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TRAINING COURSES\BOLSIN INNOVATION ACADEMY TRAINING\EXCEL\assignment\assignment with data\"/>
    </mc:Choice>
  </mc:AlternateContent>
  <xr:revisionPtr revIDLastSave="0" documentId="13_ncr:1_{3F0EF980-810B-48FE-B47F-57B2D29A6162}" xr6:coauthVersionLast="47" xr6:coauthVersionMax="47" xr10:uidLastSave="{00000000-0000-0000-0000-000000000000}"/>
  <bookViews>
    <workbookView xWindow="-120" yWindow="-120" windowWidth="24240" windowHeight="13140" firstSheet="2" activeTab="7" xr2:uid="{00000000-000D-0000-FFFF-FFFF00000000}"/>
  </bookViews>
  <sheets>
    <sheet name="Transaction_Data" sheetId="2" r:id="rId1"/>
    <sheet name="Patient_Data" sheetId="1" r:id="rId2"/>
    <sheet name="Location_Data" sheetId="3" r:id="rId3"/>
    <sheet name="Insurance_Data" sheetId="4" r:id="rId4"/>
    <sheet name="BUSINESS CASE QUESTIONS" sheetId="5" r:id="rId5"/>
    <sheet name="PivotTable" sheetId="8" r:id="rId6"/>
    <sheet name="CONSOLIDATED SHEET" sheetId="7" r:id="rId7"/>
    <sheet name="Database" sheetId="10" r:id="rId8"/>
  </sheets>
  <definedNames>
    <definedName name="Slicer_Location">#N/A</definedName>
    <definedName name="Slicer_Month">#N/A</definedName>
    <definedName name="Slicer_Patient_ID">#N/A</definedName>
    <definedName name="Slicer_Treatment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7" l="1"/>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I2809" i="7" s="1"/>
  <c r="G2810" i="7"/>
  <c r="G2811" i="7"/>
  <c r="G2812" i="7"/>
  <c r="G2813" i="7"/>
  <c r="G2814" i="7"/>
  <c r="G2815" i="7"/>
  <c r="G2816" i="7"/>
  <c r="G2817" i="7"/>
  <c r="G2818" i="7"/>
  <c r="G2819" i="7"/>
  <c r="G2820" i="7"/>
  <c r="G2821" i="7"/>
  <c r="I2821" i="7" s="1"/>
  <c r="G2822" i="7"/>
  <c r="G2823" i="7"/>
  <c r="G2824" i="7"/>
  <c r="G2825" i="7"/>
  <c r="I2825" i="7" s="1"/>
  <c r="G2826" i="7"/>
  <c r="G2827" i="7"/>
  <c r="G2828" i="7"/>
  <c r="G2829" i="7"/>
  <c r="G2830" i="7"/>
  <c r="G2831" i="7"/>
  <c r="G2832" i="7"/>
  <c r="G2833" i="7"/>
  <c r="G2834" i="7"/>
  <c r="G2835" i="7"/>
  <c r="G2836" i="7"/>
  <c r="G2837" i="7"/>
  <c r="I2837" i="7" s="1"/>
  <c r="G2838" i="7"/>
  <c r="G2839" i="7"/>
  <c r="G2840" i="7"/>
  <c r="G2841" i="7"/>
  <c r="I2841" i="7" s="1"/>
  <c r="G2842" i="7"/>
  <c r="G2843" i="7"/>
  <c r="G2844" i="7"/>
  <c r="G2845" i="7"/>
  <c r="G2846" i="7"/>
  <c r="G2847" i="7"/>
  <c r="G2848" i="7"/>
  <c r="G2849" i="7"/>
  <c r="G2850" i="7"/>
  <c r="G2851" i="7"/>
  <c r="G2852" i="7"/>
  <c r="G2853" i="7"/>
  <c r="I2853" i="7" s="1"/>
  <c r="G2854" i="7"/>
  <c r="G2855" i="7"/>
  <c r="G2856" i="7"/>
  <c r="G2857" i="7"/>
  <c r="I2857" i="7" s="1"/>
  <c r="G2858" i="7"/>
  <c r="G2859" i="7"/>
  <c r="G2860" i="7"/>
  <c r="G2861" i="7"/>
  <c r="I2861" i="7" s="1"/>
  <c r="G2862" i="7"/>
  <c r="G2863" i="7"/>
  <c r="G2864" i="7"/>
  <c r="G2865" i="7"/>
  <c r="G2866" i="7"/>
  <c r="G2867" i="7"/>
  <c r="G2868" i="7"/>
  <c r="G2869" i="7"/>
  <c r="I2869" i="7" s="1"/>
  <c r="G2870" i="7"/>
  <c r="G2871" i="7"/>
  <c r="G2872" i="7"/>
  <c r="G2873" i="7"/>
  <c r="I2873" i="7" s="1"/>
  <c r="G2874" i="7"/>
  <c r="G2875" i="7"/>
  <c r="G2876" i="7"/>
  <c r="G2877" i="7"/>
  <c r="I2877" i="7" s="1"/>
  <c r="G2878" i="7"/>
  <c r="G2879" i="7"/>
  <c r="G2880" i="7"/>
  <c r="G2881" i="7"/>
  <c r="G2882" i="7"/>
  <c r="G2883" i="7"/>
  <c r="G2884" i="7"/>
  <c r="G2885" i="7"/>
  <c r="I2885" i="7" s="1"/>
  <c r="G2886" i="7"/>
  <c r="G2887" i="7"/>
  <c r="G2888" i="7"/>
  <c r="G2889" i="7"/>
  <c r="I2889" i="7" s="1"/>
  <c r="G2890" i="7"/>
  <c r="G2891" i="7"/>
  <c r="G2892" i="7"/>
  <c r="G2893" i="7"/>
  <c r="I2893" i="7" s="1"/>
  <c r="G2894" i="7"/>
  <c r="G2895" i="7"/>
  <c r="G2896" i="7"/>
  <c r="G2897" i="7"/>
  <c r="G2898" i="7"/>
  <c r="G2899" i="7"/>
  <c r="G2900" i="7"/>
  <c r="I2900" i="7" s="1"/>
  <c r="G2901" i="7"/>
  <c r="I2901" i="7" s="1"/>
  <c r="G2902" i="7"/>
  <c r="G2903" i="7"/>
  <c r="G2904" i="7"/>
  <c r="G2905" i="7"/>
  <c r="I2905" i="7" s="1"/>
  <c r="G2906" i="7"/>
  <c r="G2907" i="7"/>
  <c r="G2908" i="7"/>
  <c r="G2909" i="7"/>
  <c r="I2909" i="7" s="1"/>
  <c r="G2910" i="7"/>
  <c r="G2911" i="7"/>
  <c r="G2912" i="7"/>
  <c r="I2912" i="7" s="1"/>
  <c r="G2913" i="7"/>
  <c r="G2914" i="7"/>
  <c r="G2915" i="7"/>
  <c r="G2916" i="7"/>
  <c r="I2916" i="7" s="1"/>
  <c r="G2917" i="7"/>
  <c r="I2917" i="7" s="1"/>
  <c r="G2918" i="7"/>
  <c r="G2919" i="7"/>
  <c r="G2920" i="7"/>
  <c r="G2921" i="7"/>
  <c r="I2921" i="7" s="1"/>
  <c r="G2922" i="7"/>
  <c r="G2923" i="7"/>
  <c r="G2924" i="7"/>
  <c r="G2925" i="7"/>
  <c r="I2925" i="7" s="1"/>
  <c r="G2926" i="7"/>
  <c r="G2927" i="7"/>
  <c r="G2928" i="7"/>
  <c r="I2928" i="7" s="1"/>
  <c r="G2929" i="7"/>
  <c r="G2930" i="7"/>
  <c r="G2931" i="7"/>
  <c r="G2932" i="7"/>
  <c r="I2932" i="7" s="1"/>
  <c r="G2933" i="7"/>
  <c r="I2933" i="7" s="1"/>
  <c r="G2934" i="7"/>
  <c r="G2935" i="7"/>
  <c r="G2936" i="7"/>
  <c r="G2937" i="7"/>
  <c r="I2937" i="7" s="1"/>
  <c r="G2938" i="7"/>
  <c r="G2939" i="7"/>
  <c r="G2940" i="7"/>
  <c r="G2941" i="7"/>
  <c r="I2941" i="7" s="1"/>
  <c r="G2942" i="7"/>
  <c r="G2943" i="7"/>
  <c r="G2944" i="7"/>
  <c r="I2944" i="7" s="1"/>
  <c r="G2945" i="7"/>
  <c r="G2946" i="7"/>
  <c r="G2947" i="7"/>
  <c r="G2948" i="7"/>
  <c r="I2948" i="7" s="1"/>
  <c r="G2949" i="7"/>
  <c r="I2949" i="7" s="1"/>
  <c r="G2950" i="7"/>
  <c r="G2951" i="7"/>
  <c r="G2952" i="7"/>
  <c r="G2953" i="7"/>
  <c r="I2953" i="7" s="1"/>
  <c r="G2954" i="7"/>
  <c r="G2955" i="7"/>
  <c r="G2956" i="7"/>
  <c r="G2957" i="7"/>
  <c r="I2957" i="7" s="1"/>
  <c r="G2958" i="7"/>
  <c r="G2959" i="7"/>
  <c r="G2960" i="7"/>
  <c r="I2960" i="7" s="1"/>
  <c r="G2961" i="7"/>
  <c r="G2962" i="7"/>
  <c r="G2963" i="7"/>
  <c r="G2964" i="7"/>
  <c r="I2964" i="7" s="1"/>
  <c r="G2965" i="7"/>
  <c r="I2965" i="7" s="1"/>
  <c r="G2966" i="7"/>
  <c r="G2967" i="7"/>
  <c r="G2968" i="7"/>
  <c r="G2969" i="7"/>
  <c r="I2969" i="7" s="1"/>
  <c r="G2970" i="7"/>
  <c r="G2971" i="7"/>
  <c r="G2972" i="7"/>
  <c r="G2973" i="7"/>
  <c r="I2973" i="7" s="1"/>
  <c r="G2974" i="7"/>
  <c r="G2975" i="7"/>
  <c r="G2976" i="7"/>
  <c r="I2976" i="7" s="1"/>
  <c r="G2977" i="7"/>
  <c r="G2978" i="7"/>
  <c r="G2979" i="7"/>
  <c r="G2980" i="7"/>
  <c r="I2980" i="7" s="1"/>
  <c r="G2981" i="7"/>
  <c r="I2981" i="7" s="1"/>
  <c r="G2982" i="7"/>
  <c r="G2983" i="7"/>
  <c r="G2984" i="7"/>
  <c r="G2985" i="7"/>
  <c r="I2985" i="7" s="1"/>
  <c r="G2986" i="7"/>
  <c r="G2987" i="7"/>
  <c r="G2988" i="7"/>
  <c r="G2989" i="7"/>
  <c r="I2989" i="7" s="1"/>
  <c r="G2990" i="7"/>
  <c r="H2990" i="7" s="1"/>
  <c r="G2991" i="7"/>
  <c r="G2992" i="7"/>
  <c r="I2992" i="7" s="1"/>
  <c r="G2993" i="7"/>
  <c r="G2994" i="7"/>
  <c r="G2995" i="7"/>
  <c r="G2996" i="7"/>
  <c r="I2996" i="7" s="1"/>
  <c r="G2997" i="7"/>
  <c r="I2997" i="7" s="1"/>
  <c r="G2998" i="7"/>
  <c r="G2999" i="7"/>
  <c r="G3000" i="7"/>
  <c r="I3000" i="7" s="1"/>
  <c r="G3001" i="7"/>
  <c r="I3001" i="7" s="1"/>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7" i="7"/>
  <c r="F2438" i="7"/>
  <c r="F2439" i="7"/>
  <c r="F2440" i="7"/>
  <c r="F2441" i="7"/>
  <c r="F2442" i="7"/>
  <c r="F2443"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89"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49"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0" i="7"/>
  <c r="F2951" i="7"/>
  <c r="F2952" i="7"/>
  <c r="F2953" i="7"/>
  <c r="F2954" i="7"/>
  <c r="F2955" i="7"/>
  <c r="F2956" i="7"/>
  <c r="F2957" i="7"/>
  <c r="F2958" i="7"/>
  <c r="F2959" i="7"/>
  <c r="F2960" i="7"/>
  <c r="F2961" i="7"/>
  <c r="F2962" i="7"/>
  <c r="F2963" i="7"/>
  <c r="F2964" i="7"/>
  <c r="F2965" i="7"/>
  <c r="F2966" i="7"/>
  <c r="F2967" i="7"/>
  <c r="F2968" i="7"/>
  <c r="F2969" i="7"/>
  <c r="F2970" i="7"/>
  <c r="F2971" i="7"/>
  <c r="F2972" i="7"/>
  <c r="F2973" i="7"/>
  <c r="F2974" i="7"/>
  <c r="F2975" i="7"/>
  <c r="F2976" i="7"/>
  <c r="F2977" i="7"/>
  <c r="F2978" i="7"/>
  <c r="F2979" i="7"/>
  <c r="F2980" i="7"/>
  <c r="F2981" i="7"/>
  <c r="F2982" i="7"/>
  <c r="F2983" i="7"/>
  <c r="F2984" i="7"/>
  <c r="F2985" i="7"/>
  <c r="F2986" i="7"/>
  <c r="F2987" i="7"/>
  <c r="F2988" i="7"/>
  <c r="F2989" i="7"/>
  <c r="F2990" i="7"/>
  <c r="F2991" i="7"/>
  <c r="F2992" i="7"/>
  <c r="F2993" i="7"/>
  <c r="F2994" i="7"/>
  <c r="F2995" i="7"/>
  <c r="F2996" i="7"/>
  <c r="F2997" i="7"/>
  <c r="F2998" i="7"/>
  <c r="F2999" i="7"/>
  <c r="F3000" i="7"/>
  <c r="F3001"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I2998" i="7"/>
  <c r="H2998" i="7"/>
  <c r="I2994" i="7"/>
  <c r="I2993" i="7"/>
  <c r="I2988" i="7"/>
  <c r="I2986" i="7"/>
  <c r="I2984" i="7"/>
  <c r="I2982" i="7"/>
  <c r="I2978" i="7"/>
  <c r="I2977" i="7"/>
  <c r="I2974" i="7"/>
  <c r="I2972" i="7"/>
  <c r="I2970" i="7"/>
  <c r="I2968" i="7"/>
  <c r="I2966" i="7"/>
  <c r="I2962" i="7"/>
  <c r="I2961" i="7"/>
  <c r="I2958" i="7"/>
  <c r="I2956" i="7"/>
  <c r="I2954" i="7"/>
  <c r="I2952" i="7"/>
  <c r="I2950" i="7"/>
  <c r="I2946" i="7"/>
  <c r="I2945" i="7"/>
  <c r="H2942" i="7"/>
  <c r="I2940" i="7"/>
  <c r="I2938" i="7"/>
  <c r="I2936" i="7"/>
  <c r="I2934" i="7"/>
  <c r="I2930" i="7"/>
  <c r="I2929" i="7"/>
  <c r="H2926" i="7"/>
  <c r="I2924" i="7"/>
  <c r="I2922" i="7"/>
  <c r="I2920" i="7"/>
  <c r="I2918" i="7"/>
  <c r="I2914" i="7"/>
  <c r="I2913" i="7"/>
  <c r="I2910" i="7"/>
  <c r="I2908" i="7"/>
  <c r="I2906" i="7"/>
  <c r="I2904" i="7"/>
  <c r="I2902" i="7"/>
  <c r="I2898" i="7"/>
  <c r="I2897" i="7"/>
  <c r="I2896" i="7"/>
  <c r="I2894" i="7"/>
  <c r="I2892" i="7"/>
  <c r="I2890" i="7"/>
  <c r="I2888" i="7"/>
  <c r="I2886" i="7"/>
  <c r="I2884" i="7"/>
  <c r="I2882" i="7"/>
  <c r="I2881" i="7"/>
  <c r="I2880" i="7"/>
  <c r="H2878" i="7"/>
  <c r="I2876" i="7"/>
  <c r="I2874" i="7"/>
  <c r="I2872" i="7"/>
  <c r="I2870" i="7"/>
  <c r="I2868" i="7"/>
  <c r="I2866" i="7"/>
  <c r="I2865" i="7"/>
  <c r="I2864" i="7"/>
  <c r="H2862" i="7"/>
  <c r="I2860" i="7"/>
  <c r="I2858" i="7"/>
  <c r="I2856" i="7"/>
  <c r="I2854" i="7"/>
  <c r="I2852" i="7"/>
  <c r="I2850" i="7"/>
  <c r="I2849" i="7"/>
  <c r="I2848" i="7"/>
  <c r="I2846" i="7"/>
  <c r="I2845" i="7"/>
  <c r="I2844" i="7"/>
  <c r="I2842" i="7"/>
  <c r="I2840" i="7"/>
  <c r="I2838" i="7"/>
  <c r="I2836" i="7"/>
  <c r="I2834" i="7"/>
  <c r="I2833" i="7"/>
  <c r="I2832" i="7"/>
  <c r="I2830" i="7"/>
  <c r="I2829" i="7"/>
  <c r="I2828" i="7"/>
  <c r="I2826" i="7"/>
  <c r="I2824" i="7"/>
  <c r="I2822" i="7"/>
  <c r="I2820" i="7"/>
  <c r="I2818" i="7"/>
  <c r="I2817" i="7"/>
  <c r="I2816" i="7"/>
  <c r="H2814" i="7"/>
  <c r="I2813" i="7"/>
  <c r="I2812" i="7"/>
  <c r="I2810" i="7"/>
  <c r="I2808" i="7"/>
  <c r="I2806" i="7"/>
  <c r="I2804" i="7"/>
  <c r="I2802" i="7"/>
  <c r="I2800" i="7"/>
  <c r="H2798" i="7"/>
  <c r="I2796" i="7"/>
  <c r="I2794" i="7"/>
  <c r="I2792" i="7"/>
  <c r="I2790" i="7"/>
  <c r="I2788" i="7"/>
  <c r="I2786" i="7"/>
  <c r="I2784" i="7"/>
  <c r="I2782" i="7"/>
  <c r="I2780" i="7"/>
  <c r="I2778" i="7"/>
  <c r="I2776" i="7"/>
  <c r="I2774" i="7"/>
  <c r="I2772" i="7"/>
  <c r="I2770" i="7"/>
  <c r="I2768" i="7"/>
  <c r="I2766" i="7"/>
  <c r="I2764" i="7"/>
  <c r="I2762" i="7"/>
  <c r="I2760" i="7"/>
  <c r="I2758" i="7"/>
  <c r="I2756" i="7"/>
  <c r="I2754" i="7"/>
  <c r="I2752" i="7"/>
  <c r="H2750" i="7"/>
  <c r="I2748" i="7"/>
  <c r="I2746" i="7"/>
  <c r="I2744" i="7"/>
  <c r="I2740" i="7"/>
  <c r="I2736" i="7"/>
  <c r="I2732" i="7"/>
  <c r="I2728" i="7"/>
  <c r="I2724" i="7"/>
  <c r="I2720" i="7"/>
  <c r="I2716" i="7"/>
  <c r="I2712" i="7"/>
  <c r="I2708" i="7"/>
  <c r="I2704" i="7"/>
  <c r="I2700" i="7"/>
  <c r="I2696" i="7"/>
  <c r="I2692" i="7"/>
  <c r="I2688" i="7"/>
  <c r="I2684" i="7"/>
  <c r="I2680" i="7"/>
  <c r="I2676" i="7"/>
  <c r="I2672" i="7"/>
  <c r="I2668" i="7"/>
  <c r="I2664" i="7"/>
  <c r="I2660" i="7"/>
  <c r="I2656" i="7"/>
  <c r="I2652" i="7"/>
  <c r="I2648" i="7"/>
  <c r="I2644" i="7"/>
  <c r="I2640" i="7"/>
  <c r="I2636" i="7"/>
  <c r="I2632" i="7"/>
  <c r="I2628" i="7"/>
  <c r="I2624" i="7"/>
  <c r="I2620" i="7"/>
  <c r="I2616" i="7"/>
  <c r="I2612" i="7"/>
  <c r="I2608" i="7"/>
  <c r="I2604" i="7"/>
  <c r="I2600" i="7"/>
  <c r="I2596" i="7"/>
  <c r="I2592" i="7"/>
  <c r="I2588" i="7"/>
  <c r="I2584" i="7"/>
  <c r="I2580" i="7"/>
  <c r="I2576" i="7"/>
  <c r="I2572" i="7"/>
  <c r="I2568" i="7"/>
  <c r="I2564" i="7"/>
  <c r="I2560" i="7"/>
  <c r="I2556" i="7"/>
  <c r="I2552" i="7"/>
  <c r="I2548" i="7"/>
  <c r="I2544" i="7"/>
  <c r="I2540" i="7"/>
  <c r="I2536" i="7"/>
  <c r="I2532" i="7"/>
  <c r="I2528" i="7"/>
  <c r="I2524" i="7"/>
  <c r="I2520" i="7"/>
  <c r="I2516" i="7"/>
  <c r="I2512" i="7"/>
  <c r="I2508" i="7"/>
  <c r="I2504" i="7"/>
  <c r="I2500" i="7"/>
  <c r="I2496" i="7"/>
  <c r="I2492" i="7"/>
  <c r="I2488" i="7"/>
  <c r="I2484" i="7"/>
  <c r="I2480" i="7"/>
  <c r="I2476" i="7"/>
  <c r="I2472" i="7"/>
  <c r="I2468" i="7"/>
  <c r="I2464" i="7"/>
  <c r="I2460" i="7"/>
  <c r="I2456" i="7"/>
  <c r="I2452" i="7"/>
  <c r="I2448" i="7"/>
  <c r="I2444" i="7"/>
  <c r="I2440" i="7"/>
  <c r="I2436" i="7"/>
  <c r="I2432" i="7"/>
  <c r="I2428" i="7"/>
  <c r="I2424" i="7"/>
  <c r="I2420" i="7"/>
  <c r="I2416" i="7"/>
  <c r="I2412" i="7"/>
  <c r="I2408" i="7"/>
  <c r="I2404" i="7"/>
  <c r="I2400" i="7"/>
  <c r="I2396" i="7"/>
  <c r="I2392" i="7"/>
  <c r="I2388" i="7"/>
  <c r="I2384" i="7"/>
  <c r="I2380" i="7"/>
  <c r="I2376" i="7"/>
  <c r="I2372" i="7"/>
  <c r="I2368" i="7"/>
  <c r="I2364" i="7"/>
  <c r="I2360" i="7"/>
  <c r="I2356" i="7"/>
  <c r="I2352" i="7"/>
  <c r="I2348" i="7"/>
  <c r="I2344" i="7"/>
  <c r="I2340" i="7"/>
  <c r="I2336" i="7"/>
  <c r="I2332" i="7"/>
  <c r="I2328" i="7"/>
  <c r="I2324" i="7"/>
  <c r="I2320" i="7"/>
  <c r="I2316" i="7"/>
  <c r="I2312" i="7"/>
  <c r="I2308" i="7"/>
  <c r="I2304" i="7"/>
  <c r="I2300" i="7"/>
  <c r="I2296" i="7"/>
  <c r="I2292" i="7"/>
  <c r="I2288" i="7"/>
  <c r="I2284" i="7"/>
  <c r="I2280" i="7"/>
  <c r="I2276" i="7"/>
  <c r="I2272" i="7"/>
  <c r="I2268" i="7"/>
  <c r="I2264" i="7"/>
  <c r="I2260" i="7"/>
  <c r="I2256" i="7"/>
  <c r="I2252" i="7"/>
  <c r="I2248" i="7"/>
  <c r="I2244" i="7"/>
  <c r="I2240" i="7"/>
  <c r="I2236" i="7"/>
  <c r="I2232" i="7"/>
  <c r="I2228" i="7"/>
  <c r="I2224" i="7"/>
  <c r="I2220" i="7"/>
  <c r="I2216" i="7"/>
  <c r="I2212" i="7"/>
  <c r="I2208" i="7"/>
  <c r="I2204" i="7"/>
  <c r="I2200" i="7"/>
  <c r="I2196" i="7"/>
  <c r="I2192" i="7"/>
  <c r="I2188" i="7"/>
  <c r="I2184" i="7"/>
  <c r="I2180" i="7"/>
  <c r="I2176" i="7"/>
  <c r="I2172" i="7"/>
  <c r="I2168" i="7"/>
  <c r="I2164" i="7"/>
  <c r="I2160" i="7"/>
  <c r="I2156" i="7"/>
  <c r="I2152" i="7"/>
  <c r="I2148" i="7"/>
  <c r="I2144" i="7"/>
  <c r="I2140" i="7"/>
  <c r="I2136" i="7"/>
  <c r="I2132" i="7"/>
  <c r="I2128" i="7"/>
  <c r="I2124" i="7"/>
  <c r="I2120" i="7"/>
  <c r="I2116" i="7"/>
  <c r="I2112" i="7"/>
  <c r="I2108" i="7"/>
  <c r="I2104" i="7"/>
  <c r="I2100" i="7"/>
  <c r="I2096" i="7"/>
  <c r="I2092" i="7"/>
  <c r="I2088" i="7"/>
  <c r="I2084" i="7"/>
  <c r="I2080" i="7"/>
  <c r="I2076" i="7"/>
  <c r="I2072" i="7"/>
  <c r="I2068" i="7"/>
  <c r="I2064" i="7"/>
  <c r="I2060" i="7"/>
  <c r="I2056" i="7"/>
  <c r="I2052" i="7"/>
  <c r="I2048" i="7"/>
  <c r="I2044" i="7"/>
  <c r="I2040" i="7"/>
  <c r="I2036" i="7"/>
  <c r="I2032" i="7"/>
  <c r="I2028" i="7"/>
  <c r="I2024" i="7"/>
  <c r="I2020" i="7"/>
  <c r="I2016" i="7"/>
  <c r="I2012" i="7"/>
  <c r="I2008" i="7"/>
  <c r="I2004" i="7"/>
  <c r="I2000" i="7"/>
  <c r="I1996" i="7"/>
  <c r="I1992" i="7"/>
  <c r="I1988" i="7"/>
  <c r="I1984" i="7"/>
  <c r="I1980" i="7"/>
  <c r="I1976" i="7"/>
  <c r="I1972" i="7"/>
  <c r="I1968" i="7"/>
  <c r="H2996" i="7" l="1"/>
  <c r="H2980" i="7"/>
  <c r="H2964" i="7"/>
  <c r="H2948" i="7"/>
  <c r="H2932" i="7"/>
  <c r="H2916" i="7"/>
  <c r="H2900" i="7"/>
  <c r="H2884" i="7"/>
  <c r="H2868" i="7"/>
  <c r="H2852" i="7"/>
  <c r="H2836" i="7"/>
  <c r="H2820" i="7"/>
  <c r="H2804" i="7"/>
  <c r="H2788" i="7"/>
  <c r="H2772" i="7"/>
  <c r="H2992" i="7"/>
  <c r="H2976" i="7"/>
  <c r="H2960" i="7"/>
  <c r="H2944" i="7"/>
  <c r="H2928" i="7"/>
  <c r="H2912" i="7"/>
  <c r="H2896" i="7"/>
  <c r="H2880" i="7"/>
  <c r="H2864" i="7"/>
  <c r="H2848" i="7"/>
  <c r="H2832" i="7"/>
  <c r="H2816" i="7"/>
  <c r="H2800" i="7"/>
  <c r="H2784" i="7"/>
  <c r="H2768" i="7"/>
  <c r="I2942" i="7"/>
  <c r="H2988" i="7"/>
  <c r="H2972" i="7"/>
  <c r="H2956" i="7"/>
  <c r="H2940" i="7"/>
  <c r="H2924" i="7"/>
  <c r="H2908" i="7"/>
  <c r="H2892" i="7"/>
  <c r="H2876" i="7"/>
  <c r="H2860" i="7"/>
  <c r="H2844" i="7"/>
  <c r="H2828" i="7"/>
  <c r="H2812" i="7"/>
  <c r="H2796" i="7"/>
  <c r="H2780" i="7"/>
  <c r="H2764" i="7"/>
  <c r="I2878" i="7"/>
  <c r="H3000" i="7"/>
  <c r="H2984" i="7"/>
  <c r="H2968" i="7"/>
  <c r="H2952" i="7"/>
  <c r="H2936" i="7"/>
  <c r="H2920" i="7"/>
  <c r="H2904" i="7"/>
  <c r="H2888" i="7"/>
  <c r="H2872" i="7"/>
  <c r="H2856" i="7"/>
  <c r="H2840" i="7"/>
  <c r="H2824" i="7"/>
  <c r="H2808" i="7"/>
  <c r="H2792" i="7"/>
  <c r="H2776" i="7"/>
  <c r="H2760" i="7"/>
  <c r="I2814" i="7"/>
  <c r="I19" i="7"/>
  <c r="H19" i="7"/>
  <c r="I35" i="7"/>
  <c r="H35" i="7"/>
  <c r="I51" i="7"/>
  <c r="H51" i="7"/>
  <c r="I67" i="7"/>
  <c r="H67" i="7"/>
  <c r="I83" i="7"/>
  <c r="H83" i="7"/>
  <c r="I99" i="7"/>
  <c r="H99" i="7"/>
  <c r="I119" i="7"/>
  <c r="H119" i="7"/>
  <c r="I139" i="7"/>
  <c r="H139" i="7"/>
  <c r="I155" i="7"/>
  <c r="H155" i="7"/>
  <c r="I171" i="7"/>
  <c r="H171" i="7"/>
  <c r="I191" i="7"/>
  <c r="H191" i="7"/>
  <c r="I203" i="7"/>
  <c r="H203" i="7"/>
  <c r="I219" i="7"/>
  <c r="H219" i="7"/>
  <c r="I235" i="7"/>
  <c r="H235" i="7"/>
  <c r="I255" i="7"/>
  <c r="H255" i="7"/>
  <c r="I267" i="7"/>
  <c r="H267" i="7"/>
  <c r="I283" i="7"/>
  <c r="H283" i="7"/>
  <c r="I299" i="7"/>
  <c r="H299" i="7"/>
  <c r="I319" i="7"/>
  <c r="H319" i="7"/>
  <c r="I331" i="7"/>
  <c r="H331" i="7"/>
  <c r="I351" i="7"/>
  <c r="H351" i="7"/>
  <c r="I363" i="7"/>
  <c r="H363" i="7"/>
  <c r="I379" i="7"/>
  <c r="H379" i="7"/>
  <c r="I399" i="7"/>
  <c r="H399" i="7"/>
  <c r="I411" i="7"/>
  <c r="H411" i="7"/>
  <c r="I427" i="7"/>
  <c r="H427" i="7"/>
  <c r="I443" i="7"/>
  <c r="H443" i="7"/>
  <c r="I463" i="7"/>
  <c r="H463" i="7"/>
  <c r="I475" i="7"/>
  <c r="H475" i="7"/>
  <c r="I491" i="7"/>
  <c r="H491" i="7"/>
  <c r="I511" i="7"/>
  <c r="H511" i="7"/>
  <c r="I523" i="7"/>
  <c r="H523" i="7"/>
  <c r="I539" i="7"/>
  <c r="H539" i="7"/>
  <c r="I559" i="7"/>
  <c r="H559" i="7"/>
  <c r="I571" i="7"/>
  <c r="H571" i="7"/>
  <c r="I587" i="7"/>
  <c r="H587" i="7"/>
  <c r="I607" i="7"/>
  <c r="H607" i="7"/>
  <c r="I619" i="7"/>
  <c r="H619" i="7"/>
  <c r="I635" i="7"/>
  <c r="H635" i="7"/>
  <c r="I651" i="7"/>
  <c r="H651" i="7"/>
  <c r="I671" i="7"/>
  <c r="H671" i="7"/>
  <c r="I683" i="7"/>
  <c r="H683" i="7"/>
  <c r="I699" i="7"/>
  <c r="H699" i="7"/>
  <c r="I719" i="7"/>
  <c r="H719" i="7"/>
  <c r="I735" i="7"/>
  <c r="H735" i="7"/>
  <c r="I755" i="7"/>
  <c r="H755" i="7"/>
  <c r="I767" i="7"/>
  <c r="H767" i="7"/>
  <c r="I783" i="7"/>
  <c r="H783" i="7"/>
  <c r="I803" i="7"/>
  <c r="H803" i="7"/>
  <c r="I815" i="7"/>
  <c r="H815" i="7"/>
  <c r="I831" i="7"/>
  <c r="H831" i="7"/>
  <c r="I839" i="7"/>
  <c r="H839" i="7"/>
  <c r="I847" i="7"/>
  <c r="H847" i="7"/>
  <c r="I855" i="7"/>
  <c r="H855" i="7"/>
  <c r="I863" i="7"/>
  <c r="H863" i="7"/>
  <c r="I871" i="7"/>
  <c r="H871" i="7"/>
  <c r="I879" i="7"/>
  <c r="H879" i="7"/>
  <c r="I887" i="7"/>
  <c r="H887" i="7"/>
  <c r="I895" i="7"/>
  <c r="H895" i="7"/>
  <c r="I903" i="7"/>
  <c r="H903" i="7"/>
  <c r="I911" i="7"/>
  <c r="H911" i="7"/>
  <c r="I915" i="7"/>
  <c r="H915" i="7"/>
  <c r="I919" i="7"/>
  <c r="H919" i="7"/>
  <c r="I923" i="7"/>
  <c r="H923" i="7"/>
  <c r="I927" i="7"/>
  <c r="H927" i="7"/>
  <c r="I931" i="7"/>
  <c r="H931" i="7"/>
  <c r="I935" i="7"/>
  <c r="H935" i="7"/>
  <c r="I939" i="7"/>
  <c r="H939" i="7"/>
  <c r="I943" i="7"/>
  <c r="H943" i="7"/>
  <c r="I947" i="7"/>
  <c r="H947" i="7"/>
  <c r="I951" i="7"/>
  <c r="H951" i="7"/>
  <c r="I955" i="7"/>
  <c r="H955" i="7"/>
  <c r="I959" i="7"/>
  <c r="H959" i="7"/>
  <c r="I963" i="7"/>
  <c r="H963" i="7"/>
  <c r="I967" i="7"/>
  <c r="H967" i="7"/>
  <c r="I971" i="7"/>
  <c r="H971" i="7"/>
  <c r="I975" i="7"/>
  <c r="H975" i="7"/>
  <c r="I979" i="7"/>
  <c r="H979" i="7"/>
  <c r="I983" i="7"/>
  <c r="H983" i="7"/>
  <c r="I987" i="7"/>
  <c r="H987" i="7"/>
  <c r="I991" i="7"/>
  <c r="H991" i="7"/>
  <c r="I995" i="7"/>
  <c r="H995" i="7"/>
  <c r="I999" i="7"/>
  <c r="H999" i="7"/>
  <c r="I1003" i="7"/>
  <c r="H1003" i="7"/>
  <c r="I1007" i="7"/>
  <c r="H1007" i="7"/>
  <c r="I1011" i="7"/>
  <c r="H1011" i="7"/>
  <c r="I1015" i="7"/>
  <c r="H1015" i="7"/>
  <c r="I1019" i="7"/>
  <c r="H1019" i="7"/>
  <c r="I1023" i="7"/>
  <c r="H1023" i="7"/>
  <c r="I1027" i="7"/>
  <c r="H1027" i="7"/>
  <c r="I1031" i="7"/>
  <c r="H1031" i="7"/>
  <c r="I1035" i="7"/>
  <c r="H1035" i="7"/>
  <c r="I1039" i="7"/>
  <c r="H1039" i="7"/>
  <c r="I1043" i="7"/>
  <c r="H1043" i="7"/>
  <c r="I1047" i="7"/>
  <c r="H1047" i="7"/>
  <c r="I1051" i="7"/>
  <c r="H1051" i="7"/>
  <c r="I1055" i="7"/>
  <c r="H1055" i="7"/>
  <c r="I1059" i="7"/>
  <c r="H1059" i="7"/>
  <c r="I1063" i="7"/>
  <c r="H1063" i="7"/>
  <c r="I1067" i="7"/>
  <c r="H1067" i="7"/>
  <c r="I1071" i="7"/>
  <c r="H1071" i="7"/>
  <c r="I1075" i="7"/>
  <c r="H1075" i="7"/>
  <c r="I1079" i="7"/>
  <c r="H1079" i="7"/>
  <c r="I1083" i="7"/>
  <c r="H1083" i="7"/>
  <c r="I1087" i="7"/>
  <c r="H1087" i="7"/>
  <c r="I1091" i="7"/>
  <c r="H1091" i="7"/>
  <c r="I1095" i="7"/>
  <c r="H1095" i="7"/>
  <c r="I1099" i="7"/>
  <c r="H1099" i="7"/>
  <c r="I1103" i="7"/>
  <c r="H1103" i="7"/>
  <c r="I1107" i="7"/>
  <c r="H1107" i="7"/>
  <c r="I1111" i="7"/>
  <c r="H1111" i="7"/>
  <c r="I1115" i="7"/>
  <c r="H1115" i="7"/>
  <c r="I1119" i="7"/>
  <c r="H1119" i="7"/>
  <c r="I1123" i="7"/>
  <c r="H1123" i="7"/>
  <c r="I1127" i="7"/>
  <c r="H1127" i="7"/>
  <c r="I1131" i="7"/>
  <c r="H1131" i="7"/>
  <c r="I1135" i="7"/>
  <c r="H1135" i="7"/>
  <c r="I1139" i="7"/>
  <c r="H1139" i="7"/>
  <c r="I1143" i="7"/>
  <c r="H1143" i="7"/>
  <c r="I1147" i="7"/>
  <c r="H1147" i="7"/>
  <c r="I1151" i="7"/>
  <c r="H1151" i="7"/>
  <c r="I1155" i="7"/>
  <c r="H1155" i="7"/>
  <c r="I1159" i="7"/>
  <c r="H1159" i="7"/>
  <c r="I1163" i="7"/>
  <c r="H1163" i="7"/>
  <c r="I1167" i="7"/>
  <c r="H1167" i="7"/>
  <c r="I1171" i="7"/>
  <c r="H1171" i="7"/>
  <c r="I1175" i="7"/>
  <c r="H1175" i="7"/>
  <c r="I1179" i="7"/>
  <c r="H1179" i="7"/>
  <c r="I1183" i="7"/>
  <c r="H1183" i="7"/>
  <c r="I1187" i="7"/>
  <c r="H1187" i="7"/>
  <c r="I1191" i="7"/>
  <c r="H1191" i="7"/>
  <c r="I1195" i="7"/>
  <c r="H1195" i="7"/>
  <c r="I1199" i="7"/>
  <c r="H1199" i="7"/>
  <c r="I1203" i="7"/>
  <c r="H1203" i="7"/>
  <c r="I1207" i="7"/>
  <c r="H1207" i="7"/>
  <c r="I1211" i="7"/>
  <c r="H1211" i="7"/>
  <c r="I1215" i="7"/>
  <c r="H1215" i="7"/>
  <c r="I1219" i="7"/>
  <c r="H1219" i="7"/>
  <c r="I1223" i="7"/>
  <c r="H1223" i="7"/>
  <c r="I1227" i="7"/>
  <c r="H1227" i="7"/>
  <c r="I1231" i="7"/>
  <c r="H1231" i="7"/>
  <c r="I1235" i="7"/>
  <c r="H1235" i="7"/>
  <c r="I1239" i="7"/>
  <c r="H1239" i="7"/>
  <c r="I1243" i="7"/>
  <c r="H1243" i="7"/>
  <c r="I1247" i="7"/>
  <c r="H1247" i="7"/>
  <c r="I1251" i="7"/>
  <c r="H1251" i="7"/>
  <c r="I1255" i="7"/>
  <c r="H1255" i="7"/>
  <c r="I1259" i="7"/>
  <c r="H1259" i="7"/>
  <c r="I1263" i="7"/>
  <c r="H1263" i="7"/>
  <c r="I1267" i="7"/>
  <c r="H1267" i="7"/>
  <c r="I1271" i="7"/>
  <c r="H1271" i="7"/>
  <c r="I1275" i="7"/>
  <c r="H1275" i="7"/>
  <c r="I1279" i="7"/>
  <c r="H1279" i="7"/>
  <c r="I1283" i="7"/>
  <c r="H1283" i="7"/>
  <c r="I1287" i="7"/>
  <c r="H1287" i="7"/>
  <c r="I1291" i="7"/>
  <c r="H1291" i="7"/>
  <c r="I1295" i="7"/>
  <c r="H1295" i="7"/>
  <c r="I1299" i="7"/>
  <c r="H1299" i="7"/>
  <c r="I1303" i="7"/>
  <c r="H1303" i="7"/>
  <c r="I1307" i="7"/>
  <c r="H1307" i="7"/>
  <c r="I1311" i="7"/>
  <c r="H1311" i="7"/>
  <c r="I1315" i="7"/>
  <c r="H1315" i="7"/>
  <c r="I1319" i="7"/>
  <c r="H1319" i="7"/>
  <c r="I1323" i="7"/>
  <c r="H1323" i="7"/>
  <c r="I1327" i="7"/>
  <c r="H1327" i="7"/>
  <c r="I1331" i="7"/>
  <c r="H1331" i="7"/>
  <c r="I1335" i="7"/>
  <c r="H1335" i="7"/>
  <c r="I1339" i="7"/>
  <c r="H1339" i="7"/>
  <c r="I1343" i="7"/>
  <c r="H1343" i="7"/>
  <c r="I1347" i="7"/>
  <c r="H1347" i="7"/>
  <c r="I1351" i="7"/>
  <c r="H1351" i="7"/>
  <c r="I1355" i="7"/>
  <c r="H1355" i="7"/>
  <c r="I1359" i="7"/>
  <c r="H1359" i="7"/>
  <c r="I1363" i="7"/>
  <c r="H1363" i="7"/>
  <c r="I1367" i="7"/>
  <c r="H1367" i="7"/>
  <c r="I1371" i="7"/>
  <c r="H1371" i="7"/>
  <c r="I1375" i="7"/>
  <c r="H1375" i="7"/>
  <c r="I1379" i="7"/>
  <c r="H1379" i="7"/>
  <c r="I1383" i="7"/>
  <c r="H1383" i="7"/>
  <c r="I1387" i="7"/>
  <c r="H1387" i="7"/>
  <c r="I1391" i="7"/>
  <c r="H1391" i="7"/>
  <c r="I1395" i="7"/>
  <c r="H1395" i="7"/>
  <c r="I1399" i="7"/>
  <c r="H1399" i="7"/>
  <c r="I1403" i="7"/>
  <c r="H1403" i="7"/>
  <c r="I1407" i="7"/>
  <c r="H1407" i="7"/>
  <c r="I1411" i="7"/>
  <c r="H1411" i="7"/>
  <c r="I1415" i="7"/>
  <c r="H1415" i="7"/>
  <c r="I1419" i="7"/>
  <c r="H1419" i="7"/>
  <c r="I1423" i="7"/>
  <c r="H1423" i="7"/>
  <c r="I1427" i="7"/>
  <c r="H1427" i="7"/>
  <c r="I1431" i="7"/>
  <c r="H1431" i="7"/>
  <c r="I1435" i="7"/>
  <c r="H1435" i="7"/>
  <c r="I1439" i="7"/>
  <c r="H1439" i="7"/>
  <c r="I1443" i="7"/>
  <c r="H1443" i="7"/>
  <c r="I1447" i="7"/>
  <c r="H1447" i="7"/>
  <c r="I1451" i="7"/>
  <c r="H1451" i="7"/>
  <c r="I1455" i="7"/>
  <c r="H1455" i="7"/>
  <c r="I1459" i="7"/>
  <c r="H1459" i="7"/>
  <c r="I1463" i="7"/>
  <c r="H1463" i="7"/>
  <c r="I1467" i="7"/>
  <c r="H1467" i="7"/>
  <c r="I1471" i="7"/>
  <c r="H1471" i="7"/>
  <c r="I1475" i="7"/>
  <c r="H1475" i="7"/>
  <c r="I1479" i="7"/>
  <c r="H1479" i="7"/>
  <c r="I1483" i="7"/>
  <c r="H1483" i="7"/>
  <c r="I1487" i="7"/>
  <c r="H1487" i="7"/>
  <c r="I1491" i="7"/>
  <c r="H1491" i="7"/>
  <c r="I1495" i="7"/>
  <c r="H1495" i="7"/>
  <c r="I1499" i="7"/>
  <c r="H1499" i="7"/>
  <c r="I1503" i="7"/>
  <c r="H1503" i="7"/>
  <c r="I1507" i="7"/>
  <c r="H1507" i="7"/>
  <c r="I1511" i="7"/>
  <c r="H1511" i="7"/>
  <c r="I1515" i="7"/>
  <c r="H1515" i="7"/>
  <c r="I1519" i="7"/>
  <c r="H1519" i="7"/>
  <c r="I1523" i="7"/>
  <c r="H1523" i="7"/>
  <c r="I1527" i="7"/>
  <c r="H1527" i="7"/>
  <c r="I1531" i="7"/>
  <c r="H1531" i="7"/>
  <c r="I1535" i="7"/>
  <c r="H1535" i="7"/>
  <c r="I1539" i="7"/>
  <c r="H1539" i="7"/>
  <c r="I1543" i="7"/>
  <c r="H1543" i="7"/>
  <c r="I1547" i="7"/>
  <c r="H1547" i="7"/>
  <c r="I1551" i="7"/>
  <c r="H1551" i="7"/>
  <c r="I1555" i="7"/>
  <c r="H1555" i="7"/>
  <c r="I1559" i="7"/>
  <c r="H1559" i="7"/>
  <c r="I1563" i="7"/>
  <c r="H1563" i="7"/>
  <c r="I1567" i="7"/>
  <c r="H1567" i="7"/>
  <c r="I1571" i="7"/>
  <c r="H1571" i="7"/>
  <c r="I1575" i="7"/>
  <c r="H1575" i="7"/>
  <c r="I1579" i="7"/>
  <c r="H1579" i="7"/>
  <c r="I1583" i="7"/>
  <c r="H1583" i="7"/>
  <c r="I1587" i="7"/>
  <c r="H1587" i="7"/>
  <c r="I1591" i="7"/>
  <c r="H1591" i="7"/>
  <c r="I1595" i="7"/>
  <c r="H1595" i="7"/>
  <c r="I1599" i="7"/>
  <c r="H1599" i="7"/>
  <c r="I1603" i="7"/>
  <c r="H1603" i="7"/>
  <c r="I1607" i="7"/>
  <c r="H1607" i="7"/>
  <c r="I1611" i="7"/>
  <c r="H1611" i="7"/>
  <c r="I1615" i="7"/>
  <c r="H1615" i="7"/>
  <c r="I1619" i="7"/>
  <c r="H1619" i="7"/>
  <c r="I1623" i="7"/>
  <c r="H1623" i="7"/>
  <c r="I1627" i="7"/>
  <c r="H1627" i="7"/>
  <c r="I1631" i="7"/>
  <c r="H1631" i="7"/>
  <c r="I1635" i="7"/>
  <c r="H1635" i="7"/>
  <c r="I1639" i="7"/>
  <c r="H1639" i="7"/>
  <c r="I1643" i="7"/>
  <c r="H1643" i="7"/>
  <c r="I1647" i="7"/>
  <c r="H1647" i="7"/>
  <c r="I1651" i="7"/>
  <c r="H1651" i="7"/>
  <c r="I1655" i="7"/>
  <c r="H1655" i="7"/>
  <c r="I1659" i="7"/>
  <c r="H1659" i="7"/>
  <c r="I1663" i="7"/>
  <c r="H1663" i="7"/>
  <c r="I1667" i="7"/>
  <c r="H1667" i="7"/>
  <c r="I1671" i="7"/>
  <c r="H1671" i="7"/>
  <c r="I1675" i="7"/>
  <c r="H1675" i="7"/>
  <c r="I1679" i="7"/>
  <c r="H1679" i="7"/>
  <c r="I1683" i="7"/>
  <c r="H1683" i="7"/>
  <c r="I1687" i="7"/>
  <c r="H1687" i="7"/>
  <c r="I1691" i="7"/>
  <c r="H1691" i="7"/>
  <c r="I1695" i="7"/>
  <c r="H1695" i="7"/>
  <c r="I1699" i="7"/>
  <c r="H1699" i="7"/>
  <c r="I1703" i="7"/>
  <c r="H1703" i="7"/>
  <c r="I1707" i="7"/>
  <c r="H1707" i="7"/>
  <c r="I1711" i="7"/>
  <c r="H1711" i="7"/>
  <c r="I1715" i="7"/>
  <c r="H1715" i="7"/>
  <c r="I1719" i="7"/>
  <c r="H1719" i="7"/>
  <c r="I1723" i="7"/>
  <c r="H1723" i="7"/>
  <c r="I1727" i="7"/>
  <c r="H1727" i="7"/>
  <c r="I1731" i="7"/>
  <c r="H1731" i="7"/>
  <c r="I1735" i="7"/>
  <c r="H1735" i="7"/>
  <c r="I1739" i="7"/>
  <c r="H1739" i="7"/>
  <c r="I1743" i="7"/>
  <c r="H1743" i="7"/>
  <c r="I1747" i="7"/>
  <c r="H1747" i="7"/>
  <c r="I1751" i="7"/>
  <c r="H1751" i="7"/>
  <c r="I1755" i="7"/>
  <c r="H1755" i="7"/>
  <c r="I1759" i="7"/>
  <c r="H1759" i="7"/>
  <c r="I1763" i="7"/>
  <c r="H1763" i="7"/>
  <c r="I1767" i="7"/>
  <c r="H1767" i="7"/>
  <c r="I1771" i="7"/>
  <c r="H1771" i="7"/>
  <c r="I1775" i="7"/>
  <c r="H1775" i="7"/>
  <c r="I1779" i="7"/>
  <c r="H1779" i="7"/>
  <c r="I1783" i="7"/>
  <c r="H1783" i="7"/>
  <c r="I1787" i="7"/>
  <c r="H1787" i="7"/>
  <c r="I1791" i="7"/>
  <c r="H1791" i="7"/>
  <c r="I1795" i="7"/>
  <c r="H1795" i="7"/>
  <c r="I1799" i="7"/>
  <c r="H1799" i="7"/>
  <c r="I1803" i="7"/>
  <c r="H1803" i="7"/>
  <c r="I1807" i="7"/>
  <c r="H1807" i="7"/>
  <c r="I1811" i="7"/>
  <c r="H1811" i="7"/>
  <c r="I1815" i="7"/>
  <c r="H1815" i="7"/>
  <c r="I1819" i="7"/>
  <c r="H1819" i="7"/>
  <c r="I1823" i="7"/>
  <c r="H1823" i="7"/>
  <c r="I1827" i="7"/>
  <c r="H1827" i="7"/>
  <c r="I1831" i="7"/>
  <c r="H1831" i="7"/>
  <c r="I1835" i="7"/>
  <c r="H1835" i="7"/>
  <c r="I1839" i="7"/>
  <c r="H1839" i="7"/>
  <c r="I1843" i="7"/>
  <c r="H1843" i="7"/>
  <c r="I1847" i="7"/>
  <c r="H1847" i="7"/>
  <c r="I1851" i="7"/>
  <c r="H1851" i="7"/>
  <c r="I1855" i="7"/>
  <c r="H1855" i="7"/>
  <c r="I1859" i="7"/>
  <c r="H1859" i="7"/>
  <c r="I1863" i="7"/>
  <c r="H1863" i="7"/>
  <c r="I1867" i="7"/>
  <c r="H1867" i="7"/>
  <c r="I1871" i="7"/>
  <c r="H1871" i="7"/>
  <c r="I1875" i="7"/>
  <c r="H1875" i="7"/>
  <c r="I1879" i="7"/>
  <c r="H1879" i="7"/>
  <c r="I1883" i="7"/>
  <c r="H1883" i="7"/>
  <c r="I1887" i="7"/>
  <c r="H1887" i="7"/>
  <c r="I1891" i="7"/>
  <c r="H1891" i="7"/>
  <c r="I1895" i="7"/>
  <c r="H1895" i="7"/>
  <c r="I1899" i="7"/>
  <c r="H1899" i="7"/>
  <c r="I1903" i="7"/>
  <c r="H1903" i="7"/>
  <c r="I1907" i="7"/>
  <c r="H1907" i="7"/>
  <c r="I1911" i="7"/>
  <c r="H1911" i="7"/>
  <c r="I1915" i="7"/>
  <c r="H1915" i="7"/>
  <c r="I1919" i="7"/>
  <c r="H1919" i="7"/>
  <c r="I1923" i="7"/>
  <c r="H1923" i="7"/>
  <c r="I1927" i="7"/>
  <c r="H1927" i="7"/>
  <c r="I1931" i="7"/>
  <c r="H1931" i="7"/>
  <c r="I1935" i="7"/>
  <c r="H1935" i="7"/>
  <c r="I1939" i="7"/>
  <c r="H1939" i="7"/>
  <c r="I1943" i="7"/>
  <c r="H1943" i="7"/>
  <c r="I1947" i="7"/>
  <c r="H1947" i="7"/>
  <c r="I1951" i="7"/>
  <c r="H1951" i="7"/>
  <c r="I1955" i="7"/>
  <c r="H1955" i="7"/>
  <c r="I1959" i="7"/>
  <c r="H1959" i="7"/>
  <c r="I1963" i="7"/>
  <c r="H1963" i="7"/>
  <c r="I1967" i="7"/>
  <c r="H1967" i="7"/>
  <c r="I1971" i="7"/>
  <c r="H1971" i="7"/>
  <c r="I1975" i="7"/>
  <c r="H1975" i="7"/>
  <c r="I1979" i="7"/>
  <c r="H1979" i="7"/>
  <c r="I1983" i="7"/>
  <c r="H1983" i="7"/>
  <c r="I1987" i="7"/>
  <c r="H1987" i="7"/>
  <c r="I1991" i="7"/>
  <c r="H1991" i="7"/>
  <c r="I1995" i="7"/>
  <c r="H1995" i="7"/>
  <c r="I1999" i="7"/>
  <c r="H1999" i="7"/>
  <c r="I2003" i="7"/>
  <c r="H2003" i="7"/>
  <c r="I2007" i="7"/>
  <c r="H2007" i="7"/>
  <c r="I2011" i="7"/>
  <c r="H2011" i="7"/>
  <c r="I2015" i="7"/>
  <c r="H2015" i="7"/>
  <c r="I2019" i="7"/>
  <c r="H2019" i="7"/>
  <c r="I2023" i="7"/>
  <c r="H2023" i="7"/>
  <c r="I2027" i="7"/>
  <c r="H2027" i="7"/>
  <c r="I2031" i="7"/>
  <c r="H2031" i="7"/>
  <c r="I2035" i="7"/>
  <c r="H2035" i="7"/>
  <c r="I2039" i="7"/>
  <c r="H2039" i="7"/>
  <c r="I2043" i="7"/>
  <c r="H2043" i="7"/>
  <c r="I2047" i="7"/>
  <c r="H2047" i="7"/>
  <c r="I2051" i="7"/>
  <c r="H2051" i="7"/>
  <c r="I2055" i="7"/>
  <c r="H2055" i="7"/>
  <c r="I2059" i="7"/>
  <c r="H2059" i="7"/>
  <c r="I2063" i="7"/>
  <c r="H2063" i="7"/>
  <c r="I2067" i="7"/>
  <c r="H2067" i="7"/>
  <c r="I2071" i="7"/>
  <c r="H2071" i="7"/>
  <c r="I2075" i="7"/>
  <c r="H2075" i="7"/>
  <c r="I2079" i="7"/>
  <c r="H2079" i="7"/>
  <c r="I2083" i="7"/>
  <c r="H2083" i="7"/>
  <c r="I2087" i="7"/>
  <c r="H2087" i="7"/>
  <c r="I2091" i="7"/>
  <c r="H2091" i="7"/>
  <c r="I2095" i="7"/>
  <c r="H2095" i="7"/>
  <c r="I2099" i="7"/>
  <c r="H2099" i="7"/>
  <c r="I2103" i="7"/>
  <c r="H2103" i="7"/>
  <c r="I2107" i="7"/>
  <c r="H2107" i="7"/>
  <c r="I2111" i="7"/>
  <c r="H2111" i="7"/>
  <c r="I2115" i="7"/>
  <c r="H2115" i="7"/>
  <c r="I2119" i="7"/>
  <c r="H2119" i="7"/>
  <c r="I2123" i="7"/>
  <c r="H2123" i="7"/>
  <c r="I2127" i="7"/>
  <c r="H2127" i="7"/>
  <c r="I2131" i="7"/>
  <c r="H2131" i="7"/>
  <c r="I2135" i="7"/>
  <c r="H2135" i="7"/>
  <c r="I2139" i="7"/>
  <c r="H2139" i="7"/>
  <c r="I2143" i="7"/>
  <c r="H2143" i="7"/>
  <c r="I2147" i="7"/>
  <c r="H2147" i="7"/>
  <c r="I2151" i="7"/>
  <c r="H2151" i="7"/>
  <c r="I2155" i="7"/>
  <c r="H2155" i="7"/>
  <c r="I2159" i="7"/>
  <c r="H2159" i="7"/>
  <c r="I2163" i="7"/>
  <c r="H2163" i="7"/>
  <c r="I2167" i="7"/>
  <c r="H2167" i="7"/>
  <c r="I2171" i="7"/>
  <c r="H2171" i="7"/>
  <c r="I3" i="7"/>
  <c r="H3" i="7"/>
  <c r="I7" i="7"/>
  <c r="H7" i="7"/>
  <c r="I31" i="7"/>
  <c r="H31" i="7"/>
  <c r="I39" i="7"/>
  <c r="H39" i="7"/>
  <c r="I63" i="7"/>
  <c r="H63" i="7"/>
  <c r="I71" i="7"/>
  <c r="H71" i="7"/>
  <c r="I95" i="7"/>
  <c r="H95" i="7"/>
  <c r="I103" i="7"/>
  <c r="H103" i="7"/>
  <c r="I127" i="7"/>
  <c r="H127" i="7"/>
  <c r="I131" i="7"/>
  <c r="H131" i="7"/>
  <c r="I151" i="7"/>
  <c r="H151" i="7"/>
  <c r="I163" i="7"/>
  <c r="H163" i="7"/>
  <c r="I183" i="7"/>
  <c r="H183" i="7"/>
  <c r="I199" i="7"/>
  <c r="H199" i="7"/>
  <c r="I211" i="7"/>
  <c r="H211" i="7"/>
  <c r="I231" i="7"/>
  <c r="H231" i="7"/>
  <c r="I243" i="7"/>
  <c r="H243" i="7"/>
  <c r="I263" i="7"/>
  <c r="H263" i="7"/>
  <c r="I275" i="7"/>
  <c r="H275" i="7"/>
  <c r="I295" i="7"/>
  <c r="H295" i="7"/>
  <c r="I307" i="7"/>
  <c r="H307" i="7"/>
  <c r="I327" i="7"/>
  <c r="H327" i="7"/>
  <c r="I339" i="7"/>
  <c r="H339" i="7"/>
  <c r="I359" i="7"/>
  <c r="H359" i="7"/>
  <c r="I371" i="7"/>
  <c r="H371" i="7"/>
  <c r="I387" i="7"/>
  <c r="H387" i="7"/>
  <c r="I407" i="7"/>
  <c r="H407" i="7"/>
  <c r="I419" i="7"/>
  <c r="H419" i="7"/>
  <c r="I439" i="7"/>
  <c r="H439" i="7"/>
  <c r="I451" i="7"/>
  <c r="H451" i="7"/>
  <c r="I471" i="7"/>
  <c r="H471" i="7"/>
  <c r="I483" i="7"/>
  <c r="H483" i="7"/>
  <c r="I503" i="7"/>
  <c r="H503" i="7"/>
  <c r="I515" i="7"/>
  <c r="H515" i="7"/>
  <c r="I535" i="7"/>
  <c r="H535" i="7"/>
  <c r="I547" i="7"/>
  <c r="H547" i="7"/>
  <c r="I567" i="7"/>
  <c r="H567" i="7"/>
  <c r="I579" i="7"/>
  <c r="H579" i="7"/>
  <c r="I595" i="7"/>
  <c r="H595" i="7"/>
  <c r="I611" i="7"/>
  <c r="H611" i="7"/>
  <c r="I627" i="7"/>
  <c r="H627" i="7"/>
  <c r="I643" i="7"/>
  <c r="H643" i="7"/>
  <c r="I659" i="7"/>
  <c r="H659" i="7"/>
  <c r="I675" i="7"/>
  <c r="H675" i="7"/>
  <c r="I691" i="7"/>
  <c r="H691" i="7"/>
  <c r="I707" i="7"/>
  <c r="H707" i="7"/>
  <c r="I723" i="7"/>
  <c r="H723" i="7"/>
  <c r="I731" i="7"/>
  <c r="H731" i="7"/>
  <c r="I747" i="7"/>
  <c r="H747" i="7"/>
  <c r="I763" i="7"/>
  <c r="H763" i="7"/>
  <c r="I779" i="7"/>
  <c r="H779" i="7"/>
  <c r="I795" i="7"/>
  <c r="H795" i="7"/>
  <c r="I811" i="7"/>
  <c r="H811" i="7"/>
  <c r="I827" i="7"/>
  <c r="H827" i="7"/>
  <c r="I835" i="7"/>
  <c r="H835" i="7"/>
  <c r="I843" i="7"/>
  <c r="H843" i="7"/>
  <c r="I851" i="7"/>
  <c r="H851" i="7"/>
  <c r="I859" i="7"/>
  <c r="H859" i="7"/>
  <c r="I867" i="7"/>
  <c r="H867" i="7"/>
  <c r="I875" i="7"/>
  <c r="H875" i="7"/>
  <c r="I883" i="7"/>
  <c r="H883" i="7"/>
  <c r="I891" i="7"/>
  <c r="H891" i="7"/>
  <c r="I899" i="7"/>
  <c r="H899" i="7"/>
  <c r="I907" i="7"/>
  <c r="H907" i="7"/>
  <c r="I4" i="7"/>
  <c r="H4" i="7"/>
  <c r="I8" i="7"/>
  <c r="H8" i="7"/>
  <c r="I12" i="7"/>
  <c r="H12" i="7"/>
  <c r="I16" i="7"/>
  <c r="H16" i="7"/>
  <c r="I20" i="7"/>
  <c r="H20" i="7"/>
  <c r="I24" i="7"/>
  <c r="H24" i="7"/>
  <c r="I28" i="7"/>
  <c r="H28" i="7"/>
  <c r="I32" i="7"/>
  <c r="H32" i="7"/>
  <c r="I36" i="7"/>
  <c r="H36" i="7"/>
  <c r="I40" i="7"/>
  <c r="H40" i="7"/>
  <c r="I44" i="7"/>
  <c r="H44" i="7"/>
  <c r="I48" i="7"/>
  <c r="H48" i="7"/>
  <c r="I52" i="7"/>
  <c r="H52" i="7"/>
  <c r="I56" i="7"/>
  <c r="H56" i="7"/>
  <c r="I60" i="7"/>
  <c r="H60" i="7"/>
  <c r="I64" i="7"/>
  <c r="H64" i="7"/>
  <c r="I68" i="7"/>
  <c r="H68" i="7"/>
  <c r="I72" i="7"/>
  <c r="H72" i="7"/>
  <c r="I76" i="7"/>
  <c r="H76" i="7"/>
  <c r="I80" i="7"/>
  <c r="H80" i="7"/>
  <c r="I84" i="7"/>
  <c r="H84" i="7"/>
  <c r="I88" i="7"/>
  <c r="H88" i="7"/>
  <c r="I92" i="7"/>
  <c r="H92" i="7"/>
  <c r="I96" i="7"/>
  <c r="H96" i="7"/>
  <c r="I100" i="7"/>
  <c r="H100" i="7"/>
  <c r="I104" i="7"/>
  <c r="H104" i="7"/>
  <c r="I108" i="7"/>
  <c r="H108" i="7"/>
  <c r="I112" i="7"/>
  <c r="H112" i="7"/>
  <c r="I116" i="7"/>
  <c r="H116" i="7"/>
  <c r="I120" i="7"/>
  <c r="H120" i="7"/>
  <c r="I124" i="7"/>
  <c r="H124" i="7"/>
  <c r="I128" i="7"/>
  <c r="H128" i="7"/>
  <c r="I132" i="7"/>
  <c r="H132" i="7"/>
  <c r="I136" i="7"/>
  <c r="H136" i="7"/>
  <c r="I140" i="7"/>
  <c r="H140" i="7"/>
  <c r="I144" i="7"/>
  <c r="H144" i="7"/>
  <c r="I148" i="7"/>
  <c r="H148" i="7"/>
  <c r="I152" i="7"/>
  <c r="H152" i="7"/>
  <c r="I156" i="7"/>
  <c r="H156" i="7"/>
  <c r="I160" i="7"/>
  <c r="H160" i="7"/>
  <c r="I164" i="7"/>
  <c r="H164" i="7"/>
  <c r="I168" i="7"/>
  <c r="H168" i="7"/>
  <c r="I172" i="7"/>
  <c r="H172" i="7"/>
  <c r="I176" i="7"/>
  <c r="H176" i="7"/>
  <c r="I180" i="7"/>
  <c r="H180" i="7"/>
  <c r="I184" i="7"/>
  <c r="H184" i="7"/>
  <c r="I188" i="7"/>
  <c r="H188" i="7"/>
  <c r="I192" i="7"/>
  <c r="H192" i="7"/>
  <c r="I196" i="7"/>
  <c r="H196" i="7"/>
  <c r="I200" i="7"/>
  <c r="H200" i="7"/>
  <c r="I204" i="7"/>
  <c r="H204" i="7"/>
  <c r="I208" i="7"/>
  <c r="H208" i="7"/>
  <c r="I212" i="7"/>
  <c r="H212" i="7"/>
  <c r="I216" i="7"/>
  <c r="H216" i="7"/>
  <c r="I220" i="7"/>
  <c r="H220" i="7"/>
  <c r="I224" i="7"/>
  <c r="H224" i="7"/>
  <c r="I228" i="7"/>
  <c r="H228" i="7"/>
  <c r="I232" i="7"/>
  <c r="H232" i="7"/>
  <c r="I236" i="7"/>
  <c r="H236" i="7"/>
  <c r="I240" i="7"/>
  <c r="H240" i="7"/>
  <c r="I244" i="7"/>
  <c r="H244" i="7"/>
  <c r="I248" i="7"/>
  <c r="H248" i="7"/>
  <c r="I252" i="7"/>
  <c r="H252" i="7"/>
  <c r="I256" i="7"/>
  <c r="H256" i="7"/>
  <c r="I260" i="7"/>
  <c r="H260" i="7"/>
  <c r="I264" i="7"/>
  <c r="H264" i="7"/>
  <c r="I268" i="7"/>
  <c r="H268" i="7"/>
  <c r="I272" i="7"/>
  <c r="H272" i="7"/>
  <c r="I276" i="7"/>
  <c r="H276" i="7"/>
  <c r="I280" i="7"/>
  <c r="H280" i="7"/>
  <c r="I284" i="7"/>
  <c r="H284" i="7"/>
  <c r="I288" i="7"/>
  <c r="H288" i="7"/>
  <c r="I292" i="7"/>
  <c r="H292" i="7"/>
  <c r="I296" i="7"/>
  <c r="H296" i="7"/>
  <c r="I300" i="7"/>
  <c r="H300" i="7"/>
  <c r="I304" i="7"/>
  <c r="H304" i="7"/>
  <c r="I308" i="7"/>
  <c r="H308" i="7"/>
  <c r="I312" i="7"/>
  <c r="H312" i="7"/>
  <c r="I316" i="7"/>
  <c r="H316" i="7"/>
  <c r="I320" i="7"/>
  <c r="H320" i="7"/>
  <c r="I324" i="7"/>
  <c r="H324" i="7"/>
  <c r="I328" i="7"/>
  <c r="H328" i="7"/>
  <c r="I332" i="7"/>
  <c r="H332" i="7"/>
  <c r="I336" i="7"/>
  <c r="H336" i="7"/>
  <c r="I340" i="7"/>
  <c r="H340" i="7"/>
  <c r="I344" i="7"/>
  <c r="H344" i="7"/>
  <c r="I348" i="7"/>
  <c r="H348" i="7"/>
  <c r="I352" i="7"/>
  <c r="H352" i="7"/>
  <c r="I356" i="7"/>
  <c r="H356" i="7"/>
  <c r="I360" i="7"/>
  <c r="H360" i="7"/>
  <c r="I364" i="7"/>
  <c r="H364" i="7"/>
  <c r="I368" i="7"/>
  <c r="H368" i="7"/>
  <c r="I372" i="7"/>
  <c r="H372" i="7"/>
  <c r="I376" i="7"/>
  <c r="H376" i="7"/>
  <c r="I380" i="7"/>
  <c r="H380" i="7"/>
  <c r="I384" i="7"/>
  <c r="H384" i="7"/>
  <c r="I388" i="7"/>
  <c r="H388" i="7"/>
  <c r="I392" i="7"/>
  <c r="H392" i="7"/>
  <c r="I396" i="7"/>
  <c r="H396" i="7"/>
  <c r="I400" i="7"/>
  <c r="H400" i="7"/>
  <c r="I404" i="7"/>
  <c r="H404" i="7"/>
  <c r="I408" i="7"/>
  <c r="H408" i="7"/>
  <c r="I412" i="7"/>
  <c r="H412" i="7"/>
  <c r="I416" i="7"/>
  <c r="H416" i="7"/>
  <c r="I420" i="7"/>
  <c r="H420" i="7"/>
  <c r="I424" i="7"/>
  <c r="H424" i="7"/>
  <c r="I428" i="7"/>
  <c r="H428" i="7"/>
  <c r="I432" i="7"/>
  <c r="H432" i="7"/>
  <c r="I436" i="7"/>
  <c r="H436" i="7"/>
  <c r="I440" i="7"/>
  <c r="H440" i="7"/>
  <c r="I444" i="7"/>
  <c r="H444" i="7"/>
  <c r="I448" i="7"/>
  <c r="H448" i="7"/>
  <c r="I452" i="7"/>
  <c r="H452" i="7"/>
  <c r="I456" i="7"/>
  <c r="H456" i="7"/>
  <c r="I460" i="7"/>
  <c r="H460" i="7"/>
  <c r="I464" i="7"/>
  <c r="H464" i="7"/>
  <c r="I468" i="7"/>
  <c r="H468" i="7"/>
  <c r="I472" i="7"/>
  <c r="H472" i="7"/>
  <c r="I476" i="7"/>
  <c r="H476" i="7"/>
  <c r="I480" i="7"/>
  <c r="H480" i="7"/>
  <c r="I484" i="7"/>
  <c r="H484" i="7"/>
  <c r="I488" i="7"/>
  <c r="H488" i="7"/>
  <c r="I492" i="7"/>
  <c r="H492" i="7"/>
  <c r="I496" i="7"/>
  <c r="H496" i="7"/>
  <c r="I500" i="7"/>
  <c r="H500" i="7"/>
  <c r="I504" i="7"/>
  <c r="H504" i="7"/>
  <c r="I508" i="7"/>
  <c r="H508" i="7"/>
  <c r="I512" i="7"/>
  <c r="H512" i="7"/>
  <c r="I516" i="7"/>
  <c r="H516" i="7"/>
  <c r="I520" i="7"/>
  <c r="H520" i="7"/>
  <c r="I524" i="7"/>
  <c r="H524" i="7"/>
  <c r="I528" i="7"/>
  <c r="H528" i="7"/>
  <c r="I532" i="7"/>
  <c r="H532" i="7"/>
  <c r="I536" i="7"/>
  <c r="H536" i="7"/>
  <c r="I540" i="7"/>
  <c r="H540" i="7"/>
  <c r="I544" i="7"/>
  <c r="H544" i="7"/>
  <c r="I548" i="7"/>
  <c r="H548" i="7"/>
  <c r="I552" i="7"/>
  <c r="H552" i="7"/>
  <c r="I556" i="7"/>
  <c r="H556" i="7"/>
  <c r="I560" i="7"/>
  <c r="H560" i="7"/>
  <c r="I564" i="7"/>
  <c r="H564" i="7"/>
  <c r="I568" i="7"/>
  <c r="H568" i="7"/>
  <c r="I572" i="7"/>
  <c r="H572" i="7"/>
  <c r="I576" i="7"/>
  <c r="H576" i="7"/>
  <c r="I580" i="7"/>
  <c r="H580" i="7"/>
  <c r="I584" i="7"/>
  <c r="H584" i="7"/>
  <c r="I588" i="7"/>
  <c r="H588" i="7"/>
  <c r="I592" i="7"/>
  <c r="H592" i="7"/>
  <c r="I596" i="7"/>
  <c r="H596" i="7"/>
  <c r="I600" i="7"/>
  <c r="H600" i="7"/>
  <c r="I604" i="7"/>
  <c r="H604" i="7"/>
  <c r="I608" i="7"/>
  <c r="H608" i="7"/>
  <c r="I612" i="7"/>
  <c r="H612" i="7"/>
  <c r="I616" i="7"/>
  <c r="H616" i="7"/>
  <c r="I620" i="7"/>
  <c r="H620" i="7"/>
  <c r="I624" i="7"/>
  <c r="H624" i="7"/>
  <c r="I628" i="7"/>
  <c r="H628" i="7"/>
  <c r="I632" i="7"/>
  <c r="H632" i="7"/>
  <c r="I636" i="7"/>
  <c r="H636" i="7"/>
  <c r="I640" i="7"/>
  <c r="H640" i="7"/>
  <c r="I644" i="7"/>
  <c r="H644" i="7"/>
  <c r="I648" i="7"/>
  <c r="H648" i="7"/>
  <c r="I652" i="7"/>
  <c r="H652" i="7"/>
  <c r="I656" i="7"/>
  <c r="H656" i="7"/>
  <c r="I660" i="7"/>
  <c r="H660" i="7"/>
  <c r="I664" i="7"/>
  <c r="H664" i="7"/>
  <c r="I668" i="7"/>
  <c r="H668" i="7"/>
  <c r="I672" i="7"/>
  <c r="H672" i="7"/>
  <c r="I676" i="7"/>
  <c r="H676" i="7"/>
  <c r="I680" i="7"/>
  <c r="H680" i="7"/>
  <c r="I684" i="7"/>
  <c r="H684" i="7"/>
  <c r="I688" i="7"/>
  <c r="H688" i="7"/>
  <c r="I692" i="7"/>
  <c r="H692" i="7"/>
  <c r="I696" i="7"/>
  <c r="H696" i="7"/>
  <c r="I700" i="7"/>
  <c r="H700" i="7"/>
  <c r="I704" i="7"/>
  <c r="H704" i="7"/>
  <c r="I708" i="7"/>
  <c r="H708" i="7"/>
  <c r="I712" i="7"/>
  <c r="H712" i="7"/>
  <c r="I716" i="7"/>
  <c r="H716" i="7"/>
  <c r="I720" i="7"/>
  <c r="H720" i="7"/>
  <c r="I724" i="7"/>
  <c r="H724" i="7"/>
  <c r="I728" i="7"/>
  <c r="H728" i="7"/>
  <c r="I732" i="7"/>
  <c r="H732" i="7"/>
  <c r="I736" i="7"/>
  <c r="H736" i="7"/>
  <c r="I740" i="7"/>
  <c r="H740" i="7"/>
  <c r="I744" i="7"/>
  <c r="H744" i="7"/>
  <c r="I748" i="7"/>
  <c r="H748" i="7"/>
  <c r="I752" i="7"/>
  <c r="H752" i="7"/>
  <c r="I756" i="7"/>
  <c r="H756" i="7"/>
  <c r="I760" i="7"/>
  <c r="H760" i="7"/>
  <c r="I764" i="7"/>
  <c r="H764" i="7"/>
  <c r="I768" i="7"/>
  <c r="H768" i="7"/>
  <c r="I772" i="7"/>
  <c r="H772" i="7"/>
  <c r="I776" i="7"/>
  <c r="H776" i="7"/>
  <c r="I780" i="7"/>
  <c r="H780" i="7"/>
  <c r="I784" i="7"/>
  <c r="H784" i="7"/>
  <c r="I788" i="7"/>
  <c r="H788" i="7"/>
  <c r="I792" i="7"/>
  <c r="H792" i="7"/>
  <c r="I796" i="7"/>
  <c r="H796" i="7"/>
  <c r="I800" i="7"/>
  <c r="H800" i="7"/>
  <c r="I804" i="7"/>
  <c r="H804" i="7"/>
  <c r="I808" i="7"/>
  <c r="H808" i="7"/>
  <c r="I812" i="7"/>
  <c r="H812" i="7"/>
  <c r="I816" i="7"/>
  <c r="H816" i="7"/>
  <c r="I820" i="7"/>
  <c r="H820" i="7"/>
  <c r="I824" i="7"/>
  <c r="H824" i="7"/>
  <c r="I828" i="7"/>
  <c r="H828" i="7"/>
  <c r="I832" i="7"/>
  <c r="H832" i="7"/>
  <c r="I836" i="7"/>
  <c r="H836" i="7"/>
  <c r="I840" i="7"/>
  <c r="H840" i="7"/>
  <c r="I844" i="7"/>
  <c r="H844" i="7"/>
  <c r="I848" i="7"/>
  <c r="H848" i="7"/>
  <c r="I852" i="7"/>
  <c r="H852" i="7"/>
  <c r="I856" i="7"/>
  <c r="H856" i="7"/>
  <c r="I860" i="7"/>
  <c r="H860" i="7"/>
  <c r="I864" i="7"/>
  <c r="H864" i="7"/>
  <c r="I868" i="7"/>
  <c r="H868" i="7"/>
  <c r="I872" i="7"/>
  <c r="H872" i="7"/>
  <c r="I876" i="7"/>
  <c r="H876" i="7"/>
  <c r="I880" i="7"/>
  <c r="H880" i="7"/>
  <c r="I884" i="7"/>
  <c r="H884" i="7"/>
  <c r="I888" i="7"/>
  <c r="H888" i="7"/>
  <c r="I892" i="7"/>
  <c r="H892" i="7"/>
  <c r="I896" i="7"/>
  <c r="H896" i="7"/>
  <c r="I900" i="7"/>
  <c r="H900" i="7"/>
  <c r="I904" i="7"/>
  <c r="H904" i="7"/>
  <c r="I908" i="7"/>
  <c r="H908" i="7"/>
  <c r="I912" i="7"/>
  <c r="H912" i="7"/>
  <c r="I916" i="7"/>
  <c r="H916" i="7"/>
  <c r="I920" i="7"/>
  <c r="H920" i="7"/>
  <c r="I924" i="7"/>
  <c r="H924" i="7"/>
  <c r="I928" i="7"/>
  <c r="H928" i="7"/>
  <c r="I932" i="7"/>
  <c r="H932" i="7"/>
  <c r="I936" i="7"/>
  <c r="H936" i="7"/>
  <c r="I940" i="7"/>
  <c r="H940" i="7"/>
  <c r="I944" i="7"/>
  <c r="H944" i="7"/>
  <c r="I948" i="7"/>
  <c r="H948" i="7"/>
  <c r="I952" i="7"/>
  <c r="H952" i="7"/>
  <c r="I956" i="7"/>
  <c r="H956" i="7"/>
  <c r="I960" i="7"/>
  <c r="H960" i="7"/>
  <c r="I964" i="7"/>
  <c r="H964" i="7"/>
  <c r="I968" i="7"/>
  <c r="H968" i="7"/>
  <c r="I972" i="7"/>
  <c r="H972" i="7"/>
  <c r="I976" i="7"/>
  <c r="H976" i="7"/>
  <c r="I980" i="7"/>
  <c r="H980" i="7"/>
  <c r="I984" i="7"/>
  <c r="H984" i="7"/>
  <c r="I988" i="7"/>
  <c r="H988" i="7"/>
  <c r="I992" i="7"/>
  <c r="H992" i="7"/>
  <c r="I996" i="7"/>
  <c r="H996" i="7"/>
  <c r="I1000" i="7"/>
  <c r="H1000" i="7"/>
  <c r="I1004" i="7"/>
  <c r="H1004" i="7"/>
  <c r="I1008" i="7"/>
  <c r="H1008" i="7"/>
  <c r="I1012" i="7"/>
  <c r="H1012" i="7"/>
  <c r="I1016" i="7"/>
  <c r="H1016" i="7"/>
  <c r="I1020" i="7"/>
  <c r="H1020" i="7"/>
  <c r="I1024" i="7"/>
  <c r="H1024" i="7"/>
  <c r="I1028" i="7"/>
  <c r="H1028" i="7"/>
  <c r="I1032" i="7"/>
  <c r="H1032" i="7"/>
  <c r="I1036" i="7"/>
  <c r="H1036" i="7"/>
  <c r="I1040" i="7"/>
  <c r="H1040" i="7"/>
  <c r="I1044" i="7"/>
  <c r="H1044" i="7"/>
  <c r="I1048" i="7"/>
  <c r="H1048" i="7"/>
  <c r="I1052" i="7"/>
  <c r="H1052" i="7"/>
  <c r="I1056" i="7"/>
  <c r="H1056" i="7"/>
  <c r="I1060" i="7"/>
  <c r="H1060" i="7"/>
  <c r="I1064" i="7"/>
  <c r="H1064" i="7"/>
  <c r="I1068" i="7"/>
  <c r="H1068" i="7"/>
  <c r="I1072" i="7"/>
  <c r="H1072" i="7"/>
  <c r="I1076" i="7"/>
  <c r="H1076" i="7"/>
  <c r="I1080" i="7"/>
  <c r="H1080" i="7"/>
  <c r="I1084" i="7"/>
  <c r="H1084" i="7"/>
  <c r="I1088" i="7"/>
  <c r="H1088" i="7"/>
  <c r="I1092" i="7"/>
  <c r="H1092" i="7"/>
  <c r="I1096" i="7"/>
  <c r="H1096" i="7"/>
  <c r="I1100" i="7"/>
  <c r="H1100" i="7"/>
  <c r="I1104" i="7"/>
  <c r="H1104" i="7"/>
  <c r="I1108" i="7"/>
  <c r="H1108" i="7"/>
  <c r="I1112" i="7"/>
  <c r="H1112" i="7"/>
  <c r="I1116" i="7"/>
  <c r="H1116" i="7"/>
  <c r="I1120" i="7"/>
  <c r="H1120" i="7"/>
  <c r="I1124" i="7"/>
  <c r="H1124" i="7"/>
  <c r="I1128" i="7"/>
  <c r="H1128" i="7"/>
  <c r="I1132" i="7"/>
  <c r="H1132" i="7"/>
  <c r="I1136" i="7"/>
  <c r="H1136" i="7"/>
  <c r="I1140" i="7"/>
  <c r="H1140" i="7"/>
  <c r="I1144" i="7"/>
  <c r="H1144" i="7"/>
  <c r="I1148" i="7"/>
  <c r="H1148" i="7"/>
  <c r="I1152" i="7"/>
  <c r="H1152" i="7"/>
  <c r="I1156" i="7"/>
  <c r="H1156" i="7"/>
  <c r="I1160" i="7"/>
  <c r="H1160" i="7"/>
  <c r="I1164" i="7"/>
  <c r="H1164" i="7"/>
  <c r="I1168" i="7"/>
  <c r="H1168" i="7"/>
  <c r="I1172" i="7"/>
  <c r="H1172" i="7"/>
  <c r="I1176" i="7"/>
  <c r="H1176" i="7"/>
  <c r="I1180" i="7"/>
  <c r="H1180" i="7"/>
  <c r="I1184" i="7"/>
  <c r="H1184" i="7"/>
  <c r="I1188" i="7"/>
  <c r="H1188" i="7"/>
  <c r="I1192" i="7"/>
  <c r="H1192" i="7"/>
  <c r="I1196" i="7"/>
  <c r="H1196" i="7"/>
  <c r="I1200" i="7"/>
  <c r="H1200" i="7"/>
  <c r="I1204" i="7"/>
  <c r="H1204" i="7"/>
  <c r="I1208" i="7"/>
  <c r="H1208" i="7"/>
  <c r="I1212" i="7"/>
  <c r="H1212" i="7"/>
  <c r="I1216" i="7"/>
  <c r="H1216" i="7"/>
  <c r="I1220" i="7"/>
  <c r="H1220" i="7"/>
  <c r="I1224" i="7"/>
  <c r="H1224" i="7"/>
  <c r="I1228" i="7"/>
  <c r="H1228" i="7"/>
  <c r="I1232" i="7"/>
  <c r="H1232" i="7"/>
  <c r="I1236" i="7"/>
  <c r="H1236" i="7"/>
  <c r="I1240" i="7"/>
  <c r="H1240" i="7"/>
  <c r="I1244" i="7"/>
  <c r="H1244" i="7"/>
  <c r="I1248" i="7"/>
  <c r="H1248" i="7"/>
  <c r="I1252" i="7"/>
  <c r="H1252" i="7"/>
  <c r="I1256" i="7"/>
  <c r="H1256" i="7"/>
  <c r="I1260" i="7"/>
  <c r="H1260" i="7"/>
  <c r="I1264" i="7"/>
  <c r="H1264" i="7"/>
  <c r="I1268" i="7"/>
  <c r="H1268" i="7"/>
  <c r="I1272" i="7"/>
  <c r="H1272" i="7"/>
  <c r="I1276" i="7"/>
  <c r="H1276" i="7"/>
  <c r="I1280" i="7"/>
  <c r="H1280" i="7"/>
  <c r="I1284" i="7"/>
  <c r="H1284" i="7"/>
  <c r="I1288" i="7"/>
  <c r="H1288" i="7"/>
  <c r="I1292" i="7"/>
  <c r="H1292" i="7"/>
  <c r="I1296" i="7"/>
  <c r="H1296" i="7"/>
  <c r="I1300" i="7"/>
  <c r="H1300" i="7"/>
  <c r="I1304" i="7"/>
  <c r="H1304" i="7"/>
  <c r="I1308" i="7"/>
  <c r="H1308" i="7"/>
  <c r="I1312" i="7"/>
  <c r="H1312" i="7"/>
  <c r="I1316" i="7"/>
  <c r="H1316" i="7"/>
  <c r="I1320" i="7"/>
  <c r="H1320" i="7"/>
  <c r="I1324" i="7"/>
  <c r="H1324" i="7"/>
  <c r="I1328" i="7"/>
  <c r="H1328" i="7"/>
  <c r="I1332" i="7"/>
  <c r="H1332" i="7"/>
  <c r="I1336" i="7"/>
  <c r="H1336" i="7"/>
  <c r="I1340" i="7"/>
  <c r="H1340" i="7"/>
  <c r="I1344" i="7"/>
  <c r="H1344" i="7"/>
  <c r="I1348" i="7"/>
  <c r="H1348" i="7"/>
  <c r="I1352" i="7"/>
  <c r="H1352" i="7"/>
  <c r="I1356" i="7"/>
  <c r="H1356" i="7"/>
  <c r="I1360" i="7"/>
  <c r="H1360" i="7"/>
  <c r="I1364" i="7"/>
  <c r="H1364" i="7"/>
  <c r="I1368" i="7"/>
  <c r="H1368" i="7"/>
  <c r="I1372" i="7"/>
  <c r="H1372" i="7"/>
  <c r="I1376" i="7"/>
  <c r="H1376" i="7"/>
  <c r="I1380" i="7"/>
  <c r="H1380" i="7"/>
  <c r="I1384" i="7"/>
  <c r="H1384" i="7"/>
  <c r="I1388" i="7"/>
  <c r="H1388" i="7"/>
  <c r="I1392" i="7"/>
  <c r="H1392" i="7"/>
  <c r="I1396" i="7"/>
  <c r="H1396" i="7"/>
  <c r="I1400" i="7"/>
  <c r="H1400" i="7"/>
  <c r="I1404" i="7"/>
  <c r="H1404" i="7"/>
  <c r="I1408" i="7"/>
  <c r="H1408" i="7"/>
  <c r="I1412" i="7"/>
  <c r="H1412" i="7"/>
  <c r="I1416" i="7"/>
  <c r="H1416" i="7"/>
  <c r="I1420" i="7"/>
  <c r="H1420" i="7"/>
  <c r="I1424" i="7"/>
  <c r="H1424" i="7"/>
  <c r="I1428" i="7"/>
  <c r="H1428" i="7"/>
  <c r="I1432" i="7"/>
  <c r="H1432" i="7"/>
  <c r="I1436" i="7"/>
  <c r="H1436" i="7"/>
  <c r="I1440" i="7"/>
  <c r="H1440" i="7"/>
  <c r="I1444" i="7"/>
  <c r="H1444" i="7"/>
  <c r="I1448" i="7"/>
  <c r="H1448" i="7"/>
  <c r="I1452" i="7"/>
  <c r="H1452" i="7"/>
  <c r="I1456" i="7"/>
  <c r="H1456" i="7"/>
  <c r="I1460" i="7"/>
  <c r="H1460" i="7"/>
  <c r="I1464" i="7"/>
  <c r="H1464" i="7"/>
  <c r="I1468" i="7"/>
  <c r="H1468" i="7"/>
  <c r="I1472" i="7"/>
  <c r="H1472" i="7"/>
  <c r="I1476" i="7"/>
  <c r="H1476" i="7"/>
  <c r="I1480" i="7"/>
  <c r="H1480" i="7"/>
  <c r="I1484" i="7"/>
  <c r="H1484" i="7"/>
  <c r="I1488" i="7"/>
  <c r="H1488" i="7"/>
  <c r="I1492" i="7"/>
  <c r="H1492" i="7"/>
  <c r="I1496" i="7"/>
  <c r="H1496" i="7"/>
  <c r="I1500" i="7"/>
  <c r="H1500" i="7"/>
  <c r="I1504" i="7"/>
  <c r="H1504" i="7"/>
  <c r="I1508" i="7"/>
  <c r="H1508" i="7"/>
  <c r="I1512" i="7"/>
  <c r="H1512" i="7"/>
  <c r="I1516" i="7"/>
  <c r="H1516" i="7"/>
  <c r="I1520" i="7"/>
  <c r="H1520" i="7"/>
  <c r="I1524" i="7"/>
  <c r="H1524" i="7"/>
  <c r="I1528" i="7"/>
  <c r="H1528" i="7"/>
  <c r="I1532" i="7"/>
  <c r="H1532" i="7"/>
  <c r="I1536" i="7"/>
  <c r="H1536" i="7"/>
  <c r="I1540" i="7"/>
  <c r="H1540" i="7"/>
  <c r="I1544" i="7"/>
  <c r="H1544" i="7"/>
  <c r="I1548" i="7"/>
  <c r="H1548" i="7"/>
  <c r="I1552" i="7"/>
  <c r="H1552" i="7"/>
  <c r="I1556" i="7"/>
  <c r="H1556" i="7"/>
  <c r="I1560" i="7"/>
  <c r="H1560" i="7"/>
  <c r="I1564" i="7"/>
  <c r="H1564" i="7"/>
  <c r="I1568" i="7"/>
  <c r="H1568" i="7"/>
  <c r="I1572" i="7"/>
  <c r="H1572" i="7"/>
  <c r="I1576" i="7"/>
  <c r="H1576" i="7"/>
  <c r="I1580" i="7"/>
  <c r="H1580" i="7"/>
  <c r="I1584" i="7"/>
  <c r="H1584" i="7"/>
  <c r="I1588" i="7"/>
  <c r="H1588" i="7"/>
  <c r="I1592" i="7"/>
  <c r="H1592" i="7"/>
  <c r="I1596" i="7"/>
  <c r="H1596" i="7"/>
  <c r="I1600" i="7"/>
  <c r="H1600" i="7"/>
  <c r="I1604" i="7"/>
  <c r="H1604" i="7"/>
  <c r="I1608" i="7"/>
  <c r="H1608" i="7"/>
  <c r="I1612" i="7"/>
  <c r="H1612" i="7"/>
  <c r="I1616" i="7"/>
  <c r="H1616" i="7"/>
  <c r="I1620" i="7"/>
  <c r="H1620" i="7"/>
  <c r="I1624" i="7"/>
  <c r="H1624" i="7"/>
  <c r="I1628" i="7"/>
  <c r="H1628" i="7"/>
  <c r="I1632" i="7"/>
  <c r="H1632" i="7"/>
  <c r="I1636" i="7"/>
  <c r="H1636" i="7"/>
  <c r="I1640" i="7"/>
  <c r="H1640" i="7"/>
  <c r="I1644" i="7"/>
  <c r="H1644" i="7"/>
  <c r="I1648" i="7"/>
  <c r="H1648" i="7"/>
  <c r="I1652" i="7"/>
  <c r="H1652" i="7"/>
  <c r="I1656" i="7"/>
  <c r="H1656" i="7"/>
  <c r="I1660" i="7"/>
  <c r="H1660" i="7"/>
  <c r="I1664" i="7"/>
  <c r="H1664" i="7"/>
  <c r="I1668" i="7"/>
  <c r="H1668" i="7"/>
  <c r="I1672" i="7"/>
  <c r="H1672" i="7"/>
  <c r="I1676" i="7"/>
  <c r="H1676" i="7"/>
  <c r="I1680" i="7"/>
  <c r="H1680" i="7"/>
  <c r="I1684" i="7"/>
  <c r="H1684" i="7"/>
  <c r="I1688" i="7"/>
  <c r="H1688" i="7"/>
  <c r="I1692" i="7"/>
  <c r="H1692" i="7"/>
  <c r="I1696" i="7"/>
  <c r="H1696" i="7"/>
  <c r="I1700" i="7"/>
  <c r="H1700" i="7"/>
  <c r="I1704" i="7"/>
  <c r="H1704" i="7"/>
  <c r="I1708" i="7"/>
  <c r="H1708" i="7"/>
  <c r="I1712" i="7"/>
  <c r="H1712" i="7"/>
  <c r="I1716" i="7"/>
  <c r="H1716" i="7"/>
  <c r="I1720" i="7"/>
  <c r="H1720" i="7"/>
  <c r="I1724" i="7"/>
  <c r="H1724" i="7"/>
  <c r="I1728" i="7"/>
  <c r="H1728" i="7"/>
  <c r="I1732" i="7"/>
  <c r="H1732" i="7"/>
  <c r="I1736" i="7"/>
  <c r="H1736" i="7"/>
  <c r="I1740" i="7"/>
  <c r="H1740" i="7"/>
  <c r="I1744" i="7"/>
  <c r="H1744" i="7"/>
  <c r="I1748" i="7"/>
  <c r="H1748" i="7"/>
  <c r="I1752" i="7"/>
  <c r="H1752" i="7"/>
  <c r="I1756" i="7"/>
  <c r="H1756" i="7"/>
  <c r="I1760" i="7"/>
  <c r="H1760" i="7"/>
  <c r="I1764" i="7"/>
  <c r="H1764" i="7"/>
  <c r="I1768" i="7"/>
  <c r="H1768" i="7"/>
  <c r="I1772" i="7"/>
  <c r="H1772" i="7"/>
  <c r="I1776" i="7"/>
  <c r="H1776" i="7"/>
  <c r="I1780" i="7"/>
  <c r="H1780" i="7"/>
  <c r="I1784" i="7"/>
  <c r="H1784" i="7"/>
  <c r="I1788" i="7"/>
  <c r="H1788" i="7"/>
  <c r="I1792" i="7"/>
  <c r="H1792" i="7"/>
  <c r="I1796" i="7"/>
  <c r="H1796" i="7"/>
  <c r="I1800" i="7"/>
  <c r="H1800" i="7"/>
  <c r="I1804" i="7"/>
  <c r="H1804" i="7"/>
  <c r="I1808" i="7"/>
  <c r="H1808" i="7"/>
  <c r="I1812" i="7"/>
  <c r="H1812" i="7"/>
  <c r="I1816" i="7"/>
  <c r="H1816" i="7"/>
  <c r="I1820" i="7"/>
  <c r="H1820" i="7"/>
  <c r="I1824" i="7"/>
  <c r="H1824" i="7"/>
  <c r="I1828" i="7"/>
  <c r="H1828" i="7"/>
  <c r="I1832" i="7"/>
  <c r="H1832" i="7"/>
  <c r="I1836" i="7"/>
  <c r="H1836" i="7"/>
  <c r="I1840" i="7"/>
  <c r="H1840" i="7"/>
  <c r="I1844" i="7"/>
  <c r="H1844" i="7"/>
  <c r="I1848" i="7"/>
  <c r="H1848" i="7"/>
  <c r="I1852" i="7"/>
  <c r="H1852" i="7"/>
  <c r="I1856" i="7"/>
  <c r="H1856" i="7"/>
  <c r="I1860" i="7"/>
  <c r="H1860" i="7"/>
  <c r="I1864" i="7"/>
  <c r="H1864" i="7"/>
  <c r="I1868" i="7"/>
  <c r="H1868" i="7"/>
  <c r="I1872" i="7"/>
  <c r="H1872" i="7"/>
  <c r="I1876" i="7"/>
  <c r="H1876" i="7"/>
  <c r="I1880" i="7"/>
  <c r="H1880" i="7"/>
  <c r="I1884" i="7"/>
  <c r="H1884" i="7"/>
  <c r="I1888" i="7"/>
  <c r="H1888" i="7"/>
  <c r="I1892" i="7"/>
  <c r="H1892" i="7"/>
  <c r="I1896" i="7"/>
  <c r="H1896" i="7"/>
  <c r="I1900" i="7"/>
  <c r="H1900" i="7"/>
  <c r="I1904" i="7"/>
  <c r="H1904" i="7"/>
  <c r="I1908" i="7"/>
  <c r="H1908" i="7"/>
  <c r="I1912" i="7"/>
  <c r="H1912" i="7"/>
  <c r="I1916" i="7"/>
  <c r="H1916" i="7"/>
  <c r="I1920" i="7"/>
  <c r="H1920" i="7"/>
  <c r="I1924" i="7"/>
  <c r="H1924" i="7"/>
  <c r="I1928" i="7"/>
  <c r="H1928" i="7"/>
  <c r="I1932" i="7"/>
  <c r="H1932" i="7"/>
  <c r="I1936" i="7"/>
  <c r="H1936" i="7"/>
  <c r="I1940" i="7"/>
  <c r="H1940" i="7"/>
  <c r="I1944" i="7"/>
  <c r="H1944" i="7"/>
  <c r="I1948" i="7"/>
  <c r="H1948" i="7"/>
  <c r="I1952" i="7"/>
  <c r="H1952" i="7"/>
  <c r="I1956" i="7"/>
  <c r="H1956" i="7"/>
  <c r="I1960" i="7"/>
  <c r="H1960" i="7"/>
  <c r="I1964" i="7"/>
  <c r="H1964" i="7"/>
  <c r="I11" i="7"/>
  <c r="H11" i="7"/>
  <c r="I23" i="7"/>
  <c r="H23" i="7"/>
  <c r="I47" i="7"/>
  <c r="H47" i="7"/>
  <c r="I55" i="7"/>
  <c r="H55" i="7"/>
  <c r="I75" i="7"/>
  <c r="H75" i="7"/>
  <c r="I87" i="7"/>
  <c r="H87" i="7"/>
  <c r="I107" i="7"/>
  <c r="H107" i="7"/>
  <c r="I123" i="7"/>
  <c r="H123" i="7"/>
  <c r="I143" i="7"/>
  <c r="H143" i="7"/>
  <c r="I159" i="7"/>
  <c r="H159" i="7"/>
  <c r="I175" i="7"/>
  <c r="H175" i="7"/>
  <c r="I187" i="7"/>
  <c r="H187" i="7"/>
  <c r="I207" i="7"/>
  <c r="H207" i="7"/>
  <c r="I223" i="7"/>
  <c r="H223" i="7"/>
  <c r="I239" i="7"/>
  <c r="H239" i="7"/>
  <c r="I251" i="7"/>
  <c r="H251" i="7"/>
  <c r="I271" i="7"/>
  <c r="H271" i="7"/>
  <c r="I287" i="7"/>
  <c r="H287" i="7"/>
  <c r="I303" i="7"/>
  <c r="H303" i="7"/>
  <c r="I315" i="7"/>
  <c r="H315" i="7"/>
  <c r="I335" i="7"/>
  <c r="H335" i="7"/>
  <c r="I347" i="7"/>
  <c r="H347" i="7"/>
  <c r="I367" i="7"/>
  <c r="H367" i="7"/>
  <c r="I383" i="7"/>
  <c r="H383" i="7"/>
  <c r="I395" i="7"/>
  <c r="H395" i="7"/>
  <c r="I415" i="7"/>
  <c r="H415" i="7"/>
  <c r="I431" i="7"/>
  <c r="H431" i="7"/>
  <c r="I447" i="7"/>
  <c r="H447" i="7"/>
  <c r="I459" i="7"/>
  <c r="H459" i="7"/>
  <c r="I479" i="7"/>
  <c r="H479" i="7"/>
  <c r="I495" i="7"/>
  <c r="H495" i="7"/>
  <c r="I507" i="7"/>
  <c r="H507" i="7"/>
  <c r="I527" i="7"/>
  <c r="H527" i="7"/>
  <c r="I543" i="7"/>
  <c r="H543" i="7"/>
  <c r="I555" i="7"/>
  <c r="H555" i="7"/>
  <c r="I575" i="7"/>
  <c r="H575" i="7"/>
  <c r="I591" i="7"/>
  <c r="H591" i="7"/>
  <c r="I603" i="7"/>
  <c r="H603" i="7"/>
  <c r="I623" i="7"/>
  <c r="H623" i="7"/>
  <c r="I639" i="7"/>
  <c r="H639" i="7"/>
  <c r="I655" i="7"/>
  <c r="H655" i="7"/>
  <c r="I667" i="7"/>
  <c r="H667" i="7"/>
  <c r="I687" i="7"/>
  <c r="H687" i="7"/>
  <c r="I703" i="7"/>
  <c r="H703" i="7"/>
  <c r="I715" i="7"/>
  <c r="H715" i="7"/>
  <c r="I739" i="7"/>
  <c r="H739" i="7"/>
  <c r="I751" i="7"/>
  <c r="H751" i="7"/>
  <c r="I771" i="7"/>
  <c r="H771" i="7"/>
  <c r="I787" i="7"/>
  <c r="H787" i="7"/>
  <c r="I799" i="7"/>
  <c r="H799" i="7"/>
  <c r="I819" i="7"/>
  <c r="H819" i="7"/>
  <c r="I5" i="7"/>
  <c r="H5" i="7"/>
  <c r="I17" i="7"/>
  <c r="H17" i="7"/>
  <c r="I25" i="7"/>
  <c r="H25" i="7"/>
  <c r="I33" i="7"/>
  <c r="H33" i="7"/>
  <c r="I41" i="7"/>
  <c r="H41" i="7"/>
  <c r="I49" i="7"/>
  <c r="H49" i="7"/>
  <c r="I57" i="7"/>
  <c r="H57" i="7"/>
  <c r="I65" i="7"/>
  <c r="H65" i="7"/>
  <c r="I73" i="7"/>
  <c r="H73" i="7"/>
  <c r="I81" i="7"/>
  <c r="H81" i="7"/>
  <c r="I89" i="7"/>
  <c r="H89" i="7"/>
  <c r="I97" i="7"/>
  <c r="H97" i="7"/>
  <c r="I105" i="7"/>
  <c r="H105" i="7"/>
  <c r="I113" i="7"/>
  <c r="H113" i="7"/>
  <c r="I121" i="7"/>
  <c r="H121" i="7"/>
  <c r="I133" i="7"/>
  <c r="H133" i="7"/>
  <c r="I137" i="7"/>
  <c r="H137" i="7"/>
  <c r="I145" i="7"/>
  <c r="H145" i="7"/>
  <c r="I157" i="7"/>
  <c r="H157" i="7"/>
  <c r="I161" i="7"/>
  <c r="H161" i="7"/>
  <c r="I169" i="7"/>
  <c r="H169" i="7"/>
  <c r="I181" i="7"/>
  <c r="H181" i="7"/>
  <c r="I185" i="7"/>
  <c r="H185" i="7"/>
  <c r="I193" i="7"/>
  <c r="H193" i="7"/>
  <c r="I201" i="7"/>
  <c r="H201" i="7"/>
  <c r="I209" i="7"/>
  <c r="H209" i="7"/>
  <c r="I217" i="7"/>
  <c r="H217" i="7"/>
  <c r="I225" i="7"/>
  <c r="H225" i="7"/>
  <c r="I233" i="7"/>
  <c r="H233" i="7"/>
  <c r="I241" i="7"/>
  <c r="H241" i="7"/>
  <c r="I249" i="7"/>
  <c r="H249" i="7"/>
  <c r="I257" i="7"/>
  <c r="H257" i="7"/>
  <c r="I265" i="7"/>
  <c r="H265" i="7"/>
  <c r="I277" i="7"/>
  <c r="H277" i="7"/>
  <c r="I285" i="7"/>
  <c r="H285" i="7"/>
  <c r="I293" i="7"/>
  <c r="H293" i="7"/>
  <c r="I301" i="7"/>
  <c r="H301" i="7"/>
  <c r="I309" i="7"/>
  <c r="H309" i="7"/>
  <c r="I317" i="7"/>
  <c r="H317" i="7"/>
  <c r="I325" i="7"/>
  <c r="H325" i="7"/>
  <c r="I333" i="7"/>
  <c r="H333" i="7"/>
  <c r="I341" i="7"/>
  <c r="H341" i="7"/>
  <c r="I349" i="7"/>
  <c r="H349" i="7"/>
  <c r="I357" i="7"/>
  <c r="H357" i="7"/>
  <c r="I365" i="7"/>
  <c r="H365" i="7"/>
  <c r="I373" i="7"/>
  <c r="H373" i="7"/>
  <c r="I381" i="7"/>
  <c r="H381" i="7"/>
  <c r="I385" i="7"/>
  <c r="H385" i="7"/>
  <c r="I389" i="7"/>
  <c r="H389" i="7"/>
  <c r="I393" i="7"/>
  <c r="H393" i="7"/>
  <c r="I397" i="7"/>
  <c r="H397" i="7"/>
  <c r="I401" i="7"/>
  <c r="H401" i="7"/>
  <c r="I405" i="7"/>
  <c r="H405" i="7"/>
  <c r="I409" i="7"/>
  <c r="H409" i="7"/>
  <c r="I413" i="7"/>
  <c r="H413" i="7"/>
  <c r="I417" i="7"/>
  <c r="H417" i="7"/>
  <c r="I421" i="7"/>
  <c r="H421" i="7"/>
  <c r="I425" i="7"/>
  <c r="H425" i="7"/>
  <c r="I429" i="7"/>
  <c r="H429" i="7"/>
  <c r="I433" i="7"/>
  <c r="H433" i="7"/>
  <c r="I437" i="7"/>
  <c r="H437" i="7"/>
  <c r="I441" i="7"/>
  <c r="H441" i="7"/>
  <c r="I445" i="7"/>
  <c r="H445" i="7"/>
  <c r="I449" i="7"/>
  <c r="H449" i="7"/>
  <c r="I453" i="7"/>
  <c r="H453" i="7"/>
  <c r="I457" i="7"/>
  <c r="H457" i="7"/>
  <c r="I461" i="7"/>
  <c r="H461" i="7"/>
  <c r="I465" i="7"/>
  <c r="H465" i="7"/>
  <c r="I469" i="7"/>
  <c r="H469" i="7"/>
  <c r="I473" i="7"/>
  <c r="H473" i="7"/>
  <c r="I477" i="7"/>
  <c r="H477" i="7"/>
  <c r="I481" i="7"/>
  <c r="H481" i="7"/>
  <c r="I485" i="7"/>
  <c r="H485" i="7"/>
  <c r="I489" i="7"/>
  <c r="H489" i="7"/>
  <c r="I493" i="7"/>
  <c r="H493" i="7"/>
  <c r="I497" i="7"/>
  <c r="H497" i="7"/>
  <c r="I501" i="7"/>
  <c r="H501" i="7"/>
  <c r="I505" i="7"/>
  <c r="H505" i="7"/>
  <c r="H509" i="7"/>
  <c r="I509" i="7"/>
  <c r="I513" i="7"/>
  <c r="H513" i="7"/>
  <c r="I517" i="7"/>
  <c r="H517" i="7"/>
  <c r="I521" i="7"/>
  <c r="H521" i="7"/>
  <c r="I525" i="7"/>
  <c r="H525" i="7"/>
  <c r="I529" i="7"/>
  <c r="H529" i="7"/>
  <c r="I533" i="7"/>
  <c r="H533" i="7"/>
  <c r="I537" i="7"/>
  <c r="H537" i="7"/>
  <c r="I541" i="7"/>
  <c r="H541" i="7"/>
  <c r="I545" i="7"/>
  <c r="H545" i="7"/>
  <c r="I549" i="7"/>
  <c r="H549" i="7"/>
  <c r="I553" i="7"/>
  <c r="H553" i="7"/>
  <c r="I557" i="7"/>
  <c r="H557" i="7"/>
  <c r="I561" i="7"/>
  <c r="H561" i="7"/>
  <c r="I565" i="7"/>
  <c r="H565" i="7"/>
  <c r="I569" i="7"/>
  <c r="H569" i="7"/>
  <c r="I573" i="7"/>
  <c r="H573" i="7"/>
  <c r="I577" i="7"/>
  <c r="H577" i="7"/>
  <c r="I581" i="7"/>
  <c r="H581" i="7"/>
  <c r="I585" i="7"/>
  <c r="H585" i="7"/>
  <c r="I589" i="7"/>
  <c r="H589" i="7"/>
  <c r="I593" i="7"/>
  <c r="H593" i="7"/>
  <c r="I597" i="7"/>
  <c r="H597" i="7"/>
  <c r="I601" i="7"/>
  <c r="H601" i="7"/>
  <c r="I605" i="7"/>
  <c r="H605" i="7"/>
  <c r="I609" i="7"/>
  <c r="H609" i="7"/>
  <c r="I613" i="7"/>
  <c r="H613" i="7"/>
  <c r="I617" i="7"/>
  <c r="H617" i="7"/>
  <c r="I621" i="7"/>
  <c r="H621" i="7"/>
  <c r="I625" i="7"/>
  <c r="H625" i="7"/>
  <c r="I629" i="7"/>
  <c r="H629" i="7"/>
  <c r="I633" i="7"/>
  <c r="H633" i="7"/>
  <c r="I637" i="7"/>
  <c r="H637" i="7"/>
  <c r="I641" i="7"/>
  <c r="H641" i="7"/>
  <c r="I645" i="7"/>
  <c r="H645" i="7"/>
  <c r="I649" i="7"/>
  <c r="H649" i="7"/>
  <c r="I653" i="7"/>
  <c r="H653" i="7"/>
  <c r="I657" i="7"/>
  <c r="H657" i="7"/>
  <c r="I661" i="7"/>
  <c r="H661" i="7"/>
  <c r="I665" i="7"/>
  <c r="H665" i="7"/>
  <c r="I669" i="7"/>
  <c r="H669" i="7"/>
  <c r="I673" i="7"/>
  <c r="H673" i="7"/>
  <c r="I677" i="7"/>
  <c r="H677" i="7"/>
  <c r="I681" i="7"/>
  <c r="H681" i="7"/>
  <c r="I685" i="7"/>
  <c r="H685" i="7"/>
  <c r="I689" i="7"/>
  <c r="H689" i="7"/>
  <c r="I693" i="7"/>
  <c r="H693" i="7"/>
  <c r="I697" i="7"/>
  <c r="H697" i="7"/>
  <c r="I701" i="7"/>
  <c r="H701" i="7"/>
  <c r="I705" i="7"/>
  <c r="H705" i="7"/>
  <c r="I709" i="7"/>
  <c r="H709" i="7"/>
  <c r="I713" i="7"/>
  <c r="H713" i="7"/>
  <c r="I717" i="7"/>
  <c r="H717" i="7"/>
  <c r="I721" i="7"/>
  <c r="H721" i="7"/>
  <c r="I725" i="7"/>
  <c r="H725" i="7"/>
  <c r="I729" i="7"/>
  <c r="H729" i="7"/>
  <c r="I733" i="7"/>
  <c r="H733" i="7"/>
  <c r="I737" i="7"/>
  <c r="H737" i="7"/>
  <c r="I741" i="7"/>
  <c r="H741" i="7"/>
  <c r="I745" i="7"/>
  <c r="H745" i="7"/>
  <c r="I749" i="7"/>
  <c r="H749" i="7"/>
  <c r="I753" i="7"/>
  <c r="H753" i="7"/>
  <c r="I757" i="7"/>
  <c r="H757" i="7"/>
  <c r="I761" i="7"/>
  <c r="H761" i="7"/>
  <c r="I765" i="7"/>
  <c r="H765" i="7"/>
  <c r="I769" i="7"/>
  <c r="H769" i="7"/>
  <c r="I773" i="7"/>
  <c r="H773" i="7"/>
  <c r="I777" i="7"/>
  <c r="H777" i="7"/>
  <c r="I781" i="7"/>
  <c r="H781" i="7"/>
  <c r="I785" i="7"/>
  <c r="H785" i="7"/>
  <c r="I789" i="7"/>
  <c r="H789" i="7"/>
  <c r="I793" i="7"/>
  <c r="H793" i="7"/>
  <c r="I797" i="7"/>
  <c r="H797" i="7"/>
  <c r="I801" i="7"/>
  <c r="H801" i="7"/>
  <c r="I805" i="7"/>
  <c r="H805" i="7"/>
  <c r="I809" i="7"/>
  <c r="H809" i="7"/>
  <c r="I813" i="7"/>
  <c r="H813" i="7"/>
  <c r="I817" i="7"/>
  <c r="H817" i="7"/>
  <c r="I821" i="7"/>
  <c r="H821" i="7"/>
  <c r="I825" i="7"/>
  <c r="H825" i="7"/>
  <c r="I829" i="7"/>
  <c r="H829" i="7"/>
  <c r="I833" i="7"/>
  <c r="H833" i="7"/>
  <c r="I837" i="7"/>
  <c r="H837" i="7"/>
  <c r="I841" i="7"/>
  <c r="H841" i="7"/>
  <c r="I845" i="7"/>
  <c r="H845" i="7"/>
  <c r="I849" i="7"/>
  <c r="H849" i="7"/>
  <c r="I853" i="7"/>
  <c r="H853" i="7"/>
  <c r="I857" i="7"/>
  <c r="H857" i="7"/>
  <c r="I861" i="7"/>
  <c r="H861" i="7"/>
  <c r="I865" i="7"/>
  <c r="H865" i="7"/>
  <c r="I869" i="7"/>
  <c r="H869" i="7"/>
  <c r="I873" i="7"/>
  <c r="H873" i="7"/>
  <c r="I877" i="7"/>
  <c r="H877" i="7"/>
  <c r="I881" i="7"/>
  <c r="H881" i="7"/>
  <c r="I885" i="7"/>
  <c r="H885" i="7"/>
  <c r="I889" i="7"/>
  <c r="H889" i="7"/>
  <c r="I893" i="7"/>
  <c r="H893" i="7"/>
  <c r="I897" i="7"/>
  <c r="H897" i="7"/>
  <c r="I901" i="7"/>
  <c r="H901" i="7"/>
  <c r="I905" i="7"/>
  <c r="H905" i="7"/>
  <c r="I909" i="7"/>
  <c r="H909" i="7"/>
  <c r="I913" i="7"/>
  <c r="H913" i="7"/>
  <c r="I917" i="7"/>
  <c r="H917" i="7"/>
  <c r="I921" i="7"/>
  <c r="H921" i="7"/>
  <c r="I925" i="7"/>
  <c r="H925" i="7"/>
  <c r="I929" i="7"/>
  <c r="H929" i="7"/>
  <c r="I933" i="7"/>
  <c r="H933" i="7"/>
  <c r="I937" i="7"/>
  <c r="H937" i="7"/>
  <c r="I941" i="7"/>
  <c r="H941" i="7"/>
  <c r="I945" i="7"/>
  <c r="H945" i="7"/>
  <c r="I949" i="7"/>
  <c r="H949" i="7"/>
  <c r="I953" i="7"/>
  <c r="H953" i="7"/>
  <c r="I957" i="7"/>
  <c r="H957" i="7"/>
  <c r="I961" i="7"/>
  <c r="H961" i="7"/>
  <c r="I965" i="7"/>
  <c r="H965" i="7"/>
  <c r="I969" i="7"/>
  <c r="H969" i="7"/>
  <c r="I973" i="7"/>
  <c r="H973" i="7"/>
  <c r="I977" i="7"/>
  <c r="H977" i="7"/>
  <c r="I981" i="7"/>
  <c r="H981" i="7"/>
  <c r="I985" i="7"/>
  <c r="H985" i="7"/>
  <c r="I989" i="7"/>
  <c r="H989" i="7"/>
  <c r="I993" i="7"/>
  <c r="H993" i="7"/>
  <c r="I997" i="7"/>
  <c r="H997" i="7"/>
  <c r="I1001" i="7"/>
  <c r="H1001" i="7"/>
  <c r="I1005" i="7"/>
  <c r="H1005" i="7"/>
  <c r="I1009" i="7"/>
  <c r="H1009" i="7"/>
  <c r="I1013" i="7"/>
  <c r="H1013" i="7"/>
  <c r="I1017" i="7"/>
  <c r="H1017" i="7"/>
  <c r="I1021" i="7"/>
  <c r="H1021" i="7"/>
  <c r="I1025" i="7"/>
  <c r="H1025" i="7"/>
  <c r="I1029" i="7"/>
  <c r="H1029" i="7"/>
  <c r="I1033" i="7"/>
  <c r="H1033" i="7"/>
  <c r="I1037" i="7"/>
  <c r="H1037" i="7"/>
  <c r="I1041" i="7"/>
  <c r="H1041" i="7"/>
  <c r="I1045" i="7"/>
  <c r="H1045" i="7"/>
  <c r="I1049" i="7"/>
  <c r="H1049" i="7"/>
  <c r="I1053" i="7"/>
  <c r="H1053" i="7"/>
  <c r="I1057" i="7"/>
  <c r="H1057" i="7"/>
  <c r="I1061" i="7"/>
  <c r="H1061" i="7"/>
  <c r="I1065" i="7"/>
  <c r="H1065" i="7"/>
  <c r="I1069" i="7"/>
  <c r="H1069" i="7"/>
  <c r="I1073" i="7"/>
  <c r="H1073" i="7"/>
  <c r="I1077" i="7"/>
  <c r="H1077" i="7"/>
  <c r="I1081" i="7"/>
  <c r="H1081" i="7"/>
  <c r="I1085" i="7"/>
  <c r="H1085" i="7"/>
  <c r="I1089" i="7"/>
  <c r="H1089" i="7"/>
  <c r="I1093" i="7"/>
  <c r="H1093" i="7"/>
  <c r="I1097" i="7"/>
  <c r="H1097" i="7"/>
  <c r="I1101" i="7"/>
  <c r="H1101" i="7"/>
  <c r="I1105" i="7"/>
  <c r="H1105" i="7"/>
  <c r="I1109" i="7"/>
  <c r="H1109" i="7"/>
  <c r="I1113" i="7"/>
  <c r="H1113" i="7"/>
  <c r="I1117" i="7"/>
  <c r="H1117" i="7"/>
  <c r="I1121" i="7"/>
  <c r="H1121" i="7"/>
  <c r="I1125" i="7"/>
  <c r="H1125" i="7"/>
  <c r="I1129" i="7"/>
  <c r="H1129" i="7"/>
  <c r="I1133" i="7"/>
  <c r="H1133" i="7"/>
  <c r="I1137" i="7"/>
  <c r="H1137" i="7"/>
  <c r="I1141" i="7"/>
  <c r="H1141" i="7"/>
  <c r="I1145" i="7"/>
  <c r="H1145" i="7"/>
  <c r="I1149" i="7"/>
  <c r="H1149" i="7"/>
  <c r="I1153" i="7"/>
  <c r="H1153" i="7"/>
  <c r="I1157" i="7"/>
  <c r="H1157" i="7"/>
  <c r="I1161" i="7"/>
  <c r="H1161" i="7"/>
  <c r="I1165" i="7"/>
  <c r="H1165" i="7"/>
  <c r="I1169" i="7"/>
  <c r="H1169" i="7"/>
  <c r="I1173" i="7"/>
  <c r="H1173" i="7"/>
  <c r="I1177" i="7"/>
  <c r="H1177" i="7"/>
  <c r="I1181" i="7"/>
  <c r="H1181" i="7"/>
  <c r="I1185" i="7"/>
  <c r="H1185" i="7"/>
  <c r="I1189" i="7"/>
  <c r="H1189" i="7"/>
  <c r="I1193" i="7"/>
  <c r="H1193" i="7"/>
  <c r="I1197" i="7"/>
  <c r="H1197" i="7"/>
  <c r="I1201" i="7"/>
  <c r="H1201" i="7"/>
  <c r="I1205" i="7"/>
  <c r="H1205" i="7"/>
  <c r="I1209" i="7"/>
  <c r="H1209" i="7"/>
  <c r="I1213" i="7"/>
  <c r="H1213" i="7"/>
  <c r="I1217" i="7"/>
  <c r="H1217" i="7"/>
  <c r="I1221" i="7"/>
  <c r="H1221" i="7"/>
  <c r="I1225" i="7"/>
  <c r="H1225" i="7"/>
  <c r="I1229" i="7"/>
  <c r="H1229" i="7"/>
  <c r="I1233" i="7"/>
  <c r="H1233" i="7"/>
  <c r="I1237" i="7"/>
  <c r="H1237" i="7"/>
  <c r="I1241" i="7"/>
  <c r="H1241" i="7"/>
  <c r="I1245" i="7"/>
  <c r="H1245" i="7"/>
  <c r="I1249" i="7"/>
  <c r="H1249" i="7"/>
  <c r="I1253" i="7"/>
  <c r="H1253" i="7"/>
  <c r="I1257" i="7"/>
  <c r="H1257" i="7"/>
  <c r="I1261" i="7"/>
  <c r="H1261" i="7"/>
  <c r="I1265" i="7"/>
  <c r="H1265" i="7"/>
  <c r="I1269" i="7"/>
  <c r="H1269" i="7"/>
  <c r="I1273" i="7"/>
  <c r="H1273" i="7"/>
  <c r="I1277" i="7"/>
  <c r="H1277" i="7"/>
  <c r="I1281" i="7"/>
  <c r="H1281" i="7"/>
  <c r="I1285" i="7"/>
  <c r="H1285" i="7"/>
  <c r="I1289" i="7"/>
  <c r="H1289" i="7"/>
  <c r="I1293" i="7"/>
  <c r="H1293" i="7"/>
  <c r="I1297" i="7"/>
  <c r="H1297" i="7"/>
  <c r="I1301" i="7"/>
  <c r="H1301" i="7"/>
  <c r="I1305" i="7"/>
  <c r="H1305" i="7"/>
  <c r="I1309" i="7"/>
  <c r="H1309" i="7"/>
  <c r="I1313" i="7"/>
  <c r="H1313" i="7"/>
  <c r="I1317" i="7"/>
  <c r="H1317" i="7"/>
  <c r="I1321" i="7"/>
  <c r="H1321" i="7"/>
  <c r="I1325" i="7"/>
  <c r="H1325" i="7"/>
  <c r="I1329" i="7"/>
  <c r="H1329" i="7"/>
  <c r="I1333" i="7"/>
  <c r="H1333" i="7"/>
  <c r="I1337" i="7"/>
  <c r="H1337" i="7"/>
  <c r="I1341" i="7"/>
  <c r="H1341" i="7"/>
  <c r="I1345" i="7"/>
  <c r="H1345" i="7"/>
  <c r="I1349" i="7"/>
  <c r="H1349" i="7"/>
  <c r="I1353" i="7"/>
  <c r="H1353" i="7"/>
  <c r="I1357" i="7"/>
  <c r="H1357" i="7"/>
  <c r="I1361" i="7"/>
  <c r="H1361" i="7"/>
  <c r="I1365" i="7"/>
  <c r="H1365" i="7"/>
  <c r="I1369" i="7"/>
  <c r="H1369" i="7"/>
  <c r="I1373" i="7"/>
  <c r="H1373" i="7"/>
  <c r="I1377" i="7"/>
  <c r="H1377" i="7"/>
  <c r="I1381" i="7"/>
  <c r="H1381" i="7"/>
  <c r="I1385" i="7"/>
  <c r="H1385" i="7"/>
  <c r="I1389" i="7"/>
  <c r="H1389" i="7"/>
  <c r="I1393" i="7"/>
  <c r="H1393" i="7"/>
  <c r="I1397" i="7"/>
  <c r="H1397" i="7"/>
  <c r="I1401" i="7"/>
  <c r="H1401" i="7"/>
  <c r="I1405" i="7"/>
  <c r="H1405" i="7"/>
  <c r="I1409" i="7"/>
  <c r="H1409" i="7"/>
  <c r="I1413" i="7"/>
  <c r="H1413" i="7"/>
  <c r="I1417" i="7"/>
  <c r="H1417" i="7"/>
  <c r="I1421" i="7"/>
  <c r="H1421" i="7"/>
  <c r="I1425" i="7"/>
  <c r="H1425" i="7"/>
  <c r="I1429" i="7"/>
  <c r="H1429" i="7"/>
  <c r="I1433" i="7"/>
  <c r="H1433" i="7"/>
  <c r="I1437" i="7"/>
  <c r="H1437" i="7"/>
  <c r="I1441" i="7"/>
  <c r="H1441" i="7"/>
  <c r="I1445" i="7"/>
  <c r="H1445" i="7"/>
  <c r="I1449" i="7"/>
  <c r="H1449" i="7"/>
  <c r="I1453" i="7"/>
  <c r="H1453" i="7"/>
  <c r="I1457" i="7"/>
  <c r="H1457" i="7"/>
  <c r="I1461" i="7"/>
  <c r="H1461" i="7"/>
  <c r="I1465" i="7"/>
  <c r="H1465" i="7"/>
  <c r="I1469" i="7"/>
  <c r="H1469" i="7"/>
  <c r="I1473" i="7"/>
  <c r="H1473" i="7"/>
  <c r="I1477" i="7"/>
  <c r="H1477" i="7"/>
  <c r="I1481" i="7"/>
  <c r="H1481" i="7"/>
  <c r="I1485" i="7"/>
  <c r="H1485" i="7"/>
  <c r="I1489" i="7"/>
  <c r="H1489" i="7"/>
  <c r="I1493" i="7"/>
  <c r="H1493" i="7"/>
  <c r="I1497" i="7"/>
  <c r="H1497" i="7"/>
  <c r="I1501" i="7"/>
  <c r="H1501" i="7"/>
  <c r="I1505" i="7"/>
  <c r="H1505" i="7"/>
  <c r="I1509" i="7"/>
  <c r="H1509" i="7"/>
  <c r="I1513" i="7"/>
  <c r="H1513" i="7"/>
  <c r="I1517" i="7"/>
  <c r="H1517" i="7"/>
  <c r="I1521" i="7"/>
  <c r="H1521" i="7"/>
  <c r="I1525" i="7"/>
  <c r="H1525" i="7"/>
  <c r="I1529" i="7"/>
  <c r="H1529" i="7"/>
  <c r="I1533" i="7"/>
  <c r="H1533" i="7"/>
  <c r="I1537" i="7"/>
  <c r="H1537" i="7"/>
  <c r="I1541" i="7"/>
  <c r="H1541" i="7"/>
  <c r="I1545" i="7"/>
  <c r="H1545" i="7"/>
  <c r="I1549" i="7"/>
  <c r="H1549" i="7"/>
  <c r="I1553" i="7"/>
  <c r="H1553" i="7"/>
  <c r="I1557" i="7"/>
  <c r="H1557" i="7"/>
  <c r="I1561" i="7"/>
  <c r="H1561" i="7"/>
  <c r="I1565" i="7"/>
  <c r="H1565" i="7"/>
  <c r="I1569" i="7"/>
  <c r="H1569" i="7"/>
  <c r="I1573" i="7"/>
  <c r="H1573" i="7"/>
  <c r="I1577" i="7"/>
  <c r="H1577" i="7"/>
  <c r="I1581" i="7"/>
  <c r="H1581" i="7"/>
  <c r="I1585" i="7"/>
  <c r="H1585" i="7"/>
  <c r="I1589" i="7"/>
  <c r="H1589" i="7"/>
  <c r="I1593" i="7"/>
  <c r="H1593" i="7"/>
  <c r="I1597" i="7"/>
  <c r="H1597" i="7"/>
  <c r="I1601" i="7"/>
  <c r="H1601" i="7"/>
  <c r="I1605" i="7"/>
  <c r="H1605" i="7"/>
  <c r="I1609" i="7"/>
  <c r="H1609" i="7"/>
  <c r="I1613" i="7"/>
  <c r="H1613" i="7"/>
  <c r="I1617" i="7"/>
  <c r="H1617" i="7"/>
  <c r="I1621" i="7"/>
  <c r="H1621" i="7"/>
  <c r="I1625" i="7"/>
  <c r="H1625" i="7"/>
  <c r="I1629" i="7"/>
  <c r="H1629" i="7"/>
  <c r="I1633" i="7"/>
  <c r="H1633" i="7"/>
  <c r="I1637" i="7"/>
  <c r="H1637" i="7"/>
  <c r="I1641" i="7"/>
  <c r="H1641" i="7"/>
  <c r="I1645" i="7"/>
  <c r="H1645" i="7"/>
  <c r="I1649" i="7"/>
  <c r="H1649" i="7"/>
  <c r="I1653" i="7"/>
  <c r="H1653" i="7"/>
  <c r="I1657" i="7"/>
  <c r="H1657" i="7"/>
  <c r="I1661" i="7"/>
  <c r="H1661" i="7"/>
  <c r="I1665" i="7"/>
  <c r="H1665" i="7"/>
  <c r="I1669" i="7"/>
  <c r="H1669" i="7"/>
  <c r="H1673" i="7"/>
  <c r="I1673" i="7"/>
  <c r="I1677" i="7"/>
  <c r="H1677" i="7"/>
  <c r="I1681" i="7"/>
  <c r="H1681" i="7"/>
  <c r="I1685" i="7"/>
  <c r="H1685" i="7"/>
  <c r="I1689" i="7"/>
  <c r="H1689" i="7"/>
  <c r="I1693" i="7"/>
  <c r="H1693" i="7"/>
  <c r="I1697" i="7"/>
  <c r="H1697" i="7"/>
  <c r="I1701" i="7"/>
  <c r="H1701" i="7"/>
  <c r="I1705" i="7"/>
  <c r="H1705" i="7"/>
  <c r="I1709" i="7"/>
  <c r="H1709" i="7"/>
  <c r="I1713" i="7"/>
  <c r="H1713" i="7"/>
  <c r="I1717" i="7"/>
  <c r="H1717" i="7"/>
  <c r="I1721" i="7"/>
  <c r="H1721" i="7"/>
  <c r="I1725" i="7"/>
  <c r="H1725" i="7"/>
  <c r="I1729" i="7"/>
  <c r="H1729" i="7"/>
  <c r="I1733" i="7"/>
  <c r="H1733" i="7"/>
  <c r="I1737" i="7"/>
  <c r="H1737" i="7"/>
  <c r="I1741" i="7"/>
  <c r="H1741" i="7"/>
  <c r="I1745" i="7"/>
  <c r="H1745" i="7"/>
  <c r="I1749" i="7"/>
  <c r="H1749" i="7"/>
  <c r="I1753" i="7"/>
  <c r="H1753" i="7"/>
  <c r="I1757" i="7"/>
  <c r="H1757" i="7"/>
  <c r="I1761" i="7"/>
  <c r="H1761" i="7"/>
  <c r="I1765" i="7"/>
  <c r="H1765" i="7"/>
  <c r="I1769" i="7"/>
  <c r="H1769" i="7"/>
  <c r="I1773" i="7"/>
  <c r="H1773" i="7"/>
  <c r="I1777" i="7"/>
  <c r="H1777" i="7"/>
  <c r="I1781" i="7"/>
  <c r="H1781" i="7"/>
  <c r="I1785" i="7"/>
  <c r="H1785" i="7"/>
  <c r="I1789" i="7"/>
  <c r="H1789" i="7"/>
  <c r="I1793" i="7"/>
  <c r="H1793" i="7"/>
  <c r="I1797" i="7"/>
  <c r="H1797" i="7"/>
  <c r="I1801" i="7"/>
  <c r="H1801" i="7"/>
  <c r="I1805" i="7"/>
  <c r="H1805" i="7"/>
  <c r="I1809" i="7"/>
  <c r="H1809" i="7"/>
  <c r="I1813" i="7"/>
  <c r="H1813" i="7"/>
  <c r="I1817" i="7"/>
  <c r="H1817" i="7"/>
  <c r="I1821" i="7"/>
  <c r="H1821" i="7"/>
  <c r="I1825" i="7"/>
  <c r="H1825" i="7"/>
  <c r="I1829" i="7"/>
  <c r="H1829" i="7"/>
  <c r="I1833" i="7"/>
  <c r="H1833" i="7"/>
  <c r="H1837" i="7"/>
  <c r="I1837" i="7"/>
  <c r="I1841" i="7"/>
  <c r="H1841" i="7"/>
  <c r="I1845" i="7"/>
  <c r="H1845" i="7"/>
  <c r="I1849" i="7"/>
  <c r="H1849" i="7"/>
  <c r="I1853" i="7"/>
  <c r="H1853" i="7"/>
  <c r="I1857" i="7"/>
  <c r="H1857" i="7"/>
  <c r="I1861" i="7"/>
  <c r="H1861" i="7"/>
  <c r="I1865" i="7"/>
  <c r="H1865" i="7"/>
  <c r="I1869" i="7"/>
  <c r="H1869" i="7"/>
  <c r="I1873" i="7"/>
  <c r="H1873" i="7"/>
  <c r="I1877" i="7"/>
  <c r="H1877" i="7"/>
  <c r="I1881" i="7"/>
  <c r="H1881" i="7"/>
  <c r="I1885" i="7"/>
  <c r="H1885" i="7"/>
  <c r="H1889" i="7"/>
  <c r="I1889" i="7"/>
  <c r="I1893" i="7"/>
  <c r="H1893" i="7"/>
  <c r="I1897" i="7"/>
  <c r="H1897" i="7"/>
  <c r="I1901" i="7"/>
  <c r="H1901" i="7"/>
  <c r="I1905" i="7"/>
  <c r="H1905" i="7"/>
  <c r="I1909" i="7"/>
  <c r="H1909" i="7"/>
  <c r="I1913" i="7"/>
  <c r="H1913" i="7"/>
  <c r="I1917" i="7"/>
  <c r="H1917" i="7"/>
  <c r="I1921" i="7"/>
  <c r="H1921" i="7"/>
  <c r="I1925" i="7"/>
  <c r="H1925" i="7"/>
  <c r="I1929" i="7"/>
  <c r="H1929" i="7"/>
  <c r="I1933" i="7"/>
  <c r="H1933" i="7"/>
  <c r="I1937" i="7"/>
  <c r="H1937" i="7"/>
  <c r="I1941" i="7"/>
  <c r="H1941" i="7"/>
  <c r="I1945" i="7"/>
  <c r="H1945" i="7"/>
  <c r="I1949" i="7"/>
  <c r="H1949" i="7"/>
  <c r="I1953" i="7"/>
  <c r="H1953" i="7"/>
  <c r="I1957" i="7"/>
  <c r="H1957" i="7"/>
  <c r="I1961" i="7"/>
  <c r="H1961" i="7"/>
  <c r="I1965" i="7"/>
  <c r="H1965" i="7"/>
  <c r="I1969" i="7"/>
  <c r="H1969" i="7"/>
  <c r="I1973" i="7"/>
  <c r="H1973" i="7"/>
  <c r="I1977" i="7"/>
  <c r="H1977" i="7"/>
  <c r="I1981" i="7"/>
  <c r="H1981" i="7"/>
  <c r="I1985" i="7"/>
  <c r="H1985" i="7"/>
  <c r="I1989" i="7"/>
  <c r="H1989" i="7"/>
  <c r="I1993" i="7"/>
  <c r="H1993" i="7"/>
  <c r="I1997" i="7"/>
  <c r="H1997" i="7"/>
  <c r="I2001" i="7"/>
  <c r="H2001" i="7"/>
  <c r="I2005" i="7"/>
  <c r="H2005" i="7"/>
  <c r="I2009" i="7"/>
  <c r="H2009" i="7"/>
  <c r="I2013" i="7"/>
  <c r="H2013" i="7"/>
  <c r="I2017" i="7"/>
  <c r="H2017" i="7"/>
  <c r="I2021" i="7"/>
  <c r="H2021" i="7"/>
  <c r="I15" i="7"/>
  <c r="H15" i="7"/>
  <c r="I27" i="7"/>
  <c r="H27" i="7"/>
  <c r="I43" i="7"/>
  <c r="H43" i="7"/>
  <c r="I59" i="7"/>
  <c r="H59" i="7"/>
  <c r="I79" i="7"/>
  <c r="H79" i="7"/>
  <c r="I91" i="7"/>
  <c r="H91" i="7"/>
  <c r="I111" i="7"/>
  <c r="H111" i="7"/>
  <c r="I115" i="7"/>
  <c r="H115" i="7"/>
  <c r="I135" i="7"/>
  <c r="H135" i="7"/>
  <c r="I147" i="7"/>
  <c r="H147" i="7"/>
  <c r="I167" i="7"/>
  <c r="H167" i="7"/>
  <c r="I179" i="7"/>
  <c r="H179" i="7"/>
  <c r="I195" i="7"/>
  <c r="H195" i="7"/>
  <c r="I215" i="7"/>
  <c r="H215" i="7"/>
  <c r="I227" i="7"/>
  <c r="H227" i="7"/>
  <c r="I247" i="7"/>
  <c r="H247" i="7"/>
  <c r="I259" i="7"/>
  <c r="H259" i="7"/>
  <c r="I279" i="7"/>
  <c r="H279" i="7"/>
  <c r="I291" i="7"/>
  <c r="H291" i="7"/>
  <c r="I311" i="7"/>
  <c r="H311" i="7"/>
  <c r="I323" i="7"/>
  <c r="H323" i="7"/>
  <c r="I343" i="7"/>
  <c r="H343" i="7"/>
  <c r="I355" i="7"/>
  <c r="H355" i="7"/>
  <c r="I375" i="7"/>
  <c r="H375" i="7"/>
  <c r="I391" i="7"/>
  <c r="H391" i="7"/>
  <c r="I403" i="7"/>
  <c r="H403" i="7"/>
  <c r="I423" i="7"/>
  <c r="H423" i="7"/>
  <c r="I435" i="7"/>
  <c r="H435" i="7"/>
  <c r="I455" i="7"/>
  <c r="H455" i="7"/>
  <c r="I467" i="7"/>
  <c r="H467" i="7"/>
  <c r="I487" i="7"/>
  <c r="H487" i="7"/>
  <c r="I499" i="7"/>
  <c r="H499" i="7"/>
  <c r="I519" i="7"/>
  <c r="H519" i="7"/>
  <c r="I531" i="7"/>
  <c r="H531" i="7"/>
  <c r="I551" i="7"/>
  <c r="H551" i="7"/>
  <c r="I563" i="7"/>
  <c r="H563" i="7"/>
  <c r="I583" i="7"/>
  <c r="H583" i="7"/>
  <c r="I599" i="7"/>
  <c r="H599" i="7"/>
  <c r="I615" i="7"/>
  <c r="H615" i="7"/>
  <c r="I631" i="7"/>
  <c r="H631" i="7"/>
  <c r="I647" i="7"/>
  <c r="H647" i="7"/>
  <c r="I663" i="7"/>
  <c r="H663" i="7"/>
  <c r="I679" i="7"/>
  <c r="H679" i="7"/>
  <c r="I695" i="7"/>
  <c r="H695" i="7"/>
  <c r="I711" i="7"/>
  <c r="H711" i="7"/>
  <c r="I727" i="7"/>
  <c r="H727" i="7"/>
  <c r="I743" i="7"/>
  <c r="H743" i="7"/>
  <c r="I759" i="7"/>
  <c r="H759" i="7"/>
  <c r="I775" i="7"/>
  <c r="H775" i="7"/>
  <c r="I791" i="7"/>
  <c r="H791" i="7"/>
  <c r="I807" i="7"/>
  <c r="H807" i="7"/>
  <c r="I823" i="7"/>
  <c r="H823" i="7"/>
  <c r="I9" i="7"/>
  <c r="H9" i="7"/>
  <c r="I13" i="7"/>
  <c r="H13" i="7"/>
  <c r="I21" i="7"/>
  <c r="H21" i="7"/>
  <c r="I29" i="7"/>
  <c r="H29" i="7"/>
  <c r="I37" i="7"/>
  <c r="H37" i="7"/>
  <c r="I45" i="7"/>
  <c r="H45" i="7"/>
  <c r="I53" i="7"/>
  <c r="H53" i="7"/>
  <c r="I61" i="7"/>
  <c r="H61" i="7"/>
  <c r="I69" i="7"/>
  <c r="H69" i="7"/>
  <c r="I77" i="7"/>
  <c r="H77" i="7"/>
  <c r="I85" i="7"/>
  <c r="H85" i="7"/>
  <c r="I93" i="7"/>
  <c r="H93" i="7"/>
  <c r="I101" i="7"/>
  <c r="H101" i="7"/>
  <c r="I109" i="7"/>
  <c r="H109" i="7"/>
  <c r="I117" i="7"/>
  <c r="H117" i="7"/>
  <c r="I125" i="7"/>
  <c r="H125" i="7"/>
  <c r="I129" i="7"/>
  <c r="H129" i="7"/>
  <c r="I141" i="7"/>
  <c r="H141" i="7"/>
  <c r="I149" i="7"/>
  <c r="H149" i="7"/>
  <c r="I153" i="7"/>
  <c r="H153" i="7"/>
  <c r="I165" i="7"/>
  <c r="H165" i="7"/>
  <c r="I173" i="7"/>
  <c r="H173" i="7"/>
  <c r="I177" i="7"/>
  <c r="H177" i="7"/>
  <c r="I189" i="7"/>
  <c r="H189" i="7"/>
  <c r="I197" i="7"/>
  <c r="H197" i="7"/>
  <c r="I205" i="7"/>
  <c r="H205" i="7"/>
  <c r="I213" i="7"/>
  <c r="H213" i="7"/>
  <c r="I221" i="7"/>
  <c r="H221" i="7"/>
  <c r="I229" i="7"/>
  <c r="H229" i="7"/>
  <c r="I237" i="7"/>
  <c r="H237" i="7"/>
  <c r="I245" i="7"/>
  <c r="H245" i="7"/>
  <c r="I253" i="7"/>
  <c r="H253" i="7"/>
  <c r="I261" i="7"/>
  <c r="H261" i="7"/>
  <c r="I269" i="7"/>
  <c r="H269" i="7"/>
  <c r="I273" i="7"/>
  <c r="H273" i="7"/>
  <c r="I281" i="7"/>
  <c r="H281" i="7"/>
  <c r="I289" i="7"/>
  <c r="H289" i="7"/>
  <c r="I297" i="7"/>
  <c r="H297" i="7"/>
  <c r="I305" i="7"/>
  <c r="H305" i="7"/>
  <c r="I313" i="7"/>
  <c r="H313" i="7"/>
  <c r="I321" i="7"/>
  <c r="H321" i="7"/>
  <c r="I329" i="7"/>
  <c r="H329" i="7"/>
  <c r="I337" i="7"/>
  <c r="H337" i="7"/>
  <c r="I345" i="7"/>
  <c r="H345" i="7"/>
  <c r="I353" i="7"/>
  <c r="H353" i="7"/>
  <c r="I361" i="7"/>
  <c r="H361" i="7"/>
  <c r="I369" i="7"/>
  <c r="H369" i="7"/>
  <c r="I377" i="7"/>
  <c r="H377" i="7"/>
  <c r="I2" i="7"/>
  <c r="H2" i="7"/>
  <c r="I6" i="7"/>
  <c r="H6" i="7"/>
  <c r="I10" i="7"/>
  <c r="H10" i="7"/>
  <c r="I14" i="7"/>
  <c r="H14" i="7"/>
  <c r="I18" i="7"/>
  <c r="H18" i="7"/>
  <c r="I22" i="7"/>
  <c r="H22" i="7"/>
  <c r="I26" i="7"/>
  <c r="H26" i="7"/>
  <c r="I30" i="7"/>
  <c r="H30" i="7"/>
  <c r="I34" i="7"/>
  <c r="H34" i="7"/>
  <c r="I38" i="7"/>
  <c r="H38" i="7"/>
  <c r="I42" i="7"/>
  <c r="H42" i="7"/>
  <c r="I46" i="7"/>
  <c r="H46" i="7"/>
  <c r="I50" i="7"/>
  <c r="H50" i="7"/>
  <c r="I54" i="7"/>
  <c r="H54" i="7"/>
  <c r="I58" i="7"/>
  <c r="H58" i="7"/>
  <c r="I62" i="7"/>
  <c r="H62" i="7"/>
  <c r="I66" i="7"/>
  <c r="H66" i="7"/>
  <c r="I70" i="7"/>
  <c r="H70" i="7"/>
  <c r="I74" i="7"/>
  <c r="H74" i="7"/>
  <c r="I78" i="7"/>
  <c r="H78" i="7"/>
  <c r="I82" i="7"/>
  <c r="H82" i="7"/>
  <c r="I86" i="7"/>
  <c r="H86" i="7"/>
  <c r="I90" i="7"/>
  <c r="H90" i="7"/>
  <c r="I94" i="7"/>
  <c r="H94" i="7"/>
  <c r="I98" i="7"/>
  <c r="H98" i="7"/>
  <c r="I102" i="7"/>
  <c r="H102" i="7"/>
  <c r="I106" i="7"/>
  <c r="H106" i="7"/>
  <c r="I110" i="7"/>
  <c r="H110" i="7"/>
  <c r="I114" i="7"/>
  <c r="H114" i="7"/>
  <c r="I118" i="7"/>
  <c r="H118" i="7"/>
  <c r="I122" i="7"/>
  <c r="H122" i="7"/>
  <c r="I126" i="7"/>
  <c r="H126" i="7"/>
  <c r="I130" i="7"/>
  <c r="H130" i="7"/>
  <c r="I134" i="7"/>
  <c r="H134" i="7"/>
  <c r="I138" i="7"/>
  <c r="H138" i="7"/>
  <c r="I142" i="7"/>
  <c r="H142" i="7"/>
  <c r="I146" i="7"/>
  <c r="H146" i="7"/>
  <c r="I150" i="7"/>
  <c r="H150" i="7"/>
  <c r="I154" i="7"/>
  <c r="H154" i="7"/>
  <c r="I158" i="7"/>
  <c r="H158" i="7"/>
  <c r="I162" i="7"/>
  <c r="H162" i="7"/>
  <c r="I166" i="7"/>
  <c r="H166" i="7"/>
  <c r="I170" i="7"/>
  <c r="H170" i="7"/>
  <c r="I174" i="7"/>
  <c r="H174" i="7"/>
  <c r="I178" i="7"/>
  <c r="H178" i="7"/>
  <c r="I182" i="7"/>
  <c r="H182" i="7"/>
  <c r="I186" i="7"/>
  <c r="H186" i="7"/>
  <c r="I190" i="7"/>
  <c r="H190" i="7"/>
  <c r="I194" i="7"/>
  <c r="H194" i="7"/>
  <c r="I198" i="7"/>
  <c r="H198" i="7"/>
  <c r="I202" i="7"/>
  <c r="H202" i="7"/>
  <c r="I206" i="7"/>
  <c r="H206" i="7"/>
  <c r="I210" i="7"/>
  <c r="H210" i="7"/>
  <c r="I214" i="7"/>
  <c r="H214" i="7"/>
  <c r="I218" i="7"/>
  <c r="H218" i="7"/>
  <c r="I222" i="7"/>
  <c r="H222" i="7"/>
  <c r="I226" i="7"/>
  <c r="H226" i="7"/>
  <c r="I230" i="7"/>
  <c r="H230" i="7"/>
  <c r="I234" i="7"/>
  <c r="H234" i="7"/>
  <c r="I238" i="7"/>
  <c r="H238" i="7"/>
  <c r="I242" i="7"/>
  <c r="H242" i="7"/>
  <c r="I246" i="7"/>
  <c r="H246" i="7"/>
  <c r="I250" i="7"/>
  <c r="H250" i="7"/>
  <c r="I254" i="7"/>
  <c r="H254" i="7"/>
  <c r="I258" i="7"/>
  <c r="H258" i="7"/>
  <c r="I262" i="7"/>
  <c r="H262" i="7"/>
  <c r="I266" i="7"/>
  <c r="H266" i="7"/>
  <c r="I270" i="7"/>
  <c r="H270" i="7"/>
  <c r="I274" i="7"/>
  <c r="H274" i="7"/>
  <c r="I278" i="7"/>
  <c r="H278" i="7"/>
  <c r="I282" i="7"/>
  <c r="H282" i="7"/>
  <c r="I286" i="7"/>
  <c r="H286" i="7"/>
  <c r="I290" i="7"/>
  <c r="H290" i="7"/>
  <c r="I294" i="7"/>
  <c r="H294" i="7"/>
  <c r="I298" i="7"/>
  <c r="H298" i="7"/>
  <c r="I302" i="7"/>
  <c r="H302" i="7"/>
  <c r="I306" i="7"/>
  <c r="H306" i="7"/>
  <c r="I310" i="7"/>
  <c r="H310" i="7"/>
  <c r="I314" i="7"/>
  <c r="H314" i="7"/>
  <c r="I318" i="7"/>
  <c r="H318" i="7"/>
  <c r="I322" i="7"/>
  <c r="H322" i="7"/>
  <c r="I326" i="7"/>
  <c r="H326" i="7"/>
  <c r="I330" i="7"/>
  <c r="H330" i="7"/>
  <c r="I334" i="7"/>
  <c r="H334" i="7"/>
  <c r="I338" i="7"/>
  <c r="H338" i="7"/>
  <c r="I342" i="7"/>
  <c r="H342" i="7"/>
  <c r="I346" i="7"/>
  <c r="H346" i="7"/>
  <c r="I350" i="7"/>
  <c r="H350" i="7"/>
  <c r="I354" i="7"/>
  <c r="H354" i="7"/>
  <c r="I358" i="7"/>
  <c r="H358" i="7"/>
  <c r="I362" i="7"/>
  <c r="H362" i="7"/>
  <c r="I366" i="7"/>
  <c r="H366" i="7"/>
  <c r="I370" i="7"/>
  <c r="H370" i="7"/>
  <c r="I374" i="7"/>
  <c r="H374" i="7"/>
  <c r="I378" i="7"/>
  <c r="H378" i="7"/>
  <c r="I382" i="7"/>
  <c r="H382" i="7"/>
  <c r="I386" i="7"/>
  <c r="H386" i="7"/>
  <c r="I390" i="7"/>
  <c r="H390" i="7"/>
  <c r="I394" i="7"/>
  <c r="H394" i="7"/>
  <c r="I398" i="7"/>
  <c r="H398" i="7"/>
  <c r="I402" i="7"/>
  <c r="H402" i="7"/>
  <c r="I406" i="7"/>
  <c r="H406" i="7"/>
  <c r="I410" i="7"/>
  <c r="H410" i="7"/>
  <c r="I414" i="7"/>
  <c r="H414" i="7"/>
  <c r="I418" i="7"/>
  <c r="H418" i="7"/>
  <c r="I422" i="7"/>
  <c r="H422" i="7"/>
  <c r="I426" i="7"/>
  <c r="H426" i="7"/>
  <c r="I430" i="7"/>
  <c r="H430" i="7"/>
  <c r="I434" i="7"/>
  <c r="H434" i="7"/>
  <c r="I438" i="7"/>
  <c r="H438" i="7"/>
  <c r="I442" i="7"/>
  <c r="H442" i="7"/>
  <c r="I446" i="7"/>
  <c r="H446" i="7"/>
  <c r="I450" i="7"/>
  <c r="H450" i="7"/>
  <c r="I454" i="7"/>
  <c r="H454" i="7"/>
  <c r="I458" i="7"/>
  <c r="H458" i="7"/>
  <c r="I462" i="7"/>
  <c r="H462" i="7"/>
  <c r="I466" i="7"/>
  <c r="H466" i="7"/>
  <c r="I470" i="7"/>
  <c r="H470" i="7"/>
  <c r="I474" i="7"/>
  <c r="H474" i="7"/>
  <c r="I478" i="7"/>
  <c r="H478" i="7"/>
  <c r="I482" i="7"/>
  <c r="H482" i="7"/>
  <c r="I486" i="7"/>
  <c r="H486" i="7"/>
  <c r="I490" i="7"/>
  <c r="H490" i="7"/>
  <c r="I494" i="7"/>
  <c r="H494" i="7"/>
  <c r="I498" i="7"/>
  <c r="H498" i="7"/>
  <c r="I502" i="7"/>
  <c r="H502" i="7"/>
  <c r="I506" i="7"/>
  <c r="H506" i="7"/>
  <c r="I510" i="7"/>
  <c r="H510" i="7"/>
  <c r="I514" i="7"/>
  <c r="H514" i="7"/>
  <c r="I518" i="7"/>
  <c r="H518" i="7"/>
  <c r="I522" i="7"/>
  <c r="H522" i="7"/>
  <c r="I526" i="7"/>
  <c r="H526" i="7"/>
  <c r="I530" i="7"/>
  <c r="H530" i="7"/>
  <c r="I534" i="7"/>
  <c r="H534" i="7"/>
  <c r="I538" i="7"/>
  <c r="H538" i="7"/>
  <c r="I542" i="7"/>
  <c r="H542" i="7"/>
  <c r="I546" i="7"/>
  <c r="H546" i="7"/>
  <c r="I550" i="7"/>
  <c r="H550" i="7"/>
  <c r="I554" i="7"/>
  <c r="H554" i="7"/>
  <c r="I558" i="7"/>
  <c r="H558" i="7"/>
  <c r="I562" i="7"/>
  <c r="H562" i="7"/>
  <c r="I566" i="7"/>
  <c r="H566" i="7"/>
  <c r="I570" i="7"/>
  <c r="H570" i="7"/>
  <c r="I574" i="7"/>
  <c r="H574" i="7"/>
  <c r="I578" i="7"/>
  <c r="H578" i="7"/>
  <c r="I582" i="7"/>
  <c r="H582" i="7"/>
  <c r="I586" i="7"/>
  <c r="H586" i="7"/>
  <c r="I590" i="7"/>
  <c r="H590" i="7"/>
  <c r="I594" i="7"/>
  <c r="H594" i="7"/>
  <c r="I598" i="7"/>
  <c r="H598" i="7"/>
  <c r="I602" i="7"/>
  <c r="H602" i="7"/>
  <c r="I606" i="7"/>
  <c r="H606" i="7"/>
  <c r="I610" i="7"/>
  <c r="H610" i="7"/>
  <c r="I614" i="7"/>
  <c r="H614" i="7"/>
  <c r="I618" i="7"/>
  <c r="H618" i="7"/>
  <c r="I622" i="7"/>
  <c r="H622" i="7"/>
  <c r="I626" i="7"/>
  <c r="H626" i="7"/>
  <c r="I630" i="7"/>
  <c r="H630" i="7"/>
  <c r="I634" i="7"/>
  <c r="H634" i="7"/>
  <c r="I638" i="7"/>
  <c r="H638" i="7"/>
  <c r="I642" i="7"/>
  <c r="H642" i="7"/>
  <c r="I646" i="7"/>
  <c r="H646" i="7"/>
  <c r="I650" i="7"/>
  <c r="H650" i="7"/>
  <c r="I654" i="7"/>
  <c r="H654" i="7"/>
  <c r="I658" i="7"/>
  <c r="H658" i="7"/>
  <c r="I662" i="7"/>
  <c r="H662" i="7"/>
  <c r="I666" i="7"/>
  <c r="H666" i="7"/>
  <c r="I670" i="7"/>
  <c r="H670" i="7"/>
  <c r="I674" i="7"/>
  <c r="H674" i="7"/>
  <c r="I678" i="7"/>
  <c r="H678" i="7"/>
  <c r="I682" i="7"/>
  <c r="H682" i="7"/>
  <c r="I686" i="7"/>
  <c r="H686" i="7"/>
  <c r="I690" i="7"/>
  <c r="H690" i="7"/>
  <c r="I694" i="7"/>
  <c r="H694" i="7"/>
  <c r="I698" i="7"/>
  <c r="H698" i="7"/>
  <c r="I702" i="7"/>
  <c r="H702" i="7"/>
  <c r="I706" i="7"/>
  <c r="H706" i="7"/>
  <c r="I710" i="7"/>
  <c r="H710" i="7"/>
  <c r="I714" i="7"/>
  <c r="H714" i="7"/>
  <c r="I718" i="7"/>
  <c r="H718" i="7"/>
  <c r="I722" i="7"/>
  <c r="H722" i="7"/>
  <c r="I726" i="7"/>
  <c r="H726" i="7"/>
  <c r="I730" i="7"/>
  <c r="H730" i="7"/>
  <c r="I734" i="7"/>
  <c r="H734" i="7"/>
  <c r="I738" i="7"/>
  <c r="H738" i="7"/>
  <c r="I742" i="7"/>
  <c r="H742" i="7"/>
  <c r="I746" i="7"/>
  <c r="H746" i="7"/>
  <c r="I750" i="7"/>
  <c r="H750" i="7"/>
  <c r="I754" i="7"/>
  <c r="H754" i="7"/>
  <c r="I758" i="7"/>
  <c r="H758" i="7"/>
  <c r="I762" i="7"/>
  <c r="H762" i="7"/>
  <c r="I766" i="7"/>
  <c r="H766" i="7"/>
  <c r="I770" i="7"/>
  <c r="H770" i="7"/>
  <c r="I774" i="7"/>
  <c r="H774" i="7"/>
  <c r="I778" i="7"/>
  <c r="H778" i="7"/>
  <c r="I782" i="7"/>
  <c r="H782" i="7"/>
  <c r="I786" i="7"/>
  <c r="H786" i="7"/>
  <c r="I790" i="7"/>
  <c r="H790" i="7"/>
  <c r="I794" i="7"/>
  <c r="H794" i="7"/>
  <c r="I798" i="7"/>
  <c r="H798" i="7"/>
  <c r="I802" i="7"/>
  <c r="H802" i="7"/>
  <c r="I806" i="7"/>
  <c r="H806" i="7"/>
  <c r="I810" i="7"/>
  <c r="H810" i="7"/>
  <c r="I814" i="7"/>
  <c r="H814" i="7"/>
  <c r="I818" i="7"/>
  <c r="H818" i="7"/>
  <c r="I822" i="7"/>
  <c r="H822" i="7"/>
  <c r="I826" i="7"/>
  <c r="H826" i="7"/>
  <c r="I830" i="7"/>
  <c r="H830" i="7"/>
  <c r="I834" i="7"/>
  <c r="H834" i="7"/>
  <c r="I838" i="7"/>
  <c r="H838" i="7"/>
  <c r="I842" i="7"/>
  <c r="H842" i="7"/>
  <c r="I846" i="7"/>
  <c r="H846" i="7"/>
  <c r="I850" i="7"/>
  <c r="H850" i="7"/>
  <c r="I854" i="7"/>
  <c r="H854" i="7"/>
  <c r="I858" i="7"/>
  <c r="H858" i="7"/>
  <c r="I862" i="7"/>
  <c r="H862" i="7"/>
  <c r="I866" i="7"/>
  <c r="H866" i="7"/>
  <c r="I870" i="7"/>
  <c r="H870" i="7"/>
  <c r="I874" i="7"/>
  <c r="H874" i="7"/>
  <c r="I878" i="7"/>
  <c r="H878" i="7"/>
  <c r="I882" i="7"/>
  <c r="H882" i="7"/>
  <c r="I886" i="7"/>
  <c r="H886" i="7"/>
  <c r="I890" i="7"/>
  <c r="H890" i="7"/>
  <c r="I894" i="7"/>
  <c r="H894" i="7"/>
  <c r="I898" i="7"/>
  <c r="H898" i="7"/>
  <c r="I902" i="7"/>
  <c r="H902" i="7"/>
  <c r="I906" i="7"/>
  <c r="H906" i="7"/>
  <c r="I910" i="7"/>
  <c r="H910" i="7"/>
  <c r="I914" i="7"/>
  <c r="H914" i="7"/>
  <c r="I918" i="7"/>
  <c r="H918" i="7"/>
  <c r="I922" i="7"/>
  <c r="H922" i="7"/>
  <c r="I926" i="7"/>
  <c r="H926" i="7"/>
  <c r="I930" i="7"/>
  <c r="H930" i="7"/>
  <c r="I934" i="7"/>
  <c r="H934" i="7"/>
  <c r="I938" i="7"/>
  <c r="H938" i="7"/>
  <c r="I942" i="7"/>
  <c r="H942" i="7"/>
  <c r="I946" i="7"/>
  <c r="H946" i="7"/>
  <c r="I950" i="7"/>
  <c r="H950" i="7"/>
  <c r="I954" i="7"/>
  <c r="H954" i="7"/>
  <c r="I958" i="7"/>
  <c r="H958" i="7"/>
  <c r="I962" i="7"/>
  <c r="H962" i="7"/>
  <c r="I966" i="7"/>
  <c r="H966" i="7"/>
  <c r="I970" i="7"/>
  <c r="H970" i="7"/>
  <c r="I974" i="7"/>
  <c r="H974" i="7"/>
  <c r="I978" i="7"/>
  <c r="H978" i="7"/>
  <c r="I982" i="7"/>
  <c r="H982" i="7"/>
  <c r="I986" i="7"/>
  <c r="H986" i="7"/>
  <c r="I990" i="7"/>
  <c r="H990" i="7"/>
  <c r="I994" i="7"/>
  <c r="H994" i="7"/>
  <c r="I998" i="7"/>
  <c r="H998" i="7"/>
  <c r="I1002" i="7"/>
  <c r="H1002" i="7"/>
  <c r="I1006" i="7"/>
  <c r="H1006" i="7"/>
  <c r="I1010" i="7"/>
  <c r="H1010" i="7"/>
  <c r="I1014" i="7"/>
  <c r="H1014" i="7"/>
  <c r="I1018" i="7"/>
  <c r="H1018" i="7"/>
  <c r="I1022" i="7"/>
  <c r="H1022" i="7"/>
  <c r="I1026" i="7"/>
  <c r="H1026" i="7"/>
  <c r="I1030" i="7"/>
  <c r="H1030" i="7"/>
  <c r="I1034" i="7"/>
  <c r="H1034" i="7"/>
  <c r="I1038" i="7"/>
  <c r="H1038" i="7"/>
  <c r="I1042" i="7"/>
  <c r="H1042" i="7"/>
  <c r="I1046" i="7"/>
  <c r="H1046" i="7"/>
  <c r="I1050" i="7"/>
  <c r="H1050" i="7"/>
  <c r="I1054" i="7"/>
  <c r="H1054" i="7"/>
  <c r="I1058" i="7"/>
  <c r="H1058" i="7"/>
  <c r="I1062" i="7"/>
  <c r="H1062" i="7"/>
  <c r="I1066" i="7"/>
  <c r="H1066" i="7"/>
  <c r="I1070" i="7"/>
  <c r="H1070" i="7"/>
  <c r="I1074" i="7"/>
  <c r="H1074" i="7"/>
  <c r="I1078" i="7"/>
  <c r="H1078" i="7"/>
  <c r="I1082" i="7"/>
  <c r="H1082" i="7"/>
  <c r="I1086" i="7"/>
  <c r="H1086" i="7"/>
  <c r="I1090" i="7"/>
  <c r="H1090" i="7"/>
  <c r="I1094" i="7"/>
  <c r="H1094" i="7"/>
  <c r="I1098" i="7"/>
  <c r="H1098" i="7"/>
  <c r="I1102" i="7"/>
  <c r="H1102" i="7"/>
  <c r="I1106" i="7"/>
  <c r="H1106" i="7"/>
  <c r="I1110" i="7"/>
  <c r="H1110" i="7"/>
  <c r="I1114" i="7"/>
  <c r="H1114" i="7"/>
  <c r="I1118" i="7"/>
  <c r="H1118" i="7"/>
  <c r="I1122" i="7"/>
  <c r="H1122" i="7"/>
  <c r="I1126" i="7"/>
  <c r="H1126" i="7"/>
  <c r="I1130" i="7"/>
  <c r="H1130" i="7"/>
  <c r="I1134" i="7"/>
  <c r="H1134" i="7"/>
  <c r="I1138" i="7"/>
  <c r="H1138" i="7"/>
  <c r="I1142" i="7"/>
  <c r="H1142" i="7"/>
  <c r="I1146" i="7"/>
  <c r="H1146" i="7"/>
  <c r="I1150" i="7"/>
  <c r="H1150" i="7"/>
  <c r="I1154" i="7"/>
  <c r="H1154" i="7"/>
  <c r="I1158" i="7"/>
  <c r="H1158" i="7"/>
  <c r="I1162" i="7"/>
  <c r="H1162" i="7"/>
  <c r="I1166" i="7"/>
  <c r="H1166" i="7"/>
  <c r="I1170" i="7"/>
  <c r="H1170" i="7"/>
  <c r="I1174" i="7"/>
  <c r="H1174" i="7"/>
  <c r="I1178" i="7"/>
  <c r="H1178" i="7"/>
  <c r="I1182" i="7"/>
  <c r="H1182" i="7"/>
  <c r="I1186" i="7"/>
  <c r="H1186" i="7"/>
  <c r="I1190" i="7"/>
  <c r="H1190" i="7"/>
  <c r="I1194" i="7"/>
  <c r="H1194" i="7"/>
  <c r="I1198" i="7"/>
  <c r="H1198" i="7"/>
  <c r="I1202" i="7"/>
  <c r="H1202" i="7"/>
  <c r="I1206" i="7"/>
  <c r="H1206" i="7"/>
  <c r="I1210" i="7"/>
  <c r="H1210" i="7"/>
  <c r="I1214" i="7"/>
  <c r="H1214" i="7"/>
  <c r="I1218" i="7"/>
  <c r="H1218" i="7"/>
  <c r="I1222" i="7"/>
  <c r="H1222" i="7"/>
  <c r="I1226" i="7"/>
  <c r="H1226" i="7"/>
  <c r="I1230" i="7"/>
  <c r="H1230" i="7"/>
  <c r="I1234" i="7"/>
  <c r="H1234" i="7"/>
  <c r="I1238" i="7"/>
  <c r="H1238" i="7"/>
  <c r="I1242" i="7"/>
  <c r="H1242" i="7"/>
  <c r="I1246" i="7"/>
  <c r="H1246" i="7"/>
  <c r="I1250" i="7"/>
  <c r="H1250" i="7"/>
  <c r="I1254" i="7"/>
  <c r="H1254" i="7"/>
  <c r="I1258" i="7"/>
  <c r="H1258" i="7"/>
  <c r="I1262" i="7"/>
  <c r="H1262" i="7"/>
  <c r="I1266" i="7"/>
  <c r="H1266" i="7"/>
  <c r="I1270" i="7"/>
  <c r="H1270" i="7"/>
  <c r="I1274" i="7"/>
  <c r="H1274" i="7"/>
  <c r="I1278" i="7"/>
  <c r="H1278" i="7"/>
  <c r="I1282" i="7"/>
  <c r="H1282" i="7"/>
  <c r="I1286" i="7"/>
  <c r="H1286" i="7"/>
  <c r="I1290" i="7"/>
  <c r="H1290" i="7"/>
  <c r="I1294" i="7"/>
  <c r="H1294" i="7"/>
  <c r="I1298" i="7"/>
  <c r="H1298" i="7"/>
  <c r="I1302" i="7"/>
  <c r="H1302" i="7"/>
  <c r="I1306" i="7"/>
  <c r="H1306" i="7"/>
  <c r="I1310" i="7"/>
  <c r="H1310" i="7"/>
  <c r="I1314" i="7"/>
  <c r="H1314" i="7"/>
  <c r="I1318" i="7"/>
  <c r="H1318" i="7"/>
  <c r="I1322" i="7"/>
  <c r="H1322" i="7"/>
  <c r="I1326" i="7"/>
  <c r="H1326" i="7"/>
  <c r="I1330" i="7"/>
  <c r="H1330" i="7"/>
  <c r="I1334" i="7"/>
  <c r="H1334" i="7"/>
  <c r="I1338" i="7"/>
  <c r="H1338" i="7"/>
  <c r="I1342" i="7"/>
  <c r="H1342" i="7"/>
  <c r="I1346" i="7"/>
  <c r="H1346" i="7"/>
  <c r="I1350" i="7"/>
  <c r="H1350" i="7"/>
  <c r="I1354" i="7"/>
  <c r="H1354" i="7"/>
  <c r="I1358" i="7"/>
  <c r="H1358" i="7"/>
  <c r="I1362" i="7"/>
  <c r="H1362" i="7"/>
  <c r="I1366" i="7"/>
  <c r="H1366" i="7"/>
  <c r="I1370" i="7"/>
  <c r="H1370" i="7"/>
  <c r="I1374" i="7"/>
  <c r="H1374" i="7"/>
  <c r="I1378" i="7"/>
  <c r="H1378" i="7"/>
  <c r="I1382" i="7"/>
  <c r="H1382" i="7"/>
  <c r="I1386" i="7"/>
  <c r="H1386" i="7"/>
  <c r="I1390" i="7"/>
  <c r="H1390" i="7"/>
  <c r="I1394" i="7"/>
  <c r="H1394" i="7"/>
  <c r="I1398" i="7"/>
  <c r="H1398" i="7"/>
  <c r="I1402" i="7"/>
  <c r="H1402" i="7"/>
  <c r="I1406" i="7"/>
  <c r="H1406" i="7"/>
  <c r="I1410" i="7"/>
  <c r="H1410" i="7"/>
  <c r="I1414" i="7"/>
  <c r="H1414" i="7"/>
  <c r="I1418" i="7"/>
  <c r="H1418" i="7"/>
  <c r="I1422" i="7"/>
  <c r="H1422" i="7"/>
  <c r="I1426" i="7"/>
  <c r="H1426" i="7"/>
  <c r="I1430" i="7"/>
  <c r="H1430" i="7"/>
  <c r="I1434" i="7"/>
  <c r="H1434" i="7"/>
  <c r="I1438" i="7"/>
  <c r="H1438" i="7"/>
  <c r="I1442" i="7"/>
  <c r="H1442" i="7"/>
  <c r="I1446" i="7"/>
  <c r="H1446" i="7"/>
  <c r="I1450" i="7"/>
  <c r="H1450" i="7"/>
  <c r="I1454" i="7"/>
  <c r="H1454" i="7"/>
  <c r="I1458" i="7"/>
  <c r="H1458" i="7"/>
  <c r="I1462" i="7"/>
  <c r="H1462" i="7"/>
  <c r="I1466" i="7"/>
  <c r="H1466" i="7"/>
  <c r="I1470" i="7"/>
  <c r="H1470" i="7"/>
  <c r="I1474" i="7"/>
  <c r="H1474" i="7"/>
  <c r="I1478" i="7"/>
  <c r="H1478" i="7"/>
  <c r="I1482" i="7"/>
  <c r="H1482" i="7"/>
  <c r="I1486" i="7"/>
  <c r="H1486" i="7"/>
  <c r="I1490" i="7"/>
  <c r="H1490" i="7"/>
  <c r="I1494" i="7"/>
  <c r="H1494" i="7"/>
  <c r="I1498" i="7"/>
  <c r="H1498" i="7"/>
  <c r="I1502" i="7"/>
  <c r="H1502" i="7"/>
  <c r="I1506" i="7"/>
  <c r="H1506" i="7"/>
  <c r="I1510" i="7"/>
  <c r="H1510" i="7"/>
  <c r="I1514" i="7"/>
  <c r="H1514" i="7"/>
  <c r="I1518" i="7"/>
  <c r="H1518" i="7"/>
  <c r="I1522" i="7"/>
  <c r="H1522" i="7"/>
  <c r="I1526" i="7"/>
  <c r="H1526" i="7"/>
  <c r="I1530" i="7"/>
  <c r="H1530" i="7"/>
  <c r="I1534" i="7"/>
  <c r="H1534" i="7"/>
  <c r="I1538" i="7"/>
  <c r="H1538" i="7"/>
  <c r="I1542" i="7"/>
  <c r="H1542" i="7"/>
  <c r="I1546" i="7"/>
  <c r="H1546" i="7"/>
  <c r="I1550" i="7"/>
  <c r="H1550" i="7"/>
  <c r="I1554" i="7"/>
  <c r="H1554" i="7"/>
  <c r="I1558" i="7"/>
  <c r="H1558" i="7"/>
  <c r="I1562" i="7"/>
  <c r="H1562" i="7"/>
  <c r="I1566" i="7"/>
  <c r="H1566" i="7"/>
  <c r="I1570" i="7"/>
  <c r="H1570" i="7"/>
  <c r="I1574" i="7"/>
  <c r="H1574" i="7"/>
  <c r="I1578" i="7"/>
  <c r="H1578" i="7"/>
  <c r="I1582" i="7"/>
  <c r="H1582" i="7"/>
  <c r="I1586" i="7"/>
  <c r="H1586" i="7"/>
  <c r="I1590" i="7"/>
  <c r="H1590" i="7"/>
  <c r="I1594" i="7"/>
  <c r="H1594" i="7"/>
  <c r="I1598" i="7"/>
  <c r="H1598" i="7"/>
  <c r="I1602" i="7"/>
  <c r="H1602" i="7"/>
  <c r="I1606" i="7"/>
  <c r="H1606" i="7"/>
  <c r="I1610" i="7"/>
  <c r="H1610" i="7"/>
  <c r="I1614" i="7"/>
  <c r="H1614" i="7"/>
  <c r="I1618" i="7"/>
  <c r="H1618" i="7"/>
  <c r="I1622" i="7"/>
  <c r="H1622" i="7"/>
  <c r="I1626" i="7"/>
  <c r="H1626" i="7"/>
  <c r="I1630" i="7"/>
  <c r="H1630" i="7"/>
  <c r="I1634" i="7"/>
  <c r="H1634" i="7"/>
  <c r="I1638" i="7"/>
  <c r="H1638" i="7"/>
  <c r="I1642" i="7"/>
  <c r="H1642" i="7"/>
  <c r="I1646" i="7"/>
  <c r="H1646" i="7"/>
  <c r="I1650" i="7"/>
  <c r="H1650" i="7"/>
  <c r="I1654" i="7"/>
  <c r="H1654" i="7"/>
  <c r="I1658" i="7"/>
  <c r="H1658" i="7"/>
  <c r="I1662" i="7"/>
  <c r="H1662" i="7"/>
  <c r="I1666" i="7"/>
  <c r="H1666" i="7"/>
  <c r="I1670" i="7"/>
  <c r="H1670" i="7"/>
  <c r="I1674" i="7"/>
  <c r="H1674" i="7"/>
  <c r="I1678" i="7"/>
  <c r="H1678" i="7"/>
  <c r="I1682" i="7"/>
  <c r="H1682" i="7"/>
  <c r="I1686" i="7"/>
  <c r="H1686" i="7"/>
  <c r="I1690" i="7"/>
  <c r="H1690" i="7"/>
  <c r="I1694" i="7"/>
  <c r="H1694" i="7"/>
  <c r="I1698" i="7"/>
  <c r="H1698" i="7"/>
  <c r="I1702" i="7"/>
  <c r="H1702" i="7"/>
  <c r="I1706" i="7"/>
  <c r="H1706" i="7"/>
  <c r="I1710" i="7"/>
  <c r="H1710" i="7"/>
  <c r="I1714" i="7"/>
  <c r="H1714" i="7"/>
  <c r="I1718" i="7"/>
  <c r="H1718" i="7"/>
  <c r="I1722" i="7"/>
  <c r="H1722" i="7"/>
  <c r="I1726" i="7"/>
  <c r="H1726" i="7"/>
  <c r="I1730" i="7"/>
  <c r="H1730" i="7"/>
  <c r="I1734" i="7"/>
  <c r="H1734" i="7"/>
  <c r="I1738" i="7"/>
  <c r="H1738" i="7"/>
  <c r="I1742" i="7"/>
  <c r="H1742" i="7"/>
  <c r="I1746" i="7"/>
  <c r="H1746" i="7"/>
  <c r="I1750" i="7"/>
  <c r="H1750" i="7"/>
  <c r="I1754" i="7"/>
  <c r="H1754" i="7"/>
  <c r="I1758" i="7"/>
  <c r="H1758" i="7"/>
  <c r="I1762" i="7"/>
  <c r="H1762" i="7"/>
  <c r="I1766" i="7"/>
  <c r="H1766" i="7"/>
  <c r="I1770" i="7"/>
  <c r="H1770" i="7"/>
  <c r="I1774" i="7"/>
  <c r="H1774" i="7"/>
  <c r="I1778" i="7"/>
  <c r="H1778" i="7"/>
  <c r="I1782" i="7"/>
  <c r="H1782" i="7"/>
  <c r="I1786" i="7"/>
  <c r="H1786" i="7"/>
  <c r="I1790" i="7"/>
  <c r="H1790" i="7"/>
  <c r="I1794" i="7"/>
  <c r="H1794" i="7"/>
  <c r="I1798" i="7"/>
  <c r="H1798" i="7"/>
  <c r="I1802" i="7"/>
  <c r="H1802" i="7"/>
  <c r="I1806" i="7"/>
  <c r="H1806" i="7"/>
  <c r="I1810" i="7"/>
  <c r="H1810" i="7"/>
  <c r="I1814" i="7"/>
  <c r="H1814" i="7"/>
  <c r="I1818" i="7"/>
  <c r="H1818" i="7"/>
  <c r="I1822" i="7"/>
  <c r="H1822" i="7"/>
  <c r="I1826" i="7"/>
  <c r="H1826" i="7"/>
  <c r="I1830" i="7"/>
  <c r="H1830" i="7"/>
  <c r="I1834" i="7"/>
  <c r="H1834" i="7"/>
  <c r="I1838" i="7"/>
  <c r="H1838" i="7"/>
  <c r="I1842" i="7"/>
  <c r="H1842" i="7"/>
  <c r="I1846" i="7"/>
  <c r="H1846" i="7"/>
  <c r="I1850" i="7"/>
  <c r="H1850" i="7"/>
  <c r="I1854" i="7"/>
  <c r="H1854" i="7"/>
  <c r="I1858" i="7"/>
  <c r="H1858" i="7"/>
  <c r="I1862" i="7"/>
  <c r="H1862" i="7"/>
  <c r="I1866" i="7"/>
  <c r="H1866" i="7"/>
  <c r="I1870" i="7"/>
  <c r="H1870" i="7"/>
  <c r="I1874" i="7"/>
  <c r="H1874" i="7"/>
  <c r="I1878" i="7"/>
  <c r="H1878" i="7"/>
  <c r="I1882" i="7"/>
  <c r="H1882" i="7"/>
  <c r="I1886" i="7"/>
  <c r="H1886" i="7"/>
  <c r="I1890" i="7"/>
  <c r="H1890" i="7"/>
  <c r="I1894" i="7"/>
  <c r="H1894" i="7"/>
  <c r="I1898" i="7"/>
  <c r="H1898" i="7"/>
  <c r="I1902" i="7"/>
  <c r="H1902" i="7"/>
  <c r="I1906" i="7"/>
  <c r="H1906" i="7"/>
  <c r="I1910" i="7"/>
  <c r="H1910" i="7"/>
  <c r="I1914" i="7"/>
  <c r="H1914" i="7"/>
  <c r="H1918" i="7"/>
  <c r="I1918" i="7"/>
  <c r="I1922" i="7"/>
  <c r="H1922" i="7"/>
  <c r="I1926" i="7"/>
  <c r="H1926" i="7"/>
  <c r="I1930" i="7"/>
  <c r="H1930" i="7"/>
  <c r="I1934" i="7"/>
  <c r="H1934" i="7"/>
  <c r="I1938" i="7"/>
  <c r="H1938" i="7"/>
  <c r="I1942" i="7"/>
  <c r="H1942" i="7"/>
  <c r="I1946" i="7"/>
  <c r="H1946" i="7"/>
  <c r="I1950" i="7"/>
  <c r="H1950" i="7"/>
  <c r="I1954" i="7"/>
  <c r="H1954" i="7"/>
  <c r="I1958" i="7"/>
  <c r="H1958" i="7"/>
  <c r="I1962" i="7"/>
  <c r="H1962" i="7"/>
  <c r="H1966" i="7"/>
  <c r="I1966" i="7"/>
  <c r="I1970" i="7"/>
  <c r="H1970" i="7"/>
  <c r="I1974" i="7"/>
  <c r="H1974" i="7"/>
  <c r="I1978" i="7"/>
  <c r="H1978" i="7"/>
  <c r="H1982" i="7"/>
  <c r="I1982" i="7"/>
  <c r="I1986" i="7"/>
  <c r="H1986" i="7"/>
  <c r="I1990" i="7"/>
  <c r="H1990" i="7"/>
  <c r="I1994" i="7"/>
  <c r="H1994" i="7"/>
  <c r="I1998" i="7"/>
  <c r="H1998" i="7"/>
  <c r="I2002" i="7"/>
  <c r="H2002" i="7"/>
  <c r="I2006" i="7"/>
  <c r="H2006" i="7"/>
  <c r="I2010" i="7"/>
  <c r="H2010" i="7"/>
  <c r="I2014" i="7"/>
  <c r="H2014" i="7"/>
  <c r="I2018" i="7"/>
  <c r="H2018" i="7"/>
  <c r="I2022" i="7"/>
  <c r="H2022" i="7"/>
  <c r="I2026" i="7"/>
  <c r="H2026" i="7"/>
  <c r="H2030" i="7"/>
  <c r="I2030" i="7"/>
  <c r="I2034" i="7"/>
  <c r="H2034" i="7"/>
  <c r="I2038" i="7"/>
  <c r="H2038" i="7"/>
  <c r="I2042" i="7"/>
  <c r="H2042" i="7"/>
  <c r="H2046" i="7"/>
  <c r="I2046" i="7"/>
  <c r="I2050" i="7"/>
  <c r="H2050" i="7"/>
  <c r="I2054" i="7"/>
  <c r="H2054" i="7"/>
  <c r="I2058" i="7"/>
  <c r="H2058" i="7"/>
  <c r="I2062" i="7"/>
  <c r="H2062" i="7"/>
  <c r="I2066" i="7"/>
  <c r="H2066" i="7"/>
  <c r="I2070" i="7"/>
  <c r="H2070" i="7"/>
  <c r="I2074" i="7"/>
  <c r="H2074" i="7"/>
  <c r="I2078" i="7"/>
  <c r="H2078" i="7"/>
  <c r="I2082" i="7"/>
  <c r="H2082" i="7"/>
  <c r="I2086" i="7"/>
  <c r="H2086" i="7"/>
  <c r="I2090" i="7"/>
  <c r="H2090" i="7"/>
  <c r="H2094" i="7"/>
  <c r="I2094" i="7"/>
  <c r="I2098" i="7"/>
  <c r="H2098" i="7"/>
  <c r="I2102" i="7"/>
  <c r="H2102" i="7"/>
  <c r="I2106" i="7"/>
  <c r="H2106" i="7"/>
  <c r="H2110" i="7"/>
  <c r="I2110" i="7"/>
  <c r="I2114" i="7"/>
  <c r="H2114" i="7"/>
  <c r="I2118" i="7"/>
  <c r="H2118" i="7"/>
  <c r="I2122" i="7"/>
  <c r="H2122" i="7"/>
  <c r="I2126" i="7"/>
  <c r="H2126" i="7"/>
  <c r="I2130" i="7"/>
  <c r="H2130" i="7"/>
  <c r="I2134" i="7"/>
  <c r="H2134" i="7"/>
  <c r="I2138" i="7"/>
  <c r="H2138" i="7"/>
  <c r="I2142" i="7"/>
  <c r="H2142" i="7"/>
  <c r="I2146" i="7"/>
  <c r="H2146" i="7"/>
  <c r="I2150" i="7"/>
  <c r="H2150" i="7"/>
  <c r="I2154" i="7"/>
  <c r="H2154" i="7"/>
  <c r="H2158" i="7"/>
  <c r="I2158" i="7"/>
  <c r="I2162" i="7"/>
  <c r="H2162" i="7"/>
  <c r="I2166" i="7"/>
  <c r="H2166" i="7"/>
  <c r="I2170" i="7"/>
  <c r="H2170" i="7"/>
  <c r="H2174" i="7"/>
  <c r="I2174" i="7"/>
  <c r="I2178" i="7"/>
  <c r="H2178" i="7"/>
  <c r="I2182" i="7"/>
  <c r="H2182" i="7"/>
  <c r="I2186" i="7"/>
  <c r="H2186" i="7"/>
  <c r="I2190" i="7"/>
  <c r="H2190" i="7"/>
  <c r="I2194" i="7"/>
  <c r="H2194" i="7"/>
  <c r="I2198" i="7"/>
  <c r="H2198" i="7"/>
  <c r="I2202" i="7"/>
  <c r="H2202" i="7"/>
  <c r="I2206" i="7"/>
  <c r="H2206" i="7"/>
  <c r="I2210" i="7"/>
  <c r="H2210" i="7"/>
  <c r="I2214" i="7"/>
  <c r="H2214" i="7"/>
  <c r="I2218" i="7"/>
  <c r="H2218" i="7"/>
  <c r="H2222" i="7"/>
  <c r="I2222" i="7"/>
  <c r="I2226" i="7"/>
  <c r="H2226" i="7"/>
  <c r="I2230" i="7"/>
  <c r="H2230" i="7"/>
  <c r="I2234" i="7"/>
  <c r="H2234" i="7"/>
  <c r="H2238" i="7"/>
  <c r="I2238" i="7"/>
  <c r="I2242" i="7"/>
  <c r="H2242" i="7"/>
  <c r="I2246" i="7"/>
  <c r="H2246" i="7"/>
  <c r="I2250" i="7"/>
  <c r="H2250" i="7"/>
  <c r="I2254" i="7"/>
  <c r="H2254" i="7"/>
  <c r="I2258" i="7"/>
  <c r="H2258" i="7"/>
  <c r="I2262" i="7"/>
  <c r="H2262" i="7"/>
  <c r="I2266" i="7"/>
  <c r="H2266" i="7"/>
  <c r="I2270" i="7"/>
  <c r="H2270" i="7"/>
  <c r="I2274" i="7"/>
  <c r="H2274" i="7"/>
  <c r="I2278" i="7"/>
  <c r="H2278" i="7"/>
  <c r="I2282" i="7"/>
  <c r="H2282" i="7"/>
  <c r="H2286" i="7"/>
  <c r="I2286" i="7"/>
  <c r="I2290" i="7"/>
  <c r="H2290" i="7"/>
  <c r="I2294" i="7"/>
  <c r="H2294" i="7"/>
  <c r="I2298" i="7"/>
  <c r="H2298" i="7"/>
  <c r="H2302" i="7"/>
  <c r="I2302" i="7"/>
  <c r="I2306" i="7"/>
  <c r="H2306" i="7"/>
  <c r="I2310" i="7"/>
  <c r="H2310" i="7"/>
  <c r="I2314" i="7"/>
  <c r="H2314" i="7"/>
  <c r="I2318" i="7"/>
  <c r="H2318" i="7"/>
  <c r="I2322" i="7"/>
  <c r="H2322" i="7"/>
  <c r="I2326" i="7"/>
  <c r="H2326" i="7"/>
  <c r="I2330" i="7"/>
  <c r="H2330" i="7"/>
  <c r="I2334" i="7"/>
  <c r="H2334" i="7"/>
  <c r="I2338" i="7"/>
  <c r="H2338" i="7"/>
  <c r="I2342" i="7"/>
  <c r="H2342" i="7"/>
  <c r="I2346" i="7"/>
  <c r="H2346" i="7"/>
  <c r="H2350" i="7"/>
  <c r="I2350" i="7"/>
  <c r="I2354" i="7"/>
  <c r="H2354" i="7"/>
  <c r="I2358" i="7"/>
  <c r="H2358" i="7"/>
  <c r="I2362" i="7"/>
  <c r="H2362" i="7"/>
  <c r="H2366" i="7"/>
  <c r="I2366" i="7"/>
  <c r="I2370" i="7"/>
  <c r="H2370" i="7"/>
  <c r="I2374" i="7"/>
  <c r="H2374" i="7"/>
  <c r="I2378" i="7"/>
  <c r="H2378" i="7"/>
  <c r="I2382" i="7"/>
  <c r="H2382" i="7"/>
  <c r="I2386" i="7"/>
  <c r="H2386" i="7"/>
  <c r="I2390" i="7"/>
  <c r="H2390" i="7"/>
  <c r="I2394" i="7"/>
  <c r="H2394" i="7"/>
  <c r="I2398" i="7"/>
  <c r="H2398" i="7"/>
  <c r="I2402" i="7"/>
  <c r="H2402" i="7"/>
  <c r="I2406" i="7"/>
  <c r="H2406" i="7"/>
  <c r="I2410" i="7"/>
  <c r="H2410" i="7"/>
  <c r="H2414" i="7"/>
  <c r="I2414" i="7"/>
  <c r="I2418" i="7"/>
  <c r="H2418" i="7"/>
  <c r="I2422" i="7"/>
  <c r="H2422" i="7"/>
  <c r="I2426" i="7"/>
  <c r="H2426" i="7"/>
  <c r="H2430" i="7"/>
  <c r="I2430" i="7"/>
  <c r="I2434" i="7"/>
  <c r="H2434" i="7"/>
  <c r="I2438" i="7"/>
  <c r="H2438" i="7"/>
  <c r="I2442" i="7"/>
  <c r="H2442" i="7"/>
  <c r="I2446" i="7"/>
  <c r="H2446" i="7"/>
  <c r="I2450" i="7"/>
  <c r="H2450" i="7"/>
  <c r="I2454" i="7"/>
  <c r="H2454" i="7"/>
  <c r="I2458" i="7"/>
  <c r="H2458" i="7"/>
  <c r="I2462" i="7"/>
  <c r="H2462" i="7"/>
  <c r="I2466" i="7"/>
  <c r="H2466" i="7"/>
  <c r="I2470" i="7"/>
  <c r="H2470" i="7"/>
  <c r="I2474" i="7"/>
  <c r="H2474" i="7"/>
  <c r="H2478" i="7"/>
  <c r="I2478" i="7"/>
  <c r="I2482" i="7"/>
  <c r="H2482" i="7"/>
  <c r="I2486" i="7"/>
  <c r="H2486" i="7"/>
  <c r="I2490" i="7"/>
  <c r="H2490" i="7"/>
  <c r="H2494" i="7"/>
  <c r="I2494" i="7"/>
  <c r="I2498" i="7"/>
  <c r="H2498" i="7"/>
  <c r="I2502" i="7"/>
  <c r="H2502" i="7"/>
  <c r="I2506" i="7"/>
  <c r="H2506" i="7"/>
  <c r="I2510" i="7"/>
  <c r="H2510" i="7"/>
  <c r="I2514" i="7"/>
  <c r="H2514" i="7"/>
  <c r="I2518" i="7"/>
  <c r="H2518" i="7"/>
  <c r="I2522" i="7"/>
  <c r="H2522" i="7"/>
  <c r="I2526" i="7"/>
  <c r="H2526" i="7"/>
  <c r="I2530" i="7"/>
  <c r="H2530" i="7"/>
  <c r="I2534" i="7"/>
  <c r="H2534" i="7"/>
  <c r="I2538" i="7"/>
  <c r="H2538" i="7"/>
  <c r="H2542" i="7"/>
  <c r="I2542" i="7"/>
  <c r="I2546" i="7"/>
  <c r="H2546" i="7"/>
  <c r="I2550" i="7"/>
  <c r="H2550" i="7"/>
  <c r="I2554" i="7"/>
  <c r="H2554" i="7"/>
  <c r="H2558" i="7"/>
  <c r="I2558" i="7"/>
  <c r="I2562" i="7"/>
  <c r="H2562" i="7"/>
  <c r="I2566" i="7"/>
  <c r="H2566" i="7"/>
  <c r="I2570" i="7"/>
  <c r="H2570" i="7"/>
  <c r="I2574" i="7"/>
  <c r="H2574" i="7"/>
  <c r="I2578" i="7"/>
  <c r="H2578" i="7"/>
  <c r="I2582" i="7"/>
  <c r="H2582" i="7"/>
  <c r="I2586" i="7"/>
  <c r="H2586" i="7"/>
  <c r="I2590" i="7"/>
  <c r="H2590" i="7"/>
  <c r="I2594" i="7"/>
  <c r="H2594" i="7"/>
  <c r="I2598" i="7"/>
  <c r="H2598" i="7"/>
  <c r="I2602" i="7"/>
  <c r="H2602" i="7"/>
  <c r="H2606" i="7"/>
  <c r="I2606" i="7"/>
  <c r="I2610" i="7"/>
  <c r="H2610" i="7"/>
  <c r="I2614" i="7"/>
  <c r="H2614" i="7"/>
  <c r="I2618" i="7"/>
  <c r="H2618" i="7"/>
  <c r="H2622" i="7"/>
  <c r="I2622" i="7"/>
  <c r="I2626" i="7"/>
  <c r="H2626" i="7"/>
  <c r="I2630" i="7"/>
  <c r="H2630" i="7"/>
  <c r="I2634" i="7"/>
  <c r="H2634" i="7"/>
  <c r="I2638" i="7"/>
  <c r="H2638" i="7"/>
  <c r="I2642" i="7"/>
  <c r="H2642" i="7"/>
  <c r="I2646" i="7"/>
  <c r="H2646" i="7"/>
  <c r="I2650" i="7"/>
  <c r="H2650" i="7"/>
  <c r="I2654" i="7"/>
  <c r="H2654" i="7"/>
  <c r="I2658" i="7"/>
  <c r="H2658" i="7"/>
  <c r="I2662" i="7"/>
  <c r="H2662" i="7"/>
  <c r="I2666" i="7"/>
  <c r="H2666" i="7"/>
  <c r="H2670" i="7"/>
  <c r="I2670" i="7"/>
  <c r="I2674" i="7"/>
  <c r="H2674" i="7"/>
  <c r="I2678" i="7"/>
  <c r="H2678" i="7"/>
  <c r="I2682" i="7"/>
  <c r="H2682" i="7"/>
  <c r="H2686" i="7"/>
  <c r="I2686" i="7"/>
  <c r="I2690" i="7"/>
  <c r="H2690" i="7"/>
  <c r="I2694" i="7"/>
  <c r="H2694" i="7"/>
  <c r="I2698" i="7"/>
  <c r="H2698" i="7"/>
  <c r="I2702" i="7"/>
  <c r="H2702" i="7"/>
  <c r="I2706" i="7"/>
  <c r="H2706" i="7"/>
  <c r="I2710" i="7"/>
  <c r="H2710" i="7"/>
  <c r="I2714" i="7"/>
  <c r="H2714" i="7"/>
  <c r="I2718" i="7"/>
  <c r="H2718" i="7"/>
  <c r="I2722" i="7"/>
  <c r="H2722" i="7"/>
  <c r="I2726" i="7"/>
  <c r="H2726" i="7"/>
  <c r="I2730" i="7"/>
  <c r="H2730" i="7"/>
  <c r="H2734" i="7"/>
  <c r="I2734" i="7"/>
  <c r="I2738" i="7"/>
  <c r="H2738" i="7"/>
  <c r="I2742" i="7"/>
  <c r="H2742" i="7"/>
  <c r="H2744" i="7"/>
  <c r="H2728" i="7"/>
  <c r="H2712" i="7"/>
  <c r="H2696" i="7"/>
  <c r="H2680" i="7"/>
  <c r="H2664" i="7"/>
  <c r="H2648" i="7"/>
  <c r="H2632" i="7"/>
  <c r="H2616" i="7"/>
  <c r="H2600" i="7"/>
  <c r="H2584" i="7"/>
  <c r="H2568" i="7"/>
  <c r="H2552" i="7"/>
  <c r="H2536" i="7"/>
  <c r="H2520" i="7"/>
  <c r="H2504" i="7"/>
  <c r="H2488" i="7"/>
  <c r="H2472" i="7"/>
  <c r="H2456" i="7"/>
  <c r="H2440" i="7"/>
  <c r="H2424" i="7"/>
  <c r="H2408" i="7"/>
  <c r="H2392" i="7"/>
  <c r="H2376" i="7"/>
  <c r="H2360" i="7"/>
  <c r="H2344" i="7"/>
  <c r="H2328" i="7"/>
  <c r="H2312" i="7"/>
  <c r="H2296" i="7"/>
  <c r="H2280" i="7"/>
  <c r="H2264" i="7"/>
  <c r="H2248" i="7"/>
  <c r="H2232" i="7"/>
  <c r="H2216" i="7"/>
  <c r="H2200" i="7"/>
  <c r="H2184" i="7"/>
  <c r="H2168" i="7"/>
  <c r="H2152" i="7"/>
  <c r="H2136" i="7"/>
  <c r="H2120" i="7"/>
  <c r="H2104" i="7"/>
  <c r="H2088" i="7"/>
  <c r="H2072" i="7"/>
  <c r="H2056" i="7"/>
  <c r="H2040" i="7"/>
  <c r="H2024" i="7"/>
  <c r="H2008" i="7"/>
  <c r="H1992" i="7"/>
  <c r="H1976" i="7"/>
  <c r="I2175" i="7"/>
  <c r="H2175" i="7"/>
  <c r="I2179" i="7"/>
  <c r="H2179" i="7"/>
  <c r="I2183" i="7"/>
  <c r="H2183" i="7"/>
  <c r="I2187" i="7"/>
  <c r="H2187" i="7"/>
  <c r="I2191" i="7"/>
  <c r="H2191" i="7"/>
  <c r="I2195" i="7"/>
  <c r="H2195" i="7"/>
  <c r="I2199" i="7"/>
  <c r="H2199" i="7"/>
  <c r="I2203" i="7"/>
  <c r="H2203" i="7"/>
  <c r="I2207" i="7"/>
  <c r="H2207" i="7"/>
  <c r="I2211" i="7"/>
  <c r="H2211" i="7"/>
  <c r="I2215" i="7"/>
  <c r="H2215" i="7"/>
  <c r="I2219" i="7"/>
  <c r="H2219" i="7"/>
  <c r="I2223" i="7"/>
  <c r="H2223" i="7"/>
  <c r="I2227" i="7"/>
  <c r="H2227" i="7"/>
  <c r="I2231" i="7"/>
  <c r="H2231" i="7"/>
  <c r="I2235" i="7"/>
  <c r="H2235" i="7"/>
  <c r="I2239" i="7"/>
  <c r="H2239" i="7"/>
  <c r="I2243" i="7"/>
  <c r="H2243" i="7"/>
  <c r="I2247" i="7"/>
  <c r="H2247" i="7"/>
  <c r="I2251" i="7"/>
  <c r="H2251" i="7"/>
  <c r="I2255" i="7"/>
  <c r="H2255" i="7"/>
  <c r="I2259" i="7"/>
  <c r="H2259" i="7"/>
  <c r="I2263" i="7"/>
  <c r="H2263" i="7"/>
  <c r="I2267" i="7"/>
  <c r="H2267" i="7"/>
  <c r="I2271" i="7"/>
  <c r="H2271" i="7"/>
  <c r="I2275" i="7"/>
  <c r="H2275" i="7"/>
  <c r="I2279" i="7"/>
  <c r="H2279" i="7"/>
  <c r="I2283" i="7"/>
  <c r="H2283" i="7"/>
  <c r="I2287" i="7"/>
  <c r="H2287" i="7"/>
  <c r="I2291" i="7"/>
  <c r="H2291" i="7"/>
  <c r="I2295" i="7"/>
  <c r="H2295" i="7"/>
  <c r="I2299" i="7"/>
  <c r="H2299" i="7"/>
  <c r="I2303" i="7"/>
  <c r="H2303" i="7"/>
  <c r="I2307" i="7"/>
  <c r="H2307" i="7"/>
  <c r="I2311" i="7"/>
  <c r="H2311" i="7"/>
  <c r="I2315" i="7"/>
  <c r="H2315" i="7"/>
  <c r="I2319" i="7"/>
  <c r="H2319" i="7"/>
  <c r="I2323" i="7"/>
  <c r="H2323" i="7"/>
  <c r="I2327" i="7"/>
  <c r="H2327" i="7"/>
  <c r="I2331" i="7"/>
  <c r="H2331" i="7"/>
  <c r="I2335" i="7"/>
  <c r="H2335" i="7"/>
  <c r="I2339" i="7"/>
  <c r="H2339" i="7"/>
  <c r="I2343" i="7"/>
  <c r="H2343" i="7"/>
  <c r="I2347" i="7"/>
  <c r="H2347" i="7"/>
  <c r="I2351" i="7"/>
  <c r="H2351" i="7"/>
  <c r="I2355" i="7"/>
  <c r="H2355" i="7"/>
  <c r="I2359" i="7"/>
  <c r="H2359" i="7"/>
  <c r="I2363" i="7"/>
  <c r="H2363" i="7"/>
  <c r="I2367" i="7"/>
  <c r="H2367" i="7"/>
  <c r="I2371" i="7"/>
  <c r="H2371" i="7"/>
  <c r="I2375" i="7"/>
  <c r="H2375" i="7"/>
  <c r="I2379" i="7"/>
  <c r="H2379" i="7"/>
  <c r="I2383" i="7"/>
  <c r="H2383" i="7"/>
  <c r="I2387" i="7"/>
  <c r="H2387" i="7"/>
  <c r="I2391" i="7"/>
  <c r="H2391" i="7"/>
  <c r="I2395" i="7"/>
  <c r="H2395" i="7"/>
  <c r="I2399" i="7"/>
  <c r="H2399" i="7"/>
  <c r="I2403" i="7"/>
  <c r="H2403" i="7"/>
  <c r="I2407" i="7"/>
  <c r="H2407" i="7"/>
  <c r="I2411" i="7"/>
  <c r="H2411" i="7"/>
  <c r="I2415" i="7"/>
  <c r="H2415" i="7"/>
  <c r="I2419" i="7"/>
  <c r="H2419" i="7"/>
  <c r="I2423" i="7"/>
  <c r="H2423" i="7"/>
  <c r="I2427" i="7"/>
  <c r="H2427" i="7"/>
  <c r="I2431" i="7"/>
  <c r="H2431" i="7"/>
  <c r="I2435" i="7"/>
  <c r="H2435" i="7"/>
  <c r="I2439" i="7"/>
  <c r="H2439" i="7"/>
  <c r="I2443" i="7"/>
  <c r="H2443" i="7"/>
  <c r="I2447" i="7"/>
  <c r="H2447" i="7"/>
  <c r="I2451" i="7"/>
  <c r="H2451" i="7"/>
  <c r="I2455" i="7"/>
  <c r="H2455" i="7"/>
  <c r="I2459" i="7"/>
  <c r="H2459" i="7"/>
  <c r="I2463" i="7"/>
  <c r="H2463" i="7"/>
  <c r="I2467" i="7"/>
  <c r="H2467" i="7"/>
  <c r="I2471" i="7"/>
  <c r="H2471" i="7"/>
  <c r="I2475" i="7"/>
  <c r="H2475" i="7"/>
  <c r="I2479" i="7"/>
  <c r="H2479" i="7"/>
  <c r="I2483" i="7"/>
  <c r="H2483" i="7"/>
  <c r="I2487" i="7"/>
  <c r="H2487" i="7"/>
  <c r="I2491" i="7"/>
  <c r="H2491" i="7"/>
  <c r="I2495" i="7"/>
  <c r="H2495" i="7"/>
  <c r="I2499" i="7"/>
  <c r="H2499" i="7"/>
  <c r="I2503" i="7"/>
  <c r="H2503" i="7"/>
  <c r="I2507" i="7"/>
  <c r="H2507" i="7"/>
  <c r="I2511" i="7"/>
  <c r="H2511" i="7"/>
  <c r="I2515" i="7"/>
  <c r="H2515" i="7"/>
  <c r="I2519" i="7"/>
  <c r="H2519" i="7"/>
  <c r="I2523" i="7"/>
  <c r="H2523" i="7"/>
  <c r="I2527" i="7"/>
  <c r="H2527" i="7"/>
  <c r="I2531" i="7"/>
  <c r="H2531" i="7"/>
  <c r="I2535" i="7"/>
  <c r="H2535" i="7"/>
  <c r="I2539" i="7"/>
  <c r="H2539" i="7"/>
  <c r="I2543" i="7"/>
  <c r="H2543" i="7"/>
  <c r="I2547" i="7"/>
  <c r="H2547" i="7"/>
  <c r="I2551" i="7"/>
  <c r="H2551" i="7"/>
  <c r="I2555" i="7"/>
  <c r="H2555" i="7"/>
  <c r="I2559" i="7"/>
  <c r="H2559" i="7"/>
  <c r="I2563" i="7"/>
  <c r="H2563" i="7"/>
  <c r="I2567" i="7"/>
  <c r="H2567" i="7"/>
  <c r="I2571" i="7"/>
  <c r="H2571" i="7"/>
  <c r="I2575" i="7"/>
  <c r="H2575" i="7"/>
  <c r="I2579" i="7"/>
  <c r="H2579" i="7"/>
  <c r="I2583" i="7"/>
  <c r="H2583" i="7"/>
  <c r="I2587" i="7"/>
  <c r="H2587" i="7"/>
  <c r="I2591" i="7"/>
  <c r="H2591" i="7"/>
  <c r="I2595" i="7"/>
  <c r="H2595" i="7"/>
  <c r="I2599" i="7"/>
  <c r="H2599" i="7"/>
  <c r="I2603" i="7"/>
  <c r="H2603" i="7"/>
  <c r="I2607" i="7"/>
  <c r="H2607" i="7"/>
  <c r="I2611" i="7"/>
  <c r="H2611" i="7"/>
  <c r="I2615" i="7"/>
  <c r="H2615" i="7"/>
  <c r="I2619" i="7"/>
  <c r="H2619" i="7"/>
  <c r="I2623" i="7"/>
  <c r="H2623" i="7"/>
  <c r="I2627" i="7"/>
  <c r="H2627" i="7"/>
  <c r="I2631" i="7"/>
  <c r="H2631" i="7"/>
  <c r="I2635" i="7"/>
  <c r="H2635" i="7"/>
  <c r="I2639" i="7"/>
  <c r="H2639" i="7"/>
  <c r="I2643" i="7"/>
  <c r="H2643" i="7"/>
  <c r="I2647" i="7"/>
  <c r="H2647" i="7"/>
  <c r="I2651" i="7"/>
  <c r="H2651" i="7"/>
  <c r="I2655" i="7"/>
  <c r="H2655" i="7"/>
  <c r="I2659" i="7"/>
  <c r="H2659" i="7"/>
  <c r="I2663" i="7"/>
  <c r="H2663" i="7"/>
  <c r="I2667" i="7"/>
  <c r="H2667" i="7"/>
  <c r="I2671" i="7"/>
  <c r="H2671" i="7"/>
  <c r="I2675" i="7"/>
  <c r="H2675" i="7"/>
  <c r="I2679" i="7"/>
  <c r="H2679" i="7"/>
  <c r="I2683" i="7"/>
  <c r="H2683" i="7"/>
  <c r="I2687" i="7"/>
  <c r="H2687" i="7"/>
  <c r="I2691" i="7"/>
  <c r="H2691" i="7"/>
  <c r="I2695" i="7"/>
  <c r="H2695" i="7"/>
  <c r="I2699" i="7"/>
  <c r="H2699" i="7"/>
  <c r="I2703" i="7"/>
  <c r="H2703" i="7"/>
  <c r="I2707" i="7"/>
  <c r="H2707" i="7"/>
  <c r="I2711" i="7"/>
  <c r="H2711" i="7"/>
  <c r="I2715" i="7"/>
  <c r="H2715" i="7"/>
  <c r="I2719" i="7"/>
  <c r="H2719" i="7"/>
  <c r="I2723" i="7"/>
  <c r="H2723" i="7"/>
  <c r="I2727" i="7"/>
  <c r="H2727" i="7"/>
  <c r="I2731" i="7"/>
  <c r="H2731" i="7"/>
  <c r="I2735" i="7"/>
  <c r="H2735" i="7"/>
  <c r="I2739" i="7"/>
  <c r="H2739" i="7"/>
  <c r="I2743" i="7"/>
  <c r="H2743" i="7"/>
  <c r="I2747" i="7"/>
  <c r="H2747" i="7"/>
  <c r="I2751" i="7"/>
  <c r="H2751" i="7"/>
  <c r="I2755" i="7"/>
  <c r="H2755" i="7"/>
  <c r="I2759" i="7"/>
  <c r="H2759" i="7"/>
  <c r="I2763" i="7"/>
  <c r="H2763" i="7"/>
  <c r="I2767" i="7"/>
  <c r="H2767" i="7"/>
  <c r="I2771" i="7"/>
  <c r="H2771" i="7"/>
  <c r="I2775" i="7"/>
  <c r="H2775" i="7"/>
  <c r="I2779" i="7"/>
  <c r="H2779" i="7"/>
  <c r="I2783" i="7"/>
  <c r="H2783" i="7"/>
  <c r="I2787" i="7"/>
  <c r="H2787" i="7"/>
  <c r="I2791" i="7"/>
  <c r="H2791" i="7"/>
  <c r="I2795" i="7"/>
  <c r="H2795" i="7"/>
  <c r="I2799" i="7"/>
  <c r="H2799" i="7"/>
  <c r="I2803" i="7"/>
  <c r="H2803" i="7"/>
  <c r="I2807" i="7"/>
  <c r="H2807" i="7"/>
  <c r="I2811" i="7"/>
  <c r="H2811" i="7"/>
  <c r="I2815" i="7"/>
  <c r="H2815" i="7"/>
  <c r="I2819" i="7"/>
  <c r="H2819" i="7"/>
  <c r="I2823" i="7"/>
  <c r="H2823" i="7"/>
  <c r="I2827" i="7"/>
  <c r="H2827" i="7"/>
  <c r="I2831" i="7"/>
  <c r="H2831" i="7"/>
  <c r="I2835" i="7"/>
  <c r="H2835" i="7"/>
  <c r="I2839" i="7"/>
  <c r="H2839" i="7"/>
  <c r="I2843" i="7"/>
  <c r="H2843" i="7"/>
  <c r="I2847" i="7"/>
  <c r="H2847" i="7"/>
  <c r="I2851" i="7"/>
  <c r="H2851" i="7"/>
  <c r="I2855" i="7"/>
  <c r="H2855" i="7"/>
  <c r="I2859" i="7"/>
  <c r="H2859" i="7"/>
  <c r="I2863" i="7"/>
  <c r="H2863" i="7"/>
  <c r="I2867" i="7"/>
  <c r="H2867" i="7"/>
  <c r="I2871" i="7"/>
  <c r="H2871" i="7"/>
  <c r="I2875" i="7"/>
  <c r="H2875" i="7"/>
  <c r="I2879" i="7"/>
  <c r="H2879" i="7"/>
  <c r="I2883" i="7"/>
  <c r="H2883" i="7"/>
  <c r="I2887" i="7"/>
  <c r="H2887" i="7"/>
  <c r="I2891" i="7"/>
  <c r="H2891" i="7"/>
  <c r="I2895" i="7"/>
  <c r="H2895" i="7"/>
  <c r="I2899" i="7"/>
  <c r="H2899" i="7"/>
  <c r="I2903" i="7"/>
  <c r="H2903" i="7"/>
  <c r="I2907" i="7"/>
  <c r="H2907" i="7"/>
  <c r="I2911" i="7"/>
  <c r="H2911" i="7"/>
  <c r="I2915" i="7"/>
  <c r="H2915" i="7"/>
  <c r="I2919" i="7"/>
  <c r="H2919" i="7"/>
  <c r="I2923" i="7"/>
  <c r="H2923" i="7"/>
  <c r="I2927" i="7"/>
  <c r="H2927" i="7"/>
  <c r="I2931" i="7"/>
  <c r="H2931" i="7"/>
  <c r="I2935" i="7"/>
  <c r="H2935" i="7"/>
  <c r="I2939" i="7"/>
  <c r="H2939" i="7"/>
  <c r="I2943" i="7"/>
  <c r="H2943" i="7"/>
  <c r="I2947" i="7"/>
  <c r="H2947" i="7"/>
  <c r="I2951" i="7"/>
  <c r="H2951" i="7"/>
  <c r="I2955" i="7"/>
  <c r="H2955" i="7"/>
  <c r="I2959" i="7"/>
  <c r="H2959" i="7"/>
  <c r="I2963" i="7"/>
  <c r="H2963" i="7"/>
  <c r="I2967" i="7"/>
  <c r="H2967" i="7"/>
  <c r="I2971" i="7"/>
  <c r="H2971" i="7"/>
  <c r="I2975" i="7"/>
  <c r="H2975" i="7"/>
  <c r="I2979" i="7"/>
  <c r="H2979" i="7"/>
  <c r="I2983" i="7"/>
  <c r="H2983" i="7"/>
  <c r="I2987" i="7"/>
  <c r="H2987" i="7"/>
  <c r="I2991" i="7"/>
  <c r="H2991" i="7"/>
  <c r="I2995" i="7"/>
  <c r="H2995" i="7"/>
  <c r="I2999" i="7"/>
  <c r="H2999" i="7"/>
  <c r="H2756" i="7"/>
  <c r="H2740" i="7"/>
  <c r="H2724" i="7"/>
  <c r="H2708" i="7"/>
  <c r="H2692" i="7"/>
  <c r="H2676" i="7"/>
  <c r="H2660" i="7"/>
  <c r="H2644" i="7"/>
  <c r="H2628" i="7"/>
  <c r="H2612" i="7"/>
  <c r="H2596" i="7"/>
  <c r="H2580" i="7"/>
  <c r="H2564" i="7"/>
  <c r="H2548" i="7"/>
  <c r="H2532" i="7"/>
  <c r="H2516" i="7"/>
  <c r="H2500" i="7"/>
  <c r="H2484" i="7"/>
  <c r="H2468" i="7"/>
  <c r="H2452" i="7"/>
  <c r="H2436" i="7"/>
  <c r="H2420" i="7"/>
  <c r="H2404" i="7"/>
  <c r="H2388" i="7"/>
  <c r="H2372" i="7"/>
  <c r="H2356" i="7"/>
  <c r="H2340" i="7"/>
  <c r="H2324" i="7"/>
  <c r="H2308" i="7"/>
  <c r="H2292" i="7"/>
  <c r="H2276" i="7"/>
  <c r="H2260" i="7"/>
  <c r="H2244" i="7"/>
  <c r="H2228" i="7"/>
  <c r="H2212" i="7"/>
  <c r="H2196" i="7"/>
  <c r="H2180" i="7"/>
  <c r="H2164" i="7"/>
  <c r="H2148" i="7"/>
  <c r="H2132" i="7"/>
  <c r="H2116" i="7"/>
  <c r="H2100" i="7"/>
  <c r="H2084" i="7"/>
  <c r="H2068" i="7"/>
  <c r="H2052" i="7"/>
  <c r="H2036" i="7"/>
  <c r="H2020" i="7"/>
  <c r="H2004" i="7"/>
  <c r="H1988" i="7"/>
  <c r="H1972" i="7"/>
  <c r="H2752" i="7"/>
  <c r="H2736" i="7"/>
  <c r="H2720" i="7"/>
  <c r="H2704" i="7"/>
  <c r="H2688" i="7"/>
  <c r="H2672" i="7"/>
  <c r="H2656" i="7"/>
  <c r="H2640" i="7"/>
  <c r="H2624" i="7"/>
  <c r="H2608" i="7"/>
  <c r="H2592" i="7"/>
  <c r="H2576" i="7"/>
  <c r="H2560" i="7"/>
  <c r="H2544" i="7"/>
  <c r="H2528" i="7"/>
  <c r="H2512" i="7"/>
  <c r="H2496" i="7"/>
  <c r="H2480" i="7"/>
  <c r="H2464" i="7"/>
  <c r="H2448" i="7"/>
  <c r="H2432" i="7"/>
  <c r="H2416" i="7"/>
  <c r="H2400" i="7"/>
  <c r="H2384" i="7"/>
  <c r="H2368" i="7"/>
  <c r="H2352" i="7"/>
  <c r="H2336" i="7"/>
  <c r="H2320" i="7"/>
  <c r="H2304" i="7"/>
  <c r="H2288" i="7"/>
  <c r="H2272" i="7"/>
  <c r="H2256" i="7"/>
  <c r="H2240" i="7"/>
  <c r="H2224" i="7"/>
  <c r="H2208" i="7"/>
  <c r="H2192" i="7"/>
  <c r="H2176" i="7"/>
  <c r="H2160" i="7"/>
  <c r="H2144" i="7"/>
  <c r="H2128" i="7"/>
  <c r="H2112" i="7"/>
  <c r="H2096" i="7"/>
  <c r="H2080" i="7"/>
  <c r="H2064" i="7"/>
  <c r="H2048" i="7"/>
  <c r="H2032" i="7"/>
  <c r="H2016" i="7"/>
  <c r="H2000" i="7"/>
  <c r="H1984" i="7"/>
  <c r="H1968" i="7"/>
  <c r="I2025" i="7"/>
  <c r="H2025" i="7"/>
  <c r="I2029" i="7"/>
  <c r="H2029" i="7"/>
  <c r="I2033" i="7"/>
  <c r="H2033" i="7"/>
  <c r="I2037" i="7"/>
  <c r="H2037" i="7"/>
  <c r="I2041" i="7"/>
  <c r="H2041" i="7"/>
  <c r="I2045" i="7"/>
  <c r="H2045" i="7"/>
  <c r="I2049" i="7"/>
  <c r="H2049" i="7"/>
  <c r="I2053" i="7"/>
  <c r="H2053" i="7"/>
  <c r="I2057" i="7"/>
  <c r="H2057" i="7"/>
  <c r="I2061" i="7"/>
  <c r="H2061" i="7"/>
  <c r="I2065" i="7"/>
  <c r="H2065" i="7"/>
  <c r="I2069" i="7"/>
  <c r="H2069" i="7"/>
  <c r="I2073" i="7"/>
  <c r="H2073" i="7"/>
  <c r="I2077" i="7"/>
  <c r="H2077" i="7"/>
  <c r="I2081" i="7"/>
  <c r="H2081" i="7"/>
  <c r="I2085" i="7"/>
  <c r="H2085" i="7"/>
  <c r="I2089" i="7"/>
  <c r="H2089" i="7"/>
  <c r="I2093" i="7"/>
  <c r="H2093" i="7"/>
  <c r="I2097" i="7"/>
  <c r="H2097" i="7"/>
  <c r="I2101" i="7"/>
  <c r="H2101" i="7"/>
  <c r="I2105" i="7"/>
  <c r="H2105" i="7"/>
  <c r="I2109" i="7"/>
  <c r="H2109" i="7"/>
  <c r="I2113" i="7"/>
  <c r="H2113" i="7"/>
  <c r="I2117" i="7"/>
  <c r="H2117" i="7"/>
  <c r="I2121" i="7"/>
  <c r="H2121" i="7"/>
  <c r="I2125" i="7"/>
  <c r="H2125" i="7"/>
  <c r="I2129" i="7"/>
  <c r="H2129" i="7"/>
  <c r="I2133" i="7"/>
  <c r="H2133" i="7"/>
  <c r="I2137" i="7"/>
  <c r="H2137" i="7"/>
  <c r="I2141" i="7"/>
  <c r="H2141" i="7"/>
  <c r="I2145" i="7"/>
  <c r="H2145" i="7"/>
  <c r="I2149" i="7"/>
  <c r="H2149" i="7"/>
  <c r="I2153" i="7"/>
  <c r="H2153" i="7"/>
  <c r="I2157" i="7"/>
  <c r="H2157" i="7"/>
  <c r="I2161" i="7"/>
  <c r="H2161" i="7"/>
  <c r="I2165" i="7"/>
  <c r="H2165" i="7"/>
  <c r="I2169" i="7"/>
  <c r="H2169" i="7"/>
  <c r="I2173" i="7"/>
  <c r="H2173" i="7"/>
  <c r="I2177" i="7"/>
  <c r="H2177" i="7"/>
  <c r="I2181" i="7"/>
  <c r="H2181" i="7"/>
  <c r="I2185" i="7"/>
  <c r="H2185" i="7"/>
  <c r="I2189" i="7"/>
  <c r="H2189" i="7"/>
  <c r="I2193" i="7"/>
  <c r="H2193" i="7"/>
  <c r="I2197" i="7"/>
  <c r="H2197" i="7"/>
  <c r="I2201" i="7"/>
  <c r="H2201" i="7"/>
  <c r="I2205" i="7"/>
  <c r="H2205" i="7"/>
  <c r="I2209" i="7"/>
  <c r="H2209" i="7"/>
  <c r="I2213" i="7"/>
  <c r="H2213" i="7"/>
  <c r="I2217" i="7"/>
  <c r="H2217" i="7"/>
  <c r="I2221" i="7"/>
  <c r="H2221" i="7"/>
  <c r="I2225" i="7"/>
  <c r="H2225" i="7"/>
  <c r="I2229" i="7"/>
  <c r="H2229" i="7"/>
  <c r="I2233" i="7"/>
  <c r="H2233" i="7"/>
  <c r="I2237" i="7"/>
  <c r="H2237" i="7"/>
  <c r="I2241" i="7"/>
  <c r="H2241" i="7"/>
  <c r="I2245" i="7"/>
  <c r="H2245" i="7"/>
  <c r="I2249" i="7"/>
  <c r="H2249" i="7"/>
  <c r="I2253" i="7"/>
  <c r="H2253" i="7"/>
  <c r="I2257" i="7"/>
  <c r="H2257" i="7"/>
  <c r="I2261" i="7"/>
  <c r="H2261" i="7"/>
  <c r="I2265" i="7"/>
  <c r="H2265" i="7"/>
  <c r="I2269" i="7"/>
  <c r="H2269" i="7"/>
  <c r="I2273" i="7"/>
  <c r="H2273" i="7"/>
  <c r="I2277" i="7"/>
  <c r="H2277" i="7"/>
  <c r="I2281" i="7"/>
  <c r="H2281" i="7"/>
  <c r="I2285" i="7"/>
  <c r="H2285" i="7"/>
  <c r="I2289" i="7"/>
  <c r="H2289" i="7"/>
  <c r="I2293" i="7"/>
  <c r="H2293" i="7"/>
  <c r="I2297" i="7"/>
  <c r="H2297" i="7"/>
  <c r="I2301" i="7"/>
  <c r="H2301" i="7"/>
  <c r="I2305" i="7"/>
  <c r="H2305" i="7"/>
  <c r="I2309" i="7"/>
  <c r="H2309" i="7"/>
  <c r="I2313" i="7"/>
  <c r="H2313" i="7"/>
  <c r="I2317" i="7"/>
  <c r="H2317" i="7"/>
  <c r="I2321" i="7"/>
  <c r="H2321" i="7"/>
  <c r="I2325" i="7"/>
  <c r="H2325" i="7"/>
  <c r="I2329" i="7"/>
  <c r="H2329" i="7"/>
  <c r="I2333" i="7"/>
  <c r="H2333" i="7"/>
  <c r="I2337" i="7"/>
  <c r="H2337" i="7"/>
  <c r="I2341" i="7"/>
  <c r="H2341" i="7"/>
  <c r="I2345" i="7"/>
  <c r="H2345" i="7"/>
  <c r="I2349" i="7"/>
  <c r="H2349" i="7"/>
  <c r="I2353" i="7"/>
  <c r="H2353" i="7"/>
  <c r="I2357" i="7"/>
  <c r="H2357" i="7"/>
  <c r="I2361" i="7"/>
  <c r="H2361" i="7"/>
  <c r="I2365" i="7"/>
  <c r="H2365" i="7"/>
  <c r="I2369" i="7"/>
  <c r="H2369" i="7"/>
  <c r="I2373" i="7"/>
  <c r="H2373" i="7"/>
  <c r="I2377" i="7"/>
  <c r="H2377" i="7"/>
  <c r="I2381" i="7"/>
  <c r="H2381" i="7"/>
  <c r="I2385" i="7"/>
  <c r="H2385" i="7"/>
  <c r="I2389" i="7"/>
  <c r="H2389" i="7"/>
  <c r="I2393" i="7"/>
  <c r="H2393" i="7"/>
  <c r="I2397" i="7"/>
  <c r="H2397" i="7"/>
  <c r="I2401" i="7"/>
  <c r="H2401" i="7"/>
  <c r="I2405" i="7"/>
  <c r="H2405" i="7"/>
  <c r="I2409" i="7"/>
  <c r="H2409" i="7"/>
  <c r="I2413" i="7"/>
  <c r="H2413" i="7"/>
  <c r="I2417" i="7"/>
  <c r="H2417" i="7"/>
  <c r="I2421" i="7"/>
  <c r="H2421" i="7"/>
  <c r="I2425" i="7"/>
  <c r="H2425" i="7"/>
  <c r="I2429" i="7"/>
  <c r="H2429" i="7"/>
  <c r="I2433" i="7"/>
  <c r="H2433" i="7"/>
  <c r="I2437" i="7"/>
  <c r="H2437" i="7"/>
  <c r="I2441" i="7"/>
  <c r="H2441" i="7"/>
  <c r="I2445" i="7"/>
  <c r="H2445" i="7"/>
  <c r="I2449" i="7"/>
  <c r="H2449" i="7"/>
  <c r="I2453" i="7"/>
  <c r="H2453" i="7"/>
  <c r="I2457" i="7"/>
  <c r="H2457" i="7"/>
  <c r="I2461" i="7"/>
  <c r="H2461" i="7"/>
  <c r="I2465" i="7"/>
  <c r="H2465" i="7"/>
  <c r="I2469" i="7"/>
  <c r="H2469" i="7"/>
  <c r="I2473" i="7"/>
  <c r="H2473" i="7"/>
  <c r="I2477" i="7"/>
  <c r="H2477" i="7"/>
  <c r="I2481" i="7"/>
  <c r="H2481" i="7"/>
  <c r="I2485" i="7"/>
  <c r="H2485" i="7"/>
  <c r="I2489" i="7"/>
  <c r="H2489" i="7"/>
  <c r="I2493" i="7"/>
  <c r="H2493" i="7"/>
  <c r="I2497" i="7"/>
  <c r="H2497" i="7"/>
  <c r="I2501" i="7"/>
  <c r="H2501" i="7"/>
  <c r="I2505" i="7"/>
  <c r="H2505" i="7"/>
  <c r="I2509" i="7"/>
  <c r="H2509" i="7"/>
  <c r="I2513" i="7"/>
  <c r="H2513" i="7"/>
  <c r="I2517" i="7"/>
  <c r="H2517" i="7"/>
  <c r="I2521" i="7"/>
  <c r="H2521" i="7"/>
  <c r="I2525" i="7"/>
  <c r="H2525" i="7"/>
  <c r="I2529" i="7"/>
  <c r="H2529" i="7"/>
  <c r="I2533" i="7"/>
  <c r="H2533" i="7"/>
  <c r="I2537" i="7"/>
  <c r="H2537" i="7"/>
  <c r="I2541" i="7"/>
  <c r="H2541" i="7"/>
  <c r="I2545" i="7"/>
  <c r="H2545" i="7"/>
  <c r="I2549" i="7"/>
  <c r="H2549" i="7"/>
  <c r="I2553" i="7"/>
  <c r="H2553" i="7"/>
  <c r="I2557" i="7"/>
  <c r="H2557" i="7"/>
  <c r="I2561" i="7"/>
  <c r="H2561" i="7"/>
  <c r="I2565" i="7"/>
  <c r="H2565" i="7"/>
  <c r="I2569" i="7"/>
  <c r="H2569" i="7"/>
  <c r="I2573" i="7"/>
  <c r="H2573" i="7"/>
  <c r="I2577" i="7"/>
  <c r="H2577" i="7"/>
  <c r="I2581" i="7"/>
  <c r="H2581" i="7"/>
  <c r="I2585" i="7"/>
  <c r="H2585" i="7"/>
  <c r="I2589" i="7"/>
  <c r="H2589" i="7"/>
  <c r="I2593" i="7"/>
  <c r="H2593" i="7"/>
  <c r="I2597" i="7"/>
  <c r="H2597" i="7"/>
  <c r="I2601" i="7"/>
  <c r="H2601" i="7"/>
  <c r="I2605" i="7"/>
  <c r="H2605" i="7"/>
  <c r="I2609" i="7"/>
  <c r="H2609" i="7"/>
  <c r="I2613" i="7"/>
  <c r="H2613" i="7"/>
  <c r="I2617" i="7"/>
  <c r="H2617" i="7"/>
  <c r="I2621" i="7"/>
  <c r="H2621" i="7"/>
  <c r="I2625" i="7"/>
  <c r="H2625" i="7"/>
  <c r="I2629" i="7"/>
  <c r="H2629" i="7"/>
  <c r="I2633" i="7"/>
  <c r="H2633" i="7"/>
  <c r="I2637" i="7"/>
  <c r="H2637" i="7"/>
  <c r="I2641" i="7"/>
  <c r="H2641" i="7"/>
  <c r="I2645" i="7"/>
  <c r="H2645" i="7"/>
  <c r="I2649" i="7"/>
  <c r="H2649" i="7"/>
  <c r="I2653" i="7"/>
  <c r="H2653" i="7"/>
  <c r="I2657" i="7"/>
  <c r="H2657" i="7"/>
  <c r="I2661" i="7"/>
  <c r="H2661" i="7"/>
  <c r="I2665" i="7"/>
  <c r="H2665" i="7"/>
  <c r="I2669" i="7"/>
  <c r="H2669" i="7"/>
  <c r="I2673" i="7"/>
  <c r="H2673" i="7"/>
  <c r="I2677" i="7"/>
  <c r="H2677" i="7"/>
  <c r="I2681" i="7"/>
  <c r="H2681" i="7"/>
  <c r="I2685" i="7"/>
  <c r="H2685" i="7"/>
  <c r="I2689" i="7"/>
  <c r="H2689" i="7"/>
  <c r="I2693" i="7"/>
  <c r="H2693" i="7"/>
  <c r="I2697" i="7"/>
  <c r="H2697" i="7"/>
  <c r="I2701" i="7"/>
  <c r="H2701" i="7"/>
  <c r="I2705" i="7"/>
  <c r="H2705" i="7"/>
  <c r="I2709" i="7"/>
  <c r="H2709" i="7"/>
  <c r="I2713" i="7"/>
  <c r="H2713" i="7"/>
  <c r="I2717" i="7"/>
  <c r="H2717" i="7"/>
  <c r="I2721" i="7"/>
  <c r="H2721" i="7"/>
  <c r="I2725" i="7"/>
  <c r="H2725" i="7"/>
  <c r="I2729" i="7"/>
  <c r="H2729" i="7"/>
  <c r="I2733" i="7"/>
  <c r="H2733" i="7"/>
  <c r="I2737" i="7"/>
  <c r="H2737" i="7"/>
  <c r="I2741" i="7"/>
  <c r="H2741" i="7"/>
  <c r="I2745" i="7"/>
  <c r="H2745" i="7"/>
  <c r="I2749" i="7"/>
  <c r="H2749" i="7"/>
  <c r="I2753" i="7"/>
  <c r="H2753" i="7"/>
  <c r="I2757" i="7"/>
  <c r="H2757" i="7"/>
  <c r="I2761" i="7"/>
  <c r="H2761" i="7"/>
  <c r="I2765" i="7"/>
  <c r="H2765" i="7"/>
  <c r="I2769" i="7"/>
  <c r="H2769" i="7"/>
  <c r="I2773" i="7"/>
  <c r="H2773" i="7"/>
  <c r="I2777" i="7"/>
  <c r="H2777" i="7"/>
  <c r="I2781" i="7"/>
  <c r="H2781" i="7"/>
  <c r="I2785" i="7"/>
  <c r="H2785" i="7"/>
  <c r="I2789" i="7"/>
  <c r="H2789" i="7"/>
  <c r="I2793" i="7"/>
  <c r="H2793" i="7"/>
  <c r="I2797" i="7"/>
  <c r="H2797" i="7"/>
  <c r="I2801" i="7"/>
  <c r="H2801" i="7"/>
  <c r="I2805" i="7"/>
  <c r="H2805" i="7"/>
  <c r="H2748" i="7"/>
  <c r="H2732" i="7"/>
  <c r="H2716" i="7"/>
  <c r="H2700" i="7"/>
  <c r="H2684" i="7"/>
  <c r="H2668" i="7"/>
  <c r="H2652" i="7"/>
  <c r="H2636" i="7"/>
  <c r="H2620" i="7"/>
  <c r="H2604" i="7"/>
  <c r="H2588" i="7"/>
  <c r="H2572" i="7"/>
  <c r="H2556" i="7"/>
  <c r="H2540" i="7"/>
  <c r="H2524" i="7"/>
  <c r="H2508" i="7"/>
  <c r="H2492" i="7"/>
  <c r="H2476" i="7"/>
  <c r="H2460" i="7"/>
  <c r="H2444" i="7"/>
  <c r="H2428" i="7"/>
  <c r="H2412" i="7"/>
  <c r="H2396" i="7"/>
  <c r="H2380" i="7"/>
  <c r="H2364" i="7"/>
  <c r="H2348" i="7"/>
  <c r="H2332" i="7"/>
  <c r="H2316" i="7"/>
  <c r="H2300" i="7"/>
  <c r="H2284" i="7"/>
  <c r="H2268" i="7"/>
  <c r="H2252" i="7"/>
  <c r="H2236" i="7"/>
  <c r="H2220" i="7"/>
  <c r="H2204" i="7"/>
  <c r="H2188" i="7"/>
  <c r="H2172" i="7"/>
  <c r="H2156" i="7"/>
  <c r="H2140" i="7"/>
  <c r="H2124" i="7"/>
  <c r="H2108" i="7"/>
  <c r="H2092" i="7"/>
  <c r="H2076" i="7"/>
  <c r="H2060" i="7"/>
  <c r="H2044" i="7"/>
  <c r="H2028" i="7"/>
  <c r="H2012" i="7"/>
  <c r="H1996" i="7"/>
  <c r="H1980" i="7"/>
  <c r="I2750" i="7"/>
  <c r="I2990" i="7"/>
  <c r="I2926" i="7"/>
  <c r="I2862" i="7"/>
  <c r="I2798" i="7"/>
  <c r="H2994" i="7"/>
  <c r="H2986" i="7"/>
  <c r="H2982" i="7"/>
  <c r="H2978" i="7"/>
  <c r="H2974" i="7"/>
  <c r="H2970" i="7"/>
  <c r="H2966" i="7"/>
  <c r="H2962" i="7"/>
  <c r="H2958" i="7"/>
  <c r="H2954" i="7"/>
  <c r="H2950" i="7"/>
  <c r="H2946" i="7"/>
  <c r="H2938" i="7"/>
  <c r="H2934" i="7"/>
  <c r="H2930" i="7"/>
  <c r="H2922" i="7"/>
  <c r="H2918" i="7"/>
  <c r="H2914" i="7"/>
  <c r="H2910" i="7"/>
  <c r="H2906" i="7"/>
  <c r="H2902" i="7"/>
  <c r="H2898" i="7"/>
  <c r="H2894" i="7"/>
  <c r="H2890" i="7"/>
  <c r="H2886" i="7"/>
  <c r="H2882" i="7"/>
  <c r="H2874" i="7"/>
  <c r="H2870" i="7"/>
  <c r="H2866" i="7"/>
  <c r="H2858" i="7"/>
  <c r="H2854" i="7"/>
  <c r="H2850" i="7"/>
  <c r="H2846" i="7"/>
  <c r="H2842" i="7"/>
  <c r="H2838" i="7"/>
  <c r="H2834" i="7"/>
  <c r="H2830" i="7"/>
  <c r="H2826" i="7"/>
  <c r="H2822" i="7"/>
  <c r="H2818" i="7"/>
  <c r="H2810" i="7"/>
  <c r="H2806" i="7"/>
  <c r="H2802" i="7"/>
  <c r="H2794" i="7"/>
  <c r="H2790" i="7"/>
  <c r="H2786" i="7"/>
  <c r="H2782" i="7"/>
  <c r="H2778" i="7"/>
  <c r="H2774" i="7"/>
  <c r="H2770" i="7"/>
  <c r="H2766" i="7"/>
  <c r="H2762" i="7"/>
  <c r="H2758" i="7"/>
  <c r="H2754" i="7"/>
  <c r="H2746" i="7"/>
  <c r="H3001" i="7"/>
  <c r="H2997" i="7"/>
  <c r="H2993" i="7"/>
  <c r="H2989" i="7"/>
  <c r="H2985" i="7"/>
  <c r="H2981" i="7"/>
  <c r="H2977" i="7"/>
  <c r="H2973" i="7"/>
  <c r="H2969" i="7"/>
  <c r="H2965" i="7"/>
  <c r="H2961" i="7"/>
  <c r="H2957" i="7"/>
  <c r="H2953" i="7"/>
  <c r="H2949" i="7"/>
  <c r="H2945" i="7"/>
  <c r="H2941" i="7"/>
  <c r="H2937" i="7"/>
  <c r="H2933" i="7"/>
  <c r="H2929" i="7"/>
  <c r="H2925" i="7"/>
  <c r="H2921" i="7"/>
  <c r="H2917" i="7"/>
  <c r="H2913" i="7"/>
  <c r="H2909" i="7"/>
  <c r="H2905" i="7"/>
  <c r="H2901" i="7"/>
  <c r="H2897" i="7"/>
  <c r="H2893" i="7"/>
  <c r="H2889" i="7"/>
  <c r="H2885" i="7"/>
  <c r="H2881" i="7"/>
  <c r="H2877" i="7"/>
  <c r="H2873" i="7"/>
  <c r="H2869" i="7"/>
  <c r="H2865" i="7"/>
  <c r="H2861" i="7"/>
  <c r="H2857" i="7"/>
  <c r="H2853" i="7"/>
  <c r="H2849" i="7"/>
  <c r="H2845" i="7"/>
  <c r="H2841" i="7"/>
  <c r="H2837" i="7"/>
  <c r="H2833" i="7"/>
  <c r="H2829" i="7"/>
  <c r="H2825" i="7"/>
  <c r="H2821" i="7"/>
  <c r="H2817" i="7"/>
  <c r="H2813" i="7"/>
  <c r="H2809" i="7"/>
</calcChain>
</file>

<file path=xl/sharedStrings.xml><?xml version="1.0" encoding="utf-8"?>
<sst xmlns="http://schemas.openxmlformats.org/spreadsheetml/2006/main" count="35508" uniqueCount="6013">
  <si>
    <t>Patient_ID</t>
  </si>
  <si>
    <t>Patient_Name</t>
  </si>
  <si>
    <t>Age</t>
  </si>
  <si>
    <t>Gender</t>
  </si>
  <si>
    <t>PAT_1</t>
  </si>
  <si>
    <t>PAT_2</t>
  </si>
  <si>
    <t>PAT_3</t>
  </si>
  <si>
    <t>PAT_4</t>
  </si>
  <si>
    <t>PAT_5</t>
  </si>
  <si>
    <t>PAT_6</t>
  </si>
  <si>
    <t>PAT_7</t>
  </si>
  <si>
    <t>PAT_8</t>
  </si>
  <si>
    <t>PAT_9</t>
  </si>
  <si>
    <t>PAT_10</t>
  </si>
  <si>
    <t>PAT_11</t>
  </si>
  <si>
    <t>PAT_12</t>
  </si>
  <si>
    <t>PAT_13</t>
  </si>
  <si>
    <t>PAT_14</t>
  </si>
  <si>
    <t>PAT_15</t>
  </si>
  <si>
    <t>PAT_16</t>
  </si>
  <si>
    <t>PAT_17</t>
  </si>
  <si>
    <t>PAT_18</t>
  </si>
  <si>
    <t>PAT_19</t>
  </si>
  <si>
    <t>PAT_20</t>
  </si>
  <si>
    <t>PAT_21</t>
  </si>
  <si>
    <t>PAT_22</t>
  </si>
  <si>
    <t>PAT_23</t>
  </si>
  <si>
    <t>PAT_24</t>
  </si>
  <si>
    <t>PAT_25</t>
  </si>
  <si>
    <t>PAT_26</t>
  </si>
  <si>
    <t>PAT_27</t>
  </si>
  <si>
    <t>PAT_28</t>
  </si>
  <si>
    <t>PAT_29</t>
  </si>
  <si>
    <t>PAT_30</t>
  </si>
  <si>
    <t>PAT_31</t>
  </si>
  <si>
    <t>PAT_32</t>
  </si>
  <si>
    <t>PAT_33</t>
  </si>
  <si>
    <t>PAT_34</t>
  </si>
  <si>
    <t>PAT_35</t>
  </si>
  <si>
    <t>PAT_36</t>
  </si>
  <si>
    <t>PAT_37</t>
  </si>
  <si>
    <t>PAT_38</t>
  </si>
  <si>
    <t>PAT_39</t>
  </si>
  <si>
    <t>PAT_40</t>
  </si>
  <si>
    <t>PAT_41</t>
  </si>
  <si>
    <t>PAT_42</t>
  </si>
  <si>
    <t>PAT_43</t>
  </si>
  <si>
    <t>PAT_44</t>
  </si>
  <si>
    <t>PAT_45</t>
  </si>
  <si>
    <t>PAT_46</t>
  </si>
  <si>
    <t>PAT_47</t>
  </si>
  <si>
    <t>PAT_48</t>
  </si>
  <si>
    <t>PAT_49</t>
  </si>
  <si>
    <t>PAT_50</t>
  </si>
  <si>
    <t>PAT_51</t>
  </si>
  <si>
    <t>PAT_52</t>
  </si>
  <si>
    <t>PAT_53</t>
  </si>
  <si>
    <t>PAT_54</t>
  </si>
  <si>
    <t>PAT_55</t>
  </si>
  <si>
    <t>PAT_56</t>
  </si>
  <si>
    <t>PAT_57</t>
  </si>
  <si>
    <t>PAT_58</t>
  </si>
  <si>
    <t>PAT_59</t>
  </si>
  <si>
    <t>PAT_60</t>
  </si>
  <si>
    <t>PAT_61</t>
  </si>
  <si>
    <t>PAT_62</t>
  </si>
  <si>
    <t>PAT_63</t>
  </si>
  <si>
    <t>PAT_64</t>
  </si>
  <si>
    <t>PAT_65</t>
  </si>
  <si>
    <t>PAT_66</t>
  </si>
  <si>
    <t>PAT_67</t>
  </si>
  <si>
    <t>PAT_68</t>
  </si>
  <si>
    <t>PAT_69</t>
  </si>
  <si>
    <t>PAT_70</t>
  </si>
  <si>
    <t>PAT_71</t>
  </si>
  <si>
    <t>PAT_72</t>
  </si>
  <si>
    <t>PAT_73</t>
  </si>
  <si>
    <t>PAT_74</t>
  </si>
  <si>
    <t>PAT_75</t>
  </si>
  <si>
    <t>PAT_76</t>
  </si>
  <si>
    <t>PAT_77</t>
  </si>
  <si>
    <t>PAT_78</t>
  </si>
  <si>
    <t>PAT_79</t>
  </si>
  <si>
    <t>PAT_80</t>
  </si>
  <si>
    <t>PAT_81</t>
  </si>
  <si>
    <t>PAT_82</t>
  </si>
  <si>
    <t>PAT_83</t>
  </si>
  <si>
    <t>PAT_84</t>
  </si>
  <si>
    <t>PAT_85</t>
  </si>
  <si>
    <t>PAT_86</t>
  </si>
  <si>
    <t>PAT_87</t>
  </si>
  <si>
    <t>PAT_88</t>
  </si>
  <si>
    <t>PAT_89</t>
  </si>
  <si>
    <t>PAT_90</t>
  </si>
  <si>
    <t>PAT_91</t>
  </si>
  <si>
    <t>PAT_92</t>
  </si>
  <si>
    <t>PAT_93</t>
  </si>
  <si>
    <t>PAT_94</t>
  </si>
  <si>
    <t>PAT_95</t>
  </si>
  <si>
    <t>PAT_96</t>
  </si>
  <si>
    <t>PAT_97</t>
  </si>
  <si>
    <t>PAT_98</t>
  </si>
  <si>
    <t>PAT_99</t>
  </si>
  <si>
    <t>PAT_100</t>
  </si>
  <si>
    <t>PAT_101</t>
  </si>
  <si>
    <t>PAT_102</t>
  </si>
  <si>
    <t>PAT_103</t>
  </si>
  <si>
    <t>PAT_104</t>
  </si>
  <si>
    <t>PAT_105</t>
  </si>
  <si>
    <t>PAT_106</t>
  </si>
  <si>
    <t>PAT_107</t>
  </si>
  <si>
    <t>PAT_108</t>
  </si>
  <si>
    <t>PAT_109</t>
  </si>
  <si>
    <t>PAT_110</t>
  </si>
  <si>
    <t>PAT_111</t>
  </si>
  <si>
    <t>PAT_112</t>
  </si>
  <si>
    <t>PAT_113</t>
  </si>
  <si>
    <t>PAT_114</t>
  </si>
  <si>
    <t>PAT_115</t>
  </si>
  <si>
    <t>PAT_116</t>
  </si>
  <si>
    <t>PAT_117</t>
  </si>
  <si>
    <t>PAT_118</t>
  </si>
  <si>
    <t>PAT_119</t>
  </si>
  <si>
    <t>PAT_120</t>
  </si>
  <si>
    <t>PAT_121</t>
  </si>
  <si>
    <t>PAT_122</t>
  </si>
  <si>
    <t>PAT_123</t>
  </si>
  <si>
    <t>PAT_124</t>
  </si>
  <si>
    <t>PAT_125</t>
  </si>
  <si>
    <t>PAT_126</t>
  </si>
  <si>
    <t>PAT_127</t>
  </si>
  <si>
    <t>PAT_128</t>
  </si>
  <si>
    <t>PAT_129</t>
  </si>
  <si>
    <t>PAT_130</t>
  </si>
  <si>
    <t>PAT_131</t>
  </si>
  <si>
    <t>PAT_132</t>
  </si>
  <si>
    <t>PAT_133</t>
  </si>
  <si>
    <t>PAT_134</t>
  </si>
  <si>
    <t>PAT_135</t>
  </si>
  <si>
    <t>PAT_136</t>
  </si>
  <si>
    <t>PAT_137</t>
  </si>
  <si>
    <t>PAT_138</t>
  </si>
  <si>
    <t>PAT_139</t>
  </si>
  <si>
    <t>PAT_140</t>
  </si>
  <si>
    <t>PAT_141</t>
  </si>
  <si>
    <t>PAT_142</t>
  </si>
  <si>
    <t>PAT_143</t>
  </si>
  <si>
    <t>PAT_144</t>
  </si>
  <si>
    <t>PAT_145</t>
  </si>
  <si>
    <t>PAT_146</t>
  </si>
  <si>
    <t>PAT_147</t>
  </si>
  <si>
    <t>PAT_148</t>
  </si>
  <si>
    <t>PAT_149</t>
  </si>
  <si>
    <t>PAT_150</t>
  </si>
  <si>
    <t>PAT_151</t>
  </si>
  <si>
    <t>PAT_152</t>
  </si>
  <si>
    <t>PAT_153</t>
  </si>
  <si>
    <t>PAT_154</t>
  </si>
  <si>
    <t>PAT_155</t>
  </si>
  <si>
    <t>PAT_156</t>
  </si>
  <si>
    <t>PAT_157</t>
  </si>
  <si>
    <t>PAT_158</t>
  </si>
  <si>
    <t>PAT_159</t>
  </si>
  <si>
    <t>PAT_160</t>
  </si>
  <si>
    <t>PAT_161</t>
  </si>
  <si>
    <t>PAT_162</t>
  </si>
  <si>
    <t>PAT_163</t>
  </si>
  <si>
    <t>PAT_164</t>
  </si>
  <si>
    <t>PAT_165</t>
  </si>
  <si>
    <t>PAT_166</t>
  </si>
  <si>
    <t>PAT_167</t>
  </si>
  <si>
    <t>PAT_168</t>
  </si>
  <si>
    <t>PAT_169</t>
  </si>
  <si>
    <t>PAT_170</t>
  </si>
  <si>
    <t>PAT_171</t>
  </si>
  <si>
    <t>PAT_172</t>
  </si>
  <si>
    <t>PAT_173</t>
  </si>
  <si>
    <t>PAT_174</t>
  </si>
  <si>
    <t>PAT_175</t>
  </si>
  <si>
    <t>PAT_176</t>
  </si>
  <si>
    <t>PAT_177</t>
  </si>
  <si>
    <t>PAT_178</t>
  </si>
  <si>
    <t>PAT_179</t>
  </si>
  <si>
    <t>PAT_180</t>
  </si>
  <si>
    <t>PAT_181</t>
  </si>
  <si>
    <t>PAT_182</t>
  </si>
  <si>
    <t>PAT_183</t>
  </si>
  <si>
    <t>PAT_184</t>
  </si>
  <si>
    <t>PAT_185</t>
  </si>
  <si>
    <t>PAT_186</t>
  </si>
  <si>
    <t>PAT_187</t>
  </si>
  <si>
    <t>PAT_188</t>
  </si>
  <si>
    <t>PAT_189</t>
  </si>
  <si>
    <t>PAT_190</t>
  </si>
  <si>
    <t>PAT_191</t>
  </si>
  <si>
    <t>PAT_192</t>
  </si>
  <si>
    <t>PAT_193</t>
  </si>
  <si>
    <t>PAT_194</t>
  </si>
  <si>
    <t>PAT_195</t>
  </si>
  <si>
    <t>PAT_196</t>
  </si>
  <si>
    <t>PAT_197</t>
  </si>
  <si>
    <t>PAT_198</t>
  </si>
  <si>
    <t>PAT_199</t>
  </si>
  <si>
    <t>PAT_200</t>
  </si>
  <si>
    <t>PAT_201</t>
  </si>
  <si>
    <t>PAT_202</t>
  </si>
  <si>
    <t>PAT_203</t>
  </si>
  <si>
    <t>PAT_204</t>
  </si>
  <si>
    <t>PAT_205</t>
  </si>
  <si>
    <t>PAT_206</t>
  </si>
  <si>
    <t>PAT_207</t>
  </si>
  <si>
    <t>PAT_208</t>
  </si>
  <si>
    <t>PAT_209</t>
  </si>
  <si>
    <t>PAT_210</t>
  </si>
  <si>
    <t>PAT_211</t>
  </si>
  <si>
    <t>PAT_212</t>
  </si>
  <si>
    <t>PAT_213</t>
  </si>
  <si>
    <t>PAT_214</t>
  </si>
  <si>
    <t>PAT_215</t>
  </si>
  <si>
    <t>PAT_216</t>
  </si>
  <si>
    <t>PAT_217</t>
  </si>
  <si>
    <t>PAT_218</t>
  </si>
  <si>
    <t>PAT_219</t>
  </si>
  <si>
    <t>PAT_220</t>
  </si>
  <si>
    <t>PAT_221</t>
  </si>
  <si>
    <t>PAT_222</t>
  </si>
  <si>
    <t>PAT_223</t>
  </si>
  <si>
    <t>PAT_224</t>
  </si>
  <si>
    <t>PAT_225</t>
  </si>
  <si>
    <t>PAT_226</t>
  </si>
  <si>
    <t>PAT_227</t>
  </si>
  <si>
    <t>PAT_228</t>
  </si>
  <si>
    <t>PAT_229</t>
  </si>
  <si>
    <t>PAT_230</t>
  </si>
  <si>
    <t>PAT_231</t>
  </si>
  <si>
    <t>PAT_232</t>
  </si>
  <si>
    <t>PAT_233</t>
  </si>
  <si>
    <t>PAT_234</t>
  </si>
  <si>
    <t>PAT_235</t>
  </si>
  <si>
    <t>PAT_236</t>
  </si>
  <si>
    <t>PAT_237</t>
  </si>
  <si>
    <t>PAT_238</t>
  </si>
  <si>
    <t>PAT_239</t>
  </si>
  <si>
    <t>PAT_240</t>
  </si>
  <si>
    <t>PAT_241</t>
  </si>
  <si>
    <t>PAT_242</t>
  </si>
  <si>
    <t>PAT_243</t>
  </si>
  <si>
    <t>PAT_244</t>
  </si>
  <si>
    <t>PAT_245</t>
  </si>
  <si>
    <t>PAT_246</t>
  </si>
  <si>
    <t>PAT_247</t>
  </si>
  <si>
    <t>PAT_248</t>
  </si>
  <si>
    <t>PAT_249</t>
  </si>
  <si>
    <t>PAT_250</t>
  </si>
  <si>
    <t>PAT_251</t>
  </si>
  <si>
    <t>PAT_252</t>
  </si>
  <si>
    <t>PAT_253</t>
  </si>
  <si>
    <t>PAT_254</t>
  </si>
  <si>
    <t>PAT_255</t>
  </si>
  <si>
    <t>PAT_256</t>
  </si>
  <si>
    <t>PAT_257</t>
  </si>
  <si>
    <t>PAT_258</t>
  </si>
  <si>
    <t>PAT_259</t>
  </si>
  <si>
    <t>PAT_260</t>
  </si>
  <si>
    <t>PAT_261</t>
  </si>
  <si>
    <t>PAT_262</t>
  </si>
  <si>
    <t>PAT_263</t>
  </si>
  <si>
    <t>PAT_264</t>
  </si>
  <si>
    <t>PAT_265</t>
  </si>
  <si>
    <t>PAT_266</t>
  </si>
  <si>
    <t>PAT_267</t>
  </si>
  <si>
    <t>PAT_268</t>
  </si>
  <si>
    <t>PAT_269</t>
  </si>
  <si>
    <t>PAT_270</t>
  </si>
  <si>
    <t>PAT_271</t>
  </si>
  <si>
    <t>PAT_272</t>
  </si>
  <si>
    <t>PAT_273</t>
  </si>
  <si>
    <t>PAT_274</t>
  </si>
  <si>
    <t>PAT_275</t>
  </si>
  <si>
    <t>PAT_276</t>
  </si>
  <si>
    <t>PAT_277</t>
  </si>
  <si>
    <t>PAT_278</t>
  </si>
  <si>
    <t>PAT_279</t>
  </si>
  <si>
    <t>PAT_280</t>
  </si>
  <si>
    <t>PAT_281</t>
  </si>
  <si>
    <t>PAT_282</t>
  </si>
  <si>
    <t>PAT_283</t>
  </si>
  <si>
    <t>PAT_284</t>
  </si>
  <si>
    <t>PAT_285</t>
  </si>
  <si>
    <t>PAT_286</t>
  </si>
  <si>
    <t>PAT_287</t>
  </si>
  <si>
    <t>PAT_288</t>
  </si>
  <si>
    <t>PAT_289</t>
  </si>
  <si>
    <t>PAT_290</t>
  </si>
  <si>
    <t>PAT_291</t>
  </si>
  <si>
    <t>PAT_292</t>
  </si>
  <si>
    <t>PAT_293</t>
  </si>
  <si>
    <t>PAT_294</t>
  </si>
  <si>
    <t>PAT_295</t>
  </si>
  <si>
    <t>PAT_296</t>
  </si>
  <si>
    <t>PAT_297</t>
  </si>
  <si>
    <t>PAT_298</t>
  </si>
  <si>
    <t>PAT_299</t>
  </si>
  <si>
    <t>PAT_300</t>
  </si>
  <si>
    <t>PAT_301</t>
  </si>
  <si>
    <t>PAT_302</t>
  </si>
  <si>
    <t>PAT_303</t>
  </si>
  <si>
    <t>PAT_304</t>
  </si>
  <si>
    <t>PAT_305</t>
  </si>
  <si>
    <t>PAT_306</t>
  </si>
  <si>
    <t>PAT_307</t>
  </si>
  <si>
    <t>PAT_308</t>
  </si>
  <si>
    <t>PAT_309</t>
  </si>
  <si>
    <t>PAT_310</t>
  </si>
  <si>
    <t>PAT_311</t>
  </si>
  <si>
    <t>PAT_312</t>
  </si>
  <si>
    <t>PAT_313</t>
  </si>
  <si>
    <t>PAT_314</t>
  </si>
  <si>
    <t>PAT_315</t>
  </si>
  <si>
    <t>PAT_316</t>
  </si>
  <si>
    <t>PAT_317</t>
  </si>
  <si>
    <t>PAT_318</t>
  </si>
  <si>
    <t>PAT_319</t>
  </si>
  <si>
    <t>PAT_320</t>
  </si>
  <si>
    <t>PAT_321</t>
  </si>
  <si>
    <t>PAT_322</t>
  </si>
  <si>
    <t>PAT_323</t>
  </si>
  <si>
    <t>PAT_324</t>
  </si>
  <si>
    <t>PAT_325</t>
  </si>
  <si>
    <t>PAT_326</t>
  </si>
  <si>
    <t>PAT_327</t>
  </si>
  <si>
    <t>PAT_328</t>
  </si>
  <si>
    <t>PAT_329</t>
  </si>
  <si>
    <t>PAT_330</t>
  </si>
  <si>
    <t>PAT_331</t>
  </si>
  <si>
    <t>PAT_332</t>
  </si>
  <si>
    <t>PAT_333</t>
  </si>
  <si>
    <t>PAT_334</t>
  </si>
  <si>
    <t>PAT_335</t>
  </si>
  <si>
    <t>PAT_336</t>
  </si>
  <si>
    <t>PAT_337</t>
  </si>
  <si>
    <t>PAT_338</t>
  </si>
  <si>
    <t>PAT_339</t>
  </si>
  <si>
    <t>PAT_340</t>
  </si>
  <si>
    <t>PAT_341</t>
  </si>
  <si>
    <t>PAT_342</t>
  </si>
  <si>
    <t>PAT_343</t>
  </si>
  <si>
    <t>PAT_344</t>
  </si>
  <si>
    <t>PAT_345</t>
  </si>
  <si>
    <t>PAT_346</t>
  </si>
  <si>
    <t>PAT_347</t>
  </si>
  <si>
    <t>PAT_348</t>
  </si>
  <si>
    <t>PAT_349</t>
  </si>
  <si>
    <t>PAT_350</t>
  </si>
  <si>
    <t>PAT_351</t>
  </si>
  <si>
    <t>PAT_352</t>
  </si>
  <si>
    <t>PAT_353</t>
  </si>
  <si>
    <t>PAT_354</t>
  </si>
  <si>
    <t>PAT_355</t>
  </si>
  <si>
    <t>PAT_356</t>
  </si>
  <si>
    <t>PAT_357</t>
  </si>
  <si>
    <t>PAT_358</t>
  </si>
  <si>
    <t>PAT_359</t>
  </si>
  <si>
    <t>PAT_360</t>
  </si>
  <si>
    <t>PAT_361</t>
  </si>
  <si>
    <t>PAT_362</t>
  </si>
  <si>
    <t>PAT_363</t>
  </si>
  <si>
    <t>PAT_364</t>
  </si>
  <si>
    <t>PAT_365</t>
  </si>
  <si>
    <t>PAT_366</t>
  </si>
  <si>
    <t>PAT_367</t>
  </si>
  <si>
    <t>PAT_368</t>
  </si>
  <si>
    <t>PAT_369</t>
  </si>
  <si>
    <t>PAT_370</t>
  </si>
  <si>
    <t>PAT_371</t>
  </si>
  <si>
    <t>PAT_372</t>
  </si>
  <si>
    <t>PAT_373</t>
  </si>
  <si>
    <t>PAT_374</t>
  </si>
  <si>
    <t>PAT_375</t>
  </si>
  <si>
    <t>PAT_376</t>
  </si>
  <si>
    <t>PAT_377</t>
  </si>
  <si>
    <t>PAT_378</t>
  </si>
  <si>
    <t>PAT_379</t>
  </si>
  <si>
    <t>PAT_380</t>
  </si>
  <si>
    <t>PAT_381</t>
  </si>
  <si>
    <t>PAT_382</t>
  </si>
  <si>
    <t>PAT_383</t>
  </si>
  <si>
    <t>PAT_384</t>
  </si>
  <si>
    <t>PAT_385</t>
  </si>
  <si>
    <t>PAT_386</t>
  </si>
  <si>
    <t>PAT_387</t>
  </si>
  <si>
    <t>PAT_388</t>
  </si>
  <si>
    <t>PAT_389</t>
  </si>
  <si>
    <t>PAT_390</t>
  </si>
  <si>
    <t>PAT_391</t>
  </si>
  <si>
    <t>PAT_392</t>
  </si>
  <si>
    <t>PAT_393</t>
  </si>
  <si>
    <t>PAT_394</t>
  </si>
  <si>
    <t>PAT_395</t>
  </si>
  <si>
    <t>PAT_396</t>
  </si>
  <si>
    <t>PAT_397</t>
  </si>
  <si>
    <t>PAT_398</t>
  </si>
  <si>
    <t>PAT_399</t>
  </si>
  <si>
    <t>PAT_400</t>
  </si>
  <si>
    <t>PAT_401</t>
  </si>
  <si>
    <t>PAT_402</t>
  </si>
  <si>
    <t>PAT_403</t>
  </si>
  <si>
    <t>PAT_404</t>
  </si>
  <si>
    <t>PAT_405</t>
  </si>
  <si>
    <t>PAT_406</t>
  </si>
  <si>
    <t>PAT_407</t>
  </si>
  <si>
    <t>PAT_408</t>
  </si>
  <si>
    <t>PAT_409</t>
  </si>
  <si>
    <t>PAT_410</t>
  </si>
  <si>
    <t>PAT_411</t>
  </si>
  <si>
    <t>PAT_412</t>
  </si>
  <si>
    <t>PAT_413</t>
  </si>
  <si>
    <t>PAT_414</t>
  </si>
  <si>
    <t>PAT_415</t>
  </si>
  <si>
    <t>PAT_416</t>
  </si>
  <si>
    <t>PAT_417</t>
  </si>
  <si>
    <t>PAT_418</t>
  </si>
  <si>
    <t>PAT_419</t>
  </si>
  <si>
    <t>PAT_420</t>
  </si>
  <si>
    <t>PAT_421</t>
  </si>
  <si>
    <t>PAT_422</t>
  </si>
  <si>
    <t>PAT_423</t>
  </si>
  <si>
    <t>PAT_424</t>
  </si>
  <si>
    <t>PAT_425</t>
  </si>
  <si>
    <t>PAT_426</t>
  </si>
  <si>
    <t>PAT_427</t>
  </si>
  <si>
    <t>PAT_428</t>
  </si>
  <si>
    <t>PAT_429</t>
  </si>
  <si>
    <t>PAT_430</t>
  </si>
  <si>
    <t>PAT_431</t>
  </si>
  <si>
    <t>PAT_432</t>
  </si>
  <si>
    <t>PAT_433</t>
  </si>
  <si>
    <t>PAT_434</t>
  </si>
  <si>
    <t>PAT_435</t>
  </si>
  <si>
    <t>PAT_436</t>
  </si>
  <si>
    <t>PAT_437</t>
  </si>
  <si>
    <t>PAT_438</t>
  </si>
  <si>
    <t>PAT_439</t>
  </si>
  <si>
    <t>PAT_440</t>
  </si>
  <si>
    <t>PAT_441</t>
  </si>
  <si>
    <t>PAT_442</t>
  </si>
  <si>
    <t>PAT_443</t>
  </si>
  <si>
    <t>PAT_444</t>
  </si>
  <si>
    <t>PAT_445</t>
  </si>
  <si>
    <t>PAT_446</t>
  </si>
  <si>
    <t>PAT_447</t>
  </si>
  <si>
    <t>PAT_448</t>
  </si>
  <si>
    <t>PAT_449</t>
  </si>
  <si>
    <t>PAT_450</t>
  </si>
  <si>
    <t>PAT_451</t>
  </si>
  <si>
    <t>PAT_452</t>
  </si>
  <si>
    <t>PAT_453</t>
  </si>
  <si>
    <t>PAT_454</t>
  </si>
  <si>
    <t>PAT_455</t>
  </si>
  <si>
    <t>PAT_456</t>
  </si>
  <si>
    <t>PAT_457</t>
  </si>
  <si>
    <t>PAT_458</t>
  </si>
  <si>
    <t>PAT_459</t>
  </si>
  <si>
    <t>PAT_460</t>
  </si>
  <si>
    <t>PAT_461</t>
  </si>
  <si>
    <t>PAT_462</t>
  </si>
  <si>
    <t>PAT_463</t>
  </si>
  <si>
    <t>PAT_464</t>
  </si>
  <si>
    <t>PAT_465</t>
  </si>
  <si>
    <t>PAT_466</t>
  </si>
  <si>
    <t>PAT_467</t>
  </si>
  <si>
    <t>PAT_468</t>
  </si>
  <si>
    <t>PAT_469</t>
  </si>
  <si>
    <t>PAT_470</t>
  </si>
  <si>
    <t>PAT_471</t>
  </si>
  <si>
    <t>PAT_472</t>
  </si>
  <si>
    <t>PAT_473</t>
  </si>
  <si>
    <t>PAT_474</t>
  </si>
  <si>
    <t>PAT_475</t>
  </si>
  <si>
    <t>PAT_476</t>
  </si>
  <si>
    <t>PAT_477</t>
  </si>
  <si>
    <t>PAT_478</t>
  </si>
  <si>
    <t>PAT_479</t>
  </si>
  <si>
    <t>PAT_480</t>
  </si>
  <si>
    <t>PAT_481</t>
  </si>
  <si>
    <t>PAT_482</t>
  </si>
  <si>
    <t>PAT_483</t>
  </si>
  <si>
    <t>PAT_484</t>
  </si>
  <si>
    <t>PAT_485</t>
  </si>
  <si>
    <t>PAT_486</t>
  </si>
  <si>
    <t>PAT_487</t>
  </si>
  <si>
    <t>PAT_488</t>
  </si>
  <si>
    <t>PAT_489</t>
  </si>
  <si>
    <t>PAT_490</t>
  </si>
  <si>
    <t>PAT_491</t>
  </si>
  <si>
    <t>PAT_492</t>
  </si>
  <si>
    <t>PAT_493</t>
  </si>
  <si>
    <t>PAT_494</t>
  </si>
  <si>
    <t>PAT_495</t>
  </si>
  <si>
    <t>PAT_496</t>
  </si>
  <si>
    <t>PAT_497</t>
  </si>
  <si>
    <t>PAT_498</t>
  </si>
  <si>
    <t>PAT_499</t>
  </si>
  <si>
    <t>PAT_500</t>
  </si>
  <si>
    <t>PAT_501</t>
  </si>
  <si>
    <t>PAT_502</t>
  </si>
  <si>
    <t>PAT_503</t>
  </si>
  <si>
    <t>PAT_504</t>
  </si>
  <si>
    <t>PAT_505</t>
  </si>
  <si>
    <t>PAT_506</t>
  </si>
  <si>
    <t>PAT_507</t>
  </si>
  <si>
    <t>PAT_508</t>
  </si>
  <si>
    <t>PAT_509</t>
  </si>
  <si>
    <t>PAT_510</t>
  </si>
  <si>
    <t>PAT_511</t>
  </si>
  <si>
    <t>PAT_512</t>
  </si>
  <si>
    <t>PAT_513</t>
  </si>
  <si>
    <t>PAT_514</t>
  </si>
  <si>
    <t>PAT_515</t>
  </si>
  <si>
    <t>PAT_516</t>
  </si>
  <si>
    <t>PAT_517</t>
  </si>
  <si>
    <t>PAT_518</t>
  </si>
  <si>
    <t>PAT_519</t>
  </si>
  <si>
    <t>PAT_520</t>
  </si>
  <si>
    <t>PAT_521</t>
  </si>
  <si>
    <t>PAT_522</t>
  </si>
  <si>
    <t>PAT_523</t>
  </si>
  <si>
    <t>PAT_524</t>
  </si>
  <si>
    <t>PAT_525</t>
  </si>
  <si>
    <t>PAT_526</t>
  </si>
  <si>
    <t>PAT_527</t>
  </si>
  <si>
    <t>PAT_528</t>
  </si>
  <si>
    <t>PAT_529</t>
  </si>
  <si>
    <t>PAT_530</t>
  </si>
  <si>
    <t>PAT_531</t>
  </si>
  <si>
    <t>PAT_532</t>
  </si>
  <si>
    <t>PAT_533</t>
  </si>
  <si>
    <t>PAT_534</t>
  </si>
  <si>
    <t>PAT_535</t>
  </si>
  <si>
    <t>PAT_536</t>
  </si>
  <si>
    <t>PAT_537</t>
  </si>
  <si>
    <t>PAT_538</t>
  </si>
  <si>
    <t>PAT_539</t>
  </si>
  <si>
    <t>PAT_540</t>
  </si>
  <si>
    <t>PAT_541</t>
  </si>
  <si>
    <t>PAT_542</t>
  </si>
  <si>
    <t>PAT_543</t>
  </si>
  <si>
    <t>PAT_544</t>
  </si>
  <si>
    <t>PAT_545</t>
  </si>
  <si>
    <t>PAT_546</t>
  </si>
  <si>
    <t>PAT_547</t>
  </si>
  <si>
    <t>PAT_548</t>
  </si>
  <si>
    <t>PAT_549</t>
  </si>
  <si>
    <t>PAT_550</t>
  </si>
  <si>
    <t>PAT_551</t>
  </si>
  <si>
    <t>PAT_552</t>
  </si>
  <si>
    <t>PAT_553</t>
  </si>
  <si>
    <t>PAT_554</t>
  </si>
  <si>
    <t>PAT_555</t>
  </si>
  <si>
    <t>PAT_556</t>
  </si>
  <si>
    <t>PAT_557</t>
  </si>
  <si>
    <t>PAT_558</t>
  </si>
  <si>
    <t>PAT_559</t>
  </si>
  <si>
    <t>PAT_560</t>
  </si>
  <si>
    <t>PAT_561</t>
  </si>
  <si>
    <t>PAT_562</t>
  </si>
  <si>
    <t>PAT_563</t>
  </si>
  <si>
    <t>PAT_564</t>
  </si>
  <si>
    <t>PAT_565</t>
  </si>
  <si>
    <t>PAT_566</t>
  </si>
  <si>
    <t>PAT_567</t>
  </si>
  <si>
    <t>PAT_568</t>
  </si>
  <si>
    <t>PAT_569</t>
  </si>
  <si>
    <t>PAT_570</t>
  </si>
  <si>
    <t>PAT_571</t>
  </si>
  <si>
    <t>PAT_572</t>
  </si>
  <si>
    <t>PAT_573</t>
  </si>
  <si>
    <t>PAT_574</t>
  </si>
  <si>
    <t>PAT_575</t>
  </si>
  <si>
    <t>PAT_576</t>
  </si>
  <si>
    <t>PAT_577</t>
  </si>
  <si>
    <t>PAT_578</t>
  </si>
  <si>
    <t>PAT_579</t>
  </si>
  <si>
    <t>PAT_580</t>
  </si>
  <si>
    <t>PAT_581</t>
  </si>
  <si>
    <t>PAT_582</t>
  </si>
  <si>
    <t>PAT_583</t>
  </si>
  <si>
    <t>PAT_584</t>
  </si>
  <si>
    <t>PAT_585</t>
  </si>
  <si>
    <t>PAT_586</t>
  </si>
  <si>
    <t>PAT_587</t>
  </si>
  <si>
    <t>PAT_588</t>
  </si>
  <si>
    <t>PAT_589</t>
  </si>
  <si>
    <t>PAT_590</t>
  </si>
  <si>
    <t>PAT_591</t>
  </si>
  <si>
    <t>PAT_592</t>
  </si>
  <si>
    <t>PAT_593</t>
  </si>
  <si>
    <t>PAT_594</t>
  </si>
  <si>
    <t>PAT_595</t>
  </si>
  <si>
    <t>PAT_596</t>
  </si>
  <si>
    <t>PAT_597</t>
  </si>
  <si>
    <t>PAT_598</t>
  </si>
  <si>
    <t>PAT_599</t>
  </si>
  <si>
    <t>PAT_600</t>
  </si>
  <si>
    <t>PAT_601</t>
  </si>
  <si>
    <t>PAT_602</t>
  </si>
  <si>
    <t>PAT_603</t>
  </si>
  <si>
    <t>PAT_604</t>
  </si>
  <si>
    <t>PAT_605</t>
  </si>
  <si>
    <t>PAT_606</t>
  </si>
  <si>
    <t>PAT_607</t>
  </si>
  <si>
    <t>PAT_608</t>
  </si>
  <si>
    <t>PAT_609</t>
  </si>
  <si>
    <t>PAT_610</t>
  </si>
  <si>
    <t>PAT_611</t>
  </si>
  <si>
    <t>PAT_612</t>
  </si>
  <si>
    <t>PAT_613</t>
  </si>
  <si>
    <t>PAT_614</t>
  </si>
  <si>
    <t>PAT_615</t>
  </si>
  <si>
    <t>PAT_616</t>
  </si>
  <si>
    <t>PAT_617</t>
  </si>
  <si>
    <t>PAT_618</t>
  </si>
  <si>
    <t>PAT_619</t>
  </si>
  <si>
    <t>PAT_620</t>
  </si>
  <si>
    <t>PAT_621</t>
  </si>
  <si>
    <t>PAT_622</t>
  </si>
  <si>
    <t>PAT_623</t>
  </si>
  <si>
    <t>PAT_624</t>
  </si>
  <si>
    <t>PAT_625</t>
  </si>
  <si>
    <t>PAT_626</t>
  </si>
  <si>
    <t>PAT_627</t>
  </si>
  <si>
    <t>PAT_628</t>
  </si>
  <si>
    <t>PAT_629</t>
  </si>
  <si>
    <t>PAT_630</t>
  </si>
  <si>
    <t>PAT_631</t>
  </si>
  <si>
    <t>PAT_632</t>
  </si>
  <si>
    <t>PAT_633</t>
  </si>
  <si>
    <t>PAT_634</t>
  </si>
  <si>
    <t>PAT_635</t>
  </si>
  <si>
    <t>PAT_636</t>
  </si>
  <si>
    <t>PAT_637</t>
  </si>
  <si>
    <t>PAT_638</t>
  </si>
  <si>
    <t>PAT_639</t>
  </si>
  <si>
    <t>PAT_640</t>
  </si>
  <si>
    <t>PAT_641</t>
  </si>
  <si>
    <t>PAT_642</t>
  </si>
  <si>
    <t>PAT_643</t>
  </si>
  <si>
    <t>PAT_644</t>
  </si>
  <si>
    <t>PAT_645</t>
  </si>
  <si>
    <t>PAT_646</t>
  </si>
  <si>
    <t>PAT_647</t>
  </si>
  <si>
    <t>PAT_648</t>
  </si>
  <si>
    <t>PAT_649</t>
  </si>
  <si>
    <t>PAT_650</t>
  </si>
  <si>
    <t>PAT_651</t>
  </si>
  <si>
    <t>PAT_652</t>
  </si>
  <si>
    <t>PAT_653</t>
  </si>
  <si>
    <t>PAT_654</t>
  </si>
  <si>
    <t>PAT_655</t>
  </si>
  <si>
    <t>PAT_656</t>
  </si>
  <si>
    <t>PAT_657</t>
  </si>
  <si>
    <t>PAT_658</t>
  </si>
  <si>
    <t>PAT_659</t>
  </si>
  <si>
    <t>PAT_660</t>
  </si>
  <si>
    <t>PAT_661</t>
  </si>
  <si>
    <t>PAT_662</t>
  </si>
  <si>
    <t>PAT_663</t>
  </si>
  <si>
    <t>PAT_664</t>
  </si>
  <si>
    <t>PAT_665</t>
  </si>
  <si>
    <t>PAT_666</t>
  </si>
  <si>
    <t>PAT_667</t>
  </si>
  <si>
    <t>PAT_668</t>
  </si>
  <si>
    <t>PAT_669</t>
  </si>
  <si>
    <t>PAT_670</t>
  </si>
  <si>
    <t>PAT_671</t>
  </si>
  <si>
    <t>PAT_672</t>
  </si>
  <si>
    <t>PAT_673</t>
  </si>
  <si>
    <t>PAT_674</t>
  </si>
  <si>
    <t>PAT_675</t>
  </si>
  <si>
    <t>PAT_676</t>
  </si>
  <si>
    <t>PAT_677</t>
  </si>
  <si>
    <t>PAT_678</t>
  </si>
  <si>
    <t>PAT_679</t>
  </si>
  <si>
    <t>PAT_680</t>
  </si>
  <si>
    <t>PAT_681</t>
  </si>
  <si>
    <t>PAT_682</t>
  </si>
  <si>
    <t>PAT_683</t>
  </si>
  <si>
    <t>PAT_684</t>
  </si>
  <si>
    <t>PAT_685</t>
  </si>
  <si>
    <t>PAT_686</t>
  </si>
  <si>
    <t>PAT_687</t>
  </si>
  <si>
    <t>PAT_688</t>
  </si>
  <si>
    <t>PAT_689</t>
  </si>
  <si>
    <t>PAT_690</t>
  </si>
  <si>
    <t>PAT_691</t>
  </si>
  <si>
    <t>PAT_692</t>
  </si>
  <si>
    <t>PAT_693</t>
  </si>
  <si>
    <t>PAT_694</t>
  </si>
  <si>
    <t>PAT_695</t>
  </si>
  <si>
    <t>PAT_696</t>
  </si>
  <si>
    <t>PAT_697</t>
  </si>
  <si>
    <t>PAT_698</t>
  </si>
  <si>
    <t>PAT_699</t>
  </si>
  <si>
    <t>PAT_700</t>
  </si>
  <si>
    <t>PAT_701</t>
  </si>
  <si>
    <t>PAT_702</t>
  </si>
  <si>
    <t>PAT_703</t>
  </si>
  <si>
    <t>PAT_704</t>
  </si>
  <si>
    <t>PAT_705</t>
  </si>
  <si>
    <t>PAT_706</t>
  </si>
  <si>
    <t>PAT_707</t>
  </si>
  <si>
    <t>PAT_708</t>
  </si>
  <si>
    <t>PAT_709</t>
  </si>
  <si>
    <t>PAT_710</t>
  </si>
  <si>
    <t>PAT_711</t>
  </si>
  <si>
    <t>PAT_712</t>
  </si>
  <si>
    <t>PAT_713</t>
  </si>
  <si>
    <t>PAT_714</t>
  </si>
  <si>
    <t>PAT_715</t>
  </si>
  <si>
    <t>PAT_716</t>
  </si>
  <si>
    <t>PAT_717</t>
  </si>
  <si>
    <t>PAT_718</t>
  </si>
  <si>
    <t>PAT_719</t>
  </si>
  <si>
    <t>PAT_720</t>
  </si>
  <si>
    <t>PAT_721</t>
  </si>
  <si>
    <t>PAT_722</t>
  </si>
  <si>
    <t>PAT_723</t>
  </si>
  <si>
    <t>PAT_724</t>
  </si>
  <si>
    <t>PAT_725</t>
  </si>
  <si>
    <t>PAT_726</t>
  </si>
  <si>
    <t>PAT_727</t>
  </si>
  <si>
    <t>PAT_728</t>
  </si>
  <si>
    <t>PAT_729</t>
  </si>
  <si>
    <t>PAT_730</t>
  </si>
  <si>
    <t>PAT_731</t>
  </si>
  <si>
    <t>PAT_732</t>
  </si>
  <si>
    <t>PAT_733</t>
  </si>
  <si>
    <t>PAT_734</t>
  </si>
  <si>
    <t>PAT_735</t>
  </si>
  <si>
    <t>PAT_736</t>
  </si>
  <si>
    <t>PAT_737</t>
  </si>
  <si>
    <t>PAT_738</t>
  </si>
  <si>
    <t>PAT_739</t>
  </si>
  <si>
    <t>PAT_740</t>
  </si>
  <si>
    <t>PAT_741</t>
  </si>
  <si>
    <t>PAT_742</t>
  </si>
  <si>
    <t>PAT_743</t>
  </si>
  <si>
    <t>PAT_744</t>
  </si>
  <si>
    <t>PAT_745</t>
  </si>
  <si>
    <t>PAT_746</t>
  </si>
  <si>
    <t>PAT_747</t>
  </si>
  <si>
    <t>PAT_748</t>
  </si>
  <si>
    <t>PAT_749</t>
  </si>
  <si>
    <t>PAT_750</t>
  </si>
  <si>
    <t>PAT_751</t>
  </si>
  <si>
    <t>PAT_752</t>
  </si>
  <si>
    <t>PAT_753</t>
  </si>
  <si>
    <t>PAT_754</t>
  </si>
  <si>
    <t>PAT_755</t>
  </si>
  <si>
    <t>PAT_756</t>
  </si>
  <si>
    <t>PAT_757</t>
  </si>
  <si>
    <t>PAT_758</t>
  </si>
  <si>
    <t>PAT_759</t>
  </si>
  <si>
    <t>PAT_760</t>
  </si>
  <si>
    <t>PAT_761</t>
  </si>
  <si>
    <t>PAT_762</t>
  </si>
  <si>
    <t>PAT_763</t>
  </si>
  <si>
    <t>PAT_764</t>
  </si>
  <si>
    <t>PAT_765</t>
  </si>
  <si>
    <t>PAT_766</t>
  </si>
  <si>
    <t>PAT_767</t>
  </si>
  <si>
    <t>PAT_768</t>
  </si>
  <si>
    <t>PAT_769</t>
  </si>
  <si>
    <t>PAT_770</t>
  </si>
  <si>
    <t>PAT_771</t>
  </si>
  <si>
    <t>PAT_772</t>
  </si>
  <si>
    <t>PAT_773</t>
  </si>
  <si>
    <t>PAT_774</t>
  </si>
  <si>
    <t>PAT_775</t>
  </si>
  <si>
    <t>PAT_776</t>
  </si>
  <si>
    <t>PAT_777</t>
  </si>
  <si>
    <t>PAT_778</t>
  </si>
  <si>
    <t>PAT_779</t>
  </si>
  <si>
    <t>PAT_780</t>
  </si>
  <si>
    <t>PAT_781</t>
  </si>
  <si>
    <t>PAT_782</t>
  </si>
  <si>
    <t>PAT_783</t>
  </si>
  <si>
    <t>PAT_784</t>
  </si>
  <si>
    <t>PAT_785</t>
  </si>
  <si>
    <t>PAT_786</t>
  </si>
  <si>
    <t>PAT_787</t>
  </si>
  <si>
    <t>PAT_788</t>
  </si>
  <si>
    <t>PAT_789</t>
  </si>
  <si>
    <t>PAT_790</t>
  </si>
  <si>
    <t>PAT_791</t>
  </si>
  <si>
    <t>PAT_792</t>
  </si>
  <si>
    <t>PAT_793</t>
  </si>
  <si>
    <t>PAT_794</t>
  </si>
  <si>
    <t>PAT_795</t>
  </si>
  <si>
    <t>PAT_796</t>
  </si>
  <si>
    <t>PAT_797</t>
  </si>
  <si>
    <t>PAT_798</t>
  </si>
  <si>
    <t>PAT_799</t>
  </si>
  <si>
    <t>PAT_800</t>
  </si>
  <si>
    <t>PAT_801</t>
  </si>
  <si>
    <t>PAT_802</t>
  </si>
  <si>
    <t>PAT_803</t>
  </si>
  <si>
    <t>PAT_804</t>
  </si>
  <si>
    <t>PAT_805</t>
  </si>
  <si>
    <t>PAT_806</t>
  </si>
  <si>
    <t>PAT_807</t>
  </si>
  <si>
    <t>PAT_808</t>
  </si>
  <si>
    <t>PAT_809</t>
  </si>
  <si>
    <t>PAT_810</t>
  </si>
  <si>
    <t>PAT_811</t>
  </si>
  <si>
    <t>PAT_812</t>
  </si>
  <si>
    <t>PAT_813</t>
  </si>
  <si>
    <t>PAT_814</t>
  </si>
  <si>
    <t>PAT_815</t>
  </si>
  <si>
    <t>PAT_816</t>
  </si>
  <si>
    <t>PAT_817</t>
  </si>
  <si>
    <t>PAT_818</t>
  </si>
  <si>
    <t>PAT_819</t>
  </si>
  <si>
    <t>PAT_820</t>
  </si>
  <si>
    <t>PAT_821</t>
  </si>
  <si>
    <t>PAT_822</t>
  </si>
  <si>
    <t>PAT_823</t>
  </si>
  <si>
    <t>PAT_824</t>
  </si>
  <si>
    <t>PAT_825</t>
  </si>
  <si>
    <t>PAT_826</t>
  </si>
  <si>
    <t>PAT_827</t>
  </si>
  <si>
    <t>PAT_828</t>
  </si>
  <si>
    <t>PAT_829</t>
  </si>
  <si>
    <t>PAT_830</t>
  </si>
  <si>
    <t>PAT_831</t>
  </si>
  <si>
    <t>PAT_832</t>
  </si>
  <si>
    <t>PAT_833</t>
  </si>
  <si>
    <t>PAT_834</t>
  </si>
  <si>
    <t>PAT_835</t>
  </si>
  <si>
    <t>PAT_836</t>
  </si>
  <si>
    <t>PAT_837</t>
  </si>
  <si>
    <t>PAT_838</t>
  </si>
  <si>
    <t>PAT_839</t>
  </si>
  <si>
    <t>PAT_840</t>
  </si>
  <si>
    <t>PAT_841</t>
  </si>
  <si>
    <t>PAT_842</t>
  </si>
  <si>
    <t>PAT_843</t>
  </si>
  <si>
    <t>PAT_844</t>
  </si>
  <si>
    <t>PAT_845</t>
  </si>
  <si>
    <t>PAT_846</t>
  </si>
  <si>
    <t>PAT_847</t>
  </si>
  <si>
    <t>PAT_848</t>
  </si>
  <si>
    <t>PAT_849</t>
  </si>
  <si>
    <t>PAT_850</t>
  </si>
  <si>
    <t>PAT_851</t>
  </si>
  <si>
    <t>PAT_852</t>
  </si>
  <si>
    <t>PAT_853</t>
  </si>
  <si>
    <t>PAT_854</t>
  </si>
  <si>
    <t>PAT_855</t>
  </si>
  <si>
    <t>PAT_856</t>
  </si>
  <si>
    <t>PAT_857</t>
  </si>
  <si>
    <t>PAT_858</t>
  </si>
  <si>
    <t>PAT_859</t>
  </si>
  <si>
    <t>PAT_860</t>
  </si>
  <si>
    <t>PAT_861</t>
  </si>
  <si>
    <t>PAT_862</t>
  </si>
  <si>
    <t>PAT_863</t>
  </si>
  <si>
    <t>PAT_864</t>
  </si>
  <si>
    <t>PAT_865</t>
  </si>
  <si>
    <t>PAT_866</t>
  </si>
  <si>
    <t>PAT_867</t>
  </si>
  <si>
    <t>PAT_868</t>
  </si>
  <si>
    <t>PAT_869</t>
  </si>
  <si>
    <t>PAT_870</t>
  </si>
  <si>
    <t>PAT_871</t>
  </si>
  <si>
    <t>PAT_872</t>
  </si>
  <si>
    <t>PAT_873</t>
  </si>
  <si>
    <t>PAT_874</t>
  </si>
  <si>
    <t>PAT_875</t>
  </si>
  <si>
    <t>PAT_876</t>
  </si>
  <si>
    <t>PAT_877</t>
  </si>
  <si>
    <t>PAT_878</t>
  </si>
  <si>
    <t>PAT_879</t>
  </si>
  <si>
    <t>PAT_880</t>
  </si>
  <si>
    <t>PAT_881</t>
  </si>
  <si>
    <t>PAT_882</t>
  </si>
  <si>
    <t>PAT_883</t>
  </si>
  <si>
    <t>PAT_884</t>
  </si>
  <si>
    <t>PAT_885</t>
  </si>
  <si>
    <t>PAT_886</t>
  </si>
  <si>
    <t>PAT_887</t>
  </si>
  <si>
    <t>PAT_888</t>
  </si>
  <si>
    <t>PAT_889</t>
  </si>
  <si>
    <t>PAT_890</t>
  </si>
  <si>
    <t>PAT_891</t>
  </si>
  <si>
    <t>PAT_892</t>
  </si>
  <si>
    <t>PAT_893</t>
  </si>
  <si>
    <t>PAT_894</t>
  </si>
  <si>
    <t>PAT_895</t>
  </si>
  <si>
    <t>PAT_896</t>
  </si>
  <si>
    <t>PAT_897</t>
  </si>
  <si>
    <t>PAT_898</t>
  </si>
  <si>
    <t>PAT_899</t>
  </si>
  <si>
    <t>PAT_900</t>
  </si>
  <si>
    <t>PAT_901</t>
  </si>
  <si>
    <t>PAT_902</t>
  </si>
  <si>
    <t>PAT_903</t>
  </si>
  <si>
    <t>PAT_904</t>
  </si>
  <si>
    <t>PAT_905</t>
  </si>
  <si>
    <t>PAT_906</t>
  </si>
  <si>
    <t>PAT_907</t>
  </si>
  <si>
    <t>PAT_908</t>
  </si>
  <si>
    <t>PAT_909</t>
  </si>
  <si>
    <t>PAT_910</t>
  </si>
  <si>
    <t>PAT_911</t>
  </si>
  <si>
    <t>PAT_912</t>
  </si>
  <si>
    <t>PAT_913</t>
  </si>
  <si>
    <t>PAT_914</t>
  </si>
  <si>
    <t>PAT_915</t>
  </si>
  <si>
    <t>PAT_916</t>
  </si>
  <si>
    <t>PAT_917</t>
  </si>
  <si>
    <t>PAT_918</t>
  </si>
  <si>
    <t>PAT_919</t>
  </si>
  <si>
    <t>PAT_920</t>
  </si>
  <si>
    <t>PAT_921</t>
  </si>
  <si>
    <t>PAT_922</t>
  </si>
  <si>
    <t>PAT_923</t>
  </si>
  <si>
    <t>PAT_924</t>
  </si>
  <si>
    <t>PAT_925</t>
  </si>
  <si>
    <t>PAT_926</t>
  </si>
  <si>
    <t>PAT_927</t>
  </si>
  <si>
    <t>PAT_928</t>
  </si>
  <si>
    <t>PAT_929</t>
  </si>
  <si>
    <t>PAT_930</t>
  </si>
  <si>
    <t>PAT_931</t>
  </si>
  <si>
    <t>PAT_932</t>
  </si>
  <si>
    <t>PAT_933</t>
  </si>
  <si>
    <t>PAT_934</t>
  </si>
  <si>
    <t>PAT_935</t>
  </si>
  <si>
    <t>PAT_936</t>
  </si>
  <si>
    <t>PAT_937</t>
  </si>
  <si>
    <t>PAT_938</t>
  </si>
  <si>
    <t>PAT_939</t>
  </si>
  <si>
    <t>PAT_940</t>
  </si>
  <si>
    <t>PAT_941</t>
  </si>
  <si>
    <t>PAT_942</t>
  </si>
  <si>
    <t>PAT_943</t>
  </si>
  <si>
    <t>PAT_944</t>
  </si>
  <si>
    <t>PAT_945</t>
  </si>
  <si>
    <t>PAT_946</t>
  </si>
  <si>
    <t>PAT_947</t>
  </si>
  <si>
    <t>PAT_948</t>
  </si>
  <si>
    <t>PAT_949</t>
  </si>
  <si>
    <t>PAT_950</t>
  </si>
  <si>
    <t>PAT_951</t>
  </si>
  <si>
    <t>PAT_952</t>
  </si>
  <si>
    <t>PAT_953</t>
  </si>
  <si>
    <t>PAT_954</t>
  </si>
  <si>
    <t>PAT_955</t>
  </si>
  <si>
    <t>PAT_956</t>
  </si>
  <si>
    <t>PAT_957</t>
  </si>
  <si>
    <t>PAT_958</t>
  </si>
  <si>
    <t>PAT_959</t>
  </si>
  <si>
    <t>PAT_960</t>
  </si>
  <si>
    <t>PAT_961</t>
  </si>
  <si>
    <t>PAT_962</t>
  </si>
  <si>
    <t>PAT_963</t>
  </si>
  <si>
    <t>PAT_964</t>
  </si>
  <si>
    <t>PAT_965</t>
  </si>
  <si>
    <t>PAT_966</t>
  </si>
  <si>
    <t>PAT_967</t>
  </si>
  <si>
    <t>PAT_968</t>
  </si>
  <si>
    <t>PAT_969</t>
  </si>
  <si>
    <t>PAT_970</t>
  </si>
  <si>
    <t>PAT_971</t>
  </si>
  <si>
    <t>PAT_972</t>
  </si>
  <si>
    <t>PAT_973</t>
  </si>
  <si>
    <t>PAT_974</t>
  </si>
  <si>
    <t>PAT_975</t>
  </si>
  <si>
    <t>PAT_976</t>
  </si>
  <si>
    <t>PAT_977</t>
  </si>
  <si>
    <t>PAT_978</t>
  </si>
  <si>
    <t>PAT_979</t>
  </si>
  <si>
    <t>PAT_980</t>
  </si>
  <si>
    <t>PAT_981</t>
  </si>
  <si>
    <t>PAT_982</t>
  </si>
  <si>
    <t>PAT_983</t>
  </si>
  <si>
    <t>PAT_984</t>
  </si>
  <si>
    <t>PAT_985</t>
  </si>
  <si>
    <t>PAT_986</t>
  </si>
  <si>
    <t>PAT_987</t>
  </si>
  <si>
    <t>PAT_988</t>
  </si>
  <si>
    <t>PAT_989</t>
  </si>
  <si>
    <t>PAT_990</t>
  </si>
  <si>
    <t>PAT_991</t>
  </si>
  <si>
    <t>PAT_992</t>
  </si>
  <si>
    <t>PAT_993</t>
  </si>
  <si>
    <t>PAT_994</t>
  </si>
  <si>
    <t>PAT_995</t>
  </si>
  <si>
    <t>PAT_996</t>
  </si>
  <si>
    <t>PAT_997</t>
  </si>
  <si>
    <t>PAT_998</t>
  </si>
  <si>
    <t>PAT_999</t>
  </si>
  <si>
    <t>PAT_1000</t>
  </si>
  <si>
    <t>PAT_1001</t>
  </si>
  <si>
    <t>PAT_1002</t>
  </si>
  <si>
    <t>PAT_1003</t>
  </si>
  <si>
    <t>PAT_1004</t>
  </si>
  <si>
    <t>PAT_1005</t>
  </si>
  <si>
    <t>PAT_1006</t>
  </si>
  <si>
    <t>PAT_1007</t>
  </si>
  <si>
    <t>PAT_1008</t>
  </si>
  <si>
    <t>PAT_1009</t>
  </si>
  <si>
    <t>PAT_1010</t>
  </si>
  <si>
    <t>PAT_1011</t>
  </si>
  <si>
    <t>PAT_1012</t>
  </si>
  <si>
    <t>PAT_1013</t>
  </si>
  <si>
    <t>PAT_1014</t>
  </si>
  <si>
    <t>PAT_1015</t>
  </si>
  <si>
    <t>PAT_1016</t>
  </si>
  <si>
    <t>PAT_1017</t>
  </si>
  <si>
    <t>PAT_1018</t>
  </si>
  <si>
    <t>PAT_1019</t>
  </si>
  <si>
    <t>PAT_1020</t>
  </si>
  <si>
    <t>PAT_1021</t>
  </si>
  <si>
    <t>PAT_1022</t>
  </si>
  <si>
    <t>PAT_1023</t>
  </si>
  <si>
    <t>PAT_1024</t>
  </si>
  <si>
    <t>PAT_1025</t>
  </si>
  <si>
    <t>PAT_1026</t>
  </si>
  <si>
    <t>PAT_1027</t>
  </si>
  <si>
    <t>PAT_1028</t>
  </si>
  <si>
    <t>PAT_1029</t>
  </si>
  <si>
    <t>PAT_1030</t>
  </si>
  <si>
    <t>PAT_1031</t>
  </si>
  <si>
    <t>PAT_1032</t>
  </si>
  <si>
    <t>PAT_1033</t>
  </si>
  <si>
    <t>PAT_1034</t>
  </si>
  <si>
    <t>PAT_1035</t>
  </si>
  <si>
    <t>PAT_1036</t>
  </si>
  <si>
    <t>PAT_1037</t>
  </si>
  <si>
    <t>PAT_1038</t>
  </si>
  <si>
    <t>PAT_1039</t>
  </si>
  <si>
    <t>PAT_1040</t>
  </si>
  <si>
    <t>PAT_1041</t>
  </si>
  <si>
    <t>PAT_1042</t>
  </si>
  <si>
    <t>PAT_1043</t>
  </si>
  <si>
    <t>PAT_1044</t>
  </si>
  <si>
    <t>PAT_1045</t>
  </si>
  <si>
    <t>PAT_1046</t>
  </si>
  <si>
    <t>PAT_1047</t>
  </si>
  <si>
    <t>PAT_1048</t>
  </si>
  <si>
    <t>PAT_1049</t>
  </si>
  <si>
    <t>PAT_1050</t>
  </si>
  <si>
    <t>PAT_1051</t>
  </si>
  <si>
    <t>PAT_1052</t>
  </si>
  <si>
    <t>PAT_1053</t>
  </si>
  <si>
    <t>PAT_1054</t>
  </si>
  <si>
    <t>PAT_1055</t>
  </si>
  <si>
    <t>PAT_1056</t>
  </si>
  <si>
    <t>PAT_1057</t>
  </si>
  <si>
    <t>PAT_1058</t>
  </si>
  <si>
    <t>PAT_1059</t>
  </si>
  <si>
    <t>PAT_1060</t>
  </si>
  <si>
    <t>PAT_1061</t>
  </si>
  <si>
    <t>PAT_1062</t>
  </si>
  <si>
    <t>PAT_1063</t>
  </si>
  <si>
    <t>PAT_1064</t>
  </si>
  <si>
    <t>PAT_1065</t>
  </si>
  <si>
    <t>PAT_1066</t>
  </si>
  <si>
    <t>PAT_1067</t>
  </si>
  <si>
    <t>PAT_1068</t>
  </si>
  <si>
    <t>PAT_1069</t>
  </si>
  <si>
    <t>PAT_1070</t>
  </si>
  <si>
    <t>PAT_1071</t>
  </si>
  <si>
    <t>PAT_1072</t>
  </si>
  <si>
    <t>PAT_1073</t>
  </si>
  <si>
    <t>PAT_1074</t>
  </si>
  <si>
    <t>PAT_1075</t>
  </si>
  <si>
    <t>PAT_1076</t>
  </si>
  <si>
    <t>PAT_1077</t>
  </si>
  <si>
    <t>PAT_1078</t>
  </si>
  <si>
    <t>PAT_1079</t>
  </si>
  <si>
    <t>PAT_1080</t>
  </si>
  <si>
    <t>PAT_1081</t>
  </si>
  <si>
    <t>PAT_1082</t>
  </si>
  <si>
    <t>PAT_1083</t>
  </si>
  <si>
    <t>PAT_1084</t>
  </si>
  <si>
    <t>PAT_1085</t>
  </si>
  <si>
    <t>PAT_1086</t>
  </si>
  <si>
    <t>PAT_1087</t>
  </si>
  <si>
    <t>PAT_1088</t>
  </si>
  <si>
    <t>PAT_1089</t>
  </si>
  <si>
    <t>PAT_1090</t>
  </si>
  <si>
    <t>PAT_1091</t>
  </si>
  <si>
    <t>PAT_1092</t>
  </si>
  <si>
    <t>PAT_1093</t>
  </si>
  <si>
    <t>PAT_1094</t>
  </si>
  <si>
    <t>PAT_1095</t>
  </si>
  <si>
    <t>PAT_1096</t>
  </si>
  <si>
    <t>PAT_1097</t>
  </si>
  <si>
    <t>PAT_1098</t>
  </si>
  <si>
    <t>PAT_1099</t>
  </si>
  <si>
    <t>PAT_1100</t>
  </si>
  <si>
    <t>PAT_1101</t>
  </si>
  <si>
    <t>PAT_1102</t>
  </si>
  <si>
    <t>PAT_1103</t>
  </si>
  <si>
    <t>PAT_1104</t>
  </si>
  <si>
    <t>PAT_1105</t>
  </si>
  <si>
    <t>PAT_1106</t>
  </si>
  <si>
    <t>PAT_1107</t>
  </si>
  <si>
    <t>PAT_1108</t>
  </si>
  <si>
    <t>PAT_1109</t>
  </si>
  <si>
    <t>PAT_1110</t>
  </si>
  <si>
    <t>PAT_1111</t>
  </si>
  <si>
    <t>PAT_1112</t>
  </si>
  <si>
    <t>PAT_1113</t>
  </si>
  <si>
    <t>PAT_1114</t>
  </si>
  <si>
    <t>PAT_1115</t>
  </si>
  <si>
    <t>PAT_1116</t>
  </si>
  <si>
    <t>PAT_1117</t>
  </si>
  <si>
    <t>PAT_1118</t>
  </si>
  <si>
    <t>PAT_1119</t>
  </si>
  <si>
    <t>PAT_1120</t>
  </si>
  <si>
    <t>PAT_1121</t>
  </si>
  <si>
    <t>PAT_1122</t>
  </si>
  <si>
    <t>PAT_1123</t>
  </si>
  <si>
    <t>PAT_1124</t>
  </si>
  <si>
    <t>PAT_1125</t>
  </si>
  <si>
    <t>PAT_1126</t>
  </si>
  <si>
    <t>PAT_1127</t>
  </si>
  <si>
    <t>PAT_1128</t>
  </si>
  <si>
    <t>PAT_1129</t>
  </si>
  <si>
    <t>PAT_1130</t>
  </si>
  <si>
    <t>PAT_1131</t>
  </si>
  <si>
    <t>PAT_1132</t>
  </si>
  <si>
    <t>PAT_1133</t>
  </si>
  <si>
    <t>PAT_1134</t>
  </si>
  <si>
    <t>PAT_1135</t>
  </si>
  <si>
    <t>PAT_1136</t>
  </si>
  <si>
    <t>PAT_1137</t>
  </si>
  <si>
    <t>PAT_1138</t>
  </si>
  <si>
    <t>PAT_1139</t>
  </si>
  <si>
    <t>PAT_1140</t>
  </si>
  <si>
    <t>PAT_1141</t>
  </si>
  <si>
    <t>PAT_1142</t>
  </si>
  <si>
    <t>PAT_1143</t>
  </si>
  <si>
    <t>PAT_1144</t>
  </si>
  <si>
    <t>PAT_1145</t>
  </si>
  <si>
    <t>PAT_1146</t>
  </si>
  <si>
    <t>PAT_1147</t>
  </si>
  <si>
    <t>PAT_1148</t>
  </si>
  <si>
    <t>PAT_1149</t>
  </si>
  <si>
    <t>PAT_1150</t>
  </si>
  <si>
    <t>PAT_1151</t>
  </si>
  <si>
    <t>PAT_1152</t>
  </si>
  <si>
    <t>PAT_1153</t>
  </si>
  <si>
    <t>PAT_1154</t>
  </si>
  <si>
    <t>PAT_1155</t>
  </si>
  <si>
    <t>PAT_1156</t>
  </si>
  <si>
    <t>PAT_1157</t>
  </si>
  <si>
    <t>PAT_1158</t>
  </si>
  <si>
    <t>PAT_1159</t>
  </si>
  <si>
    <t>PAT_1160</t>
  </si>
  <si>
    <t>PAT_1161</t>
  </si>
  <si>
    <t>PAT_1162</t>
  </si>
  <si>
    <t>PAT_1163</t>
  </si>
  <si>
    <t>PAT_1164</t>
  </si>
  <si>
    <t>PAT_1165</t>
  </si>
  <si>
    <t>PAT_1166</t>
  </si>
  <si>
    <t>PAT_1167</t>
  </si>
  <si>
    <t>PAT_1168</t>
  </si>
  <si>
    <t>PAT_1169</t>
  </si>
  <si>
    <t>PAT_1170</t>
  </si>
  <si>
    <t>PAT_1171</t>
  </si>
  <si>
    <t>PAT_1172</t>
  </si>
  <si>
    <t>PAT_1173</t>
  </si>
  <si>
    <t>PAT_1174</t>
  </si>
  <si>
    <t>PAT_1175</t>
  </si>
  <si>
    <t>PAT_1176</t>
  </si>
  <si>
    <t>PAT_1177</t>
  </si>
  <si>
    <t>PAT_1178</t>
  </si>
  <si>
    <t>PAT_1179</t>
  </si>
  <si>
    <t>PAT_1180</t>
  </si>
  <si>
    <t>PAT_1181</t>
  </si>
  <si>
    <t>PAT_1182</t>
  </si>
  <si>
    <t>PAT_1183</t>
  </si>
  <si>
    <t>PAT_1184</t>
  </si>
  <si>
    <t>PAT_1185</t>
  </si>
  <si>
    <t>PAT_1186</t>
  </si>
  <si>
    <t>PAT_1187</t>
  </si>
  <si>
    <t>PAT_1188</t>
  </si>
  <si>
    <t>PAT_1189</t>
  </si>
  <si>
    <t>PAT_1190</t>
  </si>
  <si>
    <t>PAT_1191</t>
  </si>
  <si>
    <t>PAT_1192</t>
  </si>
  <si>
    <t>PAT_1193</t>
  </si>
  <si>
    <t>PAT_1194</t>
  </si>
  <si>
    <t>PAT_1195</t>
  </si>
  <si>
    <t>PAT_1196</t>
  </si>
  <si>
    <t>PAT_1197</t>
  </si>
  <si>
    <t>PAT_1198</t>
  </si>
  <si>
    <t>PAT_1199</t>
  </si>
  <si>
    <t>PAT_1200</t>
  </si>
  <si>
    <t>PAT_1201</t>
  </si>
  <si>
    <t>PAT_1202</t>
  </si>
  <si>
    <t>PAT_1203</t>
  </si>
  <si>
    <t>PAT_1204</t>
  </si>
  <si>
    <t>PAT_1205</t>
  </si>
  <si>
    <t>PAT_1206</t>
  </si>
  <si>
    <t>PAT_1207</t>
  </si>
  <si>
    <t>PAT_1208</t>
  </si>
  <si>
    <t>PAT_1209</t>
  </si>
  <si>
    <t>PAT_1210</t>
  </si>
  <si>
    <t>PAT_1211</t>
  </si>
  <si>
    <t>PAT_1212</t>
  </si>
  <si>
    <t>PAT_1213</t>
  </si>
  <si>
    <t>PAT_1214</t>
  </si>
  <si>
    <t>PAT_1215</t>
  </si>
  <si>
    <t>PAT_1216</t>
  </si>
  <si>
    <t>PAT_1217</t>
  </si>
  <si>
    <t>PAT_1218</t>
  </si>
  <si>
    <t>PAT_1219</t>
  </si>
  <si>
    <t>PAT_1220</t>
  </si>
  <si>
    <t>PAT_1221</t>
  </si>
  <si>
    <t>PAT_1222</t>
  </si>
  <si>
    <t>PAT_1223</t>
  </si>
  <si>
    <t>PAT_1224</t>
  </si>
  <si>
    <t>PAT_1225</t>
  </si>
  <si>
    <t>PAT_1226</t>
  </si>
  <si>
    <t>PAT_1227</t>
  </si>
  <si>
    <t>PAT_1228</t>
  </si>
  <si>
    <t>PAT_1229</t>
  </si>
  <si>
    <t>PAT_1230</t>
  </si>
  <si>
    <t>PAT_1231</t>
  </si>
  <si>
    <t>PAT_1232</t>
  </si>
  <si>
    <t>PAT_1233</t>
  </si>
  <si>
    <t>PAT_1234</t>
  </si>
  <si>
    <t>PAT_1235</t>
  </si>
  <si>
    <t>PAT_1236</t>
  </si>
  <si>
    <t>PAT_1237</t>
  </si>
  <si>
    <t>PAT_1238</t>
  </si>
  <si>
    <t>PAT_1239</t>
  </si>
  <si>
    <t>PAT_1240</t>
  </si>
  <si>
    <t>PAT_1241</t>
  </si>
  <si>
    <t>PAT_1242</t>
  </si>
  <si>
    <t>PAT_1243</t>
  </si>
  <si>
    <t>PAT_1244</t>
  </si>
  <si>
    <t>PAT_1245</t>
  </si>
  <si>
    <t>PAT_1246</t>
  </si>
  <si>
    <t>PAT_1247</t>
  </si>
  <si>
    <t>PAT_1248</t>
  </si>
  <si>
    <t>PAT_1249</t>
  </si>
  <si>
    <t>PAT_1250</t>
  </si>
  <si>
    <t>PAT_1251</t>
  </si>
  <si>
    <t>PAT_1252</t>
  </si>
  <si>
    <t>PAT_1253</t>
  </si>
  <si>
    <t>PAT_1254</t>
  </si>
  <si>
    <t>PAT_1255</t>
  </si>
  <si>
    <t>PAT_1256</t>
  </si>
  <si>
    <t>PAT_1257</t>
  </si>
  <si>
    <t>PAT_1258</t>
  </si>
  <si>
    <t>PAT_1259</t>
  </si>
  <si>
    <t>PAT_1260</t>
  </si>
  <si>
    <t>PAT_1261</t>
  </si>
  <si>
    <t>PAT_1262</t>
  </si>
  <si>
    <t>PAT_1263</t>
  </si>
  <si>
    <t>PAT_1264</t>
  </si>
  <si>
    <t>PAT_1265</t>
  </si>
  <si>
    <t>PAT_1266</t>
  </si>
  <si>
    <t>PAT_1267</t>
  </si>
  <si>
    <t>PAT_1268</t>
  </si>
  <si>
    <t>PAT_1269</t>
  </si>
  <si>
    <t>PAT_1270</t>
  </si>
  <si>
    <t>PAT_1271</t>
  </si>
  <si>
    <t>PAT_1272</t>
  </si>
  <si>
    <t>PAT_1273</t>
  </si>
  <si>
    <t>PAT_1274</t>
  </si>
  <si>
    <t>PAT_1275</t>
  </si>
  <si>
    <t>PAT_1276</t>
  </si>
  <si>
    <t>PAT_1277</t>
  </si>
  <si>
    <t>PAT_1278</t>
  </si>
  <si>
    <t>PAT_1279</t>
  </si>
  <si>
    <t>PAT_1280</t>
  </si>
  <si>
    <t>PAT_1281</t>
  </si>
  <si>
    <t>PAT_1282</t>
  </si>
  <si>
    <t>PAT_1283</t>
  </si>
  <si>
    <t>PAT_1284</t>
  </si>
  <si>
    <t>PAT_1285</t>
  </si>
  <si>
    <t>PAT_1286</t>
  </si>
  <si>
    <t>PAT_1287</t>
  </si>
  <si>
    <t>PAT_1288</t>
  </si>
  <si>
    <t>PAT_1289</t>
  </si>
  <si>
    <t>PAT_1290</t>
  </si>
  <si>
    <t>PAT_1291</t>
  </si>
  <si>
    <t>PAT_1292</t>
  </si>
  <si>
    <t>PAT_1293</t>
  </si>
  <si>
    <t>PAT_1294</t>
  </si>
  <si>
    <t>PAT_1295</t>
  </si>
  <si>
    <t>PAT_1296</t>
  </si>
  <si>
    <t>PAT_1297</t>
  </si>
  <si>
    <t>PAT_1298</t>
  </si>
  <si>
    <t>PAT_1299</t>
  </si>
  <si>
    <t>PAT_1300</t>
  </si>
  <si>
    <t>PAT_1301</t>
  </si>
  <si>
    <t>PAT_1302</t>
  </si>
  <si>
    <t>PAT_1303</t>
  </si>
  <si>
    <t>PAT_1304</t>
  </si>
  <si>
    <t>PAT_1305</t>
  </si>
  <si>
    <t>PAT_1306</t>
  </si>
  <si>
    <t>PAT_1307</t>
  </si>
  <si>
    <t>PAT_1308</t>
  </si>
  <si>
    <t>PAT_1309</t>
  </si>
  <si>
    <t>PAT_1310</t>
  </si>
  <si>
    <t>PAT_1311</t>
  </si>
  <si>
    <t>PAT_1312</t>
  </si>
  <si>
    <t>PAT_1313</t>
  </si>
  <si>
    <t>PAT_1314</t>
  </si>
  <si>
    <t>PAT_1315</t>
  </si>
  <si>
    <t>PAT_1316</t>
  </si>
  <si>
    <t>PAT_1317</t>
  </si>
  <si>
    <t>PAT_1318</t>
  </si>
  <si>
    <t>PAT_1319</t>
  </si>
  <si>
    <t>PAT_1320</t>
  </si>
  <si>
    <t>PAT_1321</t>
  </si>
  <si>
    <t>PAT_1322</t>
  </si>
  <si>
    <t>PAT_1323</t>
  </si>
  <si>
    <t>PAT_1324</t>
  </si>
  <si>
    <t>PAT_1325</t>
  </si>
  <si>
    <t>PAT_1326</t>
  </si>
  <si>
    <t>PAT_1327</t>
  </si>
  <si>
    <t>PAT_1328</t>
  </si>
  <si>
    <t>PAT_1329</t>
  </si>
  <si>
    <t>PAT_1330</t>
  </si>
  <si>
    <t>PAT_1331</t>
  </si>
  <si>
    <t>PAT_1332</t>
  </si>
  <si>
    <t>PAT_1333</t>
  </si>
  <si>
    <t>PAT_1334</t>
  </si>
  <si>
    <t>PAT_1335</t>
  </si>
  <si>
    <t>PAT_1336</t>
  </si>
  <si>
    <t>PAT_1337</t>
  </si>
  <si>
    <t>PAT_1338</t>
  </si>
  <si>
    <t>PAT_1339</t>
  </si>
  <si>
    <t>PAT_1340</t>
  </si>
  <si>
    <t>PAT_1341</t>
  </si>
  <si>
    <t>PAT_1342</t>
  </si>
  <si>
    <t>PAT_1343</t>
  </si>
  <si>
    <t>PAT_1344</t>
  </si>
  <si>
    <t>PAT_1345</t>
  </si>
  <si>
    <t>PAT_1346</t>
  </si>
  <si>
    <t>PAT_1347</t>
  </si>
  <si>
    <t>PAT_1348</t>
  </si>
  <si>
    <t>PAT_1349</t>
  </si>
  <si>
    <t>PAT_1350</t>
  </si>
  <si>
    <t>PAT_1351</t>
  </si>
  <si>
    <t>PAT_1352</t>
  </si>
  <si>
    <t>PAT_1353</t>
  </si>
  <si>
    <t>PAT_1354</t>
  </si>
  <si>
    <t>PAT_1355</t>
  </si>
  <si>
    <t>PAT_1356</t>
  </si>
  <si>
    <t>PAT_1357</t>
  </si>
  <si>
    <t>PAT_1358</t>
  </si>
  <si>
    <t>PAT_1359</t>
  </si>
  <si>
    <t>PAT_1360</t>
  </si>
  <si>
    <t>PAT_1361</t>
  </si>
  <si>
    <t>PAT_1362</t>
  </si>
  <si>
    <t>PAT_1363</t>
  </si>
  <si>
    <t>PAT_1364</t>
  </si>
  <si>
    <t>PAT_1365</t>
  </si>
  <si>
    <t>PAT_1366</t>
  </si>
  <si>
    <t>PAT_1367</t>
  </si>
  <si>
    <t>PAT_1368</t>
  </si>
  <si>
    <t>PAT_1369</t>
  </si>
  <si>
    <t>PAT_1370</t>
  </si>
  <si>
    <t>PAT_1371</t>
  </si>
  <si>
    <t>PAT_1372</t>
  </si>
  <si>
    <t>PAT_1373</t>
  </si>
  <si>
    <t>PAT_1374</t>
  </si>
  <si>
    <t>PAT_1375</t>
  </si>
  <si>
    <t>PAT_1376</t>
  </si>
  <si>
    <t>PAT_1377</t>
  </si>
  <si>
    <t>PAT_1378</t>
  </si>
  <si>
    <t>PAT_1379</t>
  </si>
  <si>
    <t>PAT_1380</t>
  </si>
  <si>
    <t>PAT_1381</t>
  </si>
  <si>
    <t>PAT_1382</t>
  </si>
  <si>
    <t>PAT_1383</t>
  </si>
  <si>
    <t>PAT_1384</t>
  </si>
  <si>
    <t>PAT_1385</t>
  </si>
  <si>
    <t>PAT_1386</t>
  </si>
  <si>
    <t>PAT_1387</t>
  </si>
  <si>
    <t>PAT_1388</t>
  </si>
  <si>
    <t>PAT_1389</t>
  </si>
  <si>
    <t>PAT_1390</t>
  </si>
  <si>
    <t>PAT_1391</t>
  </si>
  <si>
    <t>PAT_1392</t>
  </si>
  <si>
    <t>PAT_1393</t>
  </si>
  <si>
    <t>PAT_1394</t>
  </si>
  <si>
    <t>PAT_1395</t>
  </si>
  <si>
    <t>PAT_1396</t>
  </si>
  <si>
    <t>PAT_1397</t>
  </si>
  <si>
    <t>PAT_1398</t>
  </si>
  <si>
    <t>PAT_1399</t>
  </si>
  <si>
    <t>PAT_1400</t>
  </si>
  <si>
    <t>PAT_1401</t>
  </si>
  <si>
    <t>PAT_1402</t>
  </si>
  <si>
    <t>PAT_1403</t>
  </si>
  <si>
    <t>PAT_1404</t>
  </si>
  <si>
    <t>PAT_1405</t>
  </si>
  <si>
    <t>PAT_1406</t>
  </si>
  <si>
    <t>PAT_1407</t>
  </si>
  <si>
    <t>PAT_1408</t>
  </si>
  <si>
    <t>PAT_1409</t>
  </si>
  <si>
    <t>PAT_1410</t>
  </si>
  <si>
    <t>PAT_1411</t>
  </si>
  <si>
    <t>PAT_1412</t>
  </si>
  <si>
    <t>PAT_1413</t>
  </si>
  <si>
    <t>PAT_1414</t>
  </si>
  <si>
    <t>PAT_1415</t>
  </si>
  <si>
    <t>PAT_1416</t>
  </si>
  <si>
    <t>PAT_1417</t>
  </si>
  <si>
    <t>PAT_1418</t>
  </si>
  <si>
    <t>PAT_1419</t>
  </si>
  <si>
    <t>PAT_1420</t>
  </si>
  <si>
    <t>PAT_1421</t>
  </si>
  <si>
    <t>PAT_1422</t>
  </si>
  <si>
    <t>PAT_1423</t>
  </si>
  <si>
    <t>PAT_1424</t>
  </si>
  <si>
    <t>PAT_1425</t>
  </si>
  <si>
    <t>PAT_1426</t>
  </si>
  <si>
    <t>PAT_1427</t>
  </si>
  <si>
    <t>PAT_1428</t>
  </si>
  <si>
    <t>PAT_1429</t>
  </si>
  <si>
    <t>PAT_1430</t>
  </si>
  <si>
    <t>PAT_1431</t>
  </si>
  <si>
    <t>PAT_1432</t>
  </si>
  <si>
    <t>PAT_1433</t>
  </si>
  <si>
    <t>PAT_1434</t>
  </si>
  <si>
    <t>PAT_1435</t>
  </si>
  <si>
    <t>PAT_1436</t>
  </si>
  <si>
    <t>PAT_1437</t>
  </si>
  <si>
    <t>PAT_1438</t>
  </si>
  <si>
    <t>PAT_1439</t>
  </si>
  <si>
    <t>PAT_1440</t>
  </si>
  <si>
    <t>PAT_1441</t>
  </si>
  <si>
    <t>PAT_1442</t>
  </si>
  <si>
    <t>PAT_1443</t>
  </si>
  <si>
    <t>PAT_1444</t>
  </si>
  <si>
    <t>PAT_1445</t>
  </si>
  <si>
    <t>PAT_1446</t>
  </si>
  <si>
    <t>PAT_1447</t>
  </si>
  <si>
    <t>PAT_1448</t>
  </si>
  <si>
    <t>PAT_1449</t>
  </si>
  <si>
    <t>PAT_1450</t>
  </si>
  <si>
    <t>PAT_1451</t>
  </si>
  <si>
    <t>PAT_1452</t>
  </si>
  <si>
    <t>PAT_1453</t>
  </si>
  <si>
    <t>PAT_1454</t>
  </si>
  <si>
    <t>PAT_1455</t>
  </si>
  <si>
    <t>PAT_1456</t>
  </si>
  <si>
    <t>PAT_1457</t>
  </si>
  <si>
    <t>PAT_1458</t>
  </si>
  <si>
    <t>PAT_1459</t>
  </si>
  <si>
    <t>PAT_1460</t>
  </si>
  <si>
    <t>PAT_1461</t>
  </si>
  <si>
    <t>PAT_1462</t>
  </si>
  <si>
    <t>PAT_1463</t>
  </si>
  <si>
    <t>PAT_1464</t>
  </si>
  <si>
    <t>PAT_1465</t>
  </si>
  <si>
    <t>PAT_1466</t>
  </si>
  <si>
    <t>PAT_1467</t>
  </si>
  <si>
    <t>PAT_1468</t>
  </si>
  <si>
    <t>PAT_1469</t>
  </si>
  <si>
    <t>PAT_1470</t>
  </si>
  <si>
    <t>PAT_1471</t>
  </si>
  <si>
    <t>PAT_1472</t>
  </si>
  <si>
    <t>PAT_1473</t>
  </si>
  <si>
    <t>PAT_1474</t>
  </si>
  <si>
    <t>PAT_1475</t>
  </si>
  <si>
    <t>PAT_1476</t>
  </si>
  <si>
    <t>PAT_1477</t>
  </si>
  <si>
    <t>PAT_1478</t>
  </si>
  <si>
    <t>PAT_1479</t>
  </si>
  <si>
    <t>PAT_1480</t>
  </si>
  <si>
    <t>PAT_1481</t>
  </si>
  <si>
    <t>PAT_1482</t>
  </si>
  <si>
    <t>PAT_1483</t>
  </si>
  <si>
    <t>PAT_1484</t>
  </si>
  <si>
    <t>PAT_1485</t>
  </si>
  <si>
    <t>PAT_1486</t>
  </si>
  <si>
    <t>PAT_1487</t>
  </si>
  <si>
    <t>PAT_1488</t>
  </si>
  <si>
    <t>PAT_1489</t>
  </si>
  <si>
    <t>PAT_1490</t>
  </si>
  <si>
    <t>PAT_1491</t>
  </si>
  <si>
    <t>PAT_1492</t>
  </si>
  <si>
    <t>PAT_1493</t>
  </si>
  <si>
    <t>PAT_1494</t>
  </si>
  <si>
    <t>PAT_1495</t>
  </si>
  <si>
    <t>PAT_1496</t>
  </si>
  <si>
    <t>PAT_1497</t>
  </si>
  <si>
    <t>PAT_1498</t>
  </si>
  <si>
    <t>PAT_1499</t>
  </si>
  <si>
    <t>PAT_1500</t>
  </si>
  <si>
    <t>PAT_1501</t>
  </si>
  <si>
    <t>PAT_1502</t>
  </si>
  <si>
    <t>PAT_1503</t>
  </si>
  <si>
    <t>PAT_1504</t>
  </si>
  <si>
    <t>PAT_1505</t>
  </si>
  <si>
    <t>PAT_1506</t>
  </si>
  <si>
    <t>PAT_1507</t>
  </si>
  <si>
    <t>PAT_1508</t>
  </si>
  <si>
    <t>PAT_1509</t>
  </si>
  <si>
    <t>PAT_1510</t>
  </si>
  <si>
    <t>PAT_1511</t>
  </si>
  <si>
    <t>PAT_1512</t>
  </si>
  <si>
    <t>PAT_1513</t>
  </si>
  <si>
    <t>PAT_1514</t>
  </si>
  <si>
    <t>PAT_1515</t>
  </si>
  <si>
    <t>PAT_1516</t>
  </si>
  <si>
    <t>PAT_1517</t>
  </si>
  <si>
    <t>PAT_1518</t>
  </si>
  <si>
    <t>PAT_1519</t>
  </si>
  <si>
    <t>PAT_1520</t>
  </si>
  <si>
    <t>PAT_1521</t>
  </si>
  <si>
    <t>PAT_1522</t>
  </si>
  <si>
    <t>PAT_1523</t>
  </si>
  <si>
    <t>PAT_1524</t>
  </si>
  <si>
    <t>PAT_1525</t>
  </si>
  <si>
    <t>PAT_1526</t>
  </si>
  <si>
    <t>PAT_1527</t>
  </si>
  <si>
    <t>PAT_1528</t>
  </si>
  <si>
    <t>PAT_1529</t>
  </si>
  <si>
    <t>PAT_1530</t>
  </si>
  <si>
    <t>PAT_1531</t>
  </si>
  <si>
    <t>PAT_1532</t>
  </si>
  <si>
    <t>PAT_1533</t>
  </si>
  <si>
    <t>PAT_1534</t>
  </si>
  <si>
    <t>PAT_1535</t>
  </si>
  <si>
    <t>PAT_1536</t>
  </si>
  <si>
    <t>PAT_1537</t>
  </si>
  <si>
    <t>PAT_1538</t>
  </si>
  <si>
    <t>PAT_1539</t>
  </si>
  <si>
    <t>PAT_1540</t>
  </si>
  <si>
    <t>PAT_1541</t>
  </si>
  <si>
    <t>PAT_1542</t>
  </si>
  <si>
    <t>PAT_1543</t>
  </si>
  <si>
    <t>PAT_1544</t>
  </si>
  <si>
    <t>PAT_1545</t>
  </si>
  <si>
    <t>PAT_1546</t>
  </si>
  <si>
    <t>PAT_1547</t>
  </si>
  <si>
    <t>PAT_1548</t>
  </si>
  <si>
    <t>PAT_1549</t>
  </si>
  <si>
    <t>PAT_1550</t>
  </si>
  <si>
    <t>PAT_1551</t>
  </si>
  <si>
    <t>PAT_1552</t>
  </si>
  <si>
    <t>PAT_1553</t>
  </si>
  <si>
    <t>PAT_1554</t>
  </si>
  <si>
    <t>PAT_1555</t>
  </si>
  <si>
    <t>PAT_1556</t>
  </si>
  <si>
    <t>PAT_1557</t>
  </si>
  <si>
    <t>PAT_1558</t>
  </si>
  <si>
    <t>PAT_1559</t>
  </si>
  <si>
    <t>PAT_1560</t>
  </si>
  <si>
    <t>PAT_1561</t>
  </si>
  <si>
    <t>PAT_1562</t>
  </si>
  <si>
    <t>PAT_1563</t>
  </si>
  <si>
    <t>PAT_1564</t>
  </si>
  <si>
    <t>PAT_1565</t>
  </si>
  <si>
    <t>PAT_1566</t>
  </si>
  <si>
    <t>PAT_1567</t>
  </si>
  <si>
    <t>PAT_1568</t>
  </si>
  <si>
    <t>PAT_1569</t>
  </si>
  <si>
    <t>PAT_1570</t>
  </si>
  <si>
    <t>PAT_1571</t>
  </si>
  <si>
    <t>PAT_1572</t>
  </si>
  <si>
    <t>PAT_1573</t>
  </si>
  <si>
    <t>PAT_1574</t>
  </si>
  <si>
    <t>PAT_1575</t>
  </si>
  <si>
    <t>PAT_1576</t>
  </si>
  <si>
    <t>PAT_1577</t>
  </si>
  <si>
    <t>PAT_1578</t>
  </si>
  <si>
    <t>PAT_1579</t>
  </si>
  <si>
    <t>PAT_1580</t>
  </si>
  <si>
    <t>PAT_1581</t>
  </si>
  <si>
    <t>PAT_1582</t>
  </si>
  <si>
    <t>PAT_1583</t>
  </si>
  <si>
    <t>PAT_1584</t>
  </si>
  <si>
    <t>PAT_1585</t>
  </si>
  <si>
    <t>PAT_1586</t>
  </si>
  <si>
    <t>PAT_1587</t>
  </si>
  <si>
    <t>PAT_1588</t>
  </si>
  <si>
    <t>PAT_1589</t>
  </si>
  <si>
    <t>PAT_1590</t>
  </si>
  <si>
    <t>PAT_1591</t>
  </si>
  <si>
    <t>PAT_1592</t>
  </si>
  <si>
    <t>PAT_1593</t>
  </si>
  <si>
    <t>PAT_1594</t>
  </si>
  <si>
    <t>PAT_1595</t>
  </si>
  <si>
    <t>PAT_1596</t>
  </si>
  <si>
    <t>PAT_1597</t>
  </si>
  <si>
    <t>PAT_1598</t>
  </si>
  <si>
    <t>PAT_1599</t>
  </si>
  <si>
    <t>PAT_1600</t>
  </si>
  <si>
    <t>PAT_1601</t>
  </si>
  <si>
    <t>PAT_1602</t>
  </si>
  <si>
    <t>PAT_1603</t>
  </si>
  <si>
    <t>PAT_1604</t>
  </si>
  <si>
    <t>PAT_1605</t>
  </si>
  <si>
    <t>PAT_1606</t>
  </si>
  <si>
    <t>PAT_1607</t>
  </si>
  <si>
    <t>PAT_1608</t>
  </si>
  <si>
    <t>PAT_1609</t>
  </si>
  <si>
    <t>PAT_1610</t>
  </si>
  <si>
    <t>PAT_1611</t>
  </si>
  <si>
    <t>PAT_1612</t>
  </si>
  <si>
    <t>PAT_1613</t>
  </si>
  <si>
    <t>PAT_1614</t>
  </si>
  <si>
    <t>PAT_1615</t>
  </si>
  <si>
    <t>PAT_1616</t>
  </si>
  <si>
    <t>PAT_1617</t>
  </si>
  <si>
    <t>PAT_1618</t>
  </si>
  <si>
    <t>PAT_1619</t>
  </si>
  <si>
    <t>PAT_1620</t>
  </si>
  <si>
    <t>PAT_1621</t>
  </si>
  <si>
    <t>PAT_1622</t>
  </si>
  <si>
    <t>PAT_1623</t>
  </si>
  <si>
    <t>PAT_1624</t>
  </si>
  <si>
    <t>PAT_1625</t>
  </si>
  <si>
    <t>PAT_1626</t>
  </si>
  <si>
    <t>PAT_1627</t>
  </si>
  <si>
    <t>PAT_1628</t>
  </si>
  <si>
    <t>PAT_1629</t>
  </si>
  <si>
    <t>PAT_1630</t>
  </si>
  <si>
    <t>PAT_1631</t>
  </si>
  <si>
    <t>PAT_1632</t>
  </si>
  <si>
    <t>PAT_1633</t>
  </si>
  <si>
    <t>PAT_1634</t>
  </si>
  <si>
    <t>PAT_1635</t>
  </si>
  <si>
    <t>PAT_1636</t>
  </si>
  <si>
    <t>PAT_1637</t>
  </si>
  <si>
    <t>PAT_1638</t>
  </si>
  <si>
    <t>PAT_1639</t>
  </si>
  <si>
    <t>PAT_1640</t>
  </si>
  <si>
    <t>PAT_1641</t>
  </si>
  <si>
    <t>PAT_1642</t>
  </si>
  <si>
    <t>PAT_1643</t>
  </si>
  <si>
    <t>PAT_1644</t>
  </si>
  <si>
    <t>PAT_1645</t>
  </si>
  <si>
    <t>PAT_1646</t>
  </si>
  <si>
    <t>PAT_1647</t>
  </si>
  <si>
    <t>PAT_1648</t>
  </si>
  <si>
    <t>PAT_1649</t>
  </si>
  <si>
    <t>PAT_1650</t>
  </si>
  <si>
    <t>PAT_1651</t>
  </si>
  <si>
    <t>PAT_1652</t>
  </si>
  <si>
    <t>PAT_1653</t>
  </si>
  <si>
    <t>PAT_1654</t>
  </si>
  <si>
    <t>PAT_1655</t>
  </si>
  <si>
    <t>PAT_1656</t>
  </si>
  <si>
    <t>PAT_1657</t>
  </si>
  <si>
    <t>PAT_1658</t>
  </si>
  <si>
    <t>PAT_1659</t>
  </si>
  <si>
    <t>PAT_1660</t>
  </si>
  <si>
    <t>PAT_1661</t>
  </si>
  <si>
    <t>PAT_1662</t>
  </si>
  <si>
    <t>PAT_1663</t>
  </si>
  <si>
    <t>PAT_1664</t>
  </si>
  <si>
    <t>PAT_1665</t>
  </si>
  <si>
    <t>PAT_1666</t>
  </si>
  <si>
    <t>PAT_1667</t>
  </si>
  <si>
    <t>PAT_1668</t>
  </si>
  <si>
    <t>PAT_1669</t>
  </si>
  <si>
    <t>PAT_1670</t>
  </si>
  <si>
    <t>PAT_1671</t>
  </si>
  <si>
    <t>PAT_1672</t>
  </si>
  <si>
    <t>PAT_1673</t>
  </si>
  <si>
    <t>PAT_1674</t>
  </si>
  <si>
    <t>PAT_1675</t>
  </si>
  <si>
    <t>PAT_1676</t>
  </si>
  <si>
    <t>PAT_1677</t>
  </si>
  <si>
    <t>PAT_1678</t>
  </si>
  <si>
    <t>PAT_1679</t>
  </si>
  <si>
    <t>PAT_1680</t>
  </si>
  <si>
    <t>PAT_1681</t>
  </si>
  <si>
    <t>PAT_1682</t>
  </si>
  <si>
    <t>PAT_1683</t>
  </si>
  <si>
    <t>PAT_1684</t>
  </si>
  <si>
    <t>PAT_1685</t>
  </si>
  <si>
    <t>PAT_1686</t>
  </si>
  <si>
    <t>PAT_1687</t>
  </si>
  <si>
    <t>PAT_1688</t>
  </si>
  <si>
    <t>PAT_1689</t>
  </si>
  <si>
    <t>PAT_1690</t>
  </si>
  <si>
    <t>PAT_1691</t>
  </si>
  <si>
    <t>PAT_1692</t>
  </si>
  <si>
    <t>PAT_1693</t>
  </si>
  <si>
    <t>PAT_1694</t>
  </si>
  <si>
    <t>PAT_1695</t>
  </si>
  <si>
    <t>PAT_1696</t>
  </si>
  <si>
    <t>PAT_1697</t>
  </si>
  <si>
    <t>PAT_1698</t>
  </si>
  <si>
    <t>PAT_1699</t>
  </si>
  <si>
    <t>PAT_1700</t>
  </si>
  <si>
    <t>PAT_1701</t>
  </si>
  <si>
    <t>PAT_1702</t>
  </si>
  <si>
    <t>PAT_1703</t>
  </si>
  <si>
    <t>PAT_1704</t>
  </si>
  <si>
    <t>PAT_1705</t>
  </si>
  <si>
    <t>PAT_1706</t>
  </si>
  <si>
    <t>PAT_1707</t>
  </si>
  <si>
    <t>PAT_1708</t>
  </si>
  <si>
    <t>PAT_1709</t>
  </si>
  <si>
    <t>PAT_1710</t>
  </si>
  <si>
    <t>PAT_1711</t>
  </si>
  <si>
    <t>PAT_1712</t>
  </si>
  <si>
    <t>PAT_1713</t>
  </si>
  <si>
    <t>PAT_1714</t>
  </si>
  <si>
    <t>PAT_1715</t>
  </si>
  <si>
    <t>PAT_1716</t>
  </si>
  <si>
    <t>PAT_1717</t>
  </si>
  <si>
    <t>PAT_1718</t>
  </si>
  <si>
    <t>PAT_1719</t>
  </si>
  <si>
    <t>PAT_1720</t>
  </si>
  <si>
    <t>PAT_1721</t>
  </si>
  <si>
    <t>PAT_1722</t>
  </si>
  <si>
    <t>PAT_1723</t>
  </si>
  <si>
    <t>PAT_1724</t>
  </si>
  <si>
    <t>PAT_1725</t>
  </si>
  <si>
    <t>PAT_1726</t>
  </si>
  <si>
    <t>PAT_1727</t>
  </si>
  <si>
    <t>PAT_1728</t>
  </si>
  <si>
    <t>PAT_1729</t>
  </si>
  <si>
    <t>PAT_1730</t>
  </si>
  <si>
    <t>PAT_1731</t>
  </si>
  <si>
    <t>PAT_1732</t>
  </si>
  <si>
    <t>PAT_1733</t>
  </si>
  <si>
    <t>PAT_1734</t>
  </si>
  <si>
    <t>PAT_1735</t>
  </si>
  <si>
    <t>PAT_1736</t>
  </si>
  <si>
    <t>PAT_1737</t>
  </si>
  <si>
    <t>PAT_1738</t>
  </si>
  <si>
    <t>PAT_1739</t>
  </si>
  <si>
    <t>PAT_1740</t>
  </si>
  <si>
    <t>PAT_1741</t>
  </si>
  <si>
    <t>PAT_1742</t>
  </si>
  <si>
    <t>PAT_1743</t>
  </si>
  <si>
    <t>PAT_1744</t>
  </si>
  <si>
    <t>PAT_1745</t>
  </si>
  <si>
    <t>PAT_1746</t>
  </si>
  <si>
    <t>PAT_1747</t>
  </si>
  <si>
    <t>PAT_1748</t>
  </si>
  <si>
    <t>PAT_1749</t>
  </si>
  <si>
    <t>PAT_1750</t>
  </si>
  <si>
    <t>PAT_1751</t>
  </si>
  <si>
    <t>PAT_1752</t>
  </si>
  <si>
    <t>PAT_1753</t>
  </si>
  <si>
    <t>PAT_1754</t>
  </si>
  <si>
    <t>PAT_1755</t>
  </si>
  <si>
    <t>PAT_1756</t>
  </si>
  <si>
    <t>PAT_1757</t>
  </si>
  <si>
    <t>PAT_1758</t>
  </si>
  <si>
    <t>PAT_1759</t>
  </si>
  <si>
    <t>PAT_1760</t>
  </si>
  <si>
    <t>PAT_1761</t>
  </si>
  <si>
    <t>PAT_1762</t>
  </si>
  <si>
    <t>PAT_1763</t>
  </si>
  <si>
    <t>PAT_1764</t>
  </si>
  <si>
    <t>PAT_1765</t>
  </si>
  <si>
    <t>PAT_1766</t>
  </si>
  <si>
    <t>PAT_1767</t>
  </si>
  <si>
    <t>PAT_1768</t>
  </si>
  <si>
    <t>PAT_1769</t>
  </si>
  <si>
    <t>PAT_1770</t>
  </si>
  <si>
    <t>PAT_1771</t>
  </si>
  <si>
    <t>PAT_1772</t>
  </si>
  <si>
    <t>PAT_1773</t>
  </si>
  <si>
    <t>PAT_1774</t>
  </si>
  <si>
    <t>PAT_1775</t>
  </si>
  <si>
    <t>PAT_1776</t>
  </si>
  <si>
    <t>PAT_1777</t>
  </si>
  <si>
    <t>PAT_1778</t>
  </si>
  <si>
    <t>PAT_1779</t>
  </si>
  <si>
    <t>PAT_1780</t>
  </si>
  <si>
    <t>PAT_1781</t>
  </si>
  <si>
    <t>PAT_1782</t>
  </si>
  <si>
    <t>PAT_1783</t>
  </si>
  <si>
    <t>PAT_1784</t>
  </si>
  <si>
    <t>PAT_1785</t>
  </si>
  <si>
    <t>PAT_1786</t>
  </si>
  <si>
    <t>PAT_1787</t>
  </si>
  <si>
    <t>PAT_1788</t>
  </si>
  <si>
    <t>PAT_1789</t>
  </si>
  <si>
    <t>PAT_1790</t>
  </si>
  <si>
    <t>PAT_1791</t>
  </si>
  <si>
    <t>PAT_1792</t>
  </si>
  <si>
    <t>PAT_1793</t>
  </si>
  <si>
    <t>PAT_1794</t>
  </si>
  <si>
    <t>PAT_1795</t>
  </si>
  <si>
    <t>PAT_1796</t>
  </si>
  <si>
    <t>PAT_1797</t>
  </si>
  <si>
    <t>PAT_1798</t>
  </si>
  <si>
    <t>PAT_1799</t>
  </si>
  <si>
    <t>PAT_1800</t>
  </si>
  <si>
    <t>PAT_1801</t>
  </si>
  <si>
    <t>PAT_1802</t>
  </si>
  <si>
    <t>PAT_1803</t>
  </si>
  <si>
    <t>PAT_1804</t>
  </si>
  <si>
    <t>PAT_1805</t>
  </si>
  <si>
    <t>PAT_1806</t>
  </si>
  <si>
    <t>PAT_1807</t>
  </si>
  <si>
    <t>PAT_1808</t>
  </si>
  <si>
    <t>PAT_1809</t>
  </si>
  <si>
    <t>PAT_1810</t>
  </si>
  <si>
    <t>PAT_1811</t>
  </si>
  <si>
    <t>PAT_1812</t>
  </si>
  <si>
    <t>PAT_1813</t>
  </si>
  <si>
    <t>PAT_1814</t>
  </si>
  <si>
    <t>PAT_1815</t>
  </si>
  <si>
    <t>PAT_1816</t>
  </si>
  <si>
    <t>PAT_1817</t>
  </si>
  <si>
    <t>PAT_1818</t>
  </si>
  <si>
    <t>PAT_1819</t>
  </si>
  <si>
    <t>PAT_1820</t>
  </si>
  <si>
    <t>PAT_1821</t>
  </si>
  <si>
    <t>PAT_1822</t>
  </si>
  <si>
    <t>PAT_1823</t>
  </si>
  <si>
    <t>PAT_1824</t>
  </si>
  <si>
    <t>PAT_1825</t>
  </si>
  <si>
    <t>PAT_1826</t>
  </si>
  <si>
    <t>PAT_1827</t>
  </si>
  <si>
    <t>PAT_1828</t>
  </si>
  <si>
    <t>PAT_1829</t>
  </si>
  <si>
    <t>PAT_1830</t>
  </si>
  <si>
    <t>PAT_1831</t>
  </si>
  <si>
    <t>PAT_1832</t>
  </si>
  <si>
    <t>PAT_1833</t>
  </si>
  <si>
    <t>PAT_1834</t>
  </si>
  <si>
    <t>PAT_1835</t>
  </si>
  <si>
    <t>PAT_1836</t>
  </si>
  <si>
    <t>PAT_1837</t>
  </si>
  <si>
    <t>PAT_1838</t>
  </si>
  <si>
    <t>PAT_1839</t>
  </si>
  <si>
    <t>PAT_1840</t>
  </si>
  <si>
    <t>PAT_1841</t>
  </si>
  <si>
    <t>PAT_1842</t>
  </si>
  <si>
    <t>PAT_1843</t>
  </si>
  <si>
    <t>PAT_1844</t>
  </si>
  <si>
    <t>PAT_1845</t>
  </si>
  <si>
    <t>PAT_1846</t>
  </si>
  <si>
    <t>PAT_1847</t>
  </si>
  <si>
    <t>PAT_1848</t>
  </si>
  <si>
    <t>PAT_1849</t>
  </si>
  <si>
    <t>PAT_1850</t>
  </si>
  <si>
    <t>PAT_1851</t>
  </si>
  <si>
    <t>PAT_1852</t>
  </si>
  <si>
    <t>PAT_1853</t>
  </si>
  <si>
    <t>PAT_1854</t>
  </si>
  <si>
    <t>PAT_1855</t>
  </si>
  <si>
    <t>PAT_1856</t>
  </si>
  <si>
    <t>PAT_1857</t>
  </si>
  <si>
    <t>PAT_1858</t>
  </si>
  <si>
    <t>PAT_1859</t>
  </si>
  <si>
    <t>PAT_1860</t>
  </si>
  <si>
    <t>PAT_1861</t>
  </si>
  <si>
    <t>PAT_1862</t>
  </si>
  <si>
    <t>PAT_1863</t>
  </si>
  <si>
    <t>PAT_1864</t>
  </si>
  <si>
    <t>PAT_1865</t>
  </si>
  <si>
    <t>PAT_1866</t>
  </si>
  <si>
    <t>PAT_1867</t>
  </si>
  <si>
    <t>PAT_1868</t>
  </si>
  <si>
    <t>PAT_1869</t>
  </si>
  <si>
    <t>PAT_1870</t>
  </si>
  <si>
    <t>PAT_1871</t>
  </si>
  <si>
    <t>PAT_1872</t>
  </si>
  <si>
    <t>PAT_1873</t>
  </si>
  <si>
    <t>PAT_1874</t>
  </si>
  <si>
    <t>PAT_1875</t>
  </si>
  <si>
    <t>PAT_1876</t>
  </si>
  <si>
    <t>PAT_1877</t>
  </si>
  <si>
    <t>PAT_1878</t>
  </si>
  <si>
    <t>PAT_1879</t>
  </si>
  <si>
    <t>PAT_1880</t>
  </si>
  <si>
    <t>PAT_1881</t>
  </si>
  <si>
    <t>PAT_1882</t>
  </si>
  <si>
    <t>PAT_1883</t>
  </si>
  <si>
    <t>PAT_1884</t>
  </si>
  <si>
    <t>PAT_1885</t>
  </si>
  <si>
    <t>PAT_1886</t>
  </si>
  <si>
    <t>PAT_1887</t>
  </si>
  <si>
    <t>PAT_1888</t>
  </si>
  <si>
    <t>PAT_1889</t>
  </si>
  <si>
    <t>PAT_1890</t>
  </si>
  <si>
    <t>PAT_1891</t>
  </si>
  <si>
    <t>PAT_1892</t>
  </si>
  <si>
    <t>PAT_1893</t>
  </si>
  <si>
    <t>PAT_1894</t>
  </si>
  <si>
    <t>PAT_1895</t>
  </si>
  <si>
    <t>PAT_1896</t>
  </si>
  <si>
    <t>PAT_1897</t>
  </si>
  <si>
    <t>PAT_1898</t>
  </si>
  <si>
    <t>PAT_1899</t>
  </si>
  <si>
    <t>PAT_1900</t>
  </si>
  <si>
    <t>PAT_1901</t>
  </si>
  <si>
    <t>PAT_1902</t>
  </si>
  <si>
    <t>PAT_1903</t>
  </si>
  <si>
    <t>PAT_1904</t>
  </si>
  <si>
    <t>PAT_1905</t>
  </si>
  <si>
    <t>PAT_1906</t>
  </si>
  <si>
    <t>PAT_1907</t>
  </si>
  <si>
    <t>PAT_1908</t>
  </si>
  <si>
    <t>PAT_1909</t>
  </si>
  <si>
    <t>PAT_1910</t>
  </si>
  <si>
    <t>PAT_1911</t>
  </si>
  <si>
    <t>PAT_1912</t>
  </si>
  <si>
    <t>PAT_1913</t>
  </si>
  <si>
    <t>PAT_1914</t>
  </si>
  <si>
    <t>PAT_1915</t>
  </si>
  <si>
    <t>PAT_1916</t>
  </si>
  <si>
    <t>PAT_1917</t>
  </si>
  <si>
    <t>PAT_1918</t>
  </si>
  <si>
    <t>PAT_1919</t>
  </si>
  <si>
    <t>PAT_1920</t>
  </si>
  <si>
    <t>PAT_1921</t>
  </si>
  <si>
    <t>PAT_1922</t>
  </si>
  <si>
    <t>PAT_1923</t>
  </si>
  <si>
    <t>PAT_1924</t>
  </si>
  <si>
    <t>PAT_1925</t>
  </si>
  <si>
    <t>PAT_1926</t>
  </si>
  <si>
    <t>PAT_1927</t>
  </si>
  <si>
    <t>PAT_1928</t>
  </si>
  <si>
    <t>PAT_1929</t>
  </si>
  <si>
    <t>PAT_1930</t>
  </si>
  <si>
    <t>PAT_1931</t>
  </si>
  <si>
    <t>PAT_1932</t>
  </si>
  <si>
    <t>PAT_1933</t>
  </si>
  <si>
    <t>PAT_1934</t>
  </si>
  <si>
    <t>PAT_1935</t>
  </si>
  <si>
    <t>PAT_1936</t>
  </si>
  <si>
    <t>PAT_1937</t>
  </si>
  <si>
    <t>PAT_1938</t>
  </si>
  <si>
    <t>PAT_1939</t>
  </si>
  <si>
    <t>PAT_1940</t>
  </si>
  <si>
    <t>PAT_1941</t>
  </si>
  <si>
    <t>PAT_1942</t>
  </si>
  <si>
    <t>PAT_1943</t>
  </si>
  <si>
    <t>PAT_1944</t>
  </si>
  <si>
    <t>PAT_1945</t>
  </si>
  <si>
    <t>PAT_1946</t>
  </si>
  <si>
    <t>PAT_1947</t>
  </si>
  <si>
    <t>PAT_1948</t>
  </si>
  <si>
    <t>PAT_1949</t>
  </si>
  <si>
    <t>PAT_1950</t>
  </si>
  <si>
    <t>PAT_1951</t>
  </si>
  <si>
    <t>PAT_1952</t>
  </si>
  <si>
    <t>PAT_1953</t>
  </si>
  <si>
    <t>PAT_1954</t>
  </si>
  <si>
    <t>PAT_1955</t>
  </si>
  <si>
    <t>PAT_1956</t>
  </si>
  <si>
    <t>PAT_1957</t>
  </si>
  <si>
    <t>PAT_1958</t>
  </si>
  <si>
    <t>PAT_1959</t>
  </si>
  <si>
    <t>PAT_1960</t>
  </si>
  <si>
    <t>PAT_1961</t>
  </si>
  <si>
    <t>PAT_1962</t>
  </si>
  <si>
    <t>PAT_1963</t>
  </si>
  <si>
    <t>PAT_1964</t>
  </si>
  <si>
    <t>PAT_1965</t>
  </si>
  <si>
    <t>PAT_1966</t>
  </si>
  <si>
    <t>PAT_1967</t>
  </si>
  <si>
    <t>PAT_1968</t>
  </si>
  <si>
    <t>PAT_1969</t>
  </si>
  <si>
    <t>PAT_1970</t>
  </si>
  <si>
    <t>PAT_1971</t>
  </si>
  <si>
    <t>PAT_1972</t>
  </si>
  <si>
    <t>PAT_1973</t>
  </si>
  <si>
    <t>PAT_1974</t>
  </si>
  <si>
    <t>PAT_1975</t>
  </si>
  <si>
    <t>PAT_1976</t>
  </si>
  <si>
    <t>PAT_1977</t>
  </si>
  <si>
    <t>PAT_1978</t>
  </si>
  <si>
    <t>PAT_1979</t>
  </si>
  <si>
    <t>PAT_1980</t>
  </si>
  <si>
    <t>PAT_1981</t>
  </si>
  <si>
    <t>PAT_1982</t>
  </si>
  <si>
    <t>PAT_1983</t>
  </si>
  <si>
    <t>PAT_1984</t>
  </si>
  <si>
    <t>PAT_1985</t>
  </si>
  <si>
    <t>PAT_1986</t>
  </si>
  <si>
    <t>PAT_1987</t>
  </si>
  <si>
    <t>PAT_1988</t>
  </si>
  <si>
    <t>PAT_1989</t>
  </si>
  <si>
    <t>PAT_1990</t>
  </si>
  <si>
    <t>PAT_1991</t>
  </si>
  <si>
    <t>PAT_1992</t>
  </si>
  <si>
    <t>PAT_1993</t>
  </si>
  <si>
    <t>PAT_1994</t>
  </si>
  <si>
    <t>PAT_1995</t>
  </si>
  <si>
    <t>PAT_1996</t>
  </si>
  <si>
    <t>PAT_1997</t>
  </si>
  <si>
    <t>PAT_1998</t>
  </si>
  <si>
    <t>PAT_1999</t>
  </si>
  <si>
    <t>PAT_2000</t>
  </si>
  <si>
    <t>PAT_2001</t>
  </si>
  <si>
    <t>PAT_2002</t>
  </si>
  <si>
    <t>PAT_2003</t>
  </si>
  <si>
    <t>PAT_2004</t>
  </si>
  <si>
    <t>PAT_2005</t>
  </si>
  <si>
    <t>PAT_2006</t>
  </si>
  <si>
    <t>PAT_2007</t>
  </si>
  <si>
    <t>PAT_2008</t>
  </si>
  <si>
    <t>PAT_2009</t>
  </si>
  <si>
    <t>PAT_2010</t>
  </si>
  <si>
    <t>PAT_2011</t>
  </si>
  <si>
    <t>PAT_2012</t>
  </si>
  <si>
    <t>PAT_2013</t>
  </si>
  <si>
    <t>PAT_2014</t>
  </si>
  <si>
    <t>PAT_2015</t>
  </si>
  <si>
    <t>PAT_2016</t>
  </si>
  <si>
    <t>PAT_2017</t>
  </si>
  <si>
    <t>PAT_2018</t>
  </si>
  <si>
    <t>PAT_2019</t>
  </si>
  <si>
    <t>PAT_2020</t>
  </si>
  <si>
    <t>PAT_2021</t>
  </si>
  <si>
    <t>PAT_2022</t>
  </si>
  <si>
    <t>PAT_2023</t>
  </si>
  <si>
    <t>PAT_2024</t>
  </si>
  <si>
    <t>PAT_2025</t>
  </si>
  <si>
    <t>PAT_2026</t>
  </si>
  <si>
    <t>PAT_2027</t>
  </si>
  <si>
    <t>PAT_2028</t>
  </si>
  <si>
    <t>PAT_2029</t>
  </si>
  <si>
    <t>PAT_2030</t>
  </si>
  <si>
    <t>PAT_2031</t>
  </si>
  <si>
    <t>PAT_2032</t>
  </si>
  <si>
    <t>PAT_2033</t>
  </si>
  <si>
    <t>PAT_2034</t>
  </si>
  <si>
    <t>PAT_2035</t>
  </si>
  <si>
    <t>PAT_2036</t>
  </si>
  <si>
    <t>PAT_2037</t>
  </si>
  <si>
    <t>PAT_2038</t>
  </si>
  <si>
    <t>PAT_2039</t>
  </si>
  <si>
    <t>PAT_2040</t>
  </si>
  <si>
    <t>PAT_2041</t>
  </si>
  <si>
    <t>PAT_2042</t>
  </si>
  <si>
    <t>PAT_2043</t>
  </si>
  <si>
    <t>PAT_2044</t>
  </si>
  <si>
    <t>PAT_2045</t>
  </si>
  <si>
    <t>PAT_2046</t>
  </si>
  <si>
    <t>PAT_2047</t>
  </si>
  <si>
    <t>PAT_2048</t>
  </si>
  <si>
    <t>PAT_2049</t>
  </si>
  <si>
    <t>PAT_2050</t>
  </si>
  <si>
    <t>PAT_2051</t>
  </si>
  <si>
    <t>PAT_2052</t>
  </si>
  <si>
    <t>PAT_2053</t>
  </si>
  <si>
    <t>PAT_2054</t>
  </si>
  <si>
    <t>PAT_2055</t>
  </si>
  <si>
    <t>PAT_2056</t>
  </si>
  <si>
    <t>PAT_2057</t>
  </si>
  <si>
    <t>PAT_2058</t>
  </si>
  <si>
    <t>PAT_2059</t>
  </si>
  <si>
    <t>PAT_2060</t>
  </si>
  <si>
    <t>PAT_2061</t>
  </si>
  <si>
    <t>PAT_2062</t>
  </si>
  <si>
    <t>PAT_2063</t>
  </si>
  <si>
    <t>PAT_2064</t>
  </si>
  <si>
    <t>PAT_2065</t>
  </si>
  <si>
    <t>PAT_2066</t>
  </si>
  <si>
    <t>PAT_2067</t>
  </si>
  <si>
    <t>PAT_2068</t>
  </si>
  <si>
    <t>PAT_2069</t>
  </si>
  <si>
    <t>PAT_2070</t>
  </si>
  <si>
    <t>PAT_2071</t>
  </si>
  <si>
    <t>PAT_2072</t>
  </si>
  <si>
    <t>PAT_2073</t>
  </si>
  <si>
    <t>PAT_2074</t>
  </si>
  <si>
    <t>PAT_2075</t>
  </si>
  <si>
    <t>PAT_2076</t>
  </si>
  <si>
    <t>PAT_2077</t>
  </si>
  <si>
    <t>PAT_2078</t>
  </si>
  <si>
    <t>PAT_2079</t>
  </si>
  <si>
    <t>PAT_2080</t>
  </si>
  <si>
    <t>PAT_2081</t>
  </si>
  <si>
    <t>PAT_2082</t>
  </si>
  <si>
    <t>PAT_2083</t>
  </si>
  <si>
    <t>PAT_2084</t>
  </si>
  <si>
    <t>PAT_2085</t>
  </si>
  <si>
    <t>PAT_2086</t>
  </si>
  <si>
    <t>PAT_2087</t>
  </si>
  <si>
    <t>PAT_2088</t>
  </si>
  <si>
    <t>PAT_2089</t>
  </si>
  <si>
    <t>PAT_2090</t>
  </si>
  <si>
    <t>PAT_2091</t>
  </si>
  <si>
    <t>PAT_2092</t>
  </si>
  <si>
    <t>PAT_2093</t>
  </si>
  <si>
    <t>PAT_2094</t>
  </si>
  <si>
    <t>PAT_2095</t>
  </si>
  <si>
    <t>PAT_2096</t>
  </si>
  <si>
    <t>PAT_2097</t>
  </si>
  <si>
    <t>PAT_2098</t>
  </si>
  <si>
    <t>PAT_2099</t>
  </si>
  <si>
    <t>PAT_2100</t>
  </si>
  <si>
    <t>PAT_2101</t>
  </si>
  <si>
    <t>PAT_2102</t>
  </si>
  <si>
    <t>PAT_2103</t>
  </si>
  <si>
    <t>PAT_2104</t>
  </si>
  <si>
    <t>PAT_2105</t>
  </si>
  <si>
    <t>PAT_2106</t>
  </si>
  <si>
    <t>PAT_2107</t>
  </si>
  <si>
    <t>PAT_2108</t>
  </si>
  <si>
    <t>PAT_2109</t>
  </si>
  <si>
    <t>PAT_2110</t>
  </si>
  <si>
    <t>PAT_2111</t>
  </si>
  <si>
    <t>PAT_2112</t>
  </si>
  <si>
    <t>PAT_2113</t>
  </si>
  <si>
    <t>PAT_2114</t>
  </si>
  <si>
    <t>PAT_2115</t>
  </si>
  <si>
    <t>PAT_2116</t>
  </si>
  <si>
    <t>PAT_2117</t>
  </si>
  <si>
    <t>PAT_2118</t>
  </si>
  <si>
    <t>PAT_2119</t>
  </si>
  <si>
    <t>PAT_2120</t>
  </si>
  <si>
    <t>PAT_2121</t>
  </si>
  <si>
    <t>PAT_2122</t>
  </si>
  <si>
    <t>PAT_2123</t>
  </si>
  <si>
    <t>PAT_2124</t>
  </si>
  <si>
    <t>PAT_2125</t>
  </si>
  <si>
    <t>PAT_2126</t>
  </si>
  <si>
    <t>PAT_2127</t>
  </si>
  <si>
    <t>PAT_2128</t>
  </si>
  <si>
    <t>PAT_2129</t>
  </si>
  <si>
    <t>PAT_2130</t>
  </si>
  <si>
    <t>PAT_2131</t>
  </si>
  <si>
    <t>PAT_2132</t>
  </si>
  <si>
    <t>PAT_2133</t>
  </si>
  <si>
    <t>PAT_2134</t>
  </si>
  <si>
    <t>PAT_2135</t>
  </si>
  <si>
    <t>PAT_2136</t>
  </si>
  <si>
    <t>PAT_2137</t>
  </si>
  <si>
    <t>PAT_2138</t>
  </si>
  <si>
    <t>PAT_2139</t>
  </si>
  <si>
    <t>PAT_2140</t>
  </si>
  <si>
    <t>PAT_2141</t>
  </si>
  <si>
    <t>PAT_2142</t>
  </si>
  <si>
    <t>PAT_2143</t>
  </si>
  <si>
    <t>PAT_2144</t>
  </si>
  <si>
    <t>PAT_2145</t>
  </si>
  <si>
    <t>PAT_2146</t>
  </si>
  <si>
    <t>PAT_2147</t>
  </si>
  <si>
    <t>PAT_2148</t>
  </si>
  <si>
    <t>PAT_2149</t>
  </si>
  <si>
    <t>PAT_2150</t>
  </si>
  <si>
    <t>PAT_2151</t>
  </si>
  <si>
    <t>PAT_2152</t>
  </si>
  <si>
    <t>PAT_2153</t>
  </si>
  <si>
    <t>PAT_2154</t>
  </si>
  <si>
    <t>PAT_2155</t>
  </si>
  <si>
    <t>PAT_2156</t>
  </si>
  <si>
    <t>PAT_2157</t>
  </si>
  <si>
    <t>PAT_2158</t>
  </si>
  <si>
    <t>PAT_2159</t>
  </si>
  <si>
    <t>PAT_2160</t>
  </si>
  <si>
    <t>PAT_2161</t>
  </si>
  <si>
    <t>PAT_2162</t>
  </si>
  <si>
    <t>PAT_2163</t>
  </si>
  <si>
    <t>PAT_2164</t>
  </si>
  <si>
    <t>PAT_2165</t>
  </si>
  <si>
    <t>PAT_2166</t>
  </si>
  <si>
    <t>PAT_2167</t>
  </si>
  <si>
    <t>PAT_2168</t>
  </si>
  <si>
    <t>PAT_2169</t>
  </si>
  <si>
    <t>PAT_2170</t>
  </si>
  <si>
    <t>PAT_2171</t>
  </si>
  <si>
    <t>PAT_2172</t>
  </si>
  <si>
    <t>PAT_2173</t>
  </si>
  <si>
    <t>PAT_2174</t>
  </si>
  <si>
    <t>PAT_2175</t>
  </si>
  <si>
    <t>PAT_2176</t>
  </si>
  <si>
    <t>PAT_2177</t>
  </si>
  <si>
    <t>PAT_2178</t>
  </si>
  <si>
    <t>PAT_2179</t>
  </si>
  <si>
    <t>PAT_2180</t>
  </si>
  <si>
    <t>PAT_2181</t>
  </si>
  <si>
    <t>PAT_2182</t>
  </si>
  <si>
    <t>PAT_2183</t>
  </si>
  <si>
    <t>PAT_2184</t>
  </si>
  <si>
    <t>PAT_2185</t>
  </si>
  <si>
    <t>PAT_2186</t>
  </si>
  <si>
    <t>PAT_2187</t>
  </si>
  <si>
    <t>PAT_2188</t>
  </si>
  <si>
    <t>PAT_2189</t>
  </si>
  <si>
    <t>PAT_2190</t>
  </si>
  <si>
    <t>PAT_2191</t>
  </si>
  <si>
    <t>PAT_2192</t>
  </si>
  <si>
    <t>PAT_2193</t>
  </si>
  <si>
    <t>PAT_2194</t>
  </si>
  <si>
    <t>PAT_2195</t>
  </si>
  <si>
    <t>PAT_2196</t>
  </si>
  <si>
    <t>PAT_2197</t>
  </si>
  <si>
    <t>PAT_2198</t>
  </si>
  <si>
    <t>PAT_2199</t>
  </si>
  <si>
    <t>PAT_2200</t>
  </si>
  <si>
    <t>PAT_2201</t>
  </si>
  <si>
    <t>PAT_2202</t>
  </si>
  <si>
    <t>PAT_2203</t>
  </si>
  <si>
    <t>PAT_2204</t>
  </si>
  <si>
    <t>PAT_2205</t>
  </si>
  <si>
    <t>PAT_2206</t>
  </si>
  <si>
    <t>PAT_2207</t>
  </si>
  <si>
    <t>PAT_2208</t>
  </si>
  <si>
    <t>PAT_2209</t>
  </si>
  <si>
    <t>PAT_2210</t>
  </si>
  <si>
    <t>PAT_2211</t>
  </si>
  <si>
    <t>PAT_2212</t>
  </si>
  <si>
    <t>PAT_2213</t>
  </si>
  <si>
    <t>PAT_2214</t>
  </si>
  <si>
    <t>PAT_2215</t>
  </si>
  <si>
    <t>PAT_2216</t>
  </si>
  <si>
    <t>PAT_2217</t>
  </si>
  <si>
    <t>PAT_2218</t>
  </si>
  <si>
    <t>PAT_2219</t>
  </si>
  <si>
    <t>PAT_2220</t>
  </si>
  <si>
    <t>PAT_2221</t>
  </si>
  <si>
    <t>PAT_2222</t>
  </si>
  <si>
    <t>PAT_2223</t>
  </si>
  <si>
    <t>PAT_2224</t>
  </si>
  <si>
    <t>PAT_2225</t>
  </si>
  <si>
    <t>PAT_2226</t>
  </si>
  <si>
    <t>PAT_2227</t>
  </si>
  <si>
    <t>PAT_2228</t>
  </si>
  <si>
    <t>PAT_2229</t>
  </si>
  <si>
    <t>PAT_2230</t>
  </si>
  <si>
    <t>PAT_2231</t>
  </si>
  <si>
    <t>PAT_2232</t>
  </si>
  <si>
    <t>PAT_2233</t>
  </si>
  <si>
    <t>PAT_2234</t>
  </si>
  <si>
    <t>PAT_2235</t>
  </si>
  <si>
    <t>PAT_2236</t>
  </si>
  <si>
    <t>PAT_2237</t>
  </si>
  <si>
    <t>PAT_2238</t>
  </si>
  <si>
    <t>PAT_2239</t>
  </si>
  <si>
    <t>PAT_2240</t>
  </si>
  <si>
    <t>PAT_2241</t>
  </si>
  <si>
    <t>PAT_2242</t>
  </si>
  <si>
    <t>PAT_2243</t>
  </si>
  <si>
    <t>PAT_2244</t>
  </si>
  <si>
    <t>PAT_2245</t>
  </si>
  <si>
    <t>PAT_2246</t>
  </si>
  <si>
    <t>PAT_2247</t>
  </si>
  <si>
    <t>PAT_2248</t>
  </si>
  <si>
    <t>PAT_2249</t>
  </si>
  <si>
    <t>PAT_2250</t>
  </si>
  <si>
    <t>PAT_2251</t>
  </si>
  <si>
    <t>PAT_2252</t>
  </si>
  <si>
    <t>PAT_2253</t>
  </si>
  <si>
    <t>PAT_2254</t>
  </si>
  <si>
    <t>PAT_2255</t>
  </si>
  <si>
    <t>PAT_2256</t>
  </si>
  <si>
    <t>PAT_2257</t>
  </si>
  <si>
    <t>PAT_2258</t>
  </si>
  <si>
    <t>PAT_2259</t>
  </si>
  <si>
    <t>PAT_2260</t>
  </si>
  <si>
    <t>PAT_2261</t>
  </si>
  <si>
    <t>PAT_2262</t>
  </si>
  <si>
    <t>PAT_2263</t>
  </si>
  <si>
    <t>PAT_2264</t>
  </si>
  <si>
    <t>PAT_2265</t>
  </si>
  <si>
    <t>PAT_2266</t>
  </si>
  <si>
    <t>PAT_2267</t>
  </si>
  <si>
    <t>PAT_2268</t>
  </si>
  <si>
    <t>PAT_2269</t>
  </si>
  <si>
    <t>PAT_2270</t>
  </si>
  <si>
    <t>PAT_2271</t>
  </si>
  <si>
    <t>PAT_2272</t>
  </si>
  <si>
    <t>PAT_2273</t>
  </si>
  <si>
    <t>PAT_2274</t>
  </si>
  <si>
    <t>PAT_2275</t>
  </si>
  <si>
    <t>PAT_2276</t>
  </si>
  <si>
    <t>PAT_2277</t>
  </si>
  <si>
    <t>PAT_2278</t>
  </si>
  <si>
    <t>PAT_2279</t>
  </si>
  <si>
    <t>PAT_2280</t>
  </si>
  <si>
    <t>PAT_2281</t>
  </si>
  <si>
    <t>PAT_2282</t>
  </si>
  <si>
    <t>PAT_2283</t>
  </si>
  <si>
    <t>PAT_2284</t>
  </si>
  <si>
    <t>PAT_2285</t>
  </si>
  <si>
    <t>PAT_2286</t>
  </si>
  <si>
    <t>PAT_2287</t>
  </si>
  <si>
    <t>PAT_2288</t>
  </si>
  <si>
    <t>PAT_2289</t>
  </si>
  <si>
    <t>PAT_2290</t>
  </si>
  <si>
    <t>PAT_2291</t>
  </si>
  <si>
    <t>PAT_2292</t>
  </si>
  <si>
    <t>PAT_2293</t>
  </si>
  <si>
    <t>PAT_2294</t>
  </si>
  <si>
    <t>PAT_2295</t>
  </si>
  <si>
    <t>PAT_2296</t>
  </si>
  <si>
    <t>PAT_2297</t>
  </si>
  <si>
    <t>PAT_2298</t>
  </si>
  <si>
    <t>PAT_2299</t>
  </si>
  <si>
    <t>PAT_2300</t>
  </si>
  <si>
    <t>PAT_2301</t>
  </si>
  <si>
    <t>PAT_2302</t>
  </si>
  <si>
    <t>PAT_2303</t>
  </si>
  <si>
    <t>PAT_2304</t>
  </si>
  <si>
    <t>PAT_2305</t>
  </si>
  <si>
    <t>PAT_2306</t>
  </si>
  <si>
    <t>PAT_2307</t>
  </si>
  <si>
    <t>PAT_2308</t>
  </si>
  <si>
    <t>PAT_2309</t>
  </si>
  <si>
    <t>PAT_2310</t>
  </si>
  <si>
    <t>PAT_2311</t>
  </si>
  <si>
    <t>PAT_2312</t>
  </si>
  <si>
    <t>PAT_2313</t>
  </si>
  <si>
    <t>PAT_2314</t>
  </si>
  <si>
    <t>PAT_2315</t>
  </si>
  <si>
    <t>PAT_2316</t>
  </si>
  <si>
    <t>PAT_2317</t>
  </si>
  <si>
    <t>PAT_2318</t>
  </si>
  <si>
    <t>PAT_2319</t>
  </si>
  <si>
    <t>PAT_2320</t>
  </si>
  <si>
    <t>PAT_2321</t>
  </si>
  <si>
    <t>PAT_2322</t>
  </si>
  <si>
    <t>PAT_2323</t>
  </si>
  <si>
    <t>PAT_2324</t>
  </si>
  <si>
    <t>PAT_2325</t>
  </si>
  <si>
    <t>PAT_2326</t>
  </si>
  <si>
    <t>PAT_2327</t>
  </si>
  <si>
    <t>PAT_2328</t>
  </si>
  <si>
    <t>PAT_2329</t>
  </si>
  <si>
    <t>PAT_2330</t>
  </si>
  <si>
    <t>PAT_2331</t>
  </si>
  <si>
    <t>PAT_2332</t>
  </si>
  <si>
    <t>PAT_2333</t>
  </si>
  <si>
    <t>PAT_2334</t>
  </si>
  <si>
    <t>PAT_2335</t>
  </si>
  <si>
    <t>PAT_2336</t>
  </si>
  <si>
    <t>PAT_2337</t>
  </si>
  <si>
    <t>PAT_2338</t>
  </si>
  <si>
    <t>PAT_2339</t>
  </si>
  <si>
    <t>PAT_2340</t>
  </si>
  <si>
    <t>PAT_2341</t>
  </si>
  <si>
    <t>PAT_2342</t>
  </si>
  <si>
    <t>PAT_2343</t>
  </si>
  <si>
    <t>PAT_2344</t>
  </si>
  <si>
    <t>PAT_2345</t>
  </si>
  <si>
    <t>PAT_2346</t>
  </si>
  <si>
    <t>PAT_2347</t>
  </si>
  <si>
    <t>PAT_2348</t>
  </si>
  <si>
    <t>PAT_2349</t>
  </si>
  <si>
    <t>PAT_2350</t>
  </si>
  <si>
    <t>PAT_2351</t>
  </si>
  <si>
    <t>PAT_2352</t>
  </si>
  <si>
    <t>PAT_2353</t>
  </si>
  <si>
    <t>PAT_2354</t>
  </si>
  <si>
    <t>PAT_2355</t>
  </si>
  <si>
    <t>PAT_2356</t>
  </si>
  <si>
    <t>PAT_2357</t>
  </si>
  <si>
    <t>PAT_2358</t>
  </si>
  <si>
    <t>PAT_2359</t>
  </si>
  <si>
    <t>PAT_2360</t>
  </si>
  <si>
    <t>PAT_2361</t>
  </si>
  <si>
    <t>PAT_2362</t>
  </si>
  <si>
    <t>PAT_2363</t>
  </si>
  <si>
    <t>PAT_2364</t>
  </si>
  <si>
    <t>PAT_2365</t>
  </si>
  <si>
    <t>PAT_2366</t>
  </si>
  <si>
    <t>PAT_2367</t>
  </si>
  <si>
    <t>PAT_2368</t>
  </si>
  <si>
    <t>PAT_2369</t>
  </si>
  <si>
    <t>PAT_2370</t>
  </si>
  <si>
    <t>PAT_2371</t>
  </si>
  <si>
    <t>PAT_2372</t>
  </si>
  <si>
    <t>PAT_2373</t>
  </si>
  <si>
    <t>PAT_2374</t>
  </si>
  <si>
    <t>PAT_2375</t>
  </si>
  <si>
    <t>PAT_2376</t>
  </si>
  <si>
    <t>PAT_2377</t>
  </si>
  <si>
    <t>PAT_2378</t>
  </si>
  <si>
    <t>PAT_2379</t>
  </si>
  <si>
    <t>PAT_2380</t>
  </si>
  <si>
    <t>PAT_2381</t>
  </si>
  <si>
    <t>PAT_2382</t>
  </si>
  <si>
    <t>PAT_2383</t>
  </si>
  <si>
    <t>PAT_2384</t>
  </si>
  <si>
    <t>PAT_2385</t>
  </si>
  <si>
    <t>PAT_2386</t>
  </si>
  <si>
    <t>PAT_2387</t>
  </si>
  <si>
    <t>PAT_2388</t>
  </si>
  <si>
    <t>PAT_2389</t>
  </si>
  <si>
    <t>PAT_2390</t>
  </si>
  <si>
    <t>PAT_2391</t>
  </si>
  <si>
    <t>PAT_2392</t>
  </si>
  <si>
    <t>PAT_2393</t>
  </si>
  <si>
    <t>PAT_2394</t>
  </si>
  <si>
    <t>PAT_2395</t>
  </si>
  <si>
    <t>PAT_2396</t>
  </si>
  <si>
    <t>PAT_2397</t>
  </si>
  <si>
    <t>PAT_2398</t>
  </si>
  <si>
    <t>PAT_2399</t>
  </si>
  <si>
    <t>PAT_2400</t>
  </si>
  <si>
    <t>PAT_2401</t>
  </si>
  <si>
    <t>PAT_2402</t>
  </si>
  <si>
    <t>PAT_2403</t>
  </si>
  <si>
    <t>PAT_2404</t>
  </si>
  <si>
    <t>PAT_2405</t>
  </si>
  <si>
    <t>PAT_2406</t>
  </si>
  <si>
    <t>PAT_2407</t>
  </si>
  <si>
    <t>PAT_2408</t>
  </si>
  <si>
    <t>PAT_2409</t>
  </si>
  <si>
    <t>PAT_2410</t>
  </si>
  <si>
    <t>PAT_2411</t>
  </si>
  <si>
    <t>PAT_2412</t>
  </si>
  <si>
    <t>PAT_2413</t>
  </si>
  <si>
    <t>PAT_2414</t>
  </si>
  <si>
    <t>PAT_2415</t>
  </si>
  <si>
    <t>PAT_2416</t>
  </si>
  <si>
    <t>PAT_2417</t>
  </si>
  <si>
    <t>PAT_2418</t>
  </si>
  <si>
    <t>PAT_2419</t>
  </si>
  <si>
    <t>PAT_2420</t>
  </si>
  <si>
    <t>PAT_2421</t>
  </si>
  <si>
    <t>PAT_2422</t>
  </si>
  <si>
    <t>PAT_2423</t>
  </si>
  <si>
    <t>PAT_2424</t>
  </si>
  <si>
    <t>PAT_2425</t>
  </si>
  <si>
    <t>PAT_2426</t>
  </si>
  <si>
    <t>PAT_2427</t>
  </si>
  <si>
    <t>PAT_2428</t>
  </si>
  <si>
    <t>PAT_2429</t>
  </si>
  <si>
    <t>PAT_2430</t>
  </si>
  <si>
    <t>PAT_2431</t>
  </si>
  <si>
    <t>PAT_2432</t>
  </si>
  <si>
    <t>PAT_2433</t>
  </si>
  <si>
    <t>PAT_2434</t>
  </si>
  <si>
    <t>PAT_2435</t>
  </si>
  <si>
    <t>PAT_2436</t>
  </si>
  <si>
    <t>PAT_2437</t>
  </si>
  <si>
    <t>PAT_2438</t>
  </si>
  <si>
    <t>PAT_2439</t>
  </si>
  <si>
    <t>PAT_2440</t>
  </si>
  <si>
    <t>PAT_2441</t>
  </si>
  <si>
    <t>PAT_2442</t>
  </si>
  <si>
    <t>PAT_2443</t>
  </si>
  <si>
    <t>PAT_2444</t>
  </si>
  <si>
    <t>PAT_2445</t>
  </si>
  <si>
    <t>PAT_2446</t>
  </si>
  <si>
    <t>PAT_2447</t>
  </si>
  <si>
    <t>PAT_2448</t>
  </si>
  <si>
    <t>PAT_2449</t>
  </si>
  <si>
    <t>PAT_2450</t>
  </si>
  <si>
    <t>PAT_2451</t>
  </si>
  <si>
    <t>PAT_2452</t>
  </si>
  <si>
    <t>PAT_2453</t>
  </si>
  <si>
    <t>PAT_2454</t>
  </si>
  <si>
    <t>PAT_2455</t>
  </si>
  <si>
    <t>PAT_2456</t>
  </si>
  <si>
    <t>PAT_2457</t>
  </si>
  <si>
    <t>PAT_2458</t>
  </si>
  <si>
    <t>PAT_2459</t>
  </si>
  <si>
    <t>PAT_2460</t>
  </si>
  <si>
    <t>PAT_2461</t>
  </si>
  <si>
    <t>PAT_2462</t>
  </si>
  <si>
    <t>PAT_2463</t>
  </si>
  <si>
    <t>PAT_2464</t>
  </si>
  <si>
    <t>PAT_2465</t>
  </si>
  <si>
    <t>PAT_2466</t>
  </si>
  <si>
    <t>PAT_2467</t>
  </si>
  <si>
    <t>PAT_2468</t>
  </si>
  <si>
    <t>PAT_2469</t>
  </si>
  <si>
    <t>PAT_2470</t>
  </si>
  <si>
    <t>PAT_2471</t>
  </si>
  <si>
    <t>PAT_2472</t>
  </si>
  <si>
    <t>PAT_2473</t>
  </si>
  <si>
    <t>PAT_2474</t>
  </si>
  <si>
    <t>PAT_2475</t>
  </si>
  <si>
    <t>PAT_2476</t>
  </si>
  <si>
    <t>PAT_2477</t>
  </si>
  <si>
    <t>PAT_2478</t>
  </si>
  <si>
    <t>PAT_2479</t>
  </si>
  <si>
    <t>PAT_2480</t>
  </si>
  <si>
    <t>PAT_2481</t>
  </si>
  <si>
    <t>PAT_2482</t>
  </si>
  <si>
    <t>PAT_2483</t>
  </si>
  <si>
    <t>PAT_2484</t>
  </si>
  <si>
    <t>PAT_2485</t>
  </si>
  <si>
    <t>PAT_2486</t>
  </si>
  <si>
    <t>PAT_2487</t>
  </si>
  <si>
    <t>PAT_2488</t>
  </si>
  <si>
    <t>PAT_2489</t>
  </si>
  <si>
    <t>PAT_2490</t>
  </si>
  <si>
    <t>PAT_2491</t>
  </si>
  <si>
    <t>PAT_2492</t>
  </si>
  <si>
    <t>PAT_2493</t>
  </si>
  <si>
    <t>PAT_2494</t>
  </si>
  <si>
    <t>PAT_2495</t>
  </si>
  <si>
    <t>PAT_2496</t>
  </si>
  <si>
    <t>PAT_2497</t>
  </si>
  <si>
    <t>PAT_2498</t>
  </si>
  <si>
    <t>PAT_2499</t>
  </si>
  <si>
    <t>PAT_2500</t>
  </si>
  <si>
    <t>PAT_2501</t>
  </si>
  <si>
    <t>PAT_2502</t>
  </si>
  <si>
    <t>PAT_2503</t>
  </si>
  <si>
    <t>PAT_2504</t>
  </si>
  <si>
    <t>PAT_2505</t>
  </si>
  <si>
    <t>PAT_2506</t>
  </si>
  <si>
    <t>PAT_2507</t>
  </si>
  <si>
    <t>PAT_2508</t>
  </si>
  <si>
    <t>PAT_2509</t>
  </si>
  <si>
    <t>PAT_2510</t>
  </si>
  <si>
    <t>PAT_2511</t>
  </si>
  <si>
    <t>PAT_2512</t>
  </si>
  <si>
    <t>PAT_2513</t>
  </si>
  <si>
    <t>PAT_2514</t>
  </si>
  <si>
    <t>PAT_2515</t>
  </si>
  <si>
    <t>PAT_2516</t>
  </si>
  <si>
    <t>PAT_2517</t>
  </si>
  <si>
    <t>PAT_2518</t>
  </si>
  <si>
    <t>PAT_2519</t>
  </si>
  <si>
    <t>PAT_2520</t>
  </si>
  <si>
    <t>PAT_2521</t>
  </si>
  <si>
    <t>PAT_2522</t>
  </si>
  <si>
    <t>PAT_2523</t>
  </si>
  <si>
    <t>PAT_2524</t>
  </si>
  <si>
    <t>PAT_2525</t>
  </si>
  <si>
    <t>PAT_2526</t>
  </si>
  <si>
    <t>PAT_2527</t>
  </si>
  <si>
    <t>PAT_2528</t>
  </si>
  <si>
    <t>PAT_2529</t>
  </si>
  <si>
    <t>PAT_2530</t>
  </si>
  <si>
    <t>PAT_2531</t>
  </si>
  <si>
    <t>PAT_2532</t>
  </si>
  <si>
    <t>PAT_2533</t>
  </si>
  <si>
    <t>PAT_2534</t>
  </si>
  <si>
    <t>PAT_2535</t>
  </si>
  <si>
    <t>PAT_2536</t>
  </si>
  <si>
    <t>PAT_2537</t>
  </si>
  <si>
    <t>PAT_2538</t>
  </si>
  <si>
    <t>PAT_2539</t>
  </si>
  <si>
    <t>PAT_2540</t>
  </si>
  <si>
    <t>PAT_2541</t>
  </si>
  <si>
    <t>PAT_2542</t>
  </si>
  <si>
    <t>PAT_2543</t>
  </si>
  <si>
    <t>PAT_2544</t>
  </si>
  <si>
    <t>PAT_2545</t>
  </si>
  <si>
    <t>PAT_2546</t>
  </si>
  <si>
    <t>PAT_2547</t>
  </si>
  <si>
    <t>PAT_2548</t>
  </si>
  <si>
    <t>PAT_2549</t>
  </si>
  <si>
    <t>PAT_2550</t>
  </si>
  <si>
    <t>PAT_2551</t>
  </si>
  <si>
    <t>PAT_2552</t>
  </si>
  <si>
    <t>PAT_2553</t>
  </si>
  <si>
    <t>PAT_2554</t>
  </si>
  <si>
    <t>PAT_2555</t>
  </si>
  <si>
    <t>PAT_2556</t>
  </si>
  <si>
    <t>PAT_2557</t>
  </si>
  <si>
    <t>PAT_2558</t>
  </si>
  <si>
    <t>PAT_2559</t>
  </si>
  <si>
    <t>PAT_2560</t>
  </si>
  <si>
    <t>PAT_2561</t>
  </si>
  <si>
    <t>PAT_2562</t>
  </si>
  <si>
    <t>PAT_2563</t>
  </si>
  <si>
    <t>PAT_2564</t>
  </si>
  <si>
    <t>PAT_2565</t>
  </si>
  <si>
    <t>PAT_2566</t>
  </si>
  <si>
    <t>PAT_2567</t>
  </si>
  <si>
    <t>PAT_2568</t>
  </si>
  <si>
    <t>PAT_2569</t>
  </si>
  <si>
    <t>PAT_2570</t>
  </si>
  <si>
    <t>PAT_2571</t>
  </si>
  <si>
    <t>PAT_2572</t>
  </si>
  <si>
    <t>PAT_2573</t>
  </si>
  <si>
    <t>PAT_2574</t>
  </si>
  <si>
    <t>PAT_2575</t>
  </si>
  <si>
    <t>PAT_2576</t>
  </si>
  <si>
    <t>PAT_2577</t>
  </si>
  <si>
    <t>PAT_2578</t>
  </si>
  <si>
    <t>PAT_2579</t>
  </si>
  <si>
    <t>PAT_2580</t>
  </si>
  <si>
    <t>PAT_2581</t>
  </si>
  <si>
    <t>PAT_2582</t>
  </si>
  <si>
    <t>PAT_2583</t>
  </si>
  <si>
    <t>PAT_2584</t>
  </si>
  <si>
    <t>PAT_2585</t>
  </si>
  <si>
    <t>PAT_2586</t>
  </si>
  <si>
    <t>PAT_2587</t>
  </si>
  <si>
    <t>PAT_2588</t>
  </si>
  <si>
    <t>PAT_2589</t>
  </si>
  <si>
    <t>PAT_2590</t>
  </si>
  <si>
    <t>PAT_2591</t>
  </si>
  <si>
    <t>PAT_2592</t>
  </si>
  <si>
    <t>PAT_2593</t>
  </si>
  <si>
    <t>PAT_2594</t>
  </si>
  <si>
    <t>PAT_2595</t>
  </si>
  <si>
    <t>PAT_2596</t>
  </si>
  <si>
    <t>PAT_2597</t>
  </si>
  <si>
    <t>PAT_2598</t>
  </si>
  <si>
    <t>PAT_2599</t>
  </si>
  <si>
    <t>PAT_2600</t>
  </si>
  <si>
    <t>PAT_2601</t>
  </si>
  <si>
    <t>PAT_2602</t>
  </si>
  <si>
    <t>PAT_2603</t>
  </si>
  <si>
    <t>PAT_2604</t>
  </si>
  <si>
    <t>PAT_2605</t>
  </si>
  <si>
    <t>PAT_2606</t>
  </si>
  <si>
    <t>PAT_2607</t>
  </si>
  <si>
    <t>PAT_2608</t>
  </si>
  <si>
    <t>PAT_2609</t>
  </si>
  <si>
    <t>PAT_2610</t>
  </si>
  <si>
    <t>PAT_2611</t>
  </si>
  <si>
    <t>PAT_2612</t>
  </si>
  <si>
    <t>PAT_2613</t>
  </si>
  <si>
    <t>PAT_2614</t>
  </si>
  <si>
    <t>PAT_2615</t>
  </si>
  <si>
    <t>PAT_2616</t>
  </si>
  <si>
    <t>PAT_2617</t>
  </si>
  <si>
    <t>PAT_2618</t>
  </si>
  <si>
    <t>PAT_2619</t>
  </si>
  <si>
    <t>PAT_2620</t>
  </si>
  <si>
    <t>PAT_2621</t>
  </si>
  <si>
    <t>PAT_2622</t>
  </si>
  <si>
    <t>PAT_2623</t>
  </si>
  <si>
    <t>PAT_2624</t>
  </si>
  <si>
    <t>PAT_2625</t>
  </si>
  <si>
    <t>PAT_2626</t>
  </si>
  <si>
    <t>PAT_2627</t>
  </si>
  <si>
    <t>PAT_2628</t>
  </si>
  <si>
    <t>PAT_2629</t>
  </si>
  <si>
    <t>PAT_2630</t>
  </si>
  <si>
    <t>PAT_2631</t>
  </si>
  <si>
    <t>PAT_2632</t>
  </si>
  <si>
    <t>PAT_2633</t>
  </si>
  <si>
    <t>PAT_2634</t>
  </si>
  <si>
    <t>PAT_2635</t>
  </si>
  <si>
    <t>PAT_2636</t>
  </si>
  <si>
    <t>PAT_2637</t>
  </si>
  <si>
    <t>PAT_2638</t>
  </si>
  <si>
    <t>PAT_2639</t>
  </si>
  <si>
    <t>PAT_2640</t>
  </si>
  <si>
    <t>PAT_2641</t>
  </si>
  <si>
    <t>PAT_2642</t>
  </si>
  <si>
    <t>PAT_2643</t>
  </si>
  <si>
    <t>PAT_2644</t>
  </si>
  <si>
    <t>PAT_2645</t>
  </si>
  <si>
    <t>PAT_2646</t>
  </si>
  <si>
    <t>PAT_2647</t>
  </si>
  <si>
    <t>PAT_2648</t>
  </si>
  <si>
    <t>PAT_2649</t>
  </si>
  <si>
    <t>PAT_2650</t>
  </si>
  <si>
    <t>PAT_2651</t>
  </si>
  <si>
    <t>PAT_2652</t>
  </si>
  <si>
    <t>PAT_2653</t>
  </si>
  <si>
    <t>PAT_2654</t>
  </si>
  <si>
    <t>PAT_2655</t>
  </si>
  <si>
    <t>PAT_2656</t>
  </si>
  <si>
    <t>PAT_2657</t>
  </si>
  <si>
    <t>PAT_2658</t>
  </si>
  <si>
    <t>PAT_2659</t>
  </si>
  <si>
    <t>PAT_2660</t>
  </si>
  <si>
    <t>PAT_2661</t>
  </si>
  <si>
    <t>PAT_2662</t>
  </si>
  <si>
    <t>PAT_2663</t>
  </si>
  <si>
    <t>PAT_2664</t>
  </si>
  <si>
    <t>PAT_2665</t>
  </si>
  <si>
    <t>PAT_2666</t>
  </si>
  <si>
    <t>PAT_2667</t>
  </si>
  <si>
    <t>PAT_2668</t>
  </si>
  <si>
    <t>PAT_2669</t>
  </si>
  <si>
    <t>PAT_2670</t>
  </si>
  <si>
    <t>PAT_2671</t>
  </si>
  <si>
    <t>PAT_2672</t>
  </si>
  <si>
    <t>PAT_2673</t>
  </si>
  <si>
    <t>PAT_2674</t>
  </si>
  <si>
    <t>PAT_2675</t>
  </si>
  <si>
    <t>PAT_2676</t>
  </si>
  <si>
    <t>PAT_2677</t>
  </si>
  <si>
    <t>PAT_2678</t>
  </si>
  <si>
    <t>PAT_2679</t>
  </si>
  <si>
    <t>PAT_2680</t>
  </si>
  <si>
    <t>PAT_2681</t>
  </si>
  <si>
    <t>PAT_2682</t>
  </si>
  <si>
    <t>PAT_2683</t>
  </si>
  <si>
    <t>PAT_2684</t>
  </si>
  <si>
    <t>PAT_2685</t>
  </si>
  <si>
    <t>PAT_2686</t>
  </si>
  <si>
    <t>PAT_2687</t>
  </si>
  <si>
    <t>PAT_2688</t>
  </si>
  <si>
    <t>PAT_2689</t>
  </si>
  <si>
    <t>PAT_2690</t>
  </si>
  <si>
    <t>PAT_2691</t>
  </si>
  <si>
    <t>PAT_2692</t>
  </si>
  <si>
    <t>PAT_2693</t>
  </si>
  <si>
    <t>PAT_2694</t>
  </si>
  <si>
    <t>PAT_2695</t>
  </si>
  <si>
    <t>PAT_2696</t>
  </si>
  <si>
    <t>PAT_2697</t>
  </si>
  <si>
    <t>PAT_2698</t>
  </si>
  <si>
    <t>PAT_2699</t>
  </si>
  <si>
    <t>PAT_2700</t>
  </si>
  <si>
    <t>PAT_2701</t>
  </si>
  <si>
    <t>PAT_2702</t>
  </si>
  <si>
    <t>PAT_2703</t>
  </si>
  <si>
    <t>PAT_2704</t>
  </si>
  <si>
    <t>PAT_2705</t>
  </si>
  <si>
    <t>PAT_2706</t>
  </si>
  <si>
    <t>PAT_2707</t>
  </si>
  <si>
    <t>PAT_2708</t>
  </si>
  <si>
    <t>PAT_2709</t>
  </si>
  <si>
    <t>PAT_2710</t>
  </si>
  <si>
    <t>PAT_2711</t>
  </si>
  <si>
    <t>PAT_2712</t>
  </si>
  <si>
    <t>PAT_2713</t>
  </si>
  <si>
    <t>PAT_2714</t>
  </si>
  <si>
    <t>PAT_2715</t>
  </si>
  <si>
    <t>PAT_2716</t>
  </si>
  <si>
    <t>PAT_2717</t>
  </si>
  <si>
    <t>PAT_2718</t>
  </si>
  <si>
    <t>PAT_2719</t>
  </si>
  <si>
    <t>PAT_2720</t>
  </si>
  <si>
    <t>PAT_2721</t>
  </si>
  <si>
    <t>PAT_2722</t>
  </si>
  <si>
    <t>PAT_2723</t>
  </si>
  <si>
    <t>PAT_2724</t>
  </si>
  <si>
    <t>PAT_2725</t>
  </si>
  <si>
    <t>PAT_2726</t>
  </si>
  <si>
    <t>PAT_2727</t>
  </si>
  <si>
    <t>PAT_2728</t>
  </si>
  <si>
    <t>PAT_2729</t>
  </si>
  <si>
    <t>PAT_2730</t>
  </si>
  <si>
    <t>PAT_2731</t>
  </si>
  <si>
    <t>PAT_2732</t>
  </si>
  <si>
    <t>PAT_2733</t>
  </si>
  <si>
    <t>PAT_2734</t>
  </si>
  <si>
    <t>PAT_2735</t>
  </si>
  <si>
    <t>PAT_2736</t>
  </si>
  <si>
    <t>PAT_2737</t>
  </si>
  <si>
    <t>PAT_2738</t>
  </si>
  <si>
    <t>PAT_2739</t>
  </si>
  <si>
    <t>PAT_2740</t>
  </si>
  <si>
    <t>PAT_2741</t>
  </si>
  <si>
    <t>PAT_2742</t>
  </si>
  <si>
    <t>PAT_2743</t>
  </si>
  <si>
    <t>PAT_2744</t>
  </si>
  <si>
    <t>PAT_2745</t>
  </si>
  <si>
    <t>PAT_2746</t>
  </si>
  <si>
    <t>PAT_2747</t>
  </si>
  <si>
    <t>PAT_2748</t>
  </si>
  <si>
    <t>PAT_2749</t>
  </si>
  <si>
    <t>PAT_2750</t>
  </si>
  <si>
    <t>PAT_2751</t>
  </si>
  <si>
    <t>PAT_2752</t>
  </si>
  <si>
    <t>PAT_2753</t>
  </si>
  <si>
    <t>PAT_2754</t>
  </si>
  <si>
    <t>PAT_2755</t>
  </si>
  <si>
    <t>PAT_2756</t>
  </si>
  <si>
    <t>PAT_2757</t>
  </si>
  <si>
    <t>PAT_2758</t>
  </si>
  <si>
    <t>PAT_2759</t>
  </si>
  <si>
    <t>PAT_2760</t>
  </si>
  <si>
    <t>PAT_2761</t>
  </si>
  <si>
    <t>PAT_2762</t>
  </si>
  <si>
    <t>PAT_2763</t>
  </si>
  <si>
    <t>PAT_2764</t>
  </si>
  <si>
    <t>PAT_2765</t>
  </si>
  <si>
    <t>PAT_2766</t>
  </si>
  <si>
    <t>PAT_2767</t>
  </si>
  <si>
    <t>PAT_2768</t>
  </si>
  <si>
    <t>PAT_2769</t>
  </si>
  <si>
    <t>PAT_2770</t>
  </si>
  <si>
    <t>PAT_2771</t>
  </si>
  <si>
    <t>PAT_2772</t>
  </si>
  <si>
    <t>PAT_2773</t>
  </si>
  <si>
    <t>PAT_2774</t>
  </si>
  <si>
    <t>PAT_2775</t>
  </si>
  <si>
    <t>PAT_2776</t>
  </si>
  <si>
    <t>PAT_2777</t>
  </si>
  <si>
    <t>PAT_2778</t>
  </si>
  <si>
    <t>PAT_2779</t>
  </si>
  <si>
    <t>PAT_2780</t>
  </si>
  <si>
    <t>PAT_2781</t>
  </si>
  <si>
    <t>PAT_2782</t>
  </si>
  <si>
    <t>PAT_2783</t>
  </si>
  <si>
    <t>PAT_2784</t>
  </si>
  <si>
    <t>PAT_2785</t>
  </si>
  <si>
    <t>PAT_2786</t>
  </si>
  <si>
    <t>PAT_2787</t>
  </si>
  <si>
    <t>PAT_2788</t>
  </si>
  <si>
    <t>PAT_2789</t>
  </si>
  <si>
    <t>PAT_2790</t>
  </si>
  <si>
    <t>PAT_2791</t>
  </si>
  <si>
    <t>PAT_2792</t>
  </si>
  <si>
    <t>PAT_2793</t>
  </si>
  <si>
    <t>PAT_2794</t>
  </si>
  <si>
    <t>PAT_2795</t>
  </si>
  <si>
    <t>PAT_2796</t>
  </si>
  <si>
    <t>PAT_2797</t>
  </si>
  <si>
    <t>PAT_2798</t>
  </si>
  <si>
    <t>PAT_2799</t>
  </si>
  <si>
    <t>PAT_2800</t>
  </si>
  <si>
    <t>PAT_2801</t>
  </si>
  <si>
    <t>PAT_2802</t>
  </si>
  <si>
    <t>PAT_2803</t>
  </si>
  <si>
    <t>PAT_2804</t>
  </si>
  <si>
    <t>PAT_2805</t>
  </si>
  <si>
    <t>PAT_2806</t>
  </si>
  <si>
    <t>PAT_2807</t>
  </si>
  <si>
    <t>PAT_2808</t>
  </si>
  <si>
    <t>PAT_2809</t>
  </si>
  <si>
    <t>PAT_2810</t>
  </si>
  <si>
    <t>PAT_2811</t>
  </si>
  <si>
    <t>PAT_2812</t>
  </si>
  <si>
    <t>PAT_2813</t>
  </si>
  <si>
    <t>PAT_2814</t>
  </si>
  <si>
    <t>PAT_2815</t>
  </si>
  <si>
    <t>PAT_2816</t>
  </si>
  <si>
    <t>PAT_2817</t>
  </si>
  <si>
    <t>PAT_2818</t>
  </si>
  <si>
    <t>PAT_2819</t>
  </si>
  <si>
    <t>PAT_2820</t>
  </si>
  <si>
    <t>PAT_2821</t>
  </si>
  <si>
    <t>PAT_2822</t>
  </si>
  <si>
    <t>PAT_2823</t>
  </si>
  <si>
    <t>PAT_2824</t>
  </si>
  <si>
    <t>PAT_2825</t>
  </si>
  <si>
    <t>PAT_2826</t>
  </si>
  <si>
    <t>PAT_2827</t>
  </si>
  <si>
    <t>PAT_2828</t>
  </si>
  <si>
    <t>PAT_2829</t>
  </si>
  <si>
    <t>PAT_2830</t>
  </si>
  <si>
    <t>PAT_2831</t>
  </si>
  <si>
    <t>PAT_2832</t>
  </si>
  <si>
    <t>PAT_2833</t>
  </si>
  <si>
    <t>PAT_2834</t>
  </si>
  <si>
    <t>PAT_2835</t>
  </si>
  <si>
    <t>PAT_2836</t>
  </si>
  <si>
    <t>PAT_2837</t>
  </si>
  <si>
    <t>PAT_2838</t>
  </si>
  <si>
    <t>PAT_2839</t>
  </si>
  <si>
    <t>PAT_2840</t>
  </si>
  <si>
    <t>PAT_2841</t>
  </si>
  <si>
    <t>PAT_2842</t>
  </si>
  <si>
    <t>PAT_2843</t>
  </si>
  <si>
    <t>PAT_2844</t>
  </si>
  <si>
    <t>PAT_2845</t>
  </si>
  <si>
    <t>PAT_2846</t>
  </si>
  <si>
    <t>PAT_2847</t>
  </si>
  <si>
    <t>PAT_2848</t>
  </si>
  <si>
    <t>PAT_2849</t>
  </si>
  <si>
    <t>PAT_2850</t>
  </si>
  <si>
    <t>PAT_2851</t>
  </si>
  <si>
    <t>PAT_2852</t>
  </si>
  <si>
    <t>PAT_2853</t>
  </si>
  <si>
    <t>PAT_2854</t>
  </si>
  <si>
    <t>PAT_2855</t>
  </si>
  <si>
    <t>PAT_2856</t>
  </si>
  <si>
    <t>PAT_2857</t>
  </si>
  <si>
    <t>PAT_2858</t>
  </si>
  <si>
    <t>PAT_2859</t>
  </si>
  <si>
    <t>PAT_2860</t>
  </si>
  <si>
    <t>PAT_2861</t>
  </si>
  <si>
    <t>PAT_2862</t>
  </si>
  <si>
    <t>PAT_2863</t>
  </si>
  <si>
    <t>PAT_2864</t>
  </si>
  <si>
    <t>PAT_2865</t>
  </si>
  <si>
    <t>PAT_2866</t>
  </si>
  <si>
    <t>PAT_2867</t>
  </si>
  <si>
    <t>PAT_2868</t>
  </si>
  <si>
    <t>PAT_2869</t>
  </si>
  <si>
    <t>PAT_2870</t>
  </si>
  <si>
    <t>PAT_2871</t>
  </si>
  <si>
    <t>PAT_2872</t>
  </si>
  <si>
    <t>PAT_2873</t>
  </si>
  <si>
    <t>PAT_2874</t>
  </si>
  <si>
    <t>PAT_2875</t>
  </si>
  <si>
    <t>PAT_2876</t>
  </si>
  <si>
    <t>PAT_2877</t>
  </si>
  <si>
    <t>PAT_2878</t>
  </si>
  <si>
    <t>PAT_2879</t>
  </si>
  <si>
    <t>PAT_2880</t>
  </si>
  <si>
    <t>PAT_2881</t>
  </si>
  <si>
    <t>PAT_2882</t>
  </si>
  <si>
    <t>PAT_2883</t>
  </si>
  <si>
    <t>PAT_2884</t>
  </si>
  <si>
    <t>PAT_2885</t>
  </si>
  <si>
    <t>PAT_2886</t>
  </si>
  <si>
    <t>PAT_2887</t>
  </si>
  <si>
    <t>PAT_2888</t>
  </si>
  <si>
    <t>PAT_2889</t>
  </si>
  <si>
    <t>PAT_2890</t>
  </si>
  <si>
    <t>PAT_2891</t>
  </si>
  <si>
    <t>PAT_2892</t>
  </si>
  <si>
    <t>PAT_2893</t>
  </si>
  <si>
    <t>PAT_2894</t>
  </si>
  <si>
    <t>PAT_2895</t>
  </si>
  <si>
    <t>PAT_2896</t>
  </si>
  <si>
    <t>PAT_2897</t>
  </si>
  <si>
    <t>PAT_2898</t>
  </si>
  <si>
    <t>PAT_2899</t>
  </si>
  <si>
    <t>PAT_2900</t>
  </si>
  <si>
    <t>PAT_2901</t>
  </si>
  <si>
    <t>PAT_2902</t>
  </si>
  <si>
    <t>PAT_2903</t>
  </si>
  <si>
    <t>PAT_2904</t>
  </si>
  <si>
    <t>PAT_2905</t>
  </si>
  <si>
    <t>PAT_2906</t>
  </si>
  <si>
    <t>PAT_2907</t>
  </si>
  <si>
    <t>PAT_2908</t>
  </si>
  <si>
    <t>PAT_2909</t>
  </si>
  <si>
    <t>PAT_2910</t>
  </si>
  <si>
    <t>PAT_2911</t>
  </si>
  <si>
    <t>PAT_2912</t>
  </si>
  <si>
    <t>PAT_2913</t>
  </si>
  <si>
    <t>PAT_2914</t>
  </si>
  <si>
    <t>PAT_2915</t>
  </si>
  <si>
    <t>PAT_2916</t>
  </si>
  <si>
    <t>PAT_2917</t>
  </si>
  <si>
    <t>PAT_2918</t>
  </si>
  <si>
    <t>PAT_2919</t>
  </si>
  <si>
    <t>PAT_2920</t>
  </si>
  <si>
    <t>PAT_2921</t>
  </si>
  <si>
    <t>PAT_2922</t>
  </si>
  <si>
    <t>PAT_2923</t>
  </si>
  <si>
    <t>PAT_2924</t>
  </si>
  <si>
    <t>PAT_2925</t>
  </si>
  <si>
    <t>PAT_2926</t>
  </si>
  <si>
    <t>PAT_2927</t>
  </si>
  <si>
    <t>PAT_2928</t>
  </si>
  <si>
    <t>PAT_2929</t>
  </si>
  <si>
    <t>PAT_2930</t>
  </si>
  <si>
    <t>PAT_2931</t>
  </si>
  <si>
    <t>PAT_2932</t>
  </si>
  <si>
    <t>PAT_2933</t>
  </si>
  <si>
    <t>PAT_2934</t>
  </si>
  <si>
    <t>PAT_2935</t>
  </si>
  <si>
    <t>PAT_2936</t>
  </si>
  <si>
    <t>PAT_2937</t>
  </si>
  <si>
    <t>PAT_2938</t>
  </si>
  <si>
    <t>PAT_2939</t>
  </si>
  <si>
    <t>PAT_2940</t>
  </si>
  <si>
    <t>PAT_2941</t>
  </si>
  <si>
    <t>PAT_2942</t>
  </si>
  <si>
    <t>PAT_2943</t>
  </si>
  <si>
    <t>PAT_2944</t>
  </si>
  <si>
    <t>PAT_2945</t>
  </si>
  <si>
    <t>PAT_2946</t>
  </si>
  <si>
    <t>PAT_2947</t>
  </si>
  <si>
    <t>PAT_2948</t>
  </si>
  <si>
    <t>PAT_2949</t>
  </si>
  <si>
    <t>PAT_2950</t>
  </si>
  <si>
    <t>PAT_2951</t>
  </si>
  <si>
    <t>PAT_2952</t>
  </si>
  <si>
    <t>PAT_2953</t>
  </si>
  <si>
    <t>PAT_2954</t>
  </si>
  <si>
    <t>PAT_2955</t>
  </si>
  <si>
    <t>PAT_2956</t>
  </si>
  <si>
    <t>PAT_2957</t>
  </si>
  <si>
    <t>PAT_2958</t>
  </si>
  <si>
    <t>PAT_2959</t>
  </si>
  <si>
    <t>PAT_2960</t>
  </si>
  <si>
    <t>PAT_2961</t>
  </si>
  <si>
    <t>PAT_2962</t>
  </si>
  <si>
    <t>PAT_2963</t>
  </si>
  <si>
    <t>PAT_2964</t>
  </si>
  <si>
    <t>PAT_2965</t>
  </si>
  <si>
    <t>PAT_2966</t>
  </si>
  <si>
    <t>PAT_2967</t>
  </si>
  <si>
    <t>PAT_2968</t>
  </si>
  <si>
    <t>PAT_2969</t>
  </si>
  <si>
    <t>PAT_2970</t>
  </si>
  <si>
    <t>PAT_2971</t>
  </si>
  <si>
    <t>PAT_2972</t>
  </si>
  <si>
    <t>PAT_2973</t>
  </si>
  <si>
    <t>PAT_2974</t>
  </si>
  <si>
    <t>PAT_2975</t>
  </si>
  <si>
    <t>PAT_2976</t>
  </si>
  <si>
    <t>PAT_2977</t>
  </si>
  <si>
    <t>PAT_2978</t>
  </si>
  <si>
    <t>PAT_2979</t>
  </si>
  <si>
    <t>PAT_2980</t>
  </si>
  <si>
    <t>PAT_2981</t>
  </si>
  <si>
    <t>PAT_2982</t>
  </si>
  <si>
    <t>PAT_2983</t>
  </si>
  <si>
    <t>PAT_2984</t>
  </si>
  <si>
    <t>PAT_2985</t>
  </si>
  <si>
    <t>PAT_2986</t>
  </si>
  <si>
    <t>PAT_2987</t>
  </si>
  <si>
    <t>PAT_2988</t>
  </si>
  <si>
    <t>PAT_2989</t>
  </si>
  <si>
    <t>PAT_2990</t>
  </si>
  <si>
    <t>PAT_2991</t>
  </si>
  <si>
    <t>PAT_2992</t>
  </si>
  <si>
    <t>PAT_2993</t>
  </si>
  <si>
    <t>PAT_2994</t>
  </si>
  <si>
    <t>PAT_2995</t>
  </si>
  <si>
    <t>PAT_2996</t>
  </si>
  <si>
    <t>PAT_2997</t>
  </si>
  <si>
    <t>PAT_2998</t>
  </si>
  <si>
    <t>PAT_2999</t>
  </si>
  <si>
    <t>PAT_3000</t>
  </si>
  <si>
    <t>Eddie Porter</t>
  </si>
  <si>
    <t>James Vincent</t>
  </si>
  <si>
    <t>Timothy Gentry</t>
  </si>
  <si>
    <t>Brandon Garrett</t>
  </si>
  <si>
    <t>Michaela Johnson</t>
  </si>
  <si>
    <t>Diana Kim</t>
  </si>
  <si>
    <t>Jeremy Levine</t>
  </si>
  <si>
    <t>James Davis</t>
  </si>
  <si>
    <t>Cristina Martin</t>
  </si>
  <si>
    <t>Samantha Zamora</t>
  </si>
  <si>
    <t>John Ortega</t>
  </si>
  <si>
    <t>Kevin Warren</t>
  </si>
  <si>
    <t>Paul Meyer</t>
  </si>
  <si>
    <t>Robert Lindsey</t>
  </si>
  <si>
    <t>Rita French</t>
  </si>
  <si>
    <t>Mitchell Burns</t>
  </si>
  <si>
    <t>Craig White</t>
  </si>
  <si>
    <t>Emily Morrow</t>
  </si>
  <si>
    <t>Brian Murphy</t>
  </si>
  <si>
    <t>Brett Willis</t>
  </si>
  <si>
    <t>Mr. Eric Bowers II</t>
  </si>
  <si>
    <t>Sabrina Odom</t>
  </si>
  <si>
    <t>Valerie Russell</t>
  </si>
  <si>
    <t>Mary Henry</t>
  </si>
  <si>
    <t>Terry Hobbs</t>
  </si>
  <si>
    <t>Ashley Finley</t>
  </si>
  <si>
    <t>Maurice Jackson</t>
  </si>
  <si>
    <t>Dennis Trujillo</t>
  </si>
  <si>
    <t>Kelly Nash</t>
  </si>
  <si>
    <t>Ashley Phillips</t>
  </si>
  <si>
    <t>Frank Flores</t>
  </si>
  <si>
    <t>Emma Bennett</t>
  </si>
  <si>
    <t>Tracey Gonzalez</t>
  </si>
  <si>
    <t>Gregory Pearson</t>
  </si>
  <si>
    <t>Lauren Smith</t>
  </si>
  <si>
    <t>Jose Sharp</t>
  </si>
  <si>
    <t>Melanie Mcgrath</t>
  </si>
  <si>
    <t>Daniel Chung</t>
  </si>
  <si>
    <t>Tiffany Pruitt</t>
  </si>
  <si>
    <t>Angela Stokes</t>
  </si>
  <si>
    <t>Kelly Lee</t>
  </si>
  <si>
    <t>David Winters</t>
  </si>
  <si>
    <t>Patricia Strickland</t>
  </si>
  <si>
    <t>Zachary West</t>
  </si>
  <si>
    <t>Joanna Nichols</t>
  </si>
  <si>
    <t>Cody Nicholson</t>
  </si>
  <si>
    <t>Dominique Knox</t>
  </si>
  <si>
    <t>Brandi Davis</t>
  </si>
  <si>
    <t>Darrell Rose</t>
  </si>
  <si>
    <t>Amanda Taylor</t>
  </si>
  <si>
    <t>Brandon Davis</t>
  </si>
  <si>
    <t>Susan Potter</t>
  </si>
  <si>
    <t>Tracy Rose</t>
  </si>
  <si>
    <t>Susan Davis</t>
  </si>
  <si>
    <t>Jerry Russell</t>
  </si>
  <si>
    <t>Pamela Perez</t>
  </si>
  <si>
    <t>Heather Dixon</t>
  </si>
  <si>
    <t>Jeremy Warren</t>
  </si>
  <si>
    <t>Darrell Palmer</t>
  </si>
  <si>
    <t>Richard Hendricks</t>
  </si>
  <si>
    <t>Timothy Johnson</t>
  </si>
  <si>
    <t>Yolanda Ramirez</t>
  </si>
  <si>
    <t>Joseph King</t>
  </si>
  <si>
    <t>Lorraine Brown</t>
  </si>
  <si>
    <t>Kathleen Collins</t>
  </si>
  <si>
    <t>Lisa Thompson</t>
  </si>
  <si>
    <t>Karen Moody</t>
  </si>
  <si>
    <t>Patricia Sanchez</t>
  </si>
  <si>
    <t>Joshua Kane</t>
  </si>
  <si>
    <t>Andrew Pratt</t>
  </si>
  <si>
    <t>Joanna Mosley</t>
  </si>
  <si>
    <t>Teresa Brown</t>
  </si>
  <si>
    <t>Allen Carroll</t>
  </si>
  <si>
    <t>Jennifer Parker</t>
  </si>
  <si>
    <t>Tim Boone</t>
  </si>
  <si>
    <t>Kelly Saunders</t>
  </si>
  <si>
    <t>Brandy Gonzalez</t>
  </si>
  <si>
    <t>Sara Page</t>
  </si>
  <si>
    <t>Kimberly Byrd</t>
  </si>
  <si>
    <t>Christine Evans</t>
  </si>
  <si>
    <t>Joshua Christensen</t>
  </si>
  <si>
    <t>Danny Webb</t>
  </si>
  <si>
    <t>Michelle Wilson MD</t>
  </si>
  <si>
    <t>Loretta Gray</t>
  </si>
  <si>
    <t>Mr. Kyle Smith</t>
  </si>
  <si>
    <t>Amanda Hughes</t>
  </si>
  <si>
    <t>Ronald Andrade</t>
  </si>
  <si>
    <t>Mrs. Cheryl Wallace</t>
  </si>
  <si>
    <t>Andrea Huber</t>
  </si>
  <si>
    <t>Nicole Gross</t>
  </si>
  <si>
    <t>Jose Dominguez</t>
  </si>
  <si>
    <t>Jamie Alexander</t>
  </si>
  <si>
    <t>Rachael Scott</t>
  </si>
  <si>
    <t>Terri Thomas</t>
  </si>
  <si>
    <t>Heather Cordova</t>
  </si>
  <si>
    <t>David Caldwell</t>
  </si>
  <si>
    <t>Raymond Webb</t>
  </si>
  <si>
    <t>Jonathan White</t>
  </si>
  <si>
    <t>Alexandria Chambers</t>
  </si>
  <si>
    <t>Kristen Franklin</t>
  </si>
  <si>
    <t>Christopher Henderson</t>
  </si>
  <si>
    <t>Curtis Schultz</t>
  </si>
  <si>
    <t>Connie Johnson</t>
  </si>
  <si>
    <t>Alejandra Horton</t>
  </si>
  <si>
    <t>Jennifer Fitzgerald</t>
  </si>
  <si>
    <t>Ashlee Roberts</t>
  </si>
  <si>
    <t>Donald Odom</t>
  </si>
  <si>
    <t>Tara Williams</t>
  </si>
  <si>
    <t>Penny Smith</t>
  </si>
  <si>
    <t>Katie Black</t>
  </si>
  <si>
    <t>Christopher Foster</t>
  </si>
  <si>
    <t>Victoria Peterson</t>
  </si>
  <si>
    <t>Melissa Hartman</t>
  </si>
  <si>
    <t>Christopher Rodriguez</t>
  </si>
  <si>
    <t>Christina Porter</t>
  </si>
  <si>
    <t>Valerie Hampton</t>
  </si>
  <si>
    <t>Brandon Carter</t>
  </si>
  <si>
    <t>John Ortiz</t>
  </si>
  <si>
    <t>Samuel Shepherd</t>
  </si>
  <si>
    <t>Breanna Moore</t>
  </si>
  <si>
    <t>Joshua Lopez</t>
  </si>
  <si>
    <t>William Callahan</t>
  </si>
  <si>
    <t>Sean Turner</t>
  </si>
  <si>
    <t>Dustin Ali</t>
  </si>
  <si>
    <t>Joseph Martinez</t>
  </si>
  <si>
    <t>Gina Li</t>
  </si>
  <si>
    <t>Abigail Salazar</t>
  </si>
  <si>
    <t>James Sanders</t>
  </si>
  <si>
    <t>Valerie Armstrong</t>
  </si>
  <si>
    <t>Kathryn Hall</t>
  </si>
  <si>
    <t>Alexis Mendoza</t>
  </si>
  <si>
    <t>Harold Moon</t>
  </si>
  <si>
    <t>David Daniels</t>
  </si>
  <si>
    <t>Gabrielle Wright</t>
  </si>
  <si>
    <t>Christopher Lam</t>
  </si>
  <si>
    <t>Valerie Hayden</t>
  </si>
  <si>
    <t>Jonathan Cooper</t>
  </si>
  <si>
    <t>Lisa Sullivan</t>
  </si>
  <si>
    <t>Joyce Terry</t>
  </si>
  <si>
    <t>Sherry Marquez</t>
  </si>
  <si>
    <t>Lori Diaz</t>
  </si>
  <si>
    <t>Amber Welch</t>
  </si>
  <si>
    <t>Jason Bonilla</t>
  </si>
  <si>
    <t>Miguel Bray</t>
  </si>
  <si>
    <t>David Pearson</t>
  </si>
  <si>
    <t>Richard Terry</t>
  </si>
  <si>
    <t>Michelle Jackson</t>
  </si>
  <si>
    <t>Allison Carroll</t>
  </si>
  <si>
    <t>Tina King</t>
  </si>
  <si>
    <t>Anthony Bryant</t>
  </si>
  <si>
    <t>Scott Randall</t>
  </si>
  <si>
    <t>Brenda Thompson</t>
  </si>
  <si>
    <t>Roger Martinez</t>
  </si>
  <si>
    <t>Mathew Harrington</t>
  </si>
  <si>
    <t>Brittany Wagner</t>
  </si>
  <si>
    <t>Cynthia Malone</t>
  </si>
  <si>
    <t>Shirley Tyler</t>
  </si>
  <si>
    <t>Christopher Williams</t>
  </si>
  <si>
    <t>Paul Carter</t>
  </si>
  <si>
    <t>Arthur Allen</t>
  </si>
  <si>
    <t>Michael Mcmahon</t>
  </si>
  <si>
    <t>Caitlin Cherry</t>
  </si>
  <si>
    <t>Jose Peters</t>
  </si>
  <si>
    <t>Carolyn Strickland</t>
  </si>
  <si>
    <t>John Kim</t>
  </si>
  <si>
    <t>Jordan Richardson</t>
  </si>
  <si>
    <t>Jessica Kelley</t>
  </si>
  <si>
    <t>Brian Reeves</t>
  </si>
  <si>
    <t>Denise Ellis</t>
  </si>
  <si>
    <t>Jason Larson</t>
  </si>
  <si>
    <t>Gordon Salas</t>
  </si>
  <si>
    <t>Jillian Garrett</t>
  </si>
  <si>
    <t>Ernest Johnson</t>
  </si>
  <si>
    <t>Tiffany Morris</t>
  </si>
  <si>
    <t>Preston Caldwell</t>
  </si>
  <si>
    <t>David Daniel</t>
  </si>
  <si>
    <t>Daniel Lynch</t>
  </si>
  <si>
    <t>Barbara Harris</t>
  </si>
  <si>
    <t>Brian Harris</t>
  </si>
  <si>
    <t>Jamie Christensen</t>
  </si>
  <si>
    <t>Joseph Rivera</t>
  </si>
  <si>
    <t>Dale Snyder</t>
  </si>
  <si>
    <t>Gregory Olson</t>
  </si>
  <si>
    <t>John Rivera</t>
  </si>
  <si>
    <t>Susan Sims</t>
  </si>
  <si>
    <t>Mason Jacobs</t>
  </si>
  <si>
    <t>Marco Vaughn</t>
  </si>
  <si>
    <t>Ashley West</t>
  </si>
  <si>
    <t>Nichole Parker</t>
  </si>
  <si>
    <t>Daniel Abbott</t>
  </si>
  <si>
    <t>Mrs. Patricia Case</t>
  </si>
  <si>
    <t>Lorraine Mcclain</t>
  </si>
  <si>
    <t>Jessica Clayton</t>
  </si>
  <si>
    <t>Thomas Calderon</t>
  </si>
  <si>
    <t>Peter Hayes</t>
  </si>
  <si>
    <t>Michael Williams</t>
  </si>
  <si>
    <t>Tyler Green</t>
  </si>
  <si>
    <t>Margaret Collins</t>
  </si>
  <si>
    <t>Mark Ramsey</t>
  </si>
  <si>
    <t>Andrea Daniels</t>
  </si>
  <si>
    <t>Rebecca Hansen</t>
  </si>
  <si>
    <t>Victor Bowen</t>
  </si>
  <si>
    <t>Alvin Patel</t>
  </si>
  <si>
    <t>Martin Ellis</t>
  </si>
  <si>
    <t>Laura Taylor</t>
  </si>
  <si>
    <t>Daniel Ayala</t>
  </si>
  <si>
    <t>Shannon Guerrero</t>
  </si>
  <si>
    <t>Jonathan Long</t>
  </si>
  <si>
    <t>Jennifer Alvarez</t>
  </si>
  <si>
    <t>Gerald Allen</t>
  </si>
  <si>
    <t>Mario Mcintosh</t>
  </si>
  <si>
    <t>Jennifer Walker</t>
  </si>
  <si>
    <t>Michelle Cook</t>
  </si>
  <si>
    <t>Shelly Vega</t>
  </si>
  <si>
    <t>Mark Kent</t>
  </si>
  <si>
    <t>Brian Wilson</t>
  </si>
  <si>
    <t>Melissa Dillon</t>
  </si>
  <si>
    <t>Kimberly Smith</t>
  </si>
  <si>
    <t>Corey York</t>
  </si>
  <si>
    <t>Alyssa Johnson</t>
  </si>
  <si>
    <t>Jill Powell</t>
  </si>
  <si>
    <t>Alexander Hale</t>
  </si>
  <si>
    <t>Laura Jackson</t>
  </si>
  <si>
    <t>David Peterson MD</t>
  </si>
  <si>
    <t>April Bonilla</t>
  </si>
  <si>
    <t>Sara Cooper</t>
  </si>
  <si>
    <t>Stanley King</t>
  </si>
  <si>
    <t>Cynthia Nelson</t>
  </si>
  <si>
    <t>Antonio Harrison</t>
  </si>
  <si>
    <t>James Martinez</t>
  </si>
  <si>
    <t>Samantha Garcia</t>
  </si>
  <si>
    <t>Matthew Smith</t>
  </si>
  <si>
    <t>Sergio Pittman</t>
  </si>
  <si>
    <t>Gabriel Clark</t>
  </si>
  <si>
    <t>Lisa Jones</t>
  </si>
  <si>
    <t>Catherine Santos</t>
  </si>
  <si>
    <t>John Carter</t>
  </si>
  <si>
    <t>Jerry Yoder</t>
  </si>
  <si>
    <t>Sean Barber</t>
  </si>
  <si>
    <t>Dwayne Sheppard</t>
  </si>
  <si>
    <t>Nancy Duran</t>
  </si>
  <si>
    <t>Tammie Smith</t>
  </si>
  <si>
    <t>Sandra Sanchez</t>
  </si>
  <si>
    <t>Antonio Kirk</t>
  </si>
  <si>
    <t>Amber Rodriguez</t>
  </si>
  <si>
    <t>Sharon Duncan</t>
  </si>
  <si>
    <t>Lauren Gonzalez</t>
  </si>
  <si>
    <t>James Ramirez</t>
  </si>
  <si>
    <t>Mary Jackson</t>
  </si>
  <si>
    <t>Brittany Williams</t>
  </si>
  <si>
    <t>Gilbert Keller</t>
  </si>
  <si>
    <t>Dr. Caleb Martinez</t>
  </si>
  <si>
    <t>Daniel White</t>
  </si>
  <si>
    <t>April Garcia</t>
  </si>
  <si>
    <t>Holly Beard</t>
  </si>
  <si>
    <t>Matthew Carrillo</t>
  </si>
  <si>
    <t>Michael Carter</t>
  </si>
  <si>
    <t>Troy Wright</t>
  </si>
  <si>
    <t>Emma Combs</t>
  </si>
  <si>
    <t>Lindsey Brooks</t>
  </si>
  <si>
    <t>Lisa Patton</t>
  </si>
  <si>
    <t>Katherine Martinez</t>
  </si>
  <si>
    <t>Cynthia Parks</t>
  </si>
  <si>
    <t>Kathy Cook</t>
  </si>
  <si>
    <t>Gregory Murphy</t>
  </si>
  <si>
    <t>Leah Weber</t>
  </si>
  <si>
    <t>Emily Hinton</t>
  </si>
  <si>
    <t>Daniel Reid</t>
  </si>
  <si>
    <t>Teresa Hodge</t>
  </si>
  <si>
    <t>Henry Buck</t>
  </si>
  <si>
    <t>Tina Hardy</t>
  </si>
  <si>
    <t>Jacqueline Bradley</t>
  </si>
  <si>
    <t>Troy Frazier</t>
  </si>
  <si>
    <t>Shelby Duke DDS</t>
  </si>
  <si>
    <t>Patrick Abbott</t>
  </si>
  <si>
    <t>Joseph Porter</t>
  </si>
  <si>
    <t>Melissa Villegas</t>
  </si>
  <si>
    <t>Kristen Stevens</t>
  </si>
  <si>
    <t>Kimberly Jones</t>
  </si>
  <si>
    <t>Kimberly Suarez</t>
  </si>
  <si>
    <t>Bruce Duran</t>
  </si>
  <si>
    <t>Amber Carpenter</t>
  </si>
  <si>
    <t>Taylor Richards</t>
  </si>
  <si>
    <t>Marie Rios</t>
  </si>
  <si>
    <t>Kenneth Wright</t>
  </si>
  <si>
    <t>Reginald Baker</t>
  </si>
  <si>
    <t>Cynthia Ponce</t>
  </si>
  <si>
    <t>Daniel Reed</t>
  </si>
  <si>
    <t>Jeff Wright</t>
  </si>
  <si>
    <t>Stephanie Harris</t>
  </si>
  <si>
    <t>Derek Wiley</t>
  </si>
  <si>
    <t>Jonathon Schultz</t>
  </si>
  <si>
    <t>Erica Hicks</t>
  </si>
  <si>
    <t>Diane Woods</t>
  </si>
  <si>
    <t>Rachel Turner</t>
  </si>
  <si>
    <t>Kayla Jones</t>
  </si>
  <si>
    <t>Joy Jones</t>
  </si>
  <si>
    <t>Samantha Pierce</t>
  </si>
  <si>
    <t>Kristen Grant</t>
  </si>
  <si>
    <t>Zachary Johnson</t>
  </si>
  <si>
    <t>David Anderson</t>
  </si>
  <si>
    <t>Benjamin Johnson</t>
  </si>
  <si>
    <t>Gregory Holloway</t>
  </si>
  <si>
    <t>Julia Young</t>
  </si>
  <si>
    <t>Marissa Sweeney</t>
  </si>
  <si>
    <t>Steve York</t>
  </si>
  <si>
    <t>Alexander Madden</t>
  </si>
  <si>
    <t>Christina Patterson</t>
  </si>
  <si>
    <t>Jaime Johnson</t>
  </si>
  <si>
    <t>Stephanie Salazar</t>
  </si>
  <si>
    <t>Mary Irwin</t>
  </si>
  <si>
    <t>Eric Murphy</t>
  </si>
  <si>
    <t>Bethany Cobb</t>
  </si>
  <si>
    <t>Christopher Flores MD</t>
  </si>
  <si>
    <t>Summer Diaz</t>
  </si>
  <si>
    <t>Evelyn Park</t>
  </si>
  <si>
    <t>John Greer</t>
  </si>
  <si>
    <t>Karen May</t>
  </si>
  <si>
    <t>Robert Proctor</t>
  </si>
  <si>
    <t>Charles Flores</t>
  </si>
  <si>
    <t>Chelsea Brown</t>
  </si>
  <si>
    <t>Angela Ramirez</t>
  </si>
  <si>
    <t>Brent Wells</t>
  </si>
  <si>
    <t>Aaron Schroeder</t>
  </si>
  <si>
    <t>James Warner</t>
  </si>
  <si>
    <t>Richard Mason</t>
  </si>
  <si>
    <t>Elizabeth Collins</t>
  </si>
  <si>
    <t>Denise Thomas</t>
  </si>
  <si>
    <t>Ashley Mcdaniel</t>
  </si>
  <si>
    <t>Linda Perez</t>
  </si>
  <si>
    <t>Andrew Vance</t>
  </si>
  <si>
    <t>Stephen Mason</t>
  </si>
  <si>
    <t>Gregory Palmer</t>
  </si>
  <si>
    <t>Gregory Kelley</t>
  </si>
  <si>
    <t>Barbara Brown</t>
  </si>
  <si>
    <t>Derrick Frank</t>
  </si>
  <si>
    <t>Amanda Roberts</t>
  </si>
  <si>
    <t>Kathleen Rodriguez</t>
  </si>
  <si>
    <t>Paul Hubbard</t>
  </si>
  <si>
    <t>Brandon Lynch</t>
  </si>
  <si>
    <t>Ryan Jones</t>
  </si>
  <si>
    <t>Carla Roberts</t>
  </si>
  <si>
    <t>Rhonda Rhodes</t>
  </si>
  <si>
    <t>Gina Reese</t>
  </si>
  <si>
    <t>Jennifer Ho</t>
  </si>
  <si>
    <t>Margaret Reid</t>
  </si>
  <si>
    <t>Janet Burnett</t>
  </si>
  <si>
    <t>Jon Sanders</t>
  </si>
  <si>
    <t>Brian Hernandez</t>
  </si>
  <si>
    <t>William Burns</t>
  </si>
  <si>
    <t>William Swanson</t>
  </si>
  <si>
    <t>Jon Navarro</t>
  </si>
  <si>
    <t>Mary Perry</t>
  </si>
  <si>
    <t>Kristin Mcbride</t>
  </si>
  <si>
    <t>Gina Lewis</t>
  </si>
  <si>
    <t>Casey Mayo</t>
  </si>
  <si>
    <t>Vincent Rollins</t>
  </si>
  <si>
    <t>Ian Joseph</t>
  </si>
  <si>
    <t>Greg Clark</t>
  </si>
  <si>
    <t>James Wallace</t>
  </si>
  <si>
    <t>Diana Pearson</t>
  </si>
  <si>
    <t>Brenda Oliver</t>
  </si>
  <si>
    <t>Jordan Johnson</t>
  </si>
  <si>
    <t>Brenda Stephenson</t>
  </si>
  <si>
    <t>Matthew Thompson</t>
  </si>
  <si>
    <t>Lance Aguilar</t>
  </si>
  <si>
    <t>Howard Ramirez</t>
  </si>
  <si>
    <t>James Smith</t>
  </si>
  <si>
    <t>Tonya Perez</t>
  </si>
  <si>
    <t>Ryan Wilkins Jr.</t>
  </si>
  <si>
    <t>Frederick Shepard</t>
  </si>
  <si>
    <t>Olivia Reyes</t>
  </si>
  <si>
    <t>Kimberly Cannon</t>
  </si>
  <si>
    <t>Corey Ramirez</t>
  </si>
  <si>
    <t>Holly Williams</t>
  </si>
  <si>
    <t>Cody Bishop</t>
  </si>
  <si>
    <t>Jessica Paul</t>
  </si>
  <si>
    <t>Garrett Welch</t>
  </si>
  <si>
    <t>Wesley Jones</t>
  </si>
  <si>
    <t>Jason Thompson</t>
  </si>
  <si>
    <t>Austin Walter</t>
  </si>
  <si>
    <t>Jonathan Davis</t>
  </si>
  <si>
    <t>Michael Dickerson</t>
  </si>
  <si>
    <t>Maria Palmer</t>
  </si>
  <si>
    <t>Sharon Fuller</t>
  </si>
  <si>
    <t>Brandi Jones</t>
  </si>
  <si>
    <t>Cindy Rivera MD</t>
  </si>
  <si>
    <t>Sheila Rodriguez</t>
  </si>
  <si>
    <t>Jennifer Cooper</t>
  </si>
  <si>
    <t>Wendy Doyle</t>
  </si>
  <si>
    <t>Tyler Martinez</t>
  </si>
  <si>
    <t>Gary Ashley</t>
  </si>
  <si>
    <t>Bonnie Livingston</t>
  </si>
  <si>
    <t>Christopher Carr</t>
  </si>
  <si>
    <t>Jonathan Williams</t>
  </si>
  <si>
    <t>Tamara Smith</t>
  </si>
  <si>
    <t>Jennifer Perry</t>
  </si>
  <si>
    <t>Dillon Gross</t>
  </si>
  <si>
    <t>Hannah Tran</t>
  </si>
  <si>
    <t>Jacob Gardner</t>
  </si>
  <si>
    <t>Marcus Hancock</t>
  </si>
  <si>
    <t>Lisa Roberson</t>
  </si>
  <si>
    <t>Kathryn Farrell</t>
  </si>
  <si>
    <t>Bridget Sanchez</t>
  </si>
  <si>
    <t>Julie Dawson</t>
  </si>
  <si>
    <t>Jennifer Hernandez</t>
  </si>
  <si>
    <t>Lauren Lewis</t>
  </si>
  <si>
    <t>Justin Griffin</t>
  </si>
  <si>
    <t>Stefanie Martin</t>
  </si>
  <si>
    <t>Sharon Anderson</t>
  </si>
  <si>
    <t>Miguel Blevins</t>
  </si>
  <si>
    <t>Margaret Campos</t>
  </si>
  <si>
    <t>Jordan David</t>
  </si>
  <si>
    <t>Anna Ross</t>
  </si>
  <si>
    <t>Wendy Hall</t>
  </si>
  <si>
    <t>Bradley Riley</t>
  </si>
  <si>
    <t>Michele Hampton</t>
  </si>
  <si>
    <t>Alexis Brown</t>
  </si>
  <si>
    <t>Robin Moore</t>
  </si>
  <si>
    <t>Andrea Whitaker</t>
  </si>
  <si>
    <t>Joshua Garrison</t>
  </si>
  <si>
    <t>Caleb Ruiz</t>
  </si>
  <si>
    <t>Tammie Dixon</t>
  </si>
  <si>
    <t>Brandon Brooks</t>
  </si>
  <si>
    <t>Nicole Brown</t>
  </si>
  <si>
    <t>Meagan Moreno</t>
  </si>
  <si>
    <t>Mrs. Alyssa Wilson</t>
  </si>
  <si>
    <t>Nicholas Johnson</t>
  </si>
  <si>
    <t>David Holland</t>
  </si>
  <si>
    <t>Sandra Perez</t>
  </si>
  <si>
    <t>Blake Carter</t>
  </si>
  <si>
    <t>Sarah Mendoza</t>
  </si>
  <si>
    <t>Nancy Zimmerman</t>
  </si>
  <si>
    <t>Lori Johnson</t>
  </si>
  <si>
    <t>Chelsey Fuller</t>
  </si>
  <si>
    <t>Jamie Camacho</t>
  </si>
  <si>
    <t>Peggy Turner</t>
  </si>
  <si>
    <t>Timothy Gonzalez</t>
  </si>
  <si>
    <t>Terri Wagner</t>
  </si>
  <si>
    <t>Jose Good</t>
  </si>
  <si>
    <t>George Conner</t>
  </si>
  <si>
    <t>Richard Richardson</t>
  </si>
  <si>
    <t>Anita Frazier</t>
  </si>
  <si>
    <t>Joanna Vargas</t>
  </si>
  <si>
    <t>Noah Parks</t>
  </si>
  <si>
    <t>Barbara Mercer</t>
  </si>
  <si>
    <t>Kenneth Martinez</t>
  </si>
  <si>
    <t>Kyle Mitchell</t>
  </si>
  <si>
    <t>Peter Nunez</t>
  </si>
  <si>
    <t>Logan Adams</t>
  </si>
  <si>
    <t>Stephanie Ortiz</t>
  </si>
  <si>
    <t>Sergio Taylor</t>
  </si>
  <si>
    <t>Susan Clark</t>
  </si>
  <si>
    <t>Madison Mendez</t>
  </si>
  <si>
    <t>Andrea Anderson</t>
  </si>
  <si>
    <t>Jason Edwards</t>
  </si>
  <si>
    <t>Mark Fernandez</t>
  </si>
  <si>
    <t>Leah Aguirre</t>
  </si>
  <si>
    <t>Jim Moore MD</t>
  </si>
  <si>
    <t>Denise Reyes</t>
  </si>
  <si>
    <t>Maria Medina</t>
  </si>
  <si>
    <t>Emily Morgan</t>
  </si>
  <si>
    <t>Mario Diaz</t>
  </si>
  <si>
    <t>Christopher Mills</t>
  </si>
  <si>
    <t>Krista Farley</t>
  </si>
  <si>
    <t>Monique Gray</t>
  </si>
  <si>
    <t>Bryan Reid</t>
  </si>
  <si>
    <t>Frank Potter</t>
  </si>
  <si>
    <t>Matthew Garrison</t>
  </si>
  <si>
    <t>Melissa Wolf</t>
  </si>
  <si>
    <t>Teresa Bishop</t>
  </si>
  <si>
    <t>Erica Butler</t>
  </si>
  <si>
    <t>Misty Miller</t>
  </si>
  <si>
    <t>Daniel Evans</t>
  </si>
  <si>
    <t>Richard Steele</t>
  </si>
  <si>
    <t>Kari Richards</t>
  </si>
  <si>
    <t>James Robinson</t>
  </si>
  <si>
    <t>Mark Jackson</t>
  </si>
  <si>
    <t>Abigail Blanchard</t>
  </si>
  <si>
    <t>Jonathan Warner</t>
  </si>
  <si>
    <t>Renee Wilson</t>
  </si>
  <si>
    <t>Janet Schneider</t>
  </si>
  <si>
    <t>Cynthia Solis</t>
  </si>
  <si>
    <t>Linda Chapman</t>
  </si>
  <si>
    <t>Laurie Saunders</t>
  </si>
  <si>
    <t>Arthur Fuentes</t>
  </si>
  <si>
    <t>Rachel Myers</t>
  </si>
  <si>
    <t>Billy Jackson</t>
  </si>
  <si>
    <t>Lisa Watkins</t>
  </si>
  <si>
    <t>Nathaniel Fox</t>
  </si>
  <si>
    <t>Michael Kemp</t>
  </si>
  <si>
    <t>Richard Brown</t>
  </si>
  <si>
    <t>David Stewart</t>
  </si>
  <si>
    <t>William Flowers</t>
  </si>
  <si>
    <t>Jennifer Price</t>
  </si>
  <si>
    <t>Michael Tran</t>
  </si>
  <si>
    <t>Connie Deleon</t>
  </si>
  <si>
    <t>Stephen Turner</t>
  </si>
  <si>
    <t>Richard Watts</t>
  </si>
  <si>
    <t>Jonathan Smith DDS</t>
  </si>
  <si>
    <t>Danielle Allen</t>
  </si>
  <si>
    <t>Sharon Rodriguez</t>
  </si>
  <si>
    <t>Dillon Zimmerman</t>
  </si>
  <si>
    <t>Victoria Kline</t>
  </si>
  <si>
    <t>Sarah Brown</t>
  </si>
  <si>
    <t>Peter Velez</t>
  </si>
  <si>
    <t>Jason Leonard</t>
  </si>
  <si>
    <t>Jessica Martinez</t>
  </si>
  <si>
    <t>Paul Gordon</t>
  </si>
  <si>
    <t>Sandra Frey</t>
  </si>
  <si>
    <t>Ryan Torres</t>
  </si>
  <si>
    <t>Patrick Singleton</t>
  </si>
  <si>
    <t>Tara Johnson</t>
  </si>
  <si>
    <t>Alicia Moore</t>
  </si>
  <si>
    <t>Annette Ramirez</t>
  </si>
  <si>
    <t>Mr. Matthew Wiley</t>
  </si>
  <si>
    <t>Jennifer Pearson</t>
  </si>
  <si>
    <t>Matthew Gregory</t>
  </si>
  <si>
    <t>Katherine Hammond</t>
  </si>
  <si>
    <t>Lauren Clark</t>
  </si>
  <si>
    <t>Christina Collins</t>
  </si>
  <si>
    <t>Michael Mcpherson</t>
  </si>
  <si>
    <t>Christopher Savage</t>
  </si>
  <si>
    <t>Leah Acosta</t>
  </si>
  <si>
    <t>Derek Brown</t>
  </si>
  <si>
    <t>Julie Ruiz</t>
  </si>
  <si>
    <t>Suzanne Fox</t>
  </si>
  <si>
    <t>Alexander Moss</t>
  </si>
  <si>
    <t>Brittany Huang</t>
  </si>
  <si>
    <t>Spencer Moreno</t>
  </si>
  <si>
    <t>Kristina Campos</t>
  </si>
  <si>
    <t>Jacob Medina</t>
  </si>
  <si>
    <t>Pamela Santos</t>
  </si>
  <si>
    <t>Jo Adams</t>
  </si>
  <si>
    <t>Michael Walters</t>
  </si>
  <si>
    <t>Kristina Singh</t>
  </si>
  <si>
    <t>Christopher Byrd</t>
  </si>
  <si>
    <t>Dennis Williams</t>
  </si>
  <si>
    <t>Jenny Christensen</t>
  </si>
  <si>
    <t>Matthew Rodriguez</t>
  </si>
  <si>
    <t>Rebecca Johnson</t>
  </si>
  <si>
    <t>Scott Miller</t>
  </si>
  <si>
    <t>Brittany Curtis</t>
  </si>
  <si>
    <t>Michael Smith</t>
  </si>
  <si>
    <t>Jim Rowe</t>
  </si>
  <si>
    <t>Tammy Morgan</t>
  </si>
  <si>
    <t>Scott Diaz</t>
  </si>
  <si>
    <t>Gail Lewis</t>
  </si>
  <si>
    <t>Philip Stone</t>
  </si>
  <si>
    <t>Peter Hill</t>
  </si>
  <si>
    <t>Jessica Ramirez</t>
  </si>
  <si>
    <t>David Foster</t>
  </si>
  <si>
    <t>Veronica Valenzuela</t>
  </si>
  <si>
    <t>Justin Hill</t>
  </si>
  <si>
    <t>Christopher Brown</t>
  </si>
  <si>
    <t>Kimberly Richardson</t>
  </si>
  <si>
    <t>Michelle Williams</t>
  </si>
  <si>
    <t>Jordan Harris</t>
  </si>
  <si>
    <t>Devin Klein</t>
  </si>
  <si>
    <t>Mario Sheppard</t>
  </si>
  <si>
    <t>Mark Wright</t>
  </si>
  <si>
    <t>Gary Mitchell</t>
  </si>
  <si>
    <t>Luke Silva</t>
  </si>
  <si>
    <t>Andrew Herrera</t>
  </si>
  <si>
    <t>Stephen Ingram</t>
  </si>
  <si>
    <t>Erik Donaldson</t>
  </si>
  <si>
    <t>Theresa Holmes</t>
  </si>
  <si>
    <t>Emily Hill</t>
  </si>
  <si>
    <t>Savannah Mcclure</t>
  </si>
  <si>
    <t>Catherine Ramirez</t>
  </si>
  <si>
    <t>Diana Lee</t>
  </si>
  <si>
    <t>Amanda Patterson</t>
  </si>
  <si>
    <t>Michael Richmond</t>
  </si>
  <si>
    <t>Kayla Scott</t>
  </si>
  <si>
    <t>Brooke Watts</t>
  </si>
  <si>
    <t>Michael Cowan</t>
  </si>
  <si>
    <t>Kimberly King</t>
  </si>
  <si>
    <t>James Carrillo</t>
  </si>
  <si>
    <t>Mariah Craig</t>
  </si>
  <si>
    <t>Timothy Graham</t>
  </si>
  <si>
    <t>Kelly Williams</t>
  </si>
  <si>
    <t>George Foster</t>
  </si>
  <si>
    <t>Jackson Dunlap</t>
  </si>
  <si>
    <t>Sherri Maxwell</t>
  </si>
  <si>
    <t>Wendy Hopkins</t>
  </si>
  <si>
    <t>John Bauer</t>
  </si>
  <si>
    <t>Bryan Valencia</t>
  </si>
  <si>
    <t>Susan Evans</t>
  </si>
  <si>
    <t>Jeremy Robertson</t>
  </si>
  <si>
    <t>Meghan Moon</t>
  </si>
  <si>
    <t>Danielle Shelton</t>
  </si>
  <si>
    <t>Kiara Garza</t>
  </si>
  <si>
    <t>Leah Simmons</t>
  </si>
  <si>
    <t>Jesse Wilson</t>
  </si>
  <si>
    <t>Lori Wood</t>
  </si>
  <si>
    <t>William Baldwin</t>
  </si>
  <si>
    <t>Elizabeth Hamilton</t>
  </si>
  <si>
    <t>Krystal Moss</t>
  </si>
  <si>
    <t>Jennifer Bass</t>
  </si>
  <si>
    <t>Alexander Oliver</t>
  </si>
  <si>
    <t>Michael Jones</t>
  </si>
  <si>
    <t>Rachel Griffin</t>
  </si>
  <si>
    <t>Melissa Tran</t>
  </si>
  <si>
    <t>Dillon Davis</t>
  </si>
  <si>
    <t>Chris Schneider</t>
  </si>
  <si>
    <t>Harry Perry</t>
  </si>
  <si>
    <t>Steven Graham</t>
  </si>
  <si>
    <t>Kevin Allen</t>
  </si>
  <si>
    <t>Casey Garcia</t>
  </si>
  <si>
    <t>Sarah Decker</t>
  </si>
  <si>
    <t>Michael Warren</t>
  </si>
  <si>
    <t>John Martinez</t>
  </si>
  <si>
    <t>Suzanne Sullivan</t>
  </si>
  <si>
    <t>Christine Hess</t>
  </si>
  <si>
    <t>Mr. Brady Abbott</t>
  </si>
  <si>
    <t>Debbie Heath</t>
  </si>
  <si>
    <t>Andrew Strickland</t>
  </si>
  <si>
    <t>Joel Moore</t>
  </si>
  <si>
    <t>Thomas Thomas</t>
  </si>
  <si>
    <t>Laura Young</t>
  </si>
  <si>
    <t>Tyler Allen</t>
  </si>
  <si>
    <t>Jacob Solis</t>
  </si>
  <si>
    <t>Cynthia Horton</t>
  </si>
  <si>
    <t>Joseph Bush</t>
  </si>
  <si>
    <t>Mr. Jordan Robertson</t>
  </si>
  <si>
    <t>Laura Flores</t>
  </si>
  <si>
    <t>Trevor Andrews</t>
  </si>
  <si>
    <t>James Levy</t>
  </si>
  <si>
    <t>Melissa Ayala</t>
  </si>
  <si>
    <t>Ann Smith</t>
  </si>
  <si>
    <t>Sara Lopez</t>
  </si>
  <si>
    <t>Mary Russell</t>
  </si>
  <si>
    <t>Angela Kemp</t>
  </si>
  <si>
    <t>Alyssa Martin</t>
  </si>
  <si>
    <t>Jeremy Powell</t>
  </si>
  <si>
    <t>Troy Tucker</t>
  </si>
  <si>
    <t>Breanna Chavez</t>
  </si>
  <si>
    <t>Kevin Monroe</t>
  </si>
  <si>
    <t>Dustin Long</t>
  </si>
  <si>
    <t>Edward Smith DDS</t>
  </si>
  <si>
    <t>Linda Gutierrez</t>
  </si>
  <si>
    <t>Dr. Tracey King PhD</t>
  </si>
  <si>
    <t>Mark Green</t>
  </si>
  <si>
    <t>Chris Gomez</t>
  </si>
  <si>
    <t>Laura Cox</t>
  </si>
  <si>
    <t>Angela Vincent</t>
  </si>
  <si>
    <t>Jacqueline Hughes</t>
  </si>
  <si>
    <t>Pamela Brooks</t>
  </si>
  <si>
    <t>Gina Cochran</t>
  </si>
  <si>
    <t>Michael Vazquez</t>
  </si>
  <si>
    <t>Latoya Day</t>
  </si>
  <si>
    <t>Margaret Chapman</t>
  </si>
  <si>
    <t>Gabriella Spencer</t>
  </si>
  <si>
    <t>Kathryn Bishop</t>
  </si>
  <si>
    <t>Craig Marshall</t>
  </si>
  <si>
    <t>Sheryl Hill</t>
  </si>
  <si>
    <t>Krystal Ramos</t>
  </si>
  <si>
    <t>Anthony Cherry</t>
  </si>
  <si>
    <t>Lydia Miranda</t>
  </si>
  <si>
    <t>Joseph Freeman</t>
  </si>
  <si>
    <t>Kent Myers</t>
  </si>
  <si>
    <t>Erika Moore</t>
  </si>
  <si>
    <t>Victor Henry</t>
  </si>
  <si>
    <t>Melissa Chan</t>
  </si>
  <si>
    <t>Philip Salazar</t>
  </si>
  <si>
    <t>Frederick Mendoza</t>
  </si>
  <si>
    <t>Donna Cervantes</t>
  </si>
  <si>
    <t>Monica Stone</t>
  </si>
  <si>
    <t>Thomas Barker</t>
  </si>
  <si>
    <t>Sarah Cruz</t>
  </si>
  <si>
    <t>Anthony Jones</t>
  </si>
  <si>
    <t>Megan Johnson</t>
  </si>
  <si>
    <t>James Rogers</t>
  </si>
  <si>
    <t>Rebecca Bauer</t>
  </si>
  <si>
    <t>William Wise</t>
  </si>
  <si>
    <t>Angela Adams</t>
  </si>
  <si>
    <t>Suzanne Lopez</t>
  </si>
  <si>
    <t>Pamela Davis</t>
  </si>
  <si>
    <t>Mark Kerr MD</t>
  </si>
  <si>
    <t>Jacob Campbell</t>
  </si>
  <si>
    <t>Christopher Snyder</t>
  </si>
  <si>
    <t>Frances Mitchell</t>
  </si>
  <si>
    <t>Robert Chapman</t>
  </si>
  <si>
    <t>Connie Sandoval</t>
  </si>
  <si>
    <t>Amy Hill</t>
  </si>
  <si>
    <t>Jennifer Cox</t>
  </si>
  <si>
    <t>Brian Gonzalez</t>
  </si>
  <si>
    <t>Jeremiah Maxwell</t>
  </si>
  <si>
    <t>Jonathan Garcia</t>
  </si>
  <si>
    <t>Melanie Flynn</t>
  </si>
  <si>
    <t>Christopher Atkins</t>
  </si>
  <si>
    <t>Julie Thomas</t>
  </si>
  <si>
    <t>Monica Long</t>
  </si>
  <si>
    <t>Mark Joseph</t>
  </si>
  <si>
    <t>Thomas Haas</t>
  </si>
  <si>
    <t>Shannon Gordon</t>
  </si>
  <si>
    <t>Manuel Sanders</t>
  </si>
  <si>
    <t>Michael Collins</t>
  </si>
  <si>
    <t>Sherry George</t>
  </si>
  <si>
    <t>Sonya Whitehead</t>
  </si>
  <si>
    <t>Steven Stewart</t>
  </si>
  <si>
    <t>Edwin Hamilton</t>
  </si>
  <si>
    <t>Mary Nielsen</t>
  </si>
  <si>
    <t>Brandi Black</t>
  </si>
  <si>
    <t>Theresa Moyer</t>
  </si>
  <si>
    <t>Kayla Hamilton</t>
  </si>
  <si>
    <t>Nicholas Curry</t>
  </si>
  <si>
    <t>Lucas Gordon</t>
  </si>
  <si>
    <t>Kimberly May</t>
  </si>
  <si>
    <t>Cynthia Bond</t>
  </si>
  <si>
    <t>Stephanie Berg</t>
  </si>
  <si>
    <t>Jeremy Stephens</t>
  </si>
  <si>
    <t>Patrick Moreno</t>
  </si>
  <si>
    <t>Tabitha Harper</t>
  </si>
  <si>
    <t>Ryan Holden</t>
  </si>
  <si>
    <t>Jeremy Spencer</t>
  </si>
  <si>
    <t>Andrea Olson</t>
  </si>
  <si>
    <t>William Schmidt</t>
  </si>
  <si>
    <t>Danielle Porter</t>
  </si>
  <si>
    <t>April Stewart</t>
  </si>
  <si>
    <t>Stacy Gibbs</t>
  </si>
  <si>
    <t>Robert Fowler</t>
  </si>
  <si>
    <t>Stephen Hernandez</t>
  </si>
  <si>
    <t>Tim Edwards DDS</t>
  </si>
  <si>
    <t>Aaron Rivera</t>
  </si>
  <si>
    <t>Andrea Zhang</t>
  </si>
  <si>
    <t>Lisa Hudson</t>
  </si>
  <si>
    <t>Brittney Phillips</t>
  </si>
  <si>
    <t>Grace Edwards</t>
  </si>
  <si>
    <t>Mario Watson</t>
  </si>
  <si>
    <t>Ryan Jenkins</t>
  </si>
  <si>
    <t>Sherry Mcintyre</t>
  </si>
  <si>
    <t>Marc Sanchez</t>
  </si>
  <si>
    <t>Kenneth Murphy</t>
  </si>
  <si>
    <t>Alex Kelley</t>
  </si>
  <si>
    <t>Jose Morton</t>
  </si>
  <si>
    <t>Jonathan Gregory</t>
  </si>
  <si>
    <t>Dawn Allen MD</t>
  </si>
  <si>
    <t>Whitney Lewis</t>
  </si>
  <si>
    <t>Jonathan Cooke</t>
  </si>
  <si>
    <t>Tammy Bernard</t>
  </si>
  <si>
    <t>Tiffany Steele</t>
  </si>
  <si>
    <t>Christopher Garrett</t>
  </si>
  <si>
    <t>Wesley Castillo Jr.</t>
  </si>
  <si>
    <t>Charles Bernard</t>
  </si>
  <si>
    <t>Justin Miranda</t>
  </si>
  <si>
    <t>Norma Macias</t>
  </si>
  <si>
    <t>Alexis Butler</t>
  </si>
  <si>
    <t>Christopher Carson</t>
  </si>
  <si>
    <t>Robert Lee</t>
  </si>
  <si>
    <t>Sara Johnson</t>
  </si>
  <si>
    <t>Jonathan Buchanan</t>
  </si>
  <si>
    <t>Katelyn Villa</t>
  </si>
  <si>
    <t>Michael Alexander</t>
  </si>
  <si>
    <t>Lynn Miles</t>
  </si>
  <si>
    <t>Raymond Scott</t>
  </si>
  <si>
    <t>Haley Newton</t>
  </si>
  <si>
    <t>Robyn Rodriguez</t>
  </si>
  <si>
    <t>Kenneth Miller</t>
  </si>
  <si>
    <t>Jose Maxwell</t>
  </si>
  <si>
    <t>Abigail Wolfe</t>
  </si>
  <si>
    <t>Natalie Hancock</t>
  </si>
  <si>
    <t>Debbie Price</t>
  </si>
  <si>
    <t>Tamara Morrison</t>
  </si>
  <si>
    <t>Diane Shaw PhD</t>
  </si>
  <si>
    <t>Anthony Schroeder</t>
  </si>
  <si>
    <t>William Jones</t>
  </si>
  <si>
    <t>Heather Cook</t>
  </si>
  <si>
    <t>Angelica Patton</t>
  </si>
  <si>
    <t>Sarah Richardson</t>
  </si>
  <si>
    <t>Laura Williams</t>
  </si>
  <si>
    <t>Justin Hanson</t>
  </si>
  <si>
    <t>Sheila Ball</t>
  </si>
  <si>
    <t>Jennifer Montgomery</t>
  </si>
  <si>
    <t>David Williams III</t>
  </si>
  <si>
    <t>Wyatt Spencer</t>
  </si>
  <si>
    <t>Donna Henderson</t>
  </si>
  <si>
    <t>Brandi Morris</t>
  </si>
  <si>
    <t>Roberta Mercer</t>
  </si>
  <si>
    <t>Paul Webb</t>
  </si>
  <si>
    <t>Christine Steele</t>
  </si>
  <si>
    <t>Tyler Larson</t>
  </si>
  <si>
    <t>Diana Welch</t>
  </si>
  <si>
    <t>Amy Stein</t>
  </si>
  <si>
    <t>Joseph Macdonald</t>
  </si>
  <si>
    <t>Dean Jimenez</t>
  </si>
  <si>
    <t>Justin Webb</t>
  </si>
  <si>
    <t>John Anderson</t>
  </si>
  <si>
    <t>Angela Miller</t>
  </si>
  <si>
    <t>Thomas Arnold</t>
  </si>
  <si>
    <t>Anita Harris</t>
  </si>
  <si>
    <t>Rebecca Kidd</t>
  </si>
  <si>
    <t>Stacey Hancock</t>
  </si>
  <si>
    <t>Jacqueline Clark</t>
  </si>
  <si>
    <t>Michelle Lindsey</t>
  </si>
  <si>
    <t>Veronica Hensley</t>
  </si>
  <si>
    <t>Tammy Goodman</t>
  </si>
  <si>
    <t>Emma Carney</t>
  </si>
  <si>
    <t>Andrew Erickson</t>
  </si>
  <si>
    <t>Sandra Ramirez</t>
  </si>
  <si>
    <t>Zachary Reid</t>
  </si>
  <si>
    <t>Christopher Flores</t>
  </si>
  <si>
    <t>Cindy Patel</t>
  </si>
  <si>
    <t>Linda Harris</t>
  </si>
  <si>
    <t>Katherine Maddox</t>
  </si>
  <si>
    <t>Kim Steele</t>
  </si>
  <si>
    <t>Joshua Kelly</t>
  </si>
  <si>
    <t>James Patel</t>
  </si>
  <si>
    <t>William Lopez</t>
  </si>
  <si>
    <t>Christine Roberts</t>
  </si>
  <si>
    <t>Maria Fox</t>
  </si>
  <si>
    <t>Emily Austin</t>
  </si>
  <si>
    <t>Jordan Jones</t>
  </si>
  <si>
    <t>Joshua Wilson</t>
  </si>
  <si>
    <t>Mark Hester</t>
  </si>
  <si>
    <t>Ellen Kane</t>
  </si>
  <si>
    <t>Patricia Olsen</t>
  </si>
  <si>
    <t>Tonya Woods</t>
  </si>
  <si>
    <t>Kathy Pearson</t>
  </si>
  <si>
    <t>Alison Diaz</t>
  </si>
  <si>
    <t>Brandy Alvarez</t>
  </si>
  <si>
    <t>Jose Bishop</t>
  </si>
  <si>
    <t>Amy Farley</t>
  </si>
  <si>
    <t>Christine Bishop</t>
  </si>
  <si>
    <t>Tristan Gilbert</t>
  </si>
  <si>
    <t>Jessica Acosta</t>
  </si>
  <si>
    <t>Becky Hardy</t>
  </si>
  <si>
    <t>Dakota Rivera</t>
  </si>
  <si>
    <t>Joann Smith</t>
  </si>
  <si>
    <t>Kaitlin Wolfe</t>
  </si>
  <si>
    <t>Dawn Moore</t>
  </si>
  <si>
    <t>Catherine Brown</t>
  </si>
  <si>
    <t>Darlene Palmer</t>
  </si>
  <si>
    <t>Denise Whitehead</t>
  </si>
  <si>
    <t>Melanie Morris</t>
  </si>
  <si>
    <t>Emily Bruce</t>
  </si>
  <si>
    <t>Alec West</t>
  </si>
  <si>
    <t>Stacey Atkinson</t>
  </si>
  <si>
    <t>Dennis Smith</t>
  </si>
  <si>
    <t>Tracy Allen</t>
  </si>
  <si>
    <t>Michael Lopez</t>
  </si>
  <si>
    <t>Mike Martinez</t>
  </si>
  <si>
    <t>Kristen Strong</t>
  </si>
  <si>
    <t>Mallory Mason</t>
  </si>
  <si>
    <t>James Lloyd</t>
  </si>
  <si>
    <t>Robert Stewart</t>
  </si>
  <si>
    <t>Megan Frey</t>
  </si>
  <si>
    <t>Brian Williams</t>
  </si>
  <si>
    <t>Daniel Reyes</t>
  </si>
  <si>
    <t>Peter Adams</t>
  </si>
  <si>
    <t>Trevor Campos</t>
  </si>
  <si>
    <t>Glenn Macias</t>
  </si>
  <si>
    <t>Laura Thomas</t>
  </si>
  <si>
    <t>Jennifer Jones</t>
  </si>
  <si>
    <t>Matthew Ray</t>
  </si>
  <si>
    <t>Kimberly Johnson</t>
  </si>
  <si>
    <t>Darryl Lee</t>
  </si>
  <si>
    <t>Stephanie Phillips</t>
  </si>
  <si>
    <t>Nathaniel Martin</t>
  </si>
  <si>
    <t>Robert Rodriguez</t>
  </si>
  <si>
    <t>Christian Robinson</t>
  </si>
  <si>
    <t>Matthew Todd</t>
  </si>
  <si>
    <t>Alyssa Zamora</t>
  </si>
  <si>
    <t>Ashley Li</t>
  </si>
  <si>
    <t>Katelyn Wilson</t>
  </si>
  <si>
    <t>Jesse Mitchell</t>
  </si>
  <si>
    <t>Jeffrey Jones</t>
  </si>
  <si>
    <t>Robert Coffey</t>
  </si>
  <si>
    <t>Gregory Baker DDS</t>
  </si>
  <si>
    <t>Kelsey Baxter</t>
  </si>
  <si>
    <t>Sean Aguirre</t>
  </si>
  <si>
    <t>Matthew Christian</t>
  </si>
  <si>
    <t>Daniel Bradford</t>
  </si>
  <si>
    <t>Travis Gibbs</t>
  </si>
  <si>
    <t>Molly Hill</t>
  </si>
  <si>
    <t>Robert Hall</t>
  </si>
  <si>
    <t>Matthew Hansen</t>
  </si>
  <si>
    <t>Ashley Chambers</t>
  </si>
  <si>
    <t>Nicole Arnold</t>
  </si>
  <si>
    <t>Kristi Small</t>
  </si>
  <si>
    <t>Richard Hudson</t>
  </si>
  <si>
    <t>Tiffany Maxwell</t>
  </si>
  <si>
    <t>Sandra Cline</t>
  </si>
  <si>
    <t>Elizabeth Miller</t>
  </si>
  <si>
    <t>Rebecca Rogers</t>
  </si>
  <si>
    <t>Ryan Parker</t>
  </si>
  <si>
    <t>Cynthia Martinez</t>
  </si>
  <si>
    <t>Angela Clark</t>
  </si>
  <si>
    <t>Johnny Oliver</t>
  </si>
  <si>
    <t>Jasmine White</t>
  </si>
  <si>
    <t>Brian Bauer</t>
  </si>
  <si>
    <t>Richard Beard</t>
  </si>
  <si>
    <t>Glenda Guerra</t>
  </si>
  <si>
    <t>Krystal Luna</t>
  </si>
  <si>
    <t>Tamara Kerr</t>
  </si>
  <si>
    <t>Eric Salinas</t>
  </si>
  <si>
    <t>Michelle Cruz</t>
  </si>
  <si>
    <t>Heather Stevens</t>
  </si>
  <si>
    <t>Kenneth Smith</t>
  </si>
  <si>
    <t>Caleb Scott</t>
  </si>
  <si>
    <t>Laura Reed</t>
  </si>
  <si>
    <t>Barbara Stark</t>
  </si>
  <si>
    <t>Whitney Jones</t>
  </si>
  <si>
    <t>Courtney Moody</t>
  </si>
  <si>
    <t>Annette Hood MD</t>
  </si>
  <si>
    <t>Tina Burch</t>
  </si>
  <si>
    <t>Amanda Jones</t>
  </si>
  <si>
    <t>Kristen Gray</t>
  </si>
  <si>
    <t>Kimberly Silva</t>
  </si>
  <si>
    <t>Shelia Davis</t>
  </si>
  <si>
    <t>Richard Smith</t>
  </si>
  <si>
    <t>Katherine Smith</t>
  </si>
  <si>
    <t>Aaron Harmon</t>
  </si>
  <si>
    <t>Shawn Holmes</t>
  </si>
  <si>
    <t>Norman Gibson</t>
  </si>
  <si>
    <t>Madeline Shaw</t>
  </si>
  <si>
    <t>Kaylee Kelley</t>
  </si>
  <si>
    <t>Vicki Harris</t>
  </si>
  <si>
    <t>David Davis</t>
  </si>
  <si>
    <t>Kevin Duran</t>
  </si>
  <si>
    <t>Madison Nguyen</t>
  </si>
  <si>
    <t>James Hernandez</t>
  </si>
  <si>
    <t>Michael Avila</t>
  </si>
  <si>
    <t>Amy Faulkner</t>
  </si>
  <si>
    <t>Stephanie Armstrong</t>
  </si>
  <si>
    <t>Elizabeth Wilkins</t>
  </si>
  <si>
    <t>Michael Randolph</t>
  </si>
  <si>
    <t>Jessica Evans</t>
  </si>
  <si>
    <t>Benjamin Chen</t>
  </si>
  <si>
    <t>Gabrielle Farmer</t>
  </si>
  <si>
    <t>Karen Flynn</t>
  </si>
  <si>
    <t>Jennifer Crawford</t>
  </si>
  <si>
    <t>Julia Berger</t>
  </si>
  <si>
    <t>Andrew Saunders</t>
  </si>
  <si>
    <t>Lisa Richardson</t>
  </si>
  <si>
    <t>Alexander Hodges</t>
  </si>
  <si>
    <t>Angela Evans</t>
  </si>
  <si>
    <t>Lindsey Richardson</t>
  </si>
  <si>
    <t>Kristen Leblanc</t>
  </si>
  <si>
    <t>James Butler</t>
  </si>
  <si>
    <t>Joshua Rojas</t>
  </si>
  <si>
    <t>Erin Hogan</t>
  </si>
  <si>
    <t>Scott Butler</t>
  </si>
  <si>
    <t>Eric Brown</t>
  </si>
  <si>
    <t>Jennifer Howard</t>
  </si>
  <si>
    <t>Patricia Robinson</t>
  </si>
  <si>
    <t>Stephanie Hill</t>
  </si>
  <si>
    <t>Kayla Shelton</t>
  </si>
  <si>
    <t>Heather Howell</t>
  </si>
  <si>
    <t>Caitlyn Jackson</t>
  </si>
  <si>
    <t>Kristy Cruz</t>
  </si>
  <si>
    <t>Jasmine Love</t>
  </si>
  <si>
    <t>David Holmes</t>
  </si>
  <si>
    <t>Linda Matthews DDS</t>
  </si>
  <si>
    <t>Eric Mason</t>
  </si>
  <si>
    <t>Misty Stevens</t>
  </si>
  <si>
    <t>Christopher Bryant</t>
  </si>
  <si>
    <t>Sarah Bryant</t>
  </si>
  <si>
    <t>Elaine Jones</t>
  </si>
  <si>
    <t>Miss Jordan English</t>
  </si>
  <si>
    <t>Kyle George</t>
  </si>
  <si>
    <t>Ryan Davis</t>
  </si>
  <si>
    <t>Andrew Torres</t>
  </si>
  <si>
    <t>Angel Haley</t>
  </si>
  <si>
    <t>Norman Hernandez</t>
  </si>
  <si>
    <t>Randy King</t>
  </si>
  <si>
    <t>Stephen Baker</t>
  </si>
  <si>
    <t>Tyler Goodwin</t>
  </si>
  <si>
    <t>Nathaniel Gutierrez</t>
  </si>
  <si>
    <t>Sherry Morgan</t>
  </si>
  <si>
    <t>Suzanne Schroeder</t>
  </si>
  <si>
    <t>Joseph Neal</t>
  </si>
  <si>
    <t>Marissa Ramos</t>
  </si>
  <si>
    <t>Claire Beasley</t>
  </si>
  <si>
    <t>Ryan Vasquez</t>
  </si>
  <si>
    <t>Courtney Chan</t>
  </si>
  <si>
    <t>Christopher Marshall</t>
  </si>
  <si>
    <t>Lori Soto</t>
  </si>
  <si>
    <t>Joseph Brown</t>
  </si>
  <si>
    <t>Robert Herrera</t>
  </si>
  <si>
    <t>Walter Sullivan</t>
  </si>
  <si>
    <t>Joseph Ortiz</t>
  </si>
  <si>
    <t>Donna Smith</t>
  </si>
  <si>
    <t>Gordon Smith</t>
  </si>
  <si>
    <t>Adam Johnson</t>
  </si>
  <si>
    <t>Mr. Michael Knight</t>
  </si>
  <si>
    <t>Tyler Wood</t>
  </si>
  <si>
    <t>Shawn Miller</t>
  </si>
  <si>
    <t>Michelle Cline</t>
  </si>
  <si>
    <t>Dustin Walker</t>
  </si>
  <si>
    <t>Maria Santiago</t>
  </si>
  <si>
    <t>Gregory Rhodes</t>
  </si>
  <si>
    <t>Andrea Rice</t>
  </si>
  <si>
    <t>Mary Walters</t>
  </si>
  <si>
    <t>Andrew Thomas</t>
  </si>
  <si>
    <t>Alice Moore</t>
  </si>
  <si>
    <t>Debra Garcia</t>
  </si>
  <si>
    <t>Linda Serrano</t>
  </si>
  <si>
    <t>Wayne Strickland</t>
  </si>
  <si>
    <t>Brandon Jones</t>
  </si>
  <si>
    <t>Jonathan Chavez</t>
  </si>
  <si>
    <t>Michelle Boone</t>
  </si>
  <si>
    <t>Cheryl Becker</t>
  </si>
  <si>
    <t>Brandon Schmidt</t>
  </si>
  <si>
    <t>Brittany Carr</t>
  </si>
  <si>
    <t>Carla Sanchez</t>
  </si>
  <si>
    <t>Sharon Davis</t>
  </si>
  <si>
    <t>Oscar Hartman</t>
  </si>
  <si>
    <t>Elizabeth Flowers</t>
  </si>
  <si>
    <t>Andrew Best</t>
  </si>
  <si>
    <t>Tiffany Smith</t>
  </si>
  <si>
    <t>Nicole Huffman</t>
  </si>
  <si>
    <t>Robert Smith</t>
  </si>
  <si>
    <t>Derek Marshall</t>
  </si>
  <si>
    <t>Elaine Richard</t>
  </si>
  <si>
    <t>Stephanie Page</t>
  </si>
  <si>
    <t>Tanya Wallace MD</t>
  </si>
  <si>
    <t>Emily Lewis</t>
  </si>
  <si>
    <t>Melinda Brown</t>
  </si>
  <si>
    <t>David Brooks</t>
  </si>
  <si>
    <t>Barbara Hill</t>
  </si>
  <si>
    <t>Matthew Pugh</t>
  </si>
  <si>
    <t>Steven Martin</t>
  </si>
  <si>
    <t>Natalie Owens</t>
  </si>
  <si>
    <t>Monica Woodward</t>
  </si>
  <si>
    <t>Steven Hawkins</t>
  </si>
  <si>
    <t>Thomas Archer</t>
  </si>
  <si>
    <t>Alexis Doyle</t>
  </si>
  <si>
    <t>Tiffany Rogers</t>
  </si>
  <si>
    <t>Jessica Bell</t>
  </si>
  <si>
    <t>Kellie Osborn</t>
  </si>
  <si>
    <t>Melissa Griffin</t>
  </si>
  <si>
    <t>Amber Peterson</t>
  </si>
  <si>
    <t>Marie Smith</t>
  </si>
  <si>
    <t>Cody Lee</t>
  </si>
  <si>
    <t>Lisa Smith</t>
  </si>
  <si>
    <t>Amanda Evans</t>
  </si>
  <si>
    <t>Jennifer Matthews</t>
  </si>
  <si>
    <t>Michelle Arroyo</t>
  </si>
  <si>
    <t>Jennifer King</t>
  </si>
  <si>
    <t>Robert Dennis</t>
  </si>
  <si>
    <t>Margaret Benton</t>
  </si>
  <si>
    <t>Tara Campbell</t>
  </si>
  <si>
    <t>Deborah Wright</t>
  </si>
  <si>
    <t>Leslie Williams</t>
  </si>
  <si>
    <t>Hunter Clark</t>
  </si>
  <si>
    <t>Taylor Wright</t>
  </si>
  <si>
    <t>Thomas Reynolds</t>
  </si>
  <si>
    <t>David Miller</t>
  </si>
  <si>
    <t>Vanessa Thomas</t>
  </si>
  <si>
    <t>Brett Ruiz</t>
  </si>
  <si>
    <t>Derek Foster</t>
  </si>
  <si>
    <t>Michael Fisher</t>
  </si>
  <si>
    <t>John Ramirez</t>
  </si>
  <si>
    <t>Tanya Schultz</t>
  </si>
  <si>
    <t>Roberta Patrick</t>
  </si>
  <si>
    <t>Amber Thompson</t>
  </si>
  <si>
    <t>Donna Powell</t>
  </si>
  <si>
    <t>Megan Fuentes</t>
  </si>
  <si>
    <t>Mr. Charles Murphy</t>
  </si>
  <si>
    <t>Andrea Wallace</t>
  </si>
  <si>
    <t>Christine Nichols</t>
  </si>
  <si>
    <t>Sally Adams</t>
  </si>
  <si>
    <t>Jose Blankenship</t>
  </si>
  <si>
    <t>Corey Chung</t>
  </si>
  <si>
    <t>Michele Johnson</t>
  </si>
  <si>
    <t>Kevin Coleman</t>
  </si>
  <si>
    <t>Christina Boone</t>
  </si>
  <si>
    <t>Theresa Lee</t>
  </si>
  <si>
    <t>Jessica Lopez</t>
  </si>
  <si>
    <t>Charles Jacobs</t>
  </si>
  <si>
    <t>Michael Burton</t>
  </si>
  <si>
    <t>Cynthia Allen</t>
  </si>
  <si>
    <t>Christina Townsend</t>
  </si>
  <si>
    <t>Jason Sanders</t>
  </si>
  <si>
    <t>Kevin Ellis</t>
  </si>
  <si>
    <t>Jacqueline Newton</t>
  </si>
  <si>
    <t>Ryan Salas</t>
  </si>
  <si>
    <t>Kimberly Allen</t>
  </si>
  <si>
    <t>Eric Graves</t>
  </si>
  <si>
    <t>Billy Nguyen</t>
  </si>
  <si>
    <t>Brian Smith</t>
  </si>
  <si>
    <t>Stephanie Newman</t>
  </si>
  <si>
    <t>Tracy Guerra</t>
  </si>
  <si>
    <t>Micheal Padilla</t>
  </si>
  <si>
    <t>James Cruz</t>
  </si>
  <si>
    <t>Roberta Brown</t>
  </si>
  <si>
    <t>Katherine Higgins</t>
  </si>
  <si>
    <t>Ethan Mendoza</t>
  </si>
  <si>
    <t>Lauren Stafford</t>
  </si>
  <si>
    <t>Jason Bailey</t>
  </si>
  <si>
    <t>Whitney Jones DVM</t>
  </si>
  <si>
    <t>Zachary Burton</t>
  </si>
  <si>
    <t>Ryan Kim</t>
  </si>
  <si>
    <t>Johnathan Velez</t>
  </si>
  <si>
    <t>Natalie Spencer</t>
  </si>
  <si>
    <t>Virginia Mason</t>
  </si>
  <si>
    <t>Matthew Mendez</t>
  </si>
  <si>
    <t>Jennifer Kaiser</t>
  </si>
  <si>
    <t>Tracey Bell</t>
  </si>
  <si>
    <t>Miguel Blake</t>
  </si>
  <si>
    <t>Joseph Davis</t>
  </si>
  <si>
    <t>Denise Owen</t>
  </si>
  <si>
    <t>Heather Ramirez</t>
  </si>
  <si>
    <t>Victoria Salazar</t>
  </si>
  <si>
    <t>Elizabeth Mckenzie</t>
  </si>
  <si>
    <t>Patrick Singh</t>
  </si>
  <si>
    <t>Carolyn Santiago</t>
  </si>
  <si>
    <t>Christine Griffin</t>
  </si>
  <si>
    <t>Sandra Conway</t>
  </si>
  <si>
    <t>Gregory Pruitt</t>
  </si>
  <si>
    <t>Maria Ellis</t>
  </si>
  <si>
    <t>Kimberly Armstrong</t>
  </si>
  <si>
    <t>Randall Manning</t>
  </si>
  <si>
    <t>Jimmy Wright</t>
  </si>
  <si>
    <t>Deanna Jones</t>
  </si>
  <si>
    <t>Brenda Smith</t>
  </si>
  <si>
    <t>Stephanie Richard</t>
  </si>
  <si>
    <t>Brittany Munoz</t>
  </si>
  <si>
    <t>Tracy Spencer</t>
  </si>
  <si>
    <t>Philip Freeman</t>
  </si>
  <si>
    <t>Angel Mcdowell</t>
  </si>
  <si>
    <t>Mrs. Dawn Newman DDS</t>
  </si>
  <si>
    <t>Steven Miller</t>
  </si>
  <si>
    <t>Melissa Perkins</t>
  </si>
  <si>
    <t>Samuel Ryan</t>
  </si>
  <si>
    <t>Colin Martin</t>
  </si>
  <si>
    <t>Kathryn Brown</t>
  </si>
  <si>
    <t>Alexandria Paul</t>
  </si>
  <si>
    <t>Ronald Little</t>
  </si>
  <si>
    <t>Peter Morales</t>
  </si>
  <si>
    <t>Ray Murphy Jr.</t>
  </si>
  <si>
    <t>Brian Blevins</t>
  </si>
  <si>
    <t>Susan Moore</t>
  </si>
  <si>
    <t>Melissa Edwards</t>
  </si>
  <si>
    <t>Eric Carson</t>
  </si>
  <si>
    <t>Laura Glenn</t>
  </si>
  <si>
    <t>Mr. Jason Bell</t>
  </si>
  <si>
    <t>Julie Young</t>
  </si>
  <si>
    <t>Toni Miller</t>
  </si>
  <si>
    <t>Lynn Murphy</t>
  </si>
  <si>
    <t>Samantha Reid</t>
  </si>
  <si>
    <t>Matthew Bailey</t>
  </si>
  <si>
    <t>William Barr</t>
  </si>
  <si>
    <t>Raven Simon</t>
  </si>
  <si>
    <t>Laura Kelly</t>
  </si>
  <si>
    <t>Anthony Sparks</t>
  </si>
  <si>
    <t>Timothy Levy</t>
  </si>
  <si>
    <t>Donna Jimenez</t>
  </si>
  <si>
    <t>Robert Weaver</t>
  </si>
  <si>
    <t>Kevin Torres</t>
  </si>
  <si>
    <t>Katelyn Burton</t>
  </si>
  <si>
    <t>Andrew Rosales</t>
  </si>
  <si>
    <t>Mark Hicks</t>
  </si>
  <si>
    <t>Catherine Keller</t>
  </si>
  <si>
    <t>Kenneth Kramer</t>
  </si>
  <si>
    <t>Dr. Maria Davis</t>
  </si>
  <si>
    <t>Joseph Clay</t>
  </si>
  <si>
    <t>Teresa Nelson</t>
  </si>
  <si>
    <t>Marissa Rivas</t>
  </si>
  <si>
    <t>Dana Novak</t>
  </si>
  <si>
    <t>Carrie Hill</t>
  </si>
  <si>
    <t>Brian Martin</t>
  </si>
  <si>
    <t>Rebecca Mooney</t>
  </si>
  <si>
    <t>Natalie Harris</t>
  </si>
  <si>
    <t>John Craig</t>
  </si>
  <si>
    <t>Beth Smith</t>
  </si>
  <si>
    <t>John Dickerson</t>
  </si>
  <si>
    <t>William Jackson</t>
  </si>
  <si>
    <t>Dylan Padilla</t>
  </si>
  <si>
    <t>Tyler Collins</t>
  </si>
  <si>
    <t>Sharon Craig</t>
  </si>
  <si>
    <t>Kathryn Schwartz</t>
  </si>
  <si>
    <t>Shelley Wilson</t>
  </si>
  <si>
    <t>Adam Richardson</t>
  </si>
  <si>
    <t>Heather Kane</t>
  </si>
  <si>
    <t>Monica Stewart</t>
  </si>
  <si>
    <t>Erik Mckinney</t>
  </si>
  <si>
    <t>Desiree Jensen</t>
  </si>
  <si>
    <t>Kyle Beck</t>
  </si>
  <si>
    <t>Edward Watts</t>
  </si>
  <si>
    <t>Rebecca Mueller</t>
  </si>
  <si>
    <t>Cesar Johnson</t>
  </si>
  <si>
    <t>Dominique King</t>
  </si>
  <si>
    <t>Sara Willis</t>
  </si>
  <si>
    <t>Christopher Rojas</t>
  </si>
  <si>
    <t>Thomas Cantrell</t>
  </si>
  <si>
    <t>Carolyn Johnson</t>
  </si>
  <si>
    <t>Jeffrey Barajas</t>
  </si>
  <si>
    <t>Misty Henry</t>
  </si>
  <si>
    <t>Clinton Osborne</t>
  </si>
  <si>
    <t>Bonnie Campbell</t>
  </si>
  <si>
    <t>Alexandra Wright</t>
  </si>
  <si>
    <t>Gabriel Murphy</t>
  </si>
  <si>
    <t>Paul Williams</t>
  </si>
  <si>
    <t>Diana Castro</t>
  </si>
  <si>
    <t>James Logan</t>
  </si>
  <si>
    <t>William Chavez</t>
  </si>
  <si>
    <t>Stephanie Perez</t>
  </si>
  <si>
    <t>Jennifer Nichols</t>
  </si>
  <si>
    <t>Eric Wright</t>
  </si>
  <si>
    <t>Valerie Evans</t>
  </si>
  <si>
    <t>Jennifer Thomas</t>
  </si>
  <si>
    <t>Ronald Allen</t>
  </si>
  <si>
    <t>Logan Valentine</t>
  </si>
  <si>
    <t>Emily Kerr</t>
  </si>
  <si>
    <t>Christopher Johnson</t>
  </si>
  <si>
    <t>Anne Scott</t>
  </si>
  <si>
    <t>Lisa Brown</t>
  </si>
  <si>
    <t>Derek Edwards</t>
  </si>
  <si>
    <t>Tiffany Barber</t>
  </si>
  <si>
    <t>Anthony Pena</t>
  </si>
  <si>
    <t>Kimberly Mccoy</t>
  </si>
  <si>
    <t>Brittany Chapman DDS</t>
  </si>
  <si>
    <t>Christopher Leach</t>
  </si>
  <si>
    <t>Lauren Mendoza</t>
  </si>
  <si>
    <t>Trevor Collins</t>
  </si>
  <si>
    <t>Gary Johnson</t>
  </si>
  <si>
    <t>Donald Smith</t>
  </si>
  <si>
    <t>Tina Mckee</t>
  </si>
  <si>
    <t>Christopher Acevedo</t>
  </si>
  <si>
    <t>Charles Sosa</t>
  </si>
  <si>
    <t>Caitlin Parker</t>
  </si>
  <si>
    <t>Christopher Hansen</t>
  </si>
  <si>
    <t>Jordan Todd</t>
  </si>
  <si>
    <t>Amy Mitchell</t>
  </si>
  <si>
    <t>Jason Bryan</t>
  </si>
  <si>
    <t>Gerald Castro</t>
  </si>
  <si>
    <t>Charles Brock</t>
  </si>
  <si>
    <t>David Williams</t>
  </si>
  <si>
    <t>Tanya Matthews</t>
  </si>
  <si>
    <t>Joshua Allen</t>
  </si>
  <si>
    <t>Allison Hayes</t>
  </si>
  <si>
    <t>George Horn</t>
  </si>
  <si>
    <t>Kathleen Oconnor</t>
  </si>
  <si>
    <t>Robert Woodard</t>
  </si>
  <si>
    <t>David Diaz</t>
  </si>
  <si>
    <t>Michelle Garcia MD</t>
  </si>
  <si>
    <t>Joseph Mathews</t>
  </si>
  <si>
    <t>Jeremy Johnson</t>
  </si>
  <si>
    <t>Ryan Boyd</t>
  </si>
  <si>
    <t>Nicholas Curtis</t>
  </si>
  <si>
    <t>Julie Moore</t>
  </si>
  <si>
    <t>James Joseph</t>
  </si>
  <si>
    <t>Shawn Hernandez</t>
  </si>
  <si>
    <t>Glenda Dawson</t>
  </si>
  <si>
    <t>Thomas Reyes</t>
  </si>
  <si>
    <t>Jerry Chandler DDS</t>
  </si>
  <si>
    <t>Cheryl Armstrong</t>
  </si>
  <si>
    <t>Anthony Smith</t>
  </si>
  <si>
    <t>Amy Anderson</t>
  </si>
  <si>
    <t>Kimberly Harris</t>
  </si>
  <si>
    <t>Mary Gay</t>
  </si>
  <si>
    <t>Lisa Owen</t>
  </si>
  <si>
    <t>Peggy James</t>
  </si>
  <si>
    <t>Russell Fuller</t>
  </si>
  <si>
    <t>Allison Robinson</t>
  </si>
  <si>
    <t>Kari Bishop</t>
  </si>
  <si>
    <t>Philip Small</t>
  </si>
  <si>
    <t>Amy Ramirez</t>
  </si>
  <si>
    <t>Jacob Myers</t>
  </si>
  <si>
    <t>Mark Barry</t>
  </si>
  <si>
    <t>Nicole Wilson</t>
  </si>
  <si>
    <t>Kenneth Harrison</t>
  </si>
  <si>
    <t>Nathan Stewart</t>
  </si>
  <si>
    <t>Tyler Schultz</t>
  </si>
  <si>
    <t>William Burgess</t>
  </si>
  <si>
    <t>Lisa Torres</t>
  </si>
  <si>
    <t>Leonard Novak Jr.</t>
  </si>
  <si>
    <t>Leslie Garcia</t>
  </si>
  <si>
    <t>Nathan Atkinson</t>
  </si>
  <si>
    <t>Daniel Jacobs</t>
  </si>
  <si>
    <t>Lisa Reed</t>
  </si>
  <si>
    <t>Bobby Smith</t>
  </si>
  <si>
    <t>Charles Bridges</t>
  </si>
  <si>
    <t>Kelly Rhodes</t>
  </si>
  <si>
    <t>Tyler Griffin</t>
  </si>
  <si>
    <t>Lisa Murphy</t>
  </si>
  <si>
    <t>Linda Marsh</t>
  </si>
  <si>
    <t>Eugene Ruiz</t>
  </si>
  <si>
    <t>Patricia Obrien</t>
  </si>
  <si>
    <t>Jacob Taylor</t>
  </si>
  <si>
    <t>Christina Smith</t>
  </si>
  <si>
    <t>Christina Villa</t>
  </si>
  <si>
    <t>Tammy Lowery</t>
  </si>
  <si>
    <t>Monique Miller</t>
  </si>
  <si>
    <t>Alicia Daniels MD</t>
  </si>
  <si>
    <t>Hannah Murphy</t>
  </si>
  <si>
    <t>Douglas Cohen</t>
  </si>
  <si>
    <t>Derrick Jones</t>
  </si>
  <si>
    <t>Michaela Bishop</t>
  </si>
  <si>
    <t>Carol Lindsey</t>
  </si>
  <si>
    <t>Shannon Chan</t>
  </si>
  <si>
    <t>Chelsea Maldonado</t>
  </si>
  <si>
    <t>Christopher Jordan</t>
  </si>
  <si>
    <t>Jacob Robles</t>
  </si>
  <si>
    <t>James Humphrey</t>
  </si>
  <si>
    <t>Ralph Nixon</t>
  </si>
  <si>
    <t>Eric Reynolds</t>
  </si>
  <si>
    <t>Kayla Johns</t>
  </si>
  <si>
    <t>Carlos Miller</t>
  </si>
  <si>
    <t>Ryan Jones DVM</t>
  </si>
  <si>
    <t>Elizabeth Jackson</t>
  </si>
  <si>
    <t>Jessica Frazier</t>
  </si>
  <si>
    <t>Kyle Baird</t>
  </si>
  <si>
    <t>Belinda Pineda</t>
  </si>
  <si>
    <t>Eric Sims</t>
  </si>
  <si>
    <t>Catherine Stout</t>
  </si>
  <si>
    <t>Lauren Walker</t>
  </si>
  <si>
    <t>Samantha Mitchell</t>
  </si>
  <si>
    <t>Christian Lopez</t>
  </si>
  <si>
    <t>Philip Johnson</t>
  </si>
  <si>
    <t>Jacob Levy</t>
  </si>
  <si>
    <t>Duane Alvarado</t>
  </si>
  <si>
    <t>Heidi Johnson</t>
  </si>
  <si>
    <t>Ricky Moore</t>
  </si>
  <si>
    <t>Jeffrey Jimenez</t>
  </si>
  <si>
    <t>Jose Turner</t>
  </si>
  <si>
    <t>Yvonne Adams</t>
  </si>
  <si>
    <t>Mr. Robert Griffith</t>
  </si>
  <si>
    <t>Michelle Vang</t>
  </si>
  <si>
    <t>Aaron Schwartz</t>
  </si>
  <si>
    <t>Justin Grant</t>
  </si>
  <si>
    <t>Rachel Flores</t>
  </si>
  <si>
    <t>Jamie Mcintyre</t>
  </si>
  <si>
    <t>Stephanie Wright</t>
  </si>
  <si>
    <t>Sally Smith</t>
  </si>
  <si>
    <t>Jon Lawson</t>
  </si>
  <si>
    <t>Dana Lewis</t>
  </si>
  <si>
    <t>Heather Miranda</t>
  </si>
  <si>
    <t>Sierra Smith</t>
  </si>
  <si>
    <t>Vanessa Hill</t>
  </si>
  <si>
    <t>Steven Page</t>
  </si>
  <si>
    <t>Michelle King</t>
  </si>
  <si>
    <t>Ashley Jones</t>
  </si>
  <si>
    <t>Natasha Jones</t>
  </si>
  <si>
    <t>James Harmon</t>
  </si>
  <si>
    <t>Nicholas Rios</t>
  </si>
  <si>
    <t>Dr. Ann Ray</t>
  </si>
  <si>
    <t>Rebecca Leon</t>
  </si>
  <si>
    <t>Michelle Drake MD</t>
  </si>
  <si>
    <t>Jesse Leonard</t>
  </si>
  <si>
    <t>Troy Santos</t>
  </si>
  <si>
    <t>Joe Wall</t>
  </si>
  <si>
    <t>Deanna Reed</t>
  </si>
  <si>
    <t>Richard Simon</t>
  </si>
  <si>
    <t>Karen Fowler</t>
  </si>
  <si>
    <t>Katherine Hicks</t>
  </si>
  <si>
    <t>Paula Holland</t>
  </si>
  <si>
    <t>Bruce Jackson</t>
  </si>
  <si>
    <t>Stephanie Olsen</t>
  </si>
  <si>
    <t>Diana Miller</t>
  </si>
  <si>
    <t>Tiffany Webb</t>
  </si>
  <si>
    <t>David Lopez</t>
  </si>
  <si>
    <t>William Irwin DDS</t>
  </si>
  <si>
    <t>Stephen Evans</t>
  </si>
  <si>
    <t>Denise Ramos</t>
  </si>
  <si>
    <t>Michael Melendez</t>
  </si>
  <si>
    <t>Kristin Henderson</t>
  </si>
  <si>
    <t>Randall Edwards</t>
  </si>
  <si>
    <t>Michelle Contreras</t>
  </si>
  <si>
    <t>William Delgado</t>
  </si>
  <si>
    <t>Anna Collins</t>
  </si>
  <si>
    <t>Christopher Snow</t>
  </si>
  <si>
    <t>Cynthia Calderon</t>
  </si>
  <si>
    <t>Michele Gardner</t>
  </si>
  <si>
    <t>Harold Villanueva</t>
  </si>
  <si>
    <t>Jason Lopez</t>
  </si>
  <si>
    <t>Crystal Todd</t>
  </si>
  <si>
    <t>Mrs. Nicole Humphrey DVM</t>
  </si>
  <si>
    <t>Stephanie Sharp</t>
  </si>
  <si>
    <t>Stephen Cooley</t>
  </si>
  <si>
    <t>Lisa May</t>
  </si>
  <si>
    <t>Deborah Mccormick</t>
  </si>
  <si>
    <t>Jennifer Nolan</t>
  </si>
  <si>
    <t>Tracy Garcia</t>
  </si>
  <si>
    <t>Thomas Mcintyre</t>
  </si>
  <si>
    <t>Timothy Henderson</t>
  </si>
  <si>
    <t>Trevor Morales</t>
  </si>
  <si>
    <t>Brian Yates</t>
  </si>
  <si>
    <t>Eric Adkins</t>
  </si>
  <si>
    <t>Mario Green</t>
  </si>
  <si>
    <t>Michael Montgomery</t>
  </si>
  <si>
    <t>Robert Mason</t>
  </si>
  <si>
    <t>Jennifer Taylor</t>
  </si>
  <si>
    <t>Amanda Nunez</t>
  </si>
  <si>
    <t>Michelle Cox</t>
  </si>
  <si>
    <t>Patrick Gallegos</t>
  </si>
  <si>
    <t>Robert Bush</t>
  </si>
  <si>
    <t>Antonio Weber</t>
  </si>
  <si>
    <t>Melissa Lopez</t>
  </si>
  <si>
    <t>Ashley Wilson</t>
  </si>
  <si>
    <t>David White</t>
  </si>
  <si>
    <t>Anna Barnes</t>
  </si>
  <si>
    <t>Michael Moore</t>
  </si>
  <si>
    <t>Kari Moore</t>
  </si>
  <si>
    <t>Joann Calderon</t>
  </si>
  <si>
    <t>Manuel Smith</t>
  </si>
  <si>
    <t>Jack Greene</t>
  </si>
  <si>
    <t>Matthew Palmer</t>
  </si>
  <si>
    <t>Michelle Dominguez</t>
  </si>
  <si>
    <t>Cheyenne Macdonald</t>
  </si>
  <si>
    <t>Mrs. Jennifer Reeves</t>
  </si>
  <si>
    <t>Veronica Johnson</t>
  </si>
  <si>
    <t>Russell Hamilton</t>
  </si>
  <si>
    <t>Robin Andrews</t>
  </si>
  <si>
    <t>Karen English</t>
  </si>
  <si>
    <t>Darren Hall</t>
  </si>
  <si>
    <t>Timothy Bailey</t>
  </si>
  <si>
    <t>Alicia Lawson</t>
  </si>
  <si>
    <t>Aaron Barnett</t>
  </si>
  <si>
    <t>Kristen May</t>
  </si>
  <si>
    <t>Melissa Kelly</t>
  </si>
  <si>
    <t>Lori Anderson</t>
  </si>
  <si>
    <t>Mr. Shawn Crawford</t>
  </si>
  <si>
    <t>Carl Gardner</t>
  </si>
  <si>
    <t>Terry Carey</t>
  </si>
  <si>
    <t>Charles Gilbert</t>
  </si>
  <si>
    <t>Christopher Moore</t>
  </si>
  <si>
    <t>Cheyenne Wood</t>
  </si>
  <si>
    <t>Sandra Cisneros</t>
  </si>
  <si>
    <t>Nichole Keith</t>
  </si>
  <si>
    <t>Michelle Joseph</t>
  </si>
  <si>
    <t>Anita Mcintosh</t>
  </si>
  <si>
    <t>Matthew Young</t>
  </si>
  <si>
    <t>Benjamin Cunningham</t>
  </si>
  <si>
    <t>Carlos Mcmillan</t>
  </si>
  <si>
    <t>Russell Solis</t>
  </si>
  <si>
    <t>Robert Conley</t>
  </si>
  <si>
    <t>Heather Foster</t>
  </si>
  <si>
    <t>Julie Dalton</t>
  </si>
  <si>
    <t>Sierra Vang</t>
  </si>
  <si>
    <t>Thomas Cowan</t>
  </si>
  <si>
    <t>Connor Bailey</t>
  </si>
  <si>
    <t>Tammy Gentry</t>
  </si>
  <si>
    <t>Debra Riley</t>
  </si>
  <si>
    <t>Brandy Willis</t>
  </si>
  <si>
    <t>Kim Jones</t>
  </si>
  <si>
    <t>Kristen Skinner</t>
  </si>
  <si>
    <t>Danny Newton</t>
  </si>
  <si>
    <t>Daniel Graves</t>
  </si>
  <si>
    <t>Frederick Edwards</t>
  </si>
  <si>
    <t>Phillip Bailey</t>
  </si>
  <si>
    <t>James Reynolds</t>
  </si>
  <si>
    <t>Keith Brown</t>
  </si>
  <si>
    <t>Brianna Parker</t>
  </si>
  <si>
    <t>Kevin Pierce</t>
  </si>
  <si>
    <t>Barbara Thornton</t>
  </si>
  <si>
    <t>Kurt Taylor</t>
  </si>
  <si>
    <t>Alexander Olson</t>
  </si>
  <si>
    <t>Gary Rodriguez</t>
  </si>
  <si>
    <t>Luke Phillips</t>
  </si>
  <si>
    <t>John Mercer</t>
  </si>
  <si>
    <t>Jonathan Trevino</t>
  </si>
  <si>
    <t>Johnny Reynolds</t>
  </si>
  <si>
    <t>Angela Becker</t>
  </si>
  <si>
    <t>Rebecca Rice</t>
  </si>
  <si>
    <t>Chris Vaughn</t>
  </si>
  <si>
    <t>Samantha Wells</t>
  </si>
  <si>
    <t>Holly Sparks</t>
  </si>
  <si>
    <t>Matthew Anderson</t>
  </si>
  <si>
    <t>Donna Price</t>
  </si>
  <si>
    <t>Michelle Clark</t>
  </si>
  <si>
    <t>Daniel Anderson</t>
  </si>
  <si>
    <t>Edward Keith</t>
  </si>
  <si>
    <t>Chris Wagner</t>
  </si>
  <si>
    <t>Ashley Strong</t>
  </si>
  <si>
    <t>Nicholas Finley</t>
  </si>
  <si>
    <t>Brandi Jordan</t>
  </si>
  <si>
    <t>Stephen Jackson III</t>
  </si>
  <si>
    <t>Martha Guerra</t>
  </si>
  <si>
    <t>Kayla Brooks</t>
  </si>
  <si>
    <t>Megan Greene</t>
  </si>
  <si>
    <t>Alejandra Campbell</t>
  </si>
  <si>
    <t>Sharon Stone</t>
  </si>
  <si>
    <t>James Powell</t>
  </si>
  <si>
    <t>Jesse Landry MD</t>
  </si>
  <si>
    <t>Jessica Ali</t>
  </si>
  <si>
    <t>Yvonne Porter</t>
  </si>
  <si>
    <t>Derrick Newman</t>
  </si>
  <si>
    <t>Tyrone Madden</t>
  </si>
  <si>
    <t>Sandra Murray</t>
  </si>
  <si>
    <t>Mrs. Dawn Brady</t>
  </si>
  <si>
    <t>James Brown</t>
  </si>
  <si>
    <t>Parker Kim</t>
  </si>
  <si>
    <t>Wendy Patel</t>
  </si>
  <si>
    <t>Jennifer Martin</t>
  </si>
  <si>
    <t>Dan Hood</t>
  </si>
  <si>
    <t>Tyler Salas</t>
  </si>
  <si>
    <t>Carlos Jones</t>
  </si>
  <si>
    <t>Tiffany Wilson</t>
  </si>
  <si>
    <t>John Bowers</t>
  </si>
  <si>
    <t>Andrew Woods</t>
  </si>
  <si>
    <t>Shannon Chambers</t>
  </si>
  <si>
    <t>Catherine Huffman</t>
  </si>
  <si>
    <t>Kelly Carlson</t>
  </si>
  <si>
    <t>Elizabeth Davis</t>
  </si>
  <si>
    <t>Brandi Turner</t>
  </si>
  <si>
    <t>William Holland</t>
  </si>
  <si>
    <t>Cynthia Scott</t>
  </si>
  <si>
    <t>Carl Norris</t>
  </si>
  <si>
    <t>Dr. Ryan Fritz PhD</t>
  </si>
  <si>
    <t>Alicia Washington</t>
  </si>
  <si>
    <t>Brett Robinson</t>
  </si>
  <si>
    <t>Thomas Brown</t>
  </si>
  <si>
    <t>Michael Banks</t>
  </si>
  <si>
    <t>Natalie Davis</t>
  </si>
  <si>
    <t>Margaret Bell</t>
  </si>
  <si>
    <t>Robert Bell</t>
  </si>
  <si>
    <t>Jean Wright</t>
  </si>
  <si>
    <t>Joseph Johnson</t>
  </si>
  <si>
    <t>Anthony Moore</t>
  </si>
  <si>
    <t>Shawn Carson MD</t>
  </si>
  <si>
    <t>Jessica Williams</t>
  </si>
  <si>
    <t>Darrell Gay</t>
  </si>
  <si>
    <t>Kathryn Lambert</t>
  </si>
  <si>
    <t>Christopher James</t>
  </si>
  <si>
    <t>Rodney Villarreal</t>
  </si>
  <si>
    <t>Briana Mendoza</t>
  </si>
  <si>
    <t>Mark Lopez</t>
  </si>
  <si>
    <t>Sheri Terry</t>
  </si>
  <si>
    <t>Tammy Cherry</t>
  </si>
  <si>
    <t>Tyrone Arnold</t>
  </si>
  <si>
    <t>John Leblanc</t>
  </si>
  <si>
    <t>Jordan Maynard</t>
  </si>
  <si>
    <t>Ryan Rodriguez</t>
  </si>
  <si>
    <t>Jerry Buck</t>
  </si>
  <si>
    <t>Joshua Fitzgerald</t>
  </si>
  <si>
    <t>Richard Guerrero</t>
  </si>
  <si>
    <t>Marcus Jenkins</t>
  </si>
  <si>
    <t>Joseph Mccall</t>
  </si>
  <si>
    <t>Travis Carr</t>
  </si>
  <si>
    <t>Lisa Wheeler</t>
  </si>
  <si>
    <t>Maria Keller</t>
  </si>
  <si>
    <t>Heather Jordan</t>
  </si>
  <si>
    <t>Brenda Stanley</t>
  </si>
  <si>
    <t>Wanda Carey</t>
  </si>
  <si>
    <t>Zachary Gray</t>
  </si>
  <si>
    <t>Michael Horton</t>
  </si>
  <si>
    <t>Hannah Barron</t>
  </si>
  <si>
    <t>Dillon Williams</t>
  </si>
  <si>
    <t>Bernard Jones</t>
  </si>
  <si>
    <t>David Mcmillan</t>
  </si>
  <si>
    <t>Latasha Carpenter</t>
  </si>
  <si>
    <t>Veronica Clayton</t>
  </si>
  <si>
    <t>Rachel Olson</t>
  </si>
  <si>
    <t>Jennifer Sullivan</t>
  </si>
  <si>
    <t>Stephanie Brown</t>
  </si>
  <si>
    <t>Ann Oconnell</t>
  </si>
  <si>
    <t>Joseph Bowers</t>
  </si>
  <si>
    <t>Miss Kathleen Watson DVM</t>
  </si>
  <si>
    <t>Angela Bright</t>
  </si>
  <si>
    <t>John Walker</t>
  </si>
  <si>
    <t>Amanda Murphy</t>
  </si>
  <si>
    <t>Amanda Johnson</t>
  </si>
  <si>
    <t>Michael Perry</t>
  </si>
  <si>
    <t>Patricia Arnold</t>
  </si>
  <si>
    <t>Daniel Johnson</t>
  </si>
  <si>
    <t>Robert Wilson</t>
  </si>
  <si>
    <t>Rachel Munoz</t>
  </si>
  <si>
    <t>Richard Yoder</t>
  </si>
  <si>
    <t>Jill Chapman</t>
  </si>
  <si>
    <t>Carrie Lee</t>
  </si>
  <si>
    <t>Anthony Lee</t>
  </si>
  <si>
    <t>Erin Gregory</t>
  </si>
  <si>
    <t>Duane Taylor</t>
  </si>
  <si>
    <t>Michael Grant</t>
  </si>
  <si>
    <t>Melissa Castillo</t>
  </si>
  <si>
    <t>Catherine Gonzales</t>
  </si>
  <si>
    <t>Tara Hawkins</t>
  </si>
  <si>
    <t>Briana Mann</t>
  </si>
  <si>
    <t>Joseph Lowery PhD</t>
  </si>
  <si>
    <t>Teresa Ramirez</t>
  </si>
  <si>
    <t>Michelle Wilson</t>
  </si>
  <si>
    <t>Gina Spears</t>
  </si>
  <si>
    <t>Michael Thompson</t>
  </si>
  <si>
    <t>Michael Ward</t>
  </si>
  <si>
    <t>Robert Mccall</t>
  </si>
  <si>
    <t>Zachary Clark</t>
  </si>
  <si>
    <t>David Dalton</t>
  </si>
  <si>
    <t>Adrian Baker</t>
  </si>
  <si>
    <t>Karen Mcpherson</t>
  </si>
  <si>
    <t>Peter Barrett</t>
  </si>
  <si>
    <t>Jo Oliver</t>
  </si>
  <si>
    <t>Thomas Hunt</t>
  </si>
  <si>
    <t>Brian Noble</t>
  </si>
  <si>
    <t>Michael Hall</t>
  </si>
  <si>
    <t>Noah Bowman</t>
  </si>
  <si>
    <t>Joshua Davidson</t>
  </si>
  <si>
    <t>Lori Peterson</t>
  </si>
  <si>
    <t>Ryan Zuniga</t>
  </si>
  <si>
    <t>Brian Lewis</t>
  </si>
  <si>
    <t>Julie Jackson</t>
  </si>
  <si>
    <t>Michael Cortez</t>
  </si>
  <si>
    <t>Michael Peterson</t>
  </si>
  <si>
    <t>Christine Peterson</t>
  </si>
  <si>
    <t>Elizabeth Simmons</t>
  </si>
  <si>
    <t>Tonya Flores</t>
  </si>
  <si>
    <t>Joshua Ponce</t>
  </si>
  <si>
    <t>Jennifer George</t>
  </si>
  <si>
    <t>Jade Taylor</t>
  </si>
  <si>
    <t>Donna White</t>
  </si>
  <si>
    <t>James Simon</t>
  </si>
  <si>
    <t>David Robbins</t>
  </si>
  <si>
    <t>Robert Caldwell</t>
  </si>
  <si>
    <t>Amy Cox</t>
  </si>
  <si>
    <t>Ricardo Smith</t>
  </si>
  <si>
    <t>Dr. Samantha Ramirez</t>
  </si>
  <si>
    <t>Jerry Davidson</t>
  </si>
  <si>
    <t>Ryan Hawkins</t>
  </si>
  <si>
    <t>Philip Harris</t>
  </si>
  <si>
    <t>Richard Franco</t>
  </si>
  <si>
    <t>Philip Fuller</t>
  </si>
  <si>
    <t>Shawn Long</t>
  </si>
  <si>
    <t>Thomas Pollard</t>
  </si>
  <si>
    <t>Helen Brown</t>
  </si>
  <si>
    <t>Cheryl Collins</t>
  </si>
  <si>
    <t>Marie Arellano</t>
  </si>
  <si>
    <t>Melissa Patterson</t>
  </si>
  <si>
    <t>Shane Romero</t>
  </si>
  <si>
    <t>Ashley Howard</t>
  </si>
  <si>
    <t>Anthony Carlson</t>
  </si>
  <si>
    <t>Steven Holland</t>
  </si>
  <si>
    <t>Michelle Mcmahon</t>
  </si>
  <si>
    <t>Robert Kelly</t>
  </si>
  <si>
    <t>Anna Villegas</t>
  </si>
  <si>
    <t>Matthew Valdez</t>
  </si>
  <si>
    <t>Larry Owens</t>
  </si>
  <si>
    <t>Angela Grant</t>
  </si>
  <si>
    <t>Tiffany Martinez</t>
  </si>
  <si>
    <t>Mary Gibbs</t>
  </si>
  <si>
    <t>Erin Brown MD</t>
  </si>
  <si>
    <t>Jose Lester</t>
  </si>
  <si>
    <t>Nicole Sullivan</t>
  </si>
  <si>
    <t>Jasmine Adkins</t>
  </si>
  <si>
    <t>Tina Fowler</t>
  </si>
  <si>
    <t>Randall Moore</t>
  </si>
  <si>
    <t>Alexandra Harris</t>
  </si>
  <si>
    <t>Ariel Henson</t>
  </si>
  <si>
    <t>Joseph Garcia DDS</t>
  </si>
  <si>
    <t>Suzanne Perez</t>
  </si>
  <si>
    <t>David Ward</t>
  </si>
  <si>
    <t>Charles Taylor</t>
  </si>
  <si>
    <t>Anthony Torres</t>
  </si>
  <si>
    <t>Randy Velasquez</t>
  </si>
  <si>
    <t>Stacey Rubio</t>
  </si>
  <si>
    <t>Kenneth Clark</t>
  </si>
  <si>
    <t>Heather Allen</t>
  </si>
  <si>
    <t>Stephen Anderson</t>
  </si>
  <si>
    <t>Anna Gibson</t>
  </si>
  <si>
    <t>Theodore Young</t>
  </si>
  <si>
    <t>Kristy Henderson</t>
  </si>
  <si>
    <t>Karen Thompson</t>
  </si>
  <si>
    <t>Amanda Parker</t>
  </si>
  <si>
    <t>Devin Brewer</t>
  </si>
  <si>
    <t>Katherine Harvey</t>
  </si>
  <si>
    <t>Justin Robbins</t>
  </si>
  <si>
    <t>Michael Berry</t>
  </si>
  <si>
    <t>Jessica Turner</t>
  </si>
  <si>
    <t>Andrew Cortez</t>
  </si>
  <si>
    <t>Gina Zhang</t>
  </si>
  <si>
    <t>David Murphy</t>
  </si>
  <si>
    <t>Gregory Thomas</t>
  </si>
  <si>
    <t>Mary Glenn</t>
  </si>
  <si>
    <t>Stephanie Dyer</t>
  </si>
  <si>
    <t>Ashley Hernandez</t>
  </si>
  <si>
    <t>Scott Martin</t>
  </si>
  <si>
    <t>Tiffany Stokes</t>
  </si>
  <si>
    <t>Michelle Johnson</t>
  </si>
  <si>
    <t>Misty Wright</t>
  </si>
  <si>
    <t>Trevor Lawson</t>
  </si>
  <si>
    <t>Leslie Sherman</t>
  </si>
  <si>
    <t>Brandon Page</t>
  </si>
  <si>
    <t>Maurice Johnson</t>
  </si>
  <si>
    <t>Anita Johnson</t>
  </si>
  <si>
    <t>Robert Johnson</t>
  </si>
  <si>
    <t>Timothy Young</t>
  </si>
  <si>
    <t>Sabrina Bruce</t>
  </si>
  <si>
    <t>David Alexander</t>
  </si>
  <si>
    <t>Anthony Pierce</t>
  </si>
  <si>
    <t>Kevin Mcgee</t>
  </si>
  <si>
    <t>Ann Yates</t>
  </si>
  <si>
    <t>Jacob Brown</t>
  </si>
  <si>
    <t>Sarah Jackson</t>
  </si>
  <si>
    <t>Lauren Cuevas</t>
  </si>
  <si>
    <t>Bianca Ortiz</t>
  </si>
  <si>
    <t>Grant Gonzalez</t>
  </si>
  <si>
    <t>Sara Gutierrez</t>
  </si>
  <si>
    <t>Angela Pratt</t>
  </si>
  <si>
    <t>Sara Jackson</t>
  </si>
  <si>
    <t>Joseph Mccormick</t>
  </si>
  <si>
    <t>Jennifer Palmer</t>
  </si>
  <si>
    <t>Lance Miller</t>
  </si>
  <si>
    <t>Mary Coleman</t>
  </si>
  <si>
    <t>Holly Santos</t>
  </si>
  <si>
    <t>Christopher Parsons</t>
  </si>
  <si>
    <t>Frank Martinez</t>
  </si>
  <si>
    <t>Jason Duncan</t>
  </si>
  <si>
    <t>Kristen Marshall</t>
  </si>
  <si>
    <t>Kelly Davis</t>
  </si>
  <si>
    <t>Dr. Brenda Brown</t>
  </si>
  <si>
    <t>Kenneth Jackson</t>
  </si>
  <si>
    <t>Ruben Mckinney</t>
  </si>
  <si>
    <t>Logan Rodriguez</t>
  </si>
  <si>
    <t>Jason Allen</t>
  </si>
  <si>
    <t>Lauren Kerr</t>
  </si>
  <si>
    <t>Maria Martinez</t>
  </si>
  <si>
    <t>James Cochran</t>
  </si>
  <si>
    <t>Barbara Moran</t>
  </si>
  <si>
    <t>Fred Powell</t>
  </si>
  <si>
    <t>Dr. Richard Rush DVM</t>
  </si>
  <si>
    <t>Jillian Wright</t>
  </si>
  <si>
    <t>Brandon Barnes</t>
  </si>
  <si>
    <t>Christopher Quinn</t>
  </si>
  <si>
    <t>Ashley Jimenez</t>
  </si>
  <si>
    <t>Tyler Pugh</t>
  </si>
  <si>
    <t>Michele Burnett</t>
  </si>
  <si>
    <t>Stephen Garrett</t>
  </si>
  <si>
    <t>Richard Flores</t>
  </si>
  <si>
    <t>Wayne Stokes</t>
  </si>
  <si>
    <t>Russell Stevens</t>
  </si>
  <si>
    <t>Stephen Hines</t>
  </si>
  <si>
    <t>Terri Allen</t>
  </si>
  <si>
    <t>Casey Joseph</t>
  </si>
  <si>
    <t>Samuel Romero</t>
  </si>
  <si>
    <t>Gabriel Parker</t>
  </si>
  <si>
    <t>Timothy Osborne</t>
  </si>
  <si>
    <t>Danielle Green</t>
  </si>
  <si>
    <t>Carolyn Jones</t>
  </si>
  <si>
    <t>Sonia Grant</t>
  </si>
  <si>
    <t>Traci Adkins</t>
  </si>
  <si>
    <t>Gabriela Price</t>
  </si>
  <si>
    <t>Gerald Franklin</t>
  </si>
  <si>
    <t>Lisa Evans</t>
  </si>
  <si>
    <t>Abigail Martin</t>
  </si>
  <si>
    <t>William Daniels</t>
  </si>
  <si>
    <t>Steven Bailey</t>
  </si>
  <si>
    <t>David Gutierrez</t>
  </si>
  <si>
    <t>Daniel Jones</t>
  </si>
  <si>
    <t>Justin Cooper</t>
  </si>
  <si>
    <t>Jeremy Michael</t>
  </si>
  <si>
    <t>Michelle Moore</t>
  </si>
  <si>
    <t>Jill Buchanan</t>
  </si>
  <si>
    <t>Sharon Dickerson</t>
  </si>
  <si>
    <t>Austin Williams</t>
  </si>
  <si>
    <t>Jimmy Chavez</t>
  </si>
  <si>
    <t>Jennifer Carroll</t>
  </si>
  <si>
    <t>Jessica Sanders</t>
  </si>
  <si>
    <t>Katherine Bright</t>
  </si>
  <si>
    <t>Keith Luna</t>
  </si>
  <si>
    <t>Deborah Hopkins</t>
  </si>
  <si>
    <t>Paul Young</t>
  </si>
  <si>
    <t>John Johns</t>
  </si>
  <si>
    <t>Kelly Salas</t>
  </si>
  <si>
    <t>Alison Miller</t>
  </si>
  <si>
    <t>Tyler Fitzgerald</t>
  </si>
  <si>
    <t>Charles Garcia</t>
  </si>
  <si>
    <t>Donna Miller</t>
  </si>
  <si>
    <t>Curtis Hawkins</t>
  </si>
  <si>
    <t>Katrina Davis</t>
  </si>
  <si>
    <t>Scott Hopkins</t>
  </si>
  <si>
    <t>Sara Sheppard</t>
  </si>
  <si>
    <t>Paul Cooke</t>
  </si>
  <si>
    <t>Richard Stevenson</t>
  </si>
  <si>
    <t>Colton King</t>
  </si>
  <si>
    <t>Dawn Leon</t>
  </si>
  <si>
    <t>Mark Farley</t>
  </si>
  <si>
    <t>Matthew Juarez</t>
  </si>
  <si>
    <t>Curtis Rivera</t>
  </si>
  <si>
    <t>Anthony Richardson</t>
  </si>
  <si>
    <t>Jessica Mullen</t>
  </si>
  <si>
    <t>Travis Cabrera</t>
  </si>
  <si>
    <t>Carla Miller</t>
  </si>
  <si>
    <t>Colin Johnson</t>
  </si>
  <si>
    <t>Richard Wilson</t>
  </si>
  <si>
    <t>Carolyn Davis</t>
  </si>
  <si>
    <t>Robert Rush</t>
  </si>
  <si>
    <t>Erica Grant</t>
  </si>
  <si>
    <t>Tracy Wheeler</t>
  </si>
  <si>
    <t>Chelsea Campbell</t>
  </si>
  <si>
    <t>Amy Bell</t>
  </si>
  <si>
    <t>Aaron Mathis</t>
  </si>
  <si>
    <t>Alexandra Cain</t>
  </si>
  <si>
    <t>Holly Young</t>
  </si>
  <si>
    <t>William Robinson</t>
  </si>
  <si>
    <t>Roy Greene</t>
  </si>
  <si>
    <t>Curtis Wang</t>
  </si>
  <si>
    <t>Pamela Butler</t>
  </si>
  <si>
    <t>Yvonne White</t>
  </si>
  <si>
    <t>Michael Taylor</t>
  </si>
  <si>
    <t>Tammy Velazquez</t>
  </si>
  <si>
    <t>Kimberly Hansen</t>
  </si>
  <si>
    <t>John Rodgers</t>
  </si>
  <si>
    <t>Hailey Moore</t>
  </si>
  <si>
    <t>Victor Thompson</t>
  </si>
  <si>
    <t>Antonio Jensen</t>
  </si>
  <si>
    <t>Mr. Joseph Solomon DVM</t>
  </si>
  <si>
    <t>Brittany Davis</t>
  </si>
  <si>
    <t>Kathy Campos</t>
  </si>
  <si>
    <t>Isaiah Butler</t>
  </si>
  <si>
    <t>Robin Zamora</t>
  </si>
  <si>
    <t>Miranda Ward</t>
  </si>
  <si>
    <t>Lindsey Howard</t>
  </si>
  <si>
    <t>Brad Brooks</t>
  </si>
  <si>
    <t>Jamie Mcmahon</t>
  </si>
  <si>
    <t>Erica Nicholson</t>
  </si>
  <si>
    <t>Erik Lee</t>
  </si>
  <si>
    <t>Jasmine Edwards</t>
  </si>
  <si>
    <t>Joshua Williams</t>
  </si>
  <si>
    <t>Phillip Harris</t>
  </si>
  <si>
    <t>James Garza</t>
  </si>
  <si>
    <t>James Foster</t>
  </si>
  <si>
    <t>Lori Powers</t>
  </si>
  <si>
    <t>Brian Mccall</t>
  </si>
  <si>
    <t>Steven Phillips</t>
  </si>
  <si>
    <t>Zachary Bush</t>
  </si>
  <si>
    <t>Donna Thompson</t>
  </si>
  <si>
    <t>David Hubbard</t>
  </si>
  <si>
    <t>Bryce Munoz</t>
  </si>
  <si>
    <t>Jamie Lynch</t>
  </si>
  <si>
    <t>Alicia Norton</t>
  </si>
  <si>
    <t>James Clark</t>
  </si>
  <si>
    <t>Joann Garza</t>
  </si>
  <si>
    <t>Cindy Norris</t>
  </si>
  <si>
    <t>Jennifer Allen</t>
  </si>
  <si>
    <t>Andrea Archer DDS</t>
  </si>
  <si>
    <t>Eddie Rogers</t>
  </si>
  <si>
    <t>Lisa Myers</t>
  </si>
  <si>
    <t>Kelly Stephens</t>
  </si>
  <si>
    <t>Jean Parks</t>
  </si>
  <si>
    <t>Richard Miller</t>
  </si>
  <si>
    <t>Victoria Murphy</t>
  </si>
  <si>
    <t>Erin Shah</t>
  </si>
  <si>
    <t>Laurie Kirby</t>
  </si>
  <si>
    <t>Joshua Dalton</t>
  </si>
  <si>
    <t>Albert Young</t>
  </si>
  <si>
    <t>Jeremy Moss</t>
  </si>
  <si>
    <t>Mrs. Wendy Decker DDS</t>
  </si>
  <si>
    <t>Kimberly Ryan</t>
  </si>
  <si>
    <t>Justin Shaw</t>
  </si>
  <si>
    <t>Daniel Clark</t>
  </si>
  <si>
    <t>Yolanda Johnson</t>
  </si>
  <si>
    <t>Margaret Butler</t>
  </si>
  <si>
    <t>Timothy Lambert</t>
  </si>
  <si>
    <t>Stacey Ray</t>
  </si>
  <si>
    <t>Jesus Davis</t>
  </si>
  <si>
    <t>Katelyn Perry</t>
  </si>
  <si>
    <t>Isaiah Shannon</t>
  </si>
  <si>
    <t>Tracy Johnson</t>
  </si>
  <si>
    <t>Kathryn Kidd</t>
  </si>
  <si>
    <t>Randy Berger</t>
  </si>
  <si>
    <t>Christy Scott</t>
  </si>
  <si>
    <t>Jordan Sandoval</t>
  </si>
  <si>
    <t>Shelly Long MD</t>
  </si>
  <si>
    <t>Steven Vance</t>
  </si>
  <si>
    <t>Jorge Reynolds</t>
  </si>
  <si>
    <t>Scott Atkinson</t>
  </si>
  <si>
    <t>Samantha Cooley</t>
  </si>
  <si>
    <t>Ariana Gardner DDS</t>
  </si>
  <si>
    <t>Travis Leon</t>
  </si>
  <si>
    <t>Dillon Moore</t>
  </si>
  <si>
    <t>Sarah Hamilton</t>
  </si>
  <si>
    <t>Jeffery Rios</t>
  </si>
  <si>
    <t>Charlene Stewart</t>
  </si>
  <si>
    <t>Lisa Wilson</t>
  </si>
  <si>
    <t>Jennifer Adams</t>
  </si>
  <si>
    <t>Jennifer Diaz</t>
  </si>
  <si>
    <t>Bryan Lee</t>
  </si>
  <si>
    <t>Donna Palmer</t>
  </si>
  <si>
    <t>Mary Vaughn</t>
  </si>
  <si>
    <t>Calvin Martinez</t>
  </si>
  <si>
    <t>Randy Wright</t>
  </si>
  <si>
    <t>Kenneth Carter</t>
  </si>
  <si>
    <t>Michelle Marshall</t>
  </si>
  <si>
    <t>Michele Barker</t>
  </si>
  <si>
    <t>Natasha Hanna</t>
  </si>
  <si>
    <t>Elizabeth Chambers</t>
  </si>
  <si>
    <t>Eileen Williams</t>
  </si>
  <si>
    <t>Scott Morton</t>
  </si>
  <si>
    <t>Richard Travis</t>
  </si>
  <si>
    <t>Bonnie House</t>
  </si>
  <si>
    <t>Brian Foster</t>
  </si>
  <si>
    <t>Mark Shepherd</t>
  </si>
  <si>
    <t>Amy Silva</t>
  </si>
  <si>
    <t>Thomas Conley</t>
  </si>
  <si>
    <t>Wesley Evans</t>
  </si>
  <si>
    <t>Amanda Freeman</t>
  </si>
  <si>
    <t>Joyce Hernandez</t>
  </si>
  <si>
    <t>Mary Henderson</t>
  </si>
  <si>
    <t>Ariana Hayes</t>
  </si>
  <si>
    <t>Amy Hale</t>
  </si>
  <si>
    <t>Crystal Gonzalez</t>
  </si>
  <si>
    <t>Joseph Williams</t>
  </si>
  <si>
    <t>Kristi Sanders</t>
  </si>
  <si>
    <t>Patricia Roberts PhD</t>
  </si>
  <si>
    <t>Robert Lane</t>
  </si>
  <si>
    <t>Wendy Romero</t>
  </si>
  <si>
    <t>Joanne Davidson</t>
  </si>
  <si>
    <t>Thomas Andrews</t>
  </si>
  <si>
    <t>Maria Melendez</t>
  </si>
  <si>
    <t>Lee Serrano</t>
  </si>
  <si>
    <t>Jessica Warren</t>
  </si>
  <si>
    <t>Jennifer Ross</t>
  </si>
  <si>
    <t>Robin Rodriguez</t>
  </si>
  <si>
    <t>Tina Davis</t>
  </si>
  <si>
    <t>Tammy Burton DDS</t>
  </si>
  <si>
    <t>Sydney Morales</t>
  </si>
  <si>
    <t>Brenda Castillo</t>
  </si>
  <si>
    <t>Julia Jensen</t>
  </si>
  <si>
    <t>Victoria Garrett</t>
  </si>
  <si>
    <t>Patrick Peterson</t>
  </si>
  <si>
    <t>Sherri Patterson</t>
  </si>
  <si>
    <t>Melissa Thomas</t>
  </si>
  <si>
    <t>Emily Mueller</t>
  </si>
  <si>
    <t>Elizabeth Brock</t>
  </si>
  <si>
    <t>Sarah Price</t>
  </si>
  <si>
    <t>Stephen Robinson</t>
  </si>
  <si>
    <t>Mr. Rick Carr</t>
  </si>
  <si>
    <t>Amy Myers</t>
  </si>
  <si>
    <t>Rebecca Bernard</t>
  </si>
  <si>
    <t>Daniel Ward DDS</t>
  </si>
  <si>
    <t>Jose Kelley II</t>
  </si>
  <si>
    <t>Michael Harris</t>
  </si>
  <si>
    <t>Tony Raymond</t>
  </si>
  <si>
    <t>Rachel Atkins</t>
  </si>
  <si>
    <t>Sierra Perez</t>
  </si>
  <si>
    <t>James Kemp</t>
  </si>
  <si>
    <t>Anthony Wood</t>
  </si>
  <si>
    <t>Joshua Boyd</t>
  </si>
  <si>
    <t>Marie Rodriguez DVM</t>
  </si>
  <si>
    <t>Marie Russell</t>
  </si>
  <si>
    <t>Mr. Kevin Collins DVM</t>
  </si>
  <si>
    <t>Justin Bolton</t>
  </si>
  <si>
    <t>Erica Reeves</t>
  </si>
  <si>
    <t>Larry Macias</t>
  </si>
  <si>
    <t>Sara Anderson</t>
  </si>
  <si>
    <t>Joseph Bender</t>
  </si>
  <si>
    <t>Calvin Marshall</t>
  </si>
  <si>
    <t>Julia Rios</t>
  </si>
  <si>
    <t>Maria Parrish</t>
  </si>
  <si>
    <t>Michelle Bennett</t>
  </si>
  <si>
    <t>Lawrence Bautista</t>
  </si>
  <si>
    <t>Andrew Brady</t>
  </si>
  <si>
    <t>Anna Buchanan</t>
  </si>
  <si>
    <t>Victoria Lee</t>
  </si>
  <si>
    <t>Logan Burns</t>
  </si>
  <si>
    <t>Marie Rodriguez</t>
  </si>
  <si>
    <t>Adam Tucker PhD</t>
  </si>
  <si>
    <t>Robert Kirby</t>
  </si>
  <si>
    <t>Evan Macias</t>
  </si>
  <si>
    <t>Kristin Rodriguez</t>
  </si>
  <si>
    <t>David Bennett</t>
  </si>
  <si>
    <t>Larry Kaufman</t>
  </si>
  <si>
    <t>Tammy Bailey</t>
  </si>
  <si>
    <t>Angel Phillips</t>
  </si>
  <si>
    <t>Janet Baker</t>
  </si>
  <si>
    <t>Victoria Gordon</t>
  </si>
  <si>
    <t>Jeffrey Marquez</t>
  </si>
  <si>
    <t>James Phillips</t>
  </si>
  <si>
    <t>Amber Johnson</t>
  </si>
  <si>
    <t>Alyssa Reyes</t>
  </si>
  <si>
    <t>Sarah Jimenez</t>
  </si>
  <si>
    <t>Kelly Owens</t>
  </si>
  <si>
    <t>George Murphy</t>
  </si>
  <si>
    <t>Linda Adams</t>
  </si>
  <si>
    <t>Matthew Cohen</t>
  </si>
  <si>
    <t>Glenn Wright</t>
  </si>
  <si>
    <t>Alice Martinez</t>
  </si>
  <si>
    <t>Doris Thomas</t>
  </si>
  <si>
    <t>Emily James</t>
  </si>
  <si>
    <t>Mary Solomon</t>
  </si>
  <si>
    <t>Heather Davis</t>
  </si>
  <si>
    <t>Samantha Kent</t>
  </si>
  <si>
    <t>Michael Mendez</t>
  </si>
  <si>
    <t>Rhonda Russell</t>
  </si>
  <si>
    <t>Tracey Payne</t>
  </si>
  <si>
    <t>Andrew Cole</t>
  </si>
  <si>
    <t>Christopher Baxter</t>
  </si>
  <si>
    <t>Kenneth Adkins</t>
  </si>
  <si>
    <t>Mary Griffin</t>
  </si>
  <si>
    <t>Diane Caldwell</t>
  </si>
  <si>
    <t>Melissa Stewart</t>
  </si>
  <si>
    <t>Anthony Thomas</t>
  </si>
  <si>
    <t>Michael Vincent</t>
  </si>
  <si>
    <t>Yvonne Taylor</t>
  </si>
  <si>
    <t>Jacob Mills</t>
  </si>
  <si>
    <t>Michelle Delgado</t>
  </si>
  <si>
    <t>Beth Cobb</t>
  </si>
  <si>
    <t>Diana Smith</t>
  </si>
  <si>
    <t>Juan Williams DVM</t>
  </si>
  <si>
    <t>Nicole Love</t>
  </si>
  <si>
    <t>Lisa Mitchell</t>
  </si>
  <si>
    <t>Tyler Kennedy</t>
  </si>
  <si>
    <t>Jessica Watkins</t>
  </si>
  <si>
    <t>Wesley Barnes</t>
  </si>
  <si>
    <t>Troy Mcbride</t>
  </si>
  <si>
    <t>Joshua Johnston</t>
  </si>
  <si>
    <t>Brett Young</t>
  </si>
  <si>
    <t>Courtney Hudson DDS</t>
  </si>
  <si>
    <t>Marcus Pierce</t>
  </si>
  <si>
    <t>Justin Smith</t>
  </si>
  <si>
    <t>Brian Buckley</t>
  </si>
  <si>
    <t>Casey Walker</t>
  </si>
  <si>
    <t>Kelly Mcneil</t>
  </si>
  <si>
    <t>Lauren Lopez</t>
  </si>
  <si>
    <t>Steve Nelson</t>
  </si>
  <si>
    <t>Kyle Best</t>
  </si>
  <si>
    <t>Kelsey Eaton</t>
  </si>
  <si>
    <t>Diane Oconnell</t>
  </si>
  <si>
    <t>Cheryl Mendez</t>
  </si>
  <si>
    <t>Guy Hernandez</t>
  </si>
  <si>
    <t>Michael Velez</t>
  </si>
  <si>
    <t>Shelly Gonzalez</t>
  </si>
  <si>
    <t>William Jenkins</t>
  </si>
  <si>
    <t>Dana Smith</t>
  </si>
  <si>
    <t>Joe Chambers</t>
  </si>
  <si>
    <t>Becky Todd</t>
  </si>
  <si>
    <t>Joshua Grant</t>
  </si>
  <si>
    <t>Laura Everett</t>
  </si>
  <si>
    <t>Wendy Nguyen</t>
  </si>
  <si>
    <t>David Gomez</t>
  </si>
  <si>
    <t>Paul Thomas</t>
  </si>
  <si>
    <t>Nancy Cooper</t>
  </si>
  <si>
    <t>Scott Rojas</t>
  </si>
  <si>
    <t>Douglas Hammond</t>
  </si>
  <si>
    <t>Lindsey Smith</t>
  </si>
  <si>
    <t>Tiffany Lopez</t>
  </si>
  <si>
    <t>Matthew Moran</t>
  </si>
  <si>
    <t>Patrick Marquez</t>
  </si>
  <si>
    <t>Edward Solis</t>
  </si>
  <si>
    <t>Debra Jones</t>
  </si>
  <si>
    <t>Lucas Hardy</t>
  </si>
  <si>
    <t>Keith Thompson</t>
  </si>
  <si>
    <t>Brian Perkins</t>
  </si>
  <si>
    <t>Kathy Rodriguez</t>
  </si>
  <si>
    <t>Mary Montoya</t>
  </si>
  <si>
    <t>Alexander Perez</t>
  </si>
  <si>
    <t>David Stone</t>
  </si>
  <si>
    <t>Sabrina Ramirez</t>
  </si>
  <si>
    <t>Spencer Perez</t>
  </si>
  <si>
    <t>Anthony Edwards</t>
  </si>
  <si>
    <t>Angie Ibarra</t>
  </si>
  <si>
    <t>Melanie Hernandez</t>
  </si>
  <si>
    <t>Ashley Chen</t>
  </si>
  <si>
    <t>Heather Russell</t>
  </si>
  <si>
    <t>Jessica Marshall</t>
  </si>
  <si>
    <t>Ryan Barr</t>
  </si>
  <si>
    <t>Tina Miller</t>
  </si>
  <si>
    <t>Jennifer Webster</t>
  </si>
  <si>
    <t>Shane Reed</t>
  </si>
  <si>
    <t>Robert Chen</t>
  </si>
  <si>
    <t>Edward Juarez</t>
  </si>
  <si>
    <t>Jeffrey Vasquez</t>
  </si>
  <si>
    <t>Patrick Spence</t>
  </si>
  <si>
    <t>Steven Olson</t>
  </si>
  <si>
    <t>Maureen Williams</t>
  </si>
  <si>
    <t>Laura Rodriguez</t>
  </si>
  <si>
    <t>Jeremy Blanchard</t>
  </si>
  <si>
    <t>Stacey Koch</t>
  </si>
  <si>
    <t>John Morrison</t>
  </si>
  <si>
    <t>Stacey Bishop</t>
  </si>
  <si>
    <t>Kelly Thomas</t>
  </si>
  <si>
    <t>Tamara Murray</t>
  </si>
  <si>
    <t>Bruce Perez</t>
  </si>
  <si>
    <t>George Hahn</t>
  </si>
  <si>
    <t>Chris Walton</t>
  </si>
  <si>
    <t>Tony Dunn</t>
  </si>
  <si>
    <t>Shawn Kramer</t>
  </si>
  <si>
    <t>Jennifer Jenkins</t>
  </si>
  <si>
    <t>Robert Hernandez</t>
  </si>
  <si>
    <t>Andrew Kelly</t>
  </si>
  <si>
    <t>Yolanda Williams</t>
  </si>
  <si>
    <t>Justin Davis</t>
  </si>
  <si>
    <t>James Ward</t>
  </si>
  <si>
    <t>Carolyn Mcintosh</t>
  </si>
  <si>
    <t>Amanda Dunn</t>
  </si>
  <si>
    <t>John Berry</t>
  </si>
  <si>
    <t>Jane Glenn</t>
  </si>
  <si>
    <t>Cody Simpson</t>
  </si>
  <si>
    <t>Edward Duran</t>
  </si>
  <si>
    <t>Charlotte Mclaughlin</t>
  </si>
  <si>
    <t>Carlos Moreno</t>
  </si>
  <si>
    <t>Ronald Holder</t>
  </si>
  <si>
    <t>Joseph Nielsen</t>
  </si>
  <si>
    <t>Jennifer Garcia DDS</t>
  </si>
  <si>
    <t>Jerry Miller</t>
  </si>
  <si>
    <t>Heather Edwards</t>
  </si>
  <si>
    <t>Zachary Adams</t>
  </si>
  <si>
    <t>Jose Garrett</t>
  </si>
  <si>
    <t>Kelly Campbell</t>
  </si>
  <si>
    <t>Patricia Boyer</t>
  </si>
  <si>
    <t>Brandi Clayton</t>
  </si>
  <si>
    <t>Andrea Rogers</t>
  </si>
  <si>
    <t>Christina Robertson</t>
  </si>
  <si>
    <t>Maria Wilson</t>
  </si>
  <si>
    <t>Kayla Campbell</t>
  </si>
  <si>
    <t>William Carroll</t>
  </si>
  <si>
    <t>Megan York</t>
  </si>
  <si>
    <t>Levi Sellers</t>
  </si>
  <si>
    <t>William Gonzalez</t>
  </si>
  <si>
    <t>Guy Joseph</t>
  </si>
  <si>
    <t>Ryan Hammond</t>
  </si>
  <si>
    <t>Amanda Santiago</t>
  </si>
  <si>
    <t>Alicia Rogers</t>
  </si>
  <si>
    <t>Kevin Curry</t>
  </si>
  <si>
    <t>Zachary Hutchinson</t>
  </si>
  <si>
    <t>Sarah Johnson</t>
  </si>
  <si>
    <t>Lisa Cook</t>
  </si>
  <si>
    <t>Karen Williams</t>
  </si>
  <si>
    <t>Larry Wright</t>
  </si>
  <si>
    <t>Anna Williams</t>
  </si>
  <si>
    <t>Tonya Castillo</t>
  </si>
  <si>
    <t>Rebecca Miller</t>
  </si>
  <si>
    <t>James Cox</t>
  </si>
  <si>
    <t>Courtney Schneider</t>
  </si>
  <si>
    <t>Sylvia Ortiz</t>
  </si>
  <si>
    <t>Daniel Martinez</t>
  </si>
  <si>
    <t>Jennifer Brown</t>
  </si>
  <si>
    <t>Thomas Stevenson</t>
  </si>
  <si>
    <t>Paula Thompson</t>
  </si>
  <si>
    <t>Sharon Johnson</t>
  </si>
  <si>
    <t>William Thompson</t>
  </si>
  <si>
    <t>Christopher Klein</t>
  </si>
  <si>
    <t>Casey Clark</t>
  </si>
  <si>
    <t>Jason Smith</t>
  </si>
  <si>
    <t>William Conley</t>
  </si>
  <si>
    <t>Christina Branch MD</t>
  </si>
  <si>
    <t>John Scott</t>
  </si>
  <si>
    <t>Kathleen Camacho</t>
  </si>
  <si>
    <t>Tracy Parker</t>
  </si>
  <si>
    <t>Vicki Mclaughlin</t>
  </si>
  <si>
    <t>Gregory Taylor</t>
  </si>
  <si>
    <t>Cindy Guerrero MD</t>
  </si>
  <si>
    <t>Andrew Spencer</t>
  </si>
  <si>
    <t>Jeff Williams DDS</t>
  </si>
  <si>
    <t>William Doyle</t>
  </si>
  <si>
    <t>Debbie Huang</t>
  </si>
  <si>
    <t>Jared Cain</t>
  </si>
  <si>
    <t>Ronald Lang</t>
  </si>
  <si>
    <t>Barry Rodriguez</t>
  </si>
  <si>
    <t>Gerald Hill</t>
  </si>
  <si>
    <t>Jean Ross</t>
  </si>
  <si>
    <t>Alex Dennis</t>
  </si>
  <si>
    <t>Andrea Villarreal</t>
  </si>
  <si>
    <t>James Harris</t>
  </si>
  <si>
    <t>Thomas Bradley</t>
  </si>
  <si>
    <t>Edward Wilson</t>
  </si>
  <si>
    <t>Dominique Oconnor</t>
  </si>
  <si>
    <t>Brandon Harrison</t>
  </si>
  <si>
    <t>Nicholas Long</t>
  </si>
  <si>
    <t>Dawn Martinez</t>
  </si>
  <si>
    <t>James Johnson</t>
  </si>
  <si>
    <t>Jesus Kim</t>
  </si>
  <si>
    <t>Carmen Adams</t>
  </si>
  <si>
    <t>Thomas Thompson</t>
  </si>
  <si>
    <t>Ariel Orozco</t>
  </si>
  <si>
    <t>Dawn Harris</t>
  </si>
  <si>
    <t>Amanda Rivers</t>
  </si>
  <si>
    <t>Marco Fisher</t>
  </si>
  <si>
    <t>Mark Russell</t>
  </si>
  <si>
    <t>Emily Bradley PhD</t>
  </si>
  <si>
    <t>Nicole Russo DVM</t>
  </si>
  <si>
    <t>Danielle Estrada</t>
  </si>
  <si>
    <t>Lucas Padilla</t>
  </si>
  <si>
    <t>Breanna Clarke</t>
  </si>
  <si>
    <t>Brandon Mason</t>
  </si>
  <si>
    <t>Heather Hall</t>
  </si>
  <si>
    <t>Matthew Nelson</t>
  </si>
  <si>
    <t>Michael Bell</t>
  </si>
  <si>
    <t>Shannon Campos</t>
  </si>
  <si>
    <t>April Glenn</t>
  </si>
  <si>
    <t>Jessica Villanueva</t>
  </si>
  <si>
    <t>Jared Hicks</t>
  </si>
  <si>
    <t>Vicki Anderson</t>
  </si>
  <si>
    <t>Alicia Flowers</t>
  </si>
  <si>
    <t>Felicia Luna</t>
  </si>
  <si>
    <t>Luke Rivera</t>
  </si>
  <si>
    <t>Tim Rodriguez</t>
  </si>
  <si>
    <t>Megan Maddox</t>
  </si>
  <si>
    <t>Joseph Mcdonald</t>
  </si>
  <si>
    <t>Molly Garcia</t>
  </si>
  <si>
    <t>Carolyn Orozco MD</t>
  </si>
  <si>
    <t>Christine Scott</t>
  </si>
  <si>
    <t>Jason Salas</t>
  </si>
  <si>
    <t>Nathan Scott</t>
  </si>
  <si>
    <t>Earl Rocha</t>
  </si>
  <si>
    <t>Debra Smith</t>
  </si>
  <si>
    <t>Peggy Wolfe</t>
  </si>
  <si>
    <t>Joshua Vega</t>
  </si>
  <si>
    <t>Parker Costa</t>
  </si>
  <si>
    <t>Vicki George</t>
  </si>
  <si>
    <t>Jason Barrett</t>
  </si>
  <si>
    <t>Jeffrey Thompson</t>
  </si>
  <si>
    <t>Alyssa West</t>
  </si>
  <si>
    <t>Ronnie Long</t>
  </si>
  <si>
    <t>Terri Dean</t>
  </si>
  <si>
    <t>Michelle Nunez</t>
  </si>
  <si>
    <t>Lisa Kidd</t>
  </si>
  <si>
    <t>Austin Wood</t>
  </si>
  <si>
    <t>Brian Mccoy</t>
  </si>
  <si>
    <t>Aaron Glass</t>
  </si>
  <si>
    <t>Beverly Lewis</t>
  </si>
  <si>
    <t>Suzanne Smith</t>
  </si>
  <si>
    <t>Kevin Davis MD</t>
  </si>
  <si>
    <t>Nicole Thomas</t>
  </si>
  <si>
    <t>Todd Bullock</t>
  </si>
  <si>
    <t>Alexis Dickson</t>
  </si>
  <si>
    <t>Thomas Gillespie</t>
  </si>
  <si>
    <t>Anthony Green</t>
  </si>
  <si>
    <t>Diane Best</t>
  </si>
  <si>
    <t>David Taylor Jr.</t>
  </si>
  <si>
    <t>Erica Mcgrath</t>
  </si>
  <si>
    <t>Derrick Johnson</t>
  </si>
  <si>
    <t>Nicholas Howard</t>
  </si>
  <si>
    <t>Christopher Pruitt</t>
  </si>
  <si>
    <t>Michelle Lee</t>
  </si>
  <si>
    <t>Brittany Kelly</t>
  </si>
  <si>
    <t>Peter Carter</t>
  </si>
  <si>
    <t>Shannon Johnson</t>
  </si>
  <si>
    <t>Donald Guerra MD</t>
  </si>
  <si>
    <t>Dustin Craig</t>
  </si>
  <si>
    <t>Samantha Rivas</t>
  </si>
  <si>
    <t>Suzanne Ruiz</t>
  </si>
  <si>
    <t>Aaron Patterson</t>
  </si>
  <si>
    <t>Brandon Gutierrez</t>
  </si>
  <si>
    <t>Virginia Barnes</t>
  </si>
  <si>
    <t>Philip Butler</t>
  </si>
  <si>
    <t>Thomas Kelly</t>
  </si>
  <si>
    <t>Heather Ferguson</t>
  </si>
  <si>
    <t>David Orr</t>
  </si>
  <si>
    <t>Melinda Guerrero DDS</t>
  </si>
  <si>
    <t>Rick Tran</t>
  </si>
  <si>
    <t>Christopher Weaver</t>
  </si>
  <si>
    <t>Rodney Hudson</t>
  </si>
  <si>
    <t>Stephen Nielsen</t>
  </si>
  <si>
    <t>Richard Maldonado</t>
  </si>
  <si>
    <t>John Gilmore</t>
  </si>
  <si>
    <t>Jeremy French</t>
  </si>
  <si>
    <t>Thomas Lee</t>
  </si>
  <si>
    <t>Adam Howard</t>
  </si>
  <si>
    <t>Scott Garcia</t>
  </si>
  <si>
    <t>Stephanie Hughes</t>
  </si>
  <si>
    <t>Michael Caldwell</t>
  </si>
  <si>
    <t>Donald Williams</t>
  </si>
  <si>
    <t>Donald Farley</t>
  </si>
  <si>
    <t>Melanie Romero</t>
  </si>
  <si>
    <t>Nicole Clark</t>
  </si>
  <si>
    <t>Dr. Tara Allen</t>
  </si>
  <si>
    <t>Christine Murray</t>
  </si>
  <si>
    <t>Lindsay Charles</t>
  </si>
  <si>
    <t>Allen Vasquez</t>
  </si>
  <si>
    <t>Jennifer Frost</t>
  </si>
  <si>
    <t>Gregory Garcia</t>
  </si>
  <si>
    <t>Amy Reed</t>
  </si>
  <si>
    <t>Gary Ramirez</t>
  </si>
  <si>
    <t>Steven Cochran</t>
  </si>
  <si>
    <t>Stacey Brown</t>
  </si>
  <si>
    <t>Frederick Taylor</t>
  </si>
  <si>
    <t>Colleen Mccoy</t>
  </si>
  <si>
    <t>Nicole Benitez</t>
  </si>
  <si>
    <t>Valerie Chambers</t>
  </si>
  <si>
    <t>Allen Miller</t>
  </si>
  <si>
    <t>Rodney Webb</t>
  </si>
  <si>
    <t>Kenneth Haas</t>
  </si>
  <si>
    <t>Terry Alvarez</t>
  </si>
  <si>
    <t>Karla Wagner</t>
  </si>
  <si>
    <t>Destiny Carter</t>
  </si>
  <si>
    <t>Andrew Mcmahon</t>
  </si>
  <si>
    <t>Joshua Mitchell</t>
  </si>
  <si>
    <t>Nicholas Soto</t>
  </si>
  <si>
    <t>Mrs. Jennifer Soto</t>
  </si>
  <si>
    <t>Edward Singleton</t>
  </si>
  <si>
    <t>David Aguilar</t>
  </si>
  <si>
    <t>Jennifer Rodriguez</t>
  </si>
  <si>
    <t>Eric Bryant</t>
  </si>
  <si>
    <t>Lindsey Freeman</t>
  </si>
  <si>
    <t>Robert Rich</t>
  </si>
  <si>
    <t>Kelly Valentine</t>
  </si>
  <si>
    <t>James Zamora</t>
  </si>
  <si>
    <t>Mr. Thomas Lewis</t>
  </si>
  <si>
    <t>Richard Evans</t>
  </si>
  <si>
    <t>Daisy Hull</t>
  </si>
  <si>
    <t>Maria Galloway</t>
  </si>
  <si>
    <t>Jason Green</t>
  </si>
  <si>
    <t>Deborah Scott</t>
  </si>
  <si>
    <t>Mary Beard</t>
  </si>
  <si>
    <t>Kevin Weber</t>
  </si>
  <si>
    <t>Matthew Russell</t>
  </si>
  <si>
    <t>Leslie Adams</t>
  </si>
  <si>
    <t>Joe Ballard</t>
  </si>
  <si>
    <t>Theodore Diaz</t>
  </si>
  <si>
    <t>Nancy Dyer</t>
  </si>
  <si>
    <t>Emily Hodge</t>
  </si>
  <si>
    <t>Carolyn Williams</t>
  </si>
  <si>
    <t>Michelle Elliott</t>
  </si>
  <si>
    <t>Jill Smith</t>
  </si>
  <si>
    <t>Brenda Diaz</t>
  </si>
  <si>
    <t>Brandi Bailey</t>
  </si>
  <si>
    <t>Jessica Gardner</t>
  </si>
  <si>
    <t>Rebecca Chang</t>
  </si>
  <si>
    <t>Gina Jones</t>
  </si>
  <si>
    <t>Vicki Lee</t>
  </si>
  <si>
    <t>Amanda Smith</t>
  </si>
  <si>
    <t>Brooke Wall</t>
  </si>
  <si>
    <t>Alicia Lopez</t>
  </si>
  <si>
    <t>Kevin Bennett</t>
  </si>
  <si>
    <t>Danny Thomas</t>
  </si>
  <si>
    <t>Christine Davis</t>
  </si>
  <si>
    <t>Ryan Walker</t>
  </si>
  <si>
    <t>Donna Martin</t>
  </si>
  <si>
    <t>Nancy Flores</t>
  </si>
  <si>
    <t>Janice Fernandez DVM</t>
  </si>
  <si>
    <t>Michael Jordan</t>
  </si>
  <si>
    <t>John Thompson</t>
  </si>
  <si>
    <t>Angelica Everett</t>
  </si>
  <si>
    <t>Robert Mccarthy</t>
  </si>
  <si>
    <t>Felicia Griffith DDS</t>
  </si>
  <si>
    <t>Jonathon Turner</t>
  </si>
  <si>
    <t>Derrick Hopkins</t>
  </si>
  <si>
    <t>Mrs. Melanie Miller MD</t>
  </si>
  <si>
    <t>Melissa Alvarez</t>
  </si>
  <si>
    <t>Dr. Kristin Smith DDS</t>
  </si>
  <si>
    <t>Tonya Morse</t>
  </si>
  <si>
    <t>Marcus Johnson</t>
  </si>
  <si>
    <t>Edward Torres</t>
  </si>
  <si>
    <t>Erin Phelps</t>
  </si>
  <si>
    <t>Jordan Nash</t>
  </si>
  <si>
    <t>Vanessa Hamilton</t>
  </si>
  <si>
    <t>Daniel Ross</t>
  </si>
  <si>
    <t>Steven Gordon</t>
  </si>
  <si>
    <t>Andrew Nelson</t>
  </si>
  <si>
    <t>Joshua Hogan</t>
  </si>
  <si>
    <t>Jonathan Hill</t>
  </si>
  <si>
    <t>Mariah Moore</t>
  </si>
  <si>
    <t>Cynthia Knight</t>
  </si>
  <si>
    <t>David West</t>
  </si>
  <si>
    <t>Cassandra Barron</t>
  </si>
  <si>
    <t>Mitchell Combs</t>
  </si>
  <si>
    <t>Cody Johnson MD</t>
  </si>
  <si>
    <t>Brandon Trujillo</t>
  </si>
  <si>
    <t>Wendy Jones</t>
  </si>
  <si>
    <t>Stephen Wilson</t>
  </si>
  <si>
    <t>Melissa Foley</t>
  </si>
  <si>
    <t>Jessica Ford</t>
  </si>
  <si>
    <t>Dustin Fitzgerald</t>
  </si>
  <si>
    <t>Troy Cox</t>
  </si>
  <si>
    <t>Matthew Delgado</t>
  </si>
  <si>
    <t>Julia Middleton</t>
  </si>
  <si>
    <t>Mr. James Barnes</t>
  </si>
  <si>
    <t>Andrew West</t>
  </si>
  <si>
    <t>Harold Payne</t>
  </si>
  <si>
    <t>Joseph Schultz</t>
  </si>
  <si>
    <t>Amanda Anderson</t>
  </si>
  <si>
    <t>Paula Gray</t>
  </si>
  <si>
    <t>Connor Frederick</t>
  </si>
  <si>
    <t>Susan Hicks</t>
  </si>
  <si>
    <t>Jason Michael</t>
  </si>
  <si>
    <t>Angela Martinez</t>
  </si>
  <si>
    <t>Maria Santana</t>
  </si>
  <si>
    <t>Christopher Erickson</t>
  </si>
  <si>
    <t>Alyssa Gordon</t>
  </si>
  <si>
    <t>Rebecca Martinez</t>
  </si>
  <si>
    <t>Virginia Delgado</t>
  </si>
  <si>
    <t>David Jenkins</t>
  </si>
  <si>
    <t>Katrina Herrera</t>
  </si>
  <si>
    <t>James Morgan</t>
  </si>
  <si>
    <t>Amber Clark</t>
  </si>
  <si>
    <t>Tiffany Taylor</t>
  </si>
  <si>
    <t>Edward Vaughan</t>
  </si>
  <si>
    <t>Donald Allison</t>
  </si>
  <si>
    <t>Claire Ryan</t>
  </si>
  <si>
    <t>Lorraine Romero</t>
  </si>
  <si>
    <t>Stacey Martinez</t>
  </si>
  <si>
    <t>Melissa Brown</t>
  </si>
  <si>
    <t>Kristopher Burns</t>
  </si>
  <si>
    <t>Ms. Rachel Tanner</t>
  </si>
  <si>
    <t>Michele Anderson</t>
  </si>
  <si>
    <t>Sara Tucker</t>
  </si>
  <si>
    <t>Gina Mills</t>
  </si>
  <si>
    <t>Ashley Nielsen</t>
  </si>
  <si>
    <t>Jaime Grant</t>
  </si>
  <si>
    <t>Patricia Evans</t>
  </si>
  <si>
    <t>Timothy Drake</t>
  </si>
  <si>
    <t>David Richardson</t>
  </si>
  <si>
    <t>Caitlin Joyce</t>
  </si>
  <si>
    <t>Maria Acevedo</t>
  </si>
  <si>
    <t>Matthew Simpson</t>
  </si>
  <si>
    <t>Kimberly Franco</t>
  </si>
  <si>
    <t>Victoria Morse</t>
  </si>
  <si>
    <t>Heather Lane</t>
  </si>
  <si>
    <t>Monica Weaver</t>
  </si>
  <si>
    <t>Wendy Wells</t>
  </si>
  <si>
    <t>Timothy Olson</t>
  </si>
  <si>
    <t>Julie Grant</t>
  </si>
  <si>
    <t>John Holt</t>
  </si>
  <si>
    <t>Jonathan Benson</t>
  </si>
  <si>
    <t>Shane Carter</t>
  </si>
  <si>
    <t>Stacey Butler</t>
  </si>
  <si>
    <t>Victoria Elliott</t>
  </si>
  <si>
    <t>Matthew Norris</t>
  </si>
  <si>
    <t>Kelly Lewis</t>
  </si>
  <si>
    <t>Christina Armstrong</t>
  </si>
  <si>
    <t>Melissa Turner</t>
  </si>
  <si>
    <t>Amber Robinson</t>
  </si>
  <si>
    <t>Michael Armstrong</t>
  </si>
  <si>
    <t>Kristin Jenkins</t>
  </si>
  <si>
    <t>Ricardo Hopkins</t>
  </si>
  <si>
    <t>Victoria Alexander</t>
  </si>
  <si>
    <t>Caroline Lester</t>
  </si>
  <si>
    <t>Sarah Schwartz</t>
  </si>
  <si>
    <t>Catherine Best</t>
  </si>
  <si>
    <t>Joseph Chen</t>
  </si>
  <si>
    <t>Pamela Henderson</t>
  </si>
  <si>
    <t>Chris Lynch</t>
  </si>
  <si>
    <t>Kristin Bowen</t>
  </si>
  <si>
    <t>Pamela Thomas</t>
  </si>
  <si>
    <t>David Brown</t>
  </si>
  <si>
    <t>Lacey Suarez</t>
  </si>
  <si>
    <t>Miss Jackie Ho</t>
  </si>
  <si>
    <t>Margaret Howell</t>
  </si>
  <si>
    <t>Ashley Blair</t>
  </si>
  <si>
    <t>Rebekah Espinoza</t>
  </si>
  <si>
    <t>Jesse Frederick</t>
  </si>
  <si>
    <t>Justin Fuller</t>
  </si>
  <si>
    <t>Daniel Howard</t>
  </si>
  <si>
    <t>Charlotte Kim</t>
  </si>
  <si>
    <t>Jeffrey Rodgers</t>
  </si>
  <si>
    <t>Denise Gonzales</t>
  </si>
  <si>
    <t>Cassidy Williams</t>
  </si>
  <si>
    <t>Cole Cunningham</t>
  </si>
  <si>
    <t>Jeremy Collins</t>
  </si>
  <si>
    <t>Laurie Morgan</t>
  </si>
  <si>
    <t>Laura Douglas</t>
  </si>
  <si>
    <t>William Murphy</t>
  </si>
  <si>
    <t>Eric Hart</t>
  </si>
  <si>
    <t>Curtis Caldwell</t>
  </si>
  <si>
    <t>Yvonne Krause</t>
  </si>
  <si>
    <t>Jasmine Ferguson</t>
  </si>
  <si>
    <t>Nina Walker</t>
  </si>
  <si>
    <t>Faith Allen</t>
  </si>
  <si>
    <t>Tanner Chen</t>
  </si>
  <si>
    <t>Benjamin Delgado</t>
  </si>
  <si>
    <t>Daniel Charles</t>
  </si>
  <si>
    <t>Robert Brown</t>
  </si>
  <si>
    <t>Linda Wallace</t>
  </si>
  <si>
    <t>Marie Sawyer</t>
  </si>
  <si>
    <t>Emma Gonzales</t>
  </si>
  <si>
    <t>Thomas Olson</t>
  </si>
  <si>
    <t>James Green</t>
  </si>
  <si>
    <t>James Meyer</t>
  </si>
  <si>
    <t>Pam White</t>
  </si>
  <si>
    <t>Jamie Kelley</t>
  </si>
  <si>
    <t>William Ward</t>
  </si>
  <si>
    <t>Johnny Lewis</t>
  </si>
  <si>
    <t>Richard Shelton</t>
  </si>
  <si>
    <t>Teresa Little</t>
  </si>
  <si>
    <t>David Mckinney</t>
  </si>
  <si>
    <t>Jillian Calhoun</t>
  </si>
  <si>
    <t>Maurice Leon</t>
  </si>
  <si>
    <t>Leah Smith</t>
  </si>
  <si>
    <t>Ms. Brooke Collier</t>
  </si>
  <si>
    <t>Jennifer Campbell</t>
  </si>
  <si>
    <t>Michelle Aguilar</t>
  </si>
  <si>
    <t>Monique Graves</t>
  </si>
  <si>
    <t>William Mcguire</t>
  </si>
  <si>
    <t>Matthew Chung</t>
  </si>
  <si>
    <t>Kathryn Martinez</t>
  </si>
  <si>
    <t>Sandra Frazier</t>
  </si>
  <si>
    <t>Brooke Marquez</t>
  </si>
  <si>
    <t>Abigail Clark</t>
  </si>
  <si>
    <t>Brittany Ray</t>
  </si>
  <si>
    <t>Barbara Chang</t>
  </si>
  <si>
    <t>Gerald Scott</t>
  </si>
  <si>
    <t>Lindsay Wagner</t>
  </si>
  <si>
    <t>Elizabeth Scott</t>
  </si>
  <si>
    <t>Daniel Fleming</t>
  </si>
  <si>
    <t>Matthew Owens</t>
  </si>
  <si>
    <t>Jason Kelly</t>
  </si>
  <si>
    <t>Victoria Carr</t>
  </si>
  <si>
    <t>Peggy Duncan</t>
  </si>
  <si>
    <t>Kimberly Perez</t>
  </si>
  <si>
    <t>Jonathan Vega</t>
  </si>
  <si>
    <t>Gregory Hart</t>
  </si>
  <si>
    <t>Connor Reeves</t>
  </si>
  <si>
    <t>Danielle Gallagher</t>
  </si>
  <si>
    <t>Christine Houston</t>
  </si>
  <si>
    <t>Latasha Crawford MD</t>
  </si>
  <si>
    <t>Daniel Foster</t>
  </si>
  <si>
    <t>Kathryn Harris</t>
  </si>
  <si>
    <t>Marissa Hoffman</t>
  </si>
  <si>
    <t>Janice Smith</t>
  </si>
  <si>
    <t>Michael Lee</t>
  </si>
  <si>
    <t>Bryan Mason</t>
  </si>
  <si>
    <t>Jose Rivera</t>
  </si>
  <si>
    <t>Justin Boone</t>
  </si>
  <si>
    <t>Angela Taylor</t>
  </si>
  <si>
    <t>Larry Rodriguez</t>
  </si>
  <si>
    <t>James Griffin</t>
  </si>
  <si>
    <t>David Carson</t>
  </si>
  <si>
    <t>Andrew Pierce</t>
  </si>
  <si>
    <t>William Jimenez</t>
  </si>
  <si>
    <t>Susan Lee</t>
  </si>
  <si>
    <t>Wendy Martin</t>
  </si>
  <si>
    <t>Ronald Shields</t>
  </si>
  <si>
    <t>Jose Davis</t>
  </si>
  <si>
    <t>Kathleen Anderson</t>
  </si>
  <si>
    <t>Jared Martin</t>
  </si>
  <si>
    <t>Kathy Rogers</t>
  </si>
  <si>
    <t>Elizabeth Larson</t>
  </si>
  <si>
    <t>Veronica Gutierrez</t>
  </si>
  <si>
    <t>Robert Gutierrez</t>
  </si>
  <si>
    <t>Angela Bush</t>
  </si>
  <si>
    <t>Donna Davies</t>
  </si>
  <si>
    <t>Philip Cain</t>
  </si>
  <si>
    <t>Carl Harris</t>
  </si>
  <si>
    <t>Maurice Taylor</t>
  </si>
  <si>
    <t>Terri Cortez</t>
  </si>
  <si>
    <t>Shawna Summers</t>
  </si>
  <si>
    <t>Shannon Boyer</t>
  </si>
  <si>
    <t>Brian Cox</t>
  </si>
  <si>
    <t>Sherry Welch</t>
  </si>
  <si>
    <t>Jerry Smith</t>
  </si>
  <si>
    <t>William Cole</t>
  </si>
  <si>
    <t>Kristen Mitchell</t>
  </si>
  <si>
    <t>Alex Smith</t>
  </si>
  <si>
    <t>Bob Phelps</t>
  </si>
  <si>
    <t>Tammy Miller MD</t>
  </si>
  <si>
    <t>Mary Wiley</t>
  </si>
  <si>
    <t>Jackie Williams</t>
  </si>
  <si>
    <t>Sara Holmes</t>
  </si>
  <si>
    <t>Laura Robbins</t>
  </si>
  <si>
    <t>Tracey Porter</t>
  </si>
  <si>
    <t>Timothy Morgan</t>
  </si>
  <si>
    <t>Kristy Herman</t>
  </si>
  <si>
    <t>Edward Brewer</t>
  </si>
  <si>
    <t>Teresa Johnson</t>
  </si>
  <si>
    <t>Raymond Hall</t>
  </si>
  <si>
    <t>Mary Miles</t>
  </si>
  <si>
    <t>Michelle Friedman</t>
  </si>
  <si>
    <t>Tammy Lopez</t>
  </si>
  <si>
    <t>Catherine White</t>
  </si>
  <si>
    <t>Tracy Duarte</t>
  </si>
  <si>
    <t>Nicholas Martin</t>
  </si>
  <si>
    <t>Martin Harrison</t>
  </si>
  <si>
    <t>Tina Sutton</t>
  </si>
  <si>
    <t>Walter Fletcher</t>
  </si>
  <si>
    <t>Sarah Wright</t>
  </si>
  <si>
    <t>Fred Weaver</t>
  </si>
  <si>
    <t>Timothy Alvarez</t>
  </si>
  <si>
    <t>Natasha Harris</t>
  </si>
  <si>
    <t>April Poole</t>
  </si>
  <si>
    <t>Anthony Gray</t>
  </si>
  <si>
    <t>Michael Orr</t>
  </si>
  <si>
    <t>Jermaine Petty</t>
  </si>
  <si>
    <t>Rose Anderson</t>
  </si>
  <si>
    <t>Jason Kent</t>
  </si>
  <si>
    <t>Amanda Malone</t>
  </si>
  <si>
    <t>Evelyn Petersen</t>
  </si>
  <si>
    <t>Jennifer Fernandez</t>
  </si>
  <si>
    <t>Kimberly Nelson</t>
  </si>
  <si>
    <t>Sabrina Pruitt</t>
  </si>
  <si>
    <t>Mark Williams</t>
  </si>
  <si>
    <t>Bradley Murray</t>
  </si>
  <si>
    <t>Vanessa Howell</t>
  </si>
  <si>
    <t>Jennifer Perez</t>
  </si>
  <si>
    <t>Frank Jennings</t>
  </si>
  <si>
    <t>Daniel Carter</t>
  </si>
  <si>
    <t>Jerry Wilson</t>
  </si>
  <si>
    <t>Bonnie Rose</t>
  </si>
  <si>
    <t>Kathy Kelly</t>
  </si>
  <si>
    <t>Julie Kennedy</t>
  </si>
  <si>
    <t>David Mack</t>
  </si>
  <si>
    <t>Laurie Richardson</t>
  </si>
  <si>
    <t>Caitlyn Roth</t>
  </si>
  <si>
    <t>Karen Stevens</t>
  </si>
  <si>
    <t>Christine Harrison</t>
  </si>
  <si>
    <t>Nicholas Quinn</t>
  </si>
  <si>
    <t>Kim Marquez</t>
  </si>
  <si>
    <t>Melanie Baker</t>
  </si>
  <si>
    <t>Robert Reed</t>
  </si>
  <si>
    <t>Jeremy Jackson</t>
  </si>
  <si>
    <t>Jamie Pugh</t>
  </si>
  <si>
    <t>Justin Henry</t>
  </si>
  <si>
    <t>Mark Allen</t>
  </si>
  <si>
    <t>Kelly Ruiz</t>
  </si>
  <si>
    <t>Stephanie Goodwin</t>
  </si>
  <si>
    <t>Beverly Macdonald</t>
  </si>
  <si>
    <t>Angela Rosales</t>
  </si>
  <si>
    <t>Bryan Smith</t>
  </si>
  <si>
    <t>Tamara Flores</t>
  </si>
  <si>
    <t>Allen Gonzalez</t>
  </si>
  <si>
    <t>John Parks</t>
  </si>
  <si>
    <t>Michael Parker</t>
  </si>
  <si>
    <t>Tracy Jones</t>
  </si>
  <si>
    <t>Brian Goodwin</t>
  </si>
  <si>
    <t>Samuel Roach</t>
  </si>
  <si>
    <t>Holly Rodriguez</t>
  </si>
  <si>
    <t>Nicole Cunningham</t>
  </si>
  <si>
    <t>Mary Green</t>
  </si>
  <si>
    <t>Andrea Watson</t>
  </si>
  <si>
    <t>Ashley Snyder</t>
  </si>
  <si>
    <t>Brandon Hughes</t>
  </si>
  <si>
    <t>Alisha Moore</t>
  </si>
  <si>
    <t>Joanne Macdonald</t>
  </si>
  <si>
    <t>Miss Carrie Barber</t>
  </si>
  <si>
    <t>Michelle Rodriguez</t>
  </si>
  <si>
    <t>Regina Moody</t>
  </si>
  <si>
    <t>Gene Butler</t>
  </si>
  <si>
    <t>Brittany Holmes</t>
  </si>
  <si>
    <t>Haley Brown</t>
  </si>
  <si>
    <t>Holly Kelly</t>
  </si>
  <si>
    <t>Jennifer Shaw</t>
  </si>
  <si>
    <t>Aaron Logan</t>
  </si>
  <si>
    <t>April Macdonald</t>
  </si>
  <si>
    <t>Amy Davis</t>
  </si>
  <si>
    <t>Richard Howard</t>
  </si>
  <si>
    <t>Adam Vincent</t>
  </si>
  <si>
    <t>Holly Sawyer MD</t>
  </si>
  <si>
    <t>Angela Gomez</t>
  </si>
  <si>
    <t>Jasmine Foley</t>
  </si>
  <si>
    <t>Donald Porter</t>
  </si>
  <si>
    <t>Douglas Smith</t>
  </si>
  <si>
    <t>Danielle Anthony</t>
  </si>
  <si>
    <t>Richard Melton</t>
  </si>
  <si>
    <t>David Walton</t>
  </si>
  <si>
    <t>Stephen Mitchell</t>
  </si>
  <si>
    <t>Joshua Osborn</t>
  </si>
  <si>
    <t>Austin Green MD</t>
  </si>
  <si>
    <t>Cory King</t>
  </si>
  <si>
    <t>Zachary King</t>
  </si>
  <si>
    <t>Alexandra Weber</t>
  </si>
  <si>
    <t>Michelle Peck</t>
  </si>
  <si>
    <t>Crystal Bartlett</t>
  </si>
  <si>
    <t>Ronald Mcintyre</t>
  </si>
  <si>
    <t>Edward Davidson</t>
  </si>
  <si>
    <t>Debra Combs</t>
  </si>
  <si>
    <t>John Fields</t>
  </si>
  <si>
    <t>Anthony Small</t>
  </si>
  <si>
    <t>Peter Brown</t>
  </si>
  <si>
    <t>Mrs. Diana Cardenas</t>
  </si>
  <si>
    <t>Richard Bautista</t>
  </si>
  <si>
    <t>Dawn Gonzales</t>
  </si>
  <si>
    <t>Shannon Perkins MD</t>
  </si>
  <si>
    <t>Robert Lynch</t>
  </si>
  <si>
    <t>Stephanie Sullivan</t>
  </si>
  <si>
    <t>Gregory Warren</t>
  </si>
  <si>
    <t>Jonathan Ortega PhD</t>
  </si>
  <si>
    <t>Rhonda Mendoza</t>
  </si>
  <si>
    <t>Thomas Morales</t>
  </si>
  <si>
    <t>Benjamin Collins</t>
  </si>
  <si>
    <t>Michael Cooper</t>
  </si>
  <si>
    <t>Nathan Lopez</t>
  </si>
  <si>
    <t>Curtis Burton</t>
  </si>
  <si>
    <t>Paige Bolton</t>
  </si>
  <si>
    <t>Cynthia Horn</t>
  </si>
  <si>
    <t>Dr. Blake Huber</t>
  </si>
  <si>
    <t>Samantha Ramirez</t>
  </si>
  <si>
    <t>Karen Kim</t>
  </si>
  <si>
    <t>Justin Oconnell</t>
  </si>
  <si>
    <t>Courtney Wood</t>
  </si>
  <si>
    <t>Scott Clark</t>
  </si>
  <si>
    <t>Tracy Chavez</t>
  </si>
  <si>
    <t>Kim Brown</t>
  </si>
  <si>
    <t>Brittany Wise</t>
  </si>
  <si>
    <t>Ann Benson</t>
  </si>
  <si>
    <t>Shawn Stanley</t>
  </si>
  <si>
    <t>Rebecca Montgomery</t>
  </si>
  <si>
    <t>Vincent Frank</t>
  </si>
  <si>
    <t>Chad Davidson</t>
  </si>
  <si>
    <t>Rita Burnett</t>
  </si>
  <si>
    <t>Douglas Jimenez</t>
  </si>
  <si>
    <t>Cesar Carpenter</t>
  </si>
  <si>
    <t>Jose Duffy</t>
  </si>
  <si>
    <t>Darlene Garza</t>
  </si>
  <si>
    <t>Philip Long</t>
  </si>
  <si>
    <t>Matthew Odom</t>
  </si>
  <si>
    <t>Lisa Blair</t>
  </si>
  <si>
    <t>Emily Shaw</t>
  </si>
  <si>
    <t>Katrina Murphy</t>
  </si>
  <si>
    <t>John Smith</t>
  </si>
  <si>
    <t>Johnathan Robinson</t>
  </si>
  <si>
    <t>Larry Morris</t>
  </si>
  <si>
    <t>Nicholas Walker</t>
  </si>
  <si>
    <t>Meredith Mckee</t>
  </si>
  <si>
    <t>Michelle Larsen</t>
  </si>
  <si>
    <t>Karen Rhodes</t>
  </si>
  <si>
    <t>Michael Higgins</t>
  </si>
  <si>
    <t>Tammy Franklin</t>
  </si>
  <si>
    <t>Denise Thompson</t>
  </si>
  <si>
    <t>Michael Henderson</t>
  </si>
  <si>
    <t>Emily Brewer</t>
  </si>
  <si>
    <t>Alyssa Mcdonald</t>
  </si>
  <si>
    <t>Jennifer Cole</t>
  </si>
  <si>
    <t>Jose Kim</t>
  </si>
  <si>
    <t>David Gregory</t>
  </si>
  <si>
    <t>Katherine Cabrera</t>
  </si>
  <si>
    <t>Lauren Hoover</t>
  </si>
  <si>
    <t>Virginia Randolph</t>
  </si>
  <si>
    <t>Jason Shaw</t>
  </si>
  <si>
    <t>Jennifer Mercado</t>
  </si>
  <si>
    <t>Jessica Kelly</t>
  </si>
  <si>
    <t>Christopher Alvarez</t>
  </si>
  <si>
    <t>Brandy Buck</t>
  </si>
  <si>
    <t>Rebecca Vincent</t>
  </si>
  <si>
    <t>Cindy Brown</t>
  </si>
  <si>
    <t>Natalie Dixon</t>
  </si>
  <si>
    <t>Cheryl Barnett</t>
  </si>
  <si>
    <t>Shelby Cabrera</t>
  </si>
  <si>
    <t>Maria Carter</t>
  </si>
  <si>
    <t>Anthony Lowery</t>
  </si>
  <si>
    <t>Erik Miller</t>
  </si>
  <si>
    <t>Brenda Moody</t>
  </si>
  <si>
    <t>Dawn Bennett</t>
  </si>
  <si>
    <t>Kevin Montgomery</t>
  </si>
  <si>
    <t>Joan Wheeler</t>
  </si>
  <si>
    <t>Benjamin Bailey</t>
  </si>
  <si>
    <t>Dean Johnson</t>
  </si>
  <si>
    <t>Terry Garcia</t>
  </si>
  <si>
    <t>Tina Johnson</t>
  </si>
  <si>
    <t>Anthony Roberts</t>
  </si>
  <si>
    <t>Jessica Savage</t>
  </si>
  <si>
    <t>William Bell</t>
  </si>
  <si>
    <t>Brendan Spencer</t>
  </si>
  <si>
    <t>Diane Harris</t>
  </si>
  <si>
    <t>Dr. Raymond Cortez</t>
  </si>
  <si>
    <t>Katie Glenn</t>
  </si>
  <si>
    <t>Mary Johnson</t>
  </si>
  <si>
    <t>Morgan Jones</t>
  </si>
  <si>
    <t>Jennifer Jackson</t>
  </si>
  <si>
    <t>Brian Lopez</t>
  </si>
  <si>
    <t>Bill Rasmussen</t>
  </si>
  <si>
    <t>Janice Moore</t>
  </si>
  <si>
    <t>Alan Pham</t>
  </si>
  <si>
    <t>Emily Lawson</t>
  </si>
  <si>
    <t>Jesse Hernandez</t>
  </si>
  <si>
    <t>Joshua Miller</t>
  </si>
  <si>
    <t>Amanda Hernandez</t>
  </si>
  <si>
    <t>Hunter Brown</t>
  </si>
  <si>
    <t>Isaac Davis</t>
  </si>
  <si>
    <t>Jason Martinez</t>
  </si>
  <si>
    <t>Phillip Aguirre</t>
  </si>
  <si>
    <t>Tiffany Hale</t>
  </si>
  <si>
    <t>Mr. Derek Mcfarland MD</t>
  </si>
  <si>
    <t>Jessica Poole</t>
  </si>
  <si>
    <t>Taylor Barber</t>
  </si>
  <si>
    <t>Sara Cooley</t>
  </si>
  <si>
    <t>Vincent Johnson</t>
  </si>
  <si>
    <t>Brandi Guzman</t>
  </si>
  <si>
    <t>Mrs. Sandra Harris</t>
  </si>
  <si>
    <t>John Taylor</t>
  </si>
  <si>
    <t>James Wright</t>
  </si>
  <si>
    <t>Stephanie Romero</t>
  </si>
  <si>
    <t>Jacqueline Leonard</t>
  </si>
  <si>
    <t>Matthew Haney</t>
  </si>
  <si>
    <t>Timothy Nelson</t>
  </si>
  <si>
    <t>Alexandria Anderson</t>
  </si>
  <si>
    <t>Dr. Joseph Schmidt</t>
  </si>
  <si>
    <t>Tyler Mason</t>
  </si>
  <si>
    <t>Rodney Butler</t>
  </si>
  <si>
    <t>Frank Conley</t>
  </si>
  <si>
    <t>Katherine Stewart</t>
  </si>
  <si>
    <t>Steve Ruiz</t>
  </si>
  <si>
    <t>Michael Myers</t>
  </si>
  <si>
    <t>Juan Howard</t>
  </si>
  <si>
    <t>Jason Bowers</t>
  </si>
  <si>
    <t>Amanda Harris</t>
  </si>
  <si>
    <t>Jose Taylor</t>
  </si>
  <si>
    <t>Sarah Zimmerman</t>
  </si>
  <si>
    <t>David Velasquez</t>
  </si>
  <si>
    <t>Jessica Carpenter</t>
  </si>
  <si>
    <t>Lisa Garcia</t>
  </si>
  <si>
    <t>William Merritt</t>
  </si>
  <si>
    <t>Larry Thomas</t>
  </si>
  <si>
    <t>John Hooper</t>
  </si>
  <si>
    <t>Joseph Buckley</t>
  </si>
  <si>
    <t>Raymond Davenport</t>
  </si>
  <si>
    <t>Barbara Hunt DDS</t>
  </si>
  <si>
    <t>Julie Brown</t>
  </si>
  <si>
    <t>Julia Henry</t>
  </si>
  <si>
    <t>David King</t>
  </si>
  <si>
    <t>Stacey White</t>
  </si>
  <si>
    <t>Andrea Taylor</t>
  </si>
  <si>
    <t>Jonathan Whitaker</t>
  </si>
  <si>
    <t>Shannon King</t>
  </si>
  <si>
    <t>Amy Dominguez</t>
  </si>
  <si>
    <t>Mrs. Karen Smith</t>
  </si>
  <si>
    <t>Ryan Allen</t>
  </si>
  <si>
    <t>Brandon Jensen</t>
  </si>
  <si>
    <t>Zachary Gonzales</t>
  </si>
  <si>
    <t>Jeffrey Young DVM</t>
  </si>
  <si>
    <t>Keith Whitney</t>
  </si>
  <si>
    <t>Christina Pearson</t>
  </si>
  <si>
    <t>Jeffrey Dillon</t>
  </si>
  <si>
    <t>Lauren Alexander</t>
  </si>
  <si>
    <t>Brett Shaffer</t>
  </si>
  <si>
    <t>Michael Stevens</t>
  </si>
  <si>
    <t>Christina Long</t>
  </si>
  <si>
    <t>Kristina Moran</t>
  </si>
  <si>
    <t>Jacqueline Davis</t>
  </si>
  <si>
    <t>Sandra Gilbert</t>
  </si>
  <si>
    <t>Beth Rogers</t>
  </si>
  <si>
    <t>Brandi Nelson</t>
  </si>
  <si>
    <t>Maria Smith</t>
  </si>
  <si>
    <t>Max Patterson</t>
  </si>
  <si>
    <t>Laura Silva</t>
  </si>
  <si>
    <t>Veronica Valentine</t>
  </si>
  <si>
    <t>Christine Padilla</t>
  </si>
  <si>
    <t>Ashley Smith</t>
  </si>
  <si>
    <t>Andrew Fernandez</t>
  </si>
  <si>
    <t>Dana Clark</t>
  </si>
  <si>
    <t>Jennifer Flynn</t>
  </si>
  <si>
    <t>Micheal Jacobson</t>
  </si>
  <si>
    <t>Erin Jacobs</t>
  </si>
  <si>
    <t>Brandon Torres</t>
  </si>
  <si>
    <t>Natalie Valentine</t>
  </si>
  <si>
    <t>Connie Sawyer</t>
  </si>
  <si>
    <t>Rhonda Ortega</t>
  </si>
  <si>
    <t>Jasmin Warner</t>
  </si>
  <si>
    <t>Karl Sanchez</t>
  </si>
  <si>
    <t>Lauren Rivera</t>
  </si>
  <si>
    <t>Shawn Kidd</t>
  </si>
  <si>
    <t>Karen Ramsey</t>
  </si>
  <si>
    <t>Lindsay Montgomery</t>
  </si>
  <si>
    <t>Joseph Benjamin</t>
  </si>
  <si>
    <t>Elizabeth Rogers</t>
  </si>
  <si>
    <t>Daniel Owens</t>
  </si>
  <si>
    <t>Nicholas Richards</t>
  </si>
  <si>
    <t>Cheryl Robinson</t>
  </si>
  <si>
    <t>Misty Farley</t>
  </si>
  <si>
    <t>Vanessa Cooke</t>
  </si>
  <si>
    <t>Andrew Brooks</t>
  </si>
  <si>
    <t>Jeremy Armstrong</t>
  </si>
  <si>
    <t>Melinda Green</t>
  </si>
  <si>
    <t>Vanessa Yang</t>
  </si>
  <si>
    <t>Rachel Martin</t>
  </si>
  <si>
    <t>Jennifer Miller</t>
  </si>
  <si>
    <t>Patrick Moore</t>
  </si>
  <si>
    <t>Shelby Martinez</t>
  </si>
  <si>
    <t>Edwin White</t>
  </si>
  <si>
    <t>David Gilmore</t>
  </si>
  <si>
    <t>Kellie Trevino</t>
  </si>
  <si>
    <t>Katherine Gutierrez</t>
  </si>
  <si>
    <t>Megan White</t>
  </si>
  <si>
    <t>Vanessa Cardenas</t>
  </si>
  <si>
    <t>Meghan Jones</t>
  </si>
  <si>
    <t>Angela Shaw</t>
  </si>
  <si>
    <t>Heidi Myers</t>
  </si>
  <si>
    <t>Donald Robinson</t>
  </si>
  <si>
    <t>Jesse Eaton</t>
  </si>
  <si>
    <t>Adam Lee</t>
  </si>
  <si>
    <t>Kristina Moore</t>
  </si>
  <si>
    <t>Tyrone Jackson</t>
  </si>
  <si>
    <t>David Lucero</t>
  </si>
  <si>
    <t>John Valdez</t>
  </si>
  <si>
    <t>Marcus Jones</t>
  </si>
  <si>
    <t>Lori Carter</t>
  </si>
  <si>
    <t>Nicholas Gonzalez</t>
  </si>
  <si>
    <t>Melissa Ward</t>
  </si>
  <si>
    <t>Jennifer Trujillo</t>
  </si>
  <si>
    <t>Gina Robinson</t>
  </si>
  <si>
    <t>Cynthia Bowers</t>
  </si>
  <si>
    <t>Kevin Vaughn</t>
  </si>
  <si>
    <t>Brian Beck</t>
  </si>
  <si>
    <t>Dr. Dawn Rose</t>
  </si>
  <si>
    <t>Anne Johnson</t>
  </si>
  <si>
    <t>Stephen Stephens</t>
  </si>
  <si>
    <t>Colleen Trujillo</t>
  </si>
  <si>
    <t>Edward Luna</t>
  </si>
  <si>
    <t>Timothy Salazar</t>
  </si>
  <si>
    <t>Brian Chavez</t>
  </si>
  <si>
    <t>Peter Harrison</t>
  </si>
  <si>
    <t>Andrew Moore</t>
  </si>
  <si>
    <t>Ann Bryant</t>
  </si>
  <si>
    <t>Nichole Smith</t>
  </si>
  <si>
    <t>Cathy Rivas</t>
  </si>
  <si>
    <t>Patricia Blackburn</t>
  </si>
  <si>
    <t>Christine Maxwell</t>
  </si>
  <si>
    <t>Stephanie Rogers</t>
  </si>
  <si>
    <t>Larry Burgess</t>
  </si>
  <si>
    <t>Emily Taylor</t>
  </si>
  <si>
    <t>Katherine Gonzalez</t>
  </si>
  <si>
    <t>Willie Carey</t>
  </si>
  <si>
    <t>Eileen Blankenship</t>
  </si>
  <si>
    <t>Jeff Barton</t>
  </si>
  <si>
    <t>Adrienne Baker</t>
  </si>
  <si>
    <t>Ashley Jennings</t>
  </si>
  <si>
    <t>Justin Dixon</t>
  </si>
  <si>
    <t>Donna Horn</t>
  </si>
  <si>
    <t>Ashley Mays</t>
  </si>
  <si>
    <t>Robert Monroe</t>
  </si>
  <si>
    <t>Kayla Watkins</t>
  </si>
  <si>
    <t>Sean Nichols</t>
  </si>
  <si>
    <t>Victoria Rhodes</t>
  </si>
  <si>
    <t>Deborah Johnston</t>
  </si>
  <si>
    <t>Dr. Teresa Holland</t>
  </si>
  <si>
    <t>Charles Vazquez</t>
  </si>
  <si>
    <t>Michael Castaneda</t>
  </si>
  <si>
    <t>Christina Sherman</t>
  </si>
  <si>
    <t>Susan Tucker</t>
  </si>
  <si>
    <t>Jonathan Armstrong</t>
  </si>
  <si>
    <t>Devon Morris</t>
  </si>
  <si>
    <t>Rachel Anderson</t>
  </si>
  <si>
    <t>Sabrina Hamilton</t>
  </si>
  <si>
    <t>Mrs. Erika Lewis</t>
  </si>
  <si>
    <t>Jose Barrett</t>
  </si>
  <si>
    <t>Amy Moran</t>
  </si>
  <si>
    <t>Candace Malone</t>
  </si>
  <si>
    <t>Thomas Lowe</t>
  </si>
  <si>
    <t>Debbie Sandoval</t>
  </si>
  <si>
    <t>John Schultz</t>
  </si>
  <si>
    <t>Mark Brown</t>
  </si>
  <si>
    <t>Patricia Lowery</t>
  </si>
  <si>
    <t>Melissa Sampson</t>
  </si>
  <si>
    <t>Thomas Odom</t>
  </si>
  <si>
    <t>Grace Hoffman</t>
  </si>
  <si>
    <t>Theresa Ward</t>
  </si>
  <si>
    <t>Micheal Hayes</t>
  </si>
  <si>
    <t>Charles Sullivan</t>
  </si>
  <si>
    <t>Hunter Case</t>
  </si>
  <si>
    <t>Levi Hooper MD</t>
  </si>
  <si>
    <t>Richard Patrick</t>
  </si>
  <si>
    <t>Curtis Thompson</t>
  </si>
  <si>
    <t>Christopher Arnold DVM</t>
  </si>
  <si>
    <t>Adam Campbell</t>
  </si>
  <si>
    <t>Christopher Mcguire</t>
  </si>
  <si>
    <t>Justin Wilson</t>
  </si>
  <si>
    <t>Megan Davis</t>
  </si>
  <si>
    <t>Ashley Schwartz</t>
  </si>
  <si>
    <t>Kathleen Ramos</t>
  </si>
  <si>
    <t>Catherine Miller</t>
  </si>
  <si>
    <t>Hannah West</t>
  </si>
  <si>
    <t>Michaela Palmer</t>
  </si>
  <si>
    <t>Leah Knox</t>
  </si>
  <si>
    <t>Ryan Hernandez</t>
  </si>
  <si>
    <t>Melanie Garza</t>
  </si>
  <si>
    <t>Benjamin Duran</t>
  </si>
  <si>
    <t>Christian Ryan</t>
  </si>
  <si>
    <t>Alicia Love</t>
  </si>
  <si>
    <t>Andrew Mitchell</t>
  </si>
  <si>
    <t>Kathleen Thompson</t>
  </si>
  <si>
    <t>Donna Yang</t>
  </si>
  <si>
    <t>Nichole King</t>
  </si>
  <si>
    <t>Darin Mack</t>
  </si>
  <si>
    <t>Male</t>
  </si>
  <si>
    <t>Female</t>
  </si>
  <si>
    <t>Treatment_Type</t>
  </si>
  <si>
    <t>Cost</t>
  </si>
  <si>
    <t>Date</t>
  </si>
  <si>
    <t>Physical Therapy</t>
  </si>
  <si>
    <t>Consultation</t>
  </si>
  <si>
    <t>Medication</t>
  </si>
  <si>
    <t>Surgery</t>
  </si>
  <si>
    <t>Location</t>
  </si>
  <si>
    <t>Chicago</t>
  </si>
  <si>
    <t>Los Angeles</t>
  </si>
  <si>
    <t>Houston</t>
  </si>
  <si>
    <t>New York</t>
  </si>
  <si>
    <t>Phoenix</t>
  </si>
  <si>
    <t>Insurance_Type</t>
  </si>
  <si>
    <t>Insurance_Amount</t>
  </si>
  <si>
    <t>Public</t>
  </si>
  <si>
    <t>Private</t>
  </si>
  <si>
    <t>None</t>
  </si>
  <si>
    <t>Key Performance Indicators (KPIs):</t>
  </si>
  <si>
    <t>Other Business Case Questions:</t>
  </si>
  <si>
    <r>
      <rPr>
        <b/>
        <sz val="11"/>
        <color theme="1"/>
        <rFont val="Calibri"/>
        <family val="2"/>
        <scheme val="minor"/>
      </rPr>
      <t>Total Cost:</t>
    </r>
    <r>
      <rPr>
        <sz val="11"/>
        <color theme="1"/>
        <rFont val="Calibri"/>
        <family val="2"/>
        <scheme val="minor"/>
      </rPr>
      <t xml:space="preserve"> What is the total cost incurred for all patient transactions within the dataset?</t>
    </r>
  </si>
  <si>
    <r>
      <rPr>
        <b/>
        <sz val="11"/>
        <color theme="1"/>
        <rFont val="Calibri"/>
        <family val="2"/>
        <scheme val="minor"/>
      </rPr>
      <t>Total Number</t>
    </r>
    <r>
      <rPr>
        <sz val="11"/>
        <color theme="1"/>
        <rFont val="Calibri"/>
        <family val="2"/>
        <scheme val="minor"/>
      </rPr>
      <t xml:space="preserve"> of Patients: How many unique patients are present in the dataset?</t>
    </r>
  </si>
  <si>
    <r>
      <rPr>
        <b/>
        <sz val="11"/>
        <color theme="1"/>
        <rFont val="Calibri"/>
        <family val="2"/>
        <scheme val="minor"/>
      </rPr>
      <t>Total Transactions</t>
    </r>
    <r>
      <rPr>
        <sz val="11"/>
        <color theme="1"/>
        <rFont val="Calibri"/>
        <family val="2"/>
        <scheme val="minor"/>
      </rPr>
      <t>: What is the total number of transactions recorded in the dataset?</t>
    </r>
  </si>
  <si>
    <r>
      <rPr>
        <b/>
        <sz val="11"/>
        <color theme="1"/>
        <rFont val="Calibri"/>
        <family val="2"/>
        <scheme val="minor"/>
      </rPr>
      <t xml:space="preserve">Total Insurance Amount: </t>
    </r>
    <r>
      <rPr>
        <sz val="11"/>
        <color theme="1"/>
        <rFont val="Calibri"/>
        <family val="2"/>
        <scheme val="minor"/>
      </rPr>
      <t>What is the total insurance amount provided for all patients?</t>
    </r>
  </si>
  <si>
    <r>
      <rPr>
        <b/>
        <sz val="11"/>
        <color theme="1"/>
        <rFont val="Calibri"/>
        <family val="2"/>
        <scheme val="minor"/>
      </rPr>
      <t>Monthly Sales Trend:</t>
    </r>
    <r>
      <rPr>
        <sz val="11"/>
        <color theme="1"/>
        <rFont val="Calibri"/>
        <family val="2"/>
        <scheme val="minor"/>
      </rPr>
      <t xml:space="preserve"> What is the monthly trend in total transactions and costs over the four years?</t>
    </r>
  </si>
  <si>
    <r>
      <rPr>
        <b/>
        <sz val="11"/>
        <color theme="1"/>
        <rFont val="Calibri"/>
        <family val="2"/>
        <scheme val="minor"/>
      </rPr>
      <t>Total Cost by Location:</t>
    </r>
    <r>
      <rPr>
        <sz val="11"/>
        <color theme="1"/>
        <rFont val="Calibri"/>
        <family val="2"/>
        <scheme val="minor"/>
      </rPr>
      <t xml:space="preserve"> How does the total cost incurred by patients vary by location?</t>
    </r>
  </si>
  <si>
    <r>
      <rPr>
        <b/>
        <sz val="11"/>
        <color theme="1"/>
        <rFont val="Calibri"/>
        <family val="2"/>
        <scheme val="minor"/>
      </rPr>
      <t>Percentage Proportion of Treatment Type by Total Cost:</t>
    </r>
    <r>
      <rPr>
        <sz val="11"/>
        <color theme="1"/>
        <rFont val="Calibri"/>
        <family val="2"/>
        <scheme val="minor"/>
      </rPr>
      <t xml:space="preserve"> What percentage of the total cost is attributed to each type of treatment (Surgery, Medication, Physical Therapy, Consultation)?</t>
    </r>
  </si>
  <si>
    <r>
      <rPr>
        <b/>
        <sz val="11"/>
        <color theme="1"/>
        <rFont val="Calibri"/>
        <family val="2"/>
        <scheme val="minor"/>
      </rPr>
      <t xml:space="preserve">Total Insurance Amount by Location: </t>
    </r>
    <r>
      <rPr>
        <sz val="11"/>
        <color theme="1"/>
        <rFont val="Calibri"/>
        <family val="2"/>
        <scheme val="minor"/>
      </rPr>
      <t>How does the total insurance amount vary across different locations?</t>
    </r>
  </si>
  <si>
    <r>
      <rPr>
        <b/>
        <sz val="11"/>
        <color theme="1"/>
        <rFont val="Calibri"/>
        <family val="2"/>
        <scheme val="minor"/>
      </rPr>
      <t>Top 5 Patients and Their Pay:</t>
    </r>
    <r>
      <rPr>
        <sz val="11"/>
        <color theme="1"/>
        <rFont val="Calibri"/>
        <family val="2"/>
        <scheme val="minor"/>
      </rPr>
      <t xml:space="preserve"> Who are the top 5 patients by the total cost incurred, and how much did they pay?</t>
    </r>
  </si>
  <si>
    <r>
      <rPr>
        <b/>
        <sz val="11"/>
        <color theme="1"/>
        <rFont val="Calibri"/>
        <family val="2"/>
        <scheme val="minor"/>
      </rPr>
      <t xml:space="preserve">Percentage of Patients with Insurance Coverage: </t>
    </r>
    <r>
      <rPr>
        <sz val="11"/>
        <color theme="1"/>
        <rFont val="Calibri"/>
        <family val="2"/>
        <scheme val="minor"/>
      </rPr>
      <t>What percentage of patients have insurance coverage (Public or Private) compared to those without insurance?</t>
    </r>
  </si>
  <si>
    <t xml:space="preserve">NOTE: </t>
  </si>
  <si>
    <t>READ THE INSTRUCTIONS CAREFULLY</t>
  </si>
  <si>
    <t>Create an Interactive Dashboard with your preferred slicers</t>
  </si>
  <si>
    <t>Provide insights and recommendations for the stakeholders.</t>
  </si>
  <si>
    <t>Make sure you familiarize yourself with the datasets before you go ahead with your analysis</t>
  </si>
  <si>
    <t>Year</t>
  </si>
  <si>
    <t>Month</t>
  </si>
  <si>
    <t>Row Labels</t>
  </si>
  <si>
    <t>Grand Total</t>
  </si>
  <si>
    <t>Sum of Cost</t>
  </si>
  <si>
    <t>Count of Patient_ID</t>
  </si>
  <si>
    <t>Sum of Insurance_Amount</t>
  </si>
  <si>
    <t>January</t>
  </si>
  <si>
    <t>February</t>
  </si>
  <si>
    <t>March</t>
  </si>
  <si>
    <t>April</t>
  </si>
  <si>
    <t>May</t>
  </si>
  <si>
    <t>June</t>
  </si>
  <si>
    <t>July</t>
  </si>
  <si>
    <t>August</t>
  </si>
  <si>
    <t>September</t>
  </si>
  <si>
    <t>October</t>
  </si>
  <si>
    <t>November</t>
  </si>
  <si>
    <t>December</t>
  </si>
  <si>
    <r>
      <t xml:space="preserve">1 </t>
    </r>
    <r>
      <rPr>
        <b/>
        <sz val="12"/>
        <color theme="1"/>
        <rFont val="Calibri"/>
        <family val="2"/>
        <scheme val="minor"/>
      </rPr>
      <t xml:space="preserve">Total Cost </t>
    </r>
  </si>
  <si>
    <r>
      <t xml:space="preserve">2 </t>
    </r>
    <r>
      <rPr>
        <b/>
        <sz val="12"/>
        <color theme="1"/>
        <rFont val="Calibri"/>
        <family val="2"/>
        <scheme val="minor"/>
      </rPr>
      <t>Total Patient</t>
    </r>
  </si>
  <si>
    <r>
      <t xml:space="preserve">3 </t>
    </r>
    <r>
      <rPr>
        <b/>
        <sz val="12"/>
        <color theme="1"/>
        <rFont val="Calibri"/>
        <family val="2"/>
        <scheme val="minor"/>
      </rPr>
      <t>Total Transactions</t>
    </r>
  </si>
  <si>
    <r>
      <t xml:space="preserve">4 </t>
    </r>
    <r>
      <rPr>
        <b/>
        <sz val="12"/>
        <color theme="1"/>
        <rFont val="Calibri"/>
        <family val="2"/>
        <scheme val="minor"/>
      </rPr>
      <t>Total Insurance</t>
    </r>
  </si>
  <si>
    <r>
      <t xml:space="preserve">5 </t>
    </r>
    <r>
      <rPr>
        <b/>
        <sz val="12"/>
        <color theme="1"/>
        <rFont val="Calibri"/>
        <family val="2"/>
        <scheme val="minor"/>
      </rPr>
      <t>Monthly Sales Trend</t>
    </r>
  </si>
  <si>
    <r>
      <t xml:space="preserve">6 </t>
    </r>
    <r>
      <rPr>
        <b/>
        <sz val="12"/>
        <color theme="1"/>
        <rFont val="Calibri"/>
        <family val="2"/>
        <scheme val="minor"/>
      </rPr>
      <t>Total Cost By Location</t>
    </r>
  </si>
  <si>
    <r>
      <t xml:space="preserve">7 </t>
    </r>
    <r>
      <rPr>
        <b/>
        <sz val="12"/>
        <color theme="1"/>
        <rFont val="Calibri"/>
        <family val="2"/>
        <scheme val="minor"/>
      </rPr>
      <t>Percentage Treatment Cost</t>
    </r>
  </si>
  <si>
    <r>
      <t>8</t>
    </r>
    <r>
      <rPr>
        <b/>
        <sz val="12"/>
        <color theme="1"/>
        <rFont val="Calibri"/>
        <family val="2"/>
        <scheme val="minor"/>
      </rPr>
      <t xml:space="preserve"> Total Insurance Amout By Location</t>
    </r>
  </si>
  <si>
    <r>
      <t>9</t>
    </r>
    <r>
      <rPr>
        <b/>
        <sz val="12"/>
        <color theme="1"/>
        <rFont val="Calibri"/>
        <family val="2"/>
        <scheme val="minor"/>
      </rPr>
      <t xml:space="preserve"> Top 5 Patient</t>
    </r>
  </si>
  <si>
    <r>
      <t>10</t>
    </r>
    <r>
      <rPr>
        <b/>
        <sz val="12"/>
        <color theme="1"/>
        <rFont val="Calibri"/>
        <family val="2"/>
        <scheme val="minor"/>
      </rPr>
      <t xml:space="preserve"> Insurance Coverage Percentage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</si>
</sst>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hh:mm:ss"/>
    <numFmt numFmtId="165" formatCode="_(* #,##0_);_(* \(#,##0\);_(* &quot;-&quot;??_);_(@_)"/>
  </numFmts>
  <fonts count="9"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sz val="11"/>
      <color theme="1"/>
      <name val="Calibri"/>
      <family val="2"/>
      <scheme val="minor"/>
    </font>
    <font>
      <b/>
      <sz val="11"/>
      <color theme="1"/>
      <name val="Calibri"/>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5" fillId="0" borderId="0" applyFont="0" applyFill="0" applyBorder="0" applyAlignment="0" applyProtection="0"/>
  </cellStyleXfs>
  <cellXfs count="18">
    <xf numFmtId="0" fontId="0" fillId="0" borderId="0" xfId="0"/>
    <xf numFmtId="164" fontId="0" fillId="0" borderId="0" xfId="0" applyNumberFormat="1"/>
    <xf numFmtId="0" fontId="2" fillId="0" borderId="0" xfId="0" applyFont="1"/>
    <xf numFmtId="0" fontId="3" fillId="0" borderId="0" xfId="0" applyFont="1"/>
    <xf numFmtId="0" fontId="1" fillId="0" borderId="1" xfId="0" applyFont="1" applyBorder="1" applyAlignment="1">
      <alignment horizontal="center" vertical="top"/>
    </xf>
    <xf numFmtId="0" fontId="6" fillId="0" borderId="1" xfId="0" applyFont="1" applyBorder="1" applyAlignment="1">
      <alignment horizontal="center" vertical="top"/>
    </xf>
    <xf numFmtId="14" fontId="0" fillId="0" borderId="0" xfId="0" applyNumberFormat="1"/>
    <xf numFmtId="0" fontId="0" fillId="0" borderId="0" xfId="0" applyNumberFormat="1"/>
    <xf numFmtId="165" fontId="0" fillId="0" borderId="0" xfId="1" applyNumberFormat="1" applyFont="1"/>
    <xf numFmtId="0" fontId="7" fillId="0" borderId="0" xfId="0" applyFont="1"/>
    <xf numFmtId="165" fontId="7" fillId="0" borderId="0" xfId="0" applyNumberFormat="1" applyFont="1"/>
    <xf numFmtId="0" fontId="7" fillId="0" borderId="0" xfId="0" applyNumberFormat="1" applyFont="1"/>
    <xf numFmtId="165" fontId="7" fillId="0" borderId="0" xfId="0" pivotButton="1" applyNumberFormat="1" applyFont="1"/>
    <xf numFmtId="165" fontId="7" fillId="0" borderId="0" xfId="0" applyNumberFormat="1" applyFont="1" applyAlignment="1">
      <alignment horizontal="left"/>
    </xf>
    <xf numFmtId="9" fontId="7" fillId="0" borderId="0" xfId="0" applyNumberFormat="1" applyFont="1"/>
    <xf numFmtId="10" fontId="7" fillId="0" borderId="0" xfId="0" applyNumberFormat="1" applyFont="1"/>
    <xf numFmtId="0" fontId="1" fillId="0" borderId="0" xfId="0" applyFont="1" applyAlignment="1">
      <alignment horizontal="center"/>
    </xf>
    <xf numFmtId="0" fontId="4" fillId="0" borderId="0" xfId="0" applyFont="1" applyAlignment="1">
      <alignment horizontal="center"/>
    </xf>
  </cellXfs>
  <cellStyles count="2">
    <cellStyle name="Comma" xfId="1" builtinId="3"/>
    <cellStyle name="Normal" xfId="0" builtinId="0"/>
  </cellStyles>
  <dxfs count="187">
    <dxf>
      <numFmt numFmtId="165" formatCode="_(* #,##0_);_(* \(#,##0\);_(* &quot;-&quot;??_);_(@_)"/>
    </dxf>
    <dxf>
      <numFmt numFmtId="0" formatCode="General"/>
    </dxf>
    <dxf>
      <numFmt numFmtId="0" formatCode="General"/>
    </dxf>
    <dxf>
      <numFmt numFmtId="0" formatCode="General"/>
    </dxf>
    <dxf>
      <numFmt numFmtId="0" formatCode="General"/>
    </dxf>
    <dxf>
      <numFmt numFmtId="19" formatCode="dd/mm/yy"/>
    </dxf>
    <dxf>
      <numFmt numFmtId="165" formatCode="_(* #,##0_);_(* \(#,##0\);_(* &quot;-&quot;??_);_(@_)"/>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sz val="12"/>
      </font>
    </dxf>
    <dxf>
      <font>
        <sz val="12"/>
      </font>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numFmt numFmtId="13" formatCode="0%"/>
    </dxf>
    <dxf>
      <numFmt numFmtId="167" formatCode="0.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5" formatCode="_(* #,##0_);_(* \(#,##0\);_(* &quot;-&quot;??_);_(@_)"/>
    </dxf>
    <dxf>
      <numFmt numFmtId="165" formatCode="_(* #,##0_);_(* \(#,##0\);_(* &quot;-&quot;??_);_(@_)"/>
    </dxf>
    <dxf>
      <numFmt numFmtId="165" formatCode="_(* #,##0_);_(* \(#,##0\);_(* &quot;-&quot;??_);_(@_)"/>
    </dxf>
    <dxf>
      <numFmt numFmtId="165" formatCode="_(* #,##0_);_(* \(#,##0\);_(* &quot;-&quot;??_);_(@_)"/>
    </dxf>
    <dxf>
      <numFmt numFmtId="166" formatCode="_(* #,##0.0_);_(* \(#,##0.0\);_(* &quot;-&quot;??_);_(@_)"/>
    </dxf>
    <dxf>
      <numFmt numFmtId="166" formatCode="_(* #,##0.0_);_(* \(#,##0.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2"/>
      </font>
    </dxf>
    <dxf>
      <font>
        <sz val="12"/>
      </font>
    </dxf>
    <dxf>
      <font>
        <sz val="12"/>
      </font>
    </dxf>
    <dxf>
      <font>
        <sz val="12"/>
      </font>
    </dxf>
    <dxf>
      <numFmt numFmtId="165" formatCode="_(* #,##0_);_(* \(#,##0\);_(* &quot;-&quot;??_);_(@_)"/>
    </dxf>
    <dxf>
      <numFmt numFmtId="166" formatCode="_(* #,##0.0_);_(* \(#,##0.0\);_(* &quot;-&quot;??_);_(@_)"/>
    </dxf>
    <dxf>
      <numFmt numFmtId="35" formatCode="_(* #,##0.00_);_(* \(#,##0.00\);_(* &quot;-&quot;??_);_(@_)"/>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5.xlsx]PivotTable!PivotTable16</c:name>
    <c:fmtId val="1"/>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Monthly Sales Trend</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PivotTable!$B$7:$B$19</c:f>
              <c:numCache>
                <c:formatCode>_(* #,##0_);_(* \(#,##0\);_(* "-"??_);_(@_)</c:formatCode>
                <c:ptCount val="12"/>
                <c:pt idx="0">
                  <c:v>744015.61999999941</c:v>
                </c:pt>
                <c:pt idx="1">
                  <c:v>615474.55000000028</c:v>
                </c:pt>
                <c:pt idx="2">
                  <c:v>634480.67999999959</c:v>
                </c:pt>
                <c:pt idx="3">
                  <c:v>566106.00999999989</c:v>
                </c:pt>
                <c:pt idx="4">
                  <c:v>617958.21999999986</c:v>
                </c:pt>
                <c:pt idx="5">
                  <c:v>582139.7900000005</c:v>
                </c:pt>
                <c:pt idx="6">
                  <c:v>637688.03000000014</c:v>
                </c:pt>
                <c:pt idx="7">
                  <c:v>551845.9700000002</c:v>
                </c:pt>
                <c:pt idx="8">
                  <c:v>481271.89999999967</c:v>
                </c:pt>
                <c:pt idx="9">
                  <c:v>506927.73</c:v>
                </c:pt>
                <c:pt idx="10">
                  <c:v>473148.18999999989</c:v>
                </c:pt>
                <c:pt idx="11">
                  <c:v>465576.59999999986</c:v>
                </c:pt>
              </c:numCache>
            </c:numRef>
          </c:val>
          <c:extLst>
            <c:ext xmlns:c16="http://schemas.microsoft.com/office/drawing/2014/chart" uri="{C3380CC4-5D6E-409C-BE32-E72D297353CC}">
              <c16:uniqueId val="{00000000-0671-4E76-A0C5-79751A5EBB8E}"/>
            </c:ext>
          </c:extLst>
        </c:ser>
        <c:dLbls>
          <c:showLegendKey val="0"/>
          <c:showVal val="0"/>
          <c:showCatName val="0"/>
          <c:showSerName val="0"/>
          <c:showPercent val="0"/>
          <c:showBubbleSize val="0"/>
        </c:dLbls>
        <c:gapWidth val="100"/>
        <c:overlap val="-24"/>
        <c:axId val="361228184"/>
        <c:axId val="361233104"/>
      </c:barChart>
      <c:catAx>
        <c:axId val="361228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233104"/>
        <c:crosses val="autoZero"/>
        <c:auto val="1"/>
        <c:lblAlgn val="ctr"/>
        <c:lblOffset val="100"/>
        <c:noMultiLvlLbl val="0"/>
      </c:catAx>
      <c:valAx>
        <c:axId val="36123310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2281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Cost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PivotTable!$A$25:$A$30</c:f>
              <c:strCache>
                <c:ptCount val="5"/>
                <c:pt idx="0">
                  <c:v>Chicago</c:v>
                </c:pt>
                <c:pt idx="1">
                  <c:v>Houston</c:v>
                </c:pt>
                <c:pt idx="2">
                  <c:v>Los Angeles</c:v>
                </c:pt>
                <c:pt idx="3">
                  <c:v>New York</c:v>
                </c:pt>
                <c:pt idx="4">
                  <c:v>Phoenix</c:v>
                </c:pt>
              </c:strCache>
            </c:strRef>
          </c:cat>
          <c:val>
            <c:numRef>
              <c:f>PivotTable!$B$25:$B$30</c:f>
              <c:numCache>
                <c:formatCode>_(* #,##0_);_(* \(#,##0\);_(* "-"??_);_(@_)</c:formatCode>
                <c:ptCount val="5"/>
                <c:pt idx="0">
                  <c:v>1386619.94</c:v>
                </c:pt>
                <c:pt idx="1">
                  <c:v>1411100.069999998</c:v>
                </c:pt>
                <c:pt idx="2">
                  <c:v>1481066.9399999983</c:v>
                </c:pt>
                <c:pt idx="3">
                  <c:v>1216879.8200000003</c:v>
                </c:pt>
                <c:pt idx="4">
                  <c:v>1380966.5199999998</c:v>
                </c:pt>
              </c:numCache>
            </c:numRef>
          </c:val>
          <c:extLst>
            <c:ext xmlns:c16="http://schemas.microsoft.com/office/drawing/2014/chart" uri="{C3380CC4-5D6E-409C-BE32-E72D297353CC}">
              <c16:uniqueId val="{00000000-E6F2-4852-A977-D55AE4EF5FEF}"/>
            </c:ext>
          </c:extLst>
        </c:ser>
        <c:dLbls>
          <c:dLblPos val="inEnd"/>
          <c:showLegendKey val="0"/>
          <c:showVal val="1"/>
          <c:showCatName val="0"/>
          <c:showSerName val="0"/>
          <c:showPercent val="0"/>
          <c:showBubbleSize val="0"/>
        </c:dLbls>
        <c:gapWidth val="65"/>
        <c:axId val="361231792"/>
        <c:axId val="361233432"/>
      </c:barChart>
      <c:catAx>
        <c:axId val="361231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1233432"/>
        <c:crosses val="autoZero"/>
        <c:auto val="1"/>
        <c:lblAlgn val="ctr"/>
        <c:lblOffset val="100"/>
        <c:noMultiLvlLbl val="0"/>
      </c:catAx>
      <c:valAx>
        <c:axId val="361233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61231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5.xlsx]PivotTable!PivotTable18</c:name>
    <c:fmtId val="0"/>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Percentage Treatment Cost</a:t>
            </a:r>
          </a:p>
        </c:rich>
      </c:tx>
      <c:layout>
        <c:manualLayout>
          <c:xMode val="edge"/>
          <c:yMode val="edge"/>
          <c:x val="0.2784790026246719"/>
          <c:y val="4.527559055118110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6F5162-A3D1-4169-8FAB-5CDF81EBBFCB}"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C8AA604-A2DE-422C-8C5F-27C036928813}"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68F929F-FFF2-4A36-8577-440451B93FCB}"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A30A2CD-ABFC-4F60-A33C-1F7AE8AF3CA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027622669248935E-2"/>
          <c:y val="0.1696759259259259"/>
          <c:w val="0.70835608048993881"/>
          <c:h val="0.78865740740740742"/>
        </c:manualLayout>
      </c:layout>
      <c:pie3DChart>
        <c:varyColors val="1"/>
        <c:ser>
          <c:idx val="0"/>
          <c:order val="0"/>
          <c:tx>
            <c:strRef>
              <c:f>PivotTable!$B$34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3D27-4155-8809-3C556AB559A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D27-4155-8809-3C556AB559A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3D27-4155-8809-3C556AB559A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D27-4155-8809-3C556AB559AC}"/>
              </c:ext>
            </c:extLst>
          </c:dPt>
          <c:dLbls>
            <c:dLbl>
              <c:idx val="0"/>
              <c:tx>
                <c:rich>
                  <a:bodyPr/>
                  <a:lstStyle/>
                  <a:p>
                    <a:fld id="{226F5162-A3D1-4169-8FAB-5CDF81EBBFCB}"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D27-4155-8809-3C556AB559AC}"/>
                </c:ext>
              </c:extLst>
            </c:dLbl>
            <c:dLbl>
              <c:idx val="1"/>
              <c:tx>
                <c:rich>
                  <a:bodyPr/>
                  <a:lstStyle/>
                  <a:p>
                    <a:fld id="{8A30A2CD-ABFC-4F60-A33C-1F7AE8AF3CA0}"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D27-4155-8809-3C556AB559AC}"/>
                </c:ext>
              </c:extLst>
            </c:dLbl>
            <c:dLbl>
              <c:idx val="2"/>
              <c:tx>
                <c:rich>
                  <a:bodyPr/>
                  <a:lstStyle/>
                  <a:p>
                    <a:fld id="{068F929F-FFF2-4A36-8577-440451B93FCB}"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D27-4155-8809-3C556AB559AC}"/>
                </c:ext>
              </c:extLst>
            </c:dLbl>
            <c:dLbl>
              <c:idx val="3"/>
              <c:tx>
                <c:rich>
                  <a:bodyPr/>
                  <a:lstStyle/>
                  <a:p>
                    <a:fld id="{1C8AA604-A2DE-422C-8C5F-27C036928813}"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D27-4155-8809-3C556AB559A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PivotTable!$A$35:$A$39</c:f>
              <c:strCache>
                <c:ptCount val="4"/>
                <c:pt idx="0">
                  <c:v>Consultation</c:v>
                </c:pt>
                <c:pt idx="1">
                  <c:v>Medication</c:v>
                </c:pt>
                <c:pt idx="2">
                  <c:v>Physical Therapy</c:v>
                </c:pt>
                <c:pt idx="3">
                  <c:v>Surgery</c:v>
                </c:pt>
              </c:strCache>
            </c:strRef>
          </c:cat>
          <c:val>
            <c:numRef>
              <c:f>PivotTable!$B$35:$B$39</c:f>
              <c:numCache>
                <c:formatCode>0%</c:formatCode>
                <c:ptCount val="4"/>
                <c:pt idx="0">
                  <c:v>0.26132576425345511</c:v>
                </c:pt>
                <c:pt idx="1">
                  <c:v>0.23660340044103148</c:v>
                </c:pt>
                <c:pt idx="2">
                  <c:v>0.25158888180294403</c:v>
                </c:pt>
                <c:pt idx="3">
                  <c:v>0.25048195350256947</c:v>
                </c:pt>
              </c:numCache>
            </c:numRef>
          </c:val>
          <c:extLst>
            <c:ext xmlns:c16="http://schemas.microsoft.com/office/drawing/2014/chart" uri="{C3380CC4-5D6E-409C-BE32-E72D297353CC}">
              <c16:uniqueId val="{00000000-3D27-4155-8809-3C556AB559A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Insurance Amout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PivotTable!$A$45:$A$50</c:f>
              <c:strCache>
                <c:ptCount val="5"/>
                <c:pt idx="0">
                  <c:v>Chicago</c:v>
                </c:pt>
                <c:pt idx="1">
                  <c:v>Houston</c:v>
                </c:pt>
                <c:pt idx="2">
                  <c:v>Los Angeles</c:v>
                </c:pt>
                <c:pt idx="3">
                  <c:v>New York</c:v>
                </c:pt>
                <c:pt idx="4">
                  <c:v>Phoenix</c:v>
                </c:pt>
              </c:strCache>
            </c:strRef>
          </c:cat>
          <c:val>
            <c:numRef>
              <c:f>PivotTable!$B$45:$B$50</c:f>
              <c:numCache>
                <c:formatCode>_(* #,##0_);_(* \(#,##0\);_(* "-"??_);_(@_)</c:formatCode>
                <c:ptCount val="5"/>
                <c:pt idx="0">
                  <c:v>3092204.3599999961</c:v>
                </c:pt>
                <c:pt idx="1">
                  <c:v>3077658.7399999988</c:v>
                </c:pt>
                <c:pt idx="2">
                  <c:v>3174864.4199999981</c:v>
                </c:pt>
                <c:pt idx="3">
                  <c:v>2601470.7600000002</c:v>
                </c:pt>
                <c:pt idx="4">
                  <c:v>2907514.6900000009</c:v>
                </c:pt>
              </c:numCache>
            </c:numRef>
          </c:val>
          <c:extLst>
            <c:ext xmlns:c16="http://schemas.microsoft.com/office/drawing/2014/chart" uri="{C3380CC4-5D6E-409C-BE32-E72D297353CC}">
              <c16:uniqueId val="{00000000-925C-4E2C-8575-66F849F7A221}"/>
            </c:ext>
          </c:extLst>
        </c:ser>
        <c:dLbls>
          <c:dLblPos val="inEnd"/>
          <c:showLegendKey val="0"/>
          <c:showVal val="1"/>
          <c:showCatName val="0"/>
          <c:showSerName val="0"/>
          <c:showPercent val="0"/>
          <c:showBubbleSize val="0"/>
        </c:dLbls>
        <c:gapWidth val="65"/>
        <c:axId val="367232792"/>
        <c:axId val="367231480"/>
      </c:barChart>
      <c:catAx>
        <c:axId val="367232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7231480"/>
        <c:crosses val="autoZero"/>
        <c:auto val="1"/>
        <c:lblAlgn val="ctr"/>
        <c:lblOffset val="100"/>
        <c:noMultiLvlLbl val="0"/>
      </c:catAx>
      <c:valAx>
        <c:axId val="3672314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67232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5.xlsx]PivotTable!PivotTable20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Patient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PivotTable!$A$55:$A$60</c:f>
              <c:strCache>
                <c:ptCount val="5"/>
                <c:pt idx="0">
                  <c:v>PAT_54</c:v>
                </c:pt>
                <c:pt idx="1">
                  <c:v>PAT_2257</c:v>
                </c:pt>
                <c:pt idx="2">
                  <c:v>PAT_1915</c:v>
                </c:pt>
                <c:pt idx="3">
                  <c:v>PAT_1782</c:v>
                </c:pt>
                <c:pt idx="4">
                  <c:v>PAT_1509</c:v>
                </c:pt>
              </c:strCache>
            </c:strRef>
          </c:cat>
          <c:val>
            <c:numRef>
              <c:f>PivotTable!$B$55:$B$60</c:f>
              <c:numCache>
                <c:formatCode>_(* #,##0_);_(* \(#,##0\);_(* "-"??_);_(@_)</c:formatCode>
                <c:ptCount val="5"/>
                <c:pt idx="0">
                  <c:v>4999.78</c:v>
                </c:pt>
                <c:pt idx="1">
                  <c:v>4998.75</c:v>
                </c:pt>
                <c:pt idx="2">
                  <c:v>4994.45</c:v>
                </c:pt>
                <c:pt idx="3">
                  <c:v>4993.04</c:v>
                </c:pt>
                <c:pt idx="4">
                  <c:v>4995.68</c:v>
                </c:pt>
              </c:numCache>
            </c:numRef>
          </c:val>
          <c:extLst>
            <c:ext xmlns:c16="http://schemas.microsoft.com/office/drawing/2014/chart" uri="{C3380CC4-5D6E-409C-BE32-E72D297353CC}">
              <c16:uniqueId val="{00000000-147B-4097-887E-308E39EB9D4E}"/>
            </c:ext>
          </c:extLst>
        </c:ser>
        <c:dLbls>
          <c:dLblPos val="inEnd"/>
          <c:showLegendKey val="0"/>
          <c:showVal val="1"/>
          <c:showCatName val="0"/>
          <c:showSerName val="0"/>
          <c:showPercent val="0"/>
          <c:showBubbleSize val="0"/>
        </c:dLbls>
        <c:gapWidth val="65"/>
        <c:axId val="443840672"/>
        <c:axId val="443838704"/>
      </c:barChart>
      <c:catAx>
        <c:axId val="443840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3838704"/>
        <c:crosses val="autoZero"/>
        <c:auto val="1"/>
        <c:lblAlgn val="ctr"/>
        <c:lblOffset val="100"/>
        <c:noMultiLvlLbl val="0"/>
      </c:catAx>
      <c:valAx>
        <c:axId val="4438387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4438406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5.xlsx]PivotTable!PivotTable21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Insurance Coverage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PivotTable!$B$63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9A2-4FBE-913B-03567DD510D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9A2-4FBE-913B-03567DD510D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9A2-4FBE-913B-03567DD510D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PivotTable!$A$64:$A$67</c:f>
              <c:strCache>
                <c:ptCount val="3"/>
                <c:pt idx="0">
                  <c:v>None</c:v>
                </c:pt>
                <c:pt idx="1">
                  <c:v>Private</c:v>
                </c:pt>
                <c:pt idx="2">
                  <c:v>Public</c:v>
                </c:pt>
              </c:strCache>
            </c:strRef>
          </c:cat>
          <c:val>
            <c:numRef>
              <c:f>PivotTable!$B$64:$B$67</c:f>
              <c:numCache>
                <c:formatCode>0.00%</c:formatCode>
                <c:ptCount val="3"/>
                <c:pt idx="0">
                  <c:v>0.34300000000000003</c:v>
                </c:pt>
                <c:pt idx="1">
                  <c:v>0.32100000000000001</c:v>
                </c:pt>
                <c:pt idx="2">
                  <c:v>0.33600000000000002</c:v>
                </c:pt>
              </c:numCache>
            </c:numRef>
          </c:val>
          <c:extLst>
            <c:ext xmlns:c16="http://schemas.microsoft.com/office/drawing/2014/chart" uri="{C3380CC4-5D6E-409C-BE32-E72D297353CC}">
              <c16:uniqueId val="{00000000-8A76-45E9-859A-FFEFE30D369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30574968338747865"/>
          <c:y val="2.5542784163473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PivotTable!$B$7:$B$19</c:f>
              <c:numCache>
                <c:formatCode>_(* #,##0_);_(* \(#,##0\);_(* "-"??_);_(@_)</c:formatCode>
                <c:ptCount val="12"/>
                <c:pt idx="0">
                  <c:v>744015.61999999941</c:v>
                </c:pt>
                <c:pt idx="1">
                  <c:v>615474.55000000028</c:v>
                </c:pt>
                <c:pt idx="2">
                  <c:v>634480.67999999959</c:v>
                </c:pt>
                <c:pt idx="3">
                  <c:v>566106.00999999989</c:v>
                </c:pt>
                <c:pt idx="4">
                  <c:v>617958.21999999986</c:v>
                </c:pt>
                <c:pt idx="5">
                  <c:v>582139.7900000005</c:v>
                </c:pt>
                <c:pt idx="6">
                  <c:v>637688.03000000014</c:v>
                </c:pt>
                <c:pt idx="7">
                  <c:v>551845.9700000002</c:v>
                </c:pt>
                <c:pt idx="8">
                  <c:v>481271.89999999967</c:v>
                </c:pt>
                <c:pt idx="9">
                  <c:v>506927.73</c:v>
                </c:pt>
                <c:pt idx="10">
                  <c:v>473148.18999999989</c:v>
                </c:pt>
                <c:pt idx="11">
                  <c:v>465576.59999999986</c:v>
                </c:pt>
              </c:numCache>
            </c:numRef>
          </c:val>
          <c:extLst>
            <c:ext xmlns:c16="http://schemas.microsoft.com/office/drawing/2014/chart" uri="{C3380CC4-5D6E-409C-BE32-E72D297353CC}">
              <c16:uniqueId val="{00000000-28DB-432F-B592-7092C94DF41B}"/>
            </c:ext>
          </c:extLst>
        </c:ser>
        <c:dLbls>
          <c:showLegendKey val="0"/>
          <c:showVal val="0"/>
          <c:showCatName val="0"/>
          <c:showSerName val="0"/>
          <c:showPercent val="0"/>
          <c:showBubbleSize val="0"/>
        </c:dLbls>
        <c:gapWidth val="100"/>
        <c:overlap val="-24"/>
        <c:axId val="361228184"/>
        <c:axId val="361233104"/>
      </c:barChart>
      <c:catAx>
        <c:axId val="361228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361233104"/>
        <c:crosses val="autoZero"/>
        <c:auto val="1"/>
        <c:lblAlgn val="ctr"/>
        <c:lblOffset val="100"/>
        <c:noMultiLvlLbl val="0"/>
      </c:catAx>
      <c:valAx>
        <c:axId val="36123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2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Total Cost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PivotTable!$A$25:$A$30</c:f>
              <c:strCache>
                <c:ptCount val="5"/>
                <c:pt idx="0">
                  <c:v>Chicago</c:v>
                </c:pt>
                <c:pt idx="1">
                  <c:v>Houston</c:v>
                </c:pt>
                <c:pt idx="2">
                  <c:v>Los Angeles</c:v>
                </c:pt>
                <c:pt idx="3">
                  <c:v>New York</c:v>
                </c:pt>
                <c:pt idx="4">
                  <c:v>Phoenix</c:v>
                </c:pt>
              </c:strCache>
            </c:strRef>
          </c:cat>
          <c:val>
            <c:numRef>
              <c:f>PivotTable!$B$25:$B$30</c:f>
              <c:numCache>
                <c:formatCode>_(* #,##0_);_(* \(#,##0\);_(* "-"??_);_(@_)</c:formatCode>
                <c:ptCount val="5"/>
                <c:pt idx="0">
                  <c:v>1386619.94</c:v>
                </c:pt>
                <c:pt idx="1">
                  <c:v>1411100.069999998</c:v>
                </c:pt>
                <c:pt idx="2">
                  <c:v>1481066.9399999983</c:v>
                </c:pt>
                <c:pt idx="3">
                  <c:v>1216879.8200000003</c:v>
                </c:pt>
                <c:pt idx="4">
                  <c:v>1380966.5199999998</c:v>
                </c:pt>
              </c:numCache>
            </c:numRef>
          </c:val>
          <c:extLst>
            <c:ext xmlns:c16="http://schemas.microsoft.com/office/drawing/2014/chart" uri="{C3380CC4-5D6E-409C-BE32-E72D297353CC}">
              <c16:uniqueId val="{00000000-4457-4B50-B8E5-C776236441BA}"/>
            </c:ext>
          </c:extLst>
        </c:ser>
        <c:dLbls>
          <c:showLegendKey val="0"/>
          <c:showVal val="0"/>
          <c:showCatName val="0"/>
          <c:showSerName val="0"/>
          <c:showPercent val="0"/>
          <c:showBubbleSize val="0"/>
        </c:dLbls>
        <c:gapWidth val="100"/>
        <c:overlap val="-24"/>
        <c:axId val="361231792"/>
        <c:axId val="361233432"/>
      </c:barChart>
      <c:catAx>
        <c:axId val="361231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361233432"/>
        <c:crosses val="autoZero"/>
        <c:auto val="1"/>
        <c:lblAlgn val="ctr"/>
        <c:lblOffset val="100"/>
        <c:noMultiLvlLbl val="0"/>
      </c:catAx>
      <c:valAx>
        <c:axId val="3612334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31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5.xlsx]PivotTable!PivotTable18</c:name>
    <c:fmtId val="2"/>
  </c:pivotSource>
  <c:chart>
    <c:title>
      <c:tx>
        <c:rich>
          <a:bodyPr rot="0" spcFirstLastPara="1" vertOverflow="ellipsis" vert="horz" wrap="square" anchor="ctr" anchorCtr="1"/>
          <a:lstStyle/>
          <a:p>
            <a:pPr>
              <a:defRPr sz="1250" b="1" i="0" u="none" strike="noStrike" kern="1200" baseline="0">
                <a:solidFill>
                  <a:schemeClr val="dk1">
                    <a:lumMod val="75000"/>
                    <a:lumOff val="25000"/>
                  </a:schemeClr>
                </a:solidFill>
                <a:latin typeface="+mn-lt"/>
                <a:ea typeface="+mn-ea"/>
                <a:cs typeface="+mn-cs"/>
              </a:defRPr>
            </a:pPr>
            <a:r>
              <a:rPr lang="en-US" sz="1250" baseline="0"/>
              <a:t>Percentage Treatment Cost</a:t>
            </a:r>
          </a:p>
        </c:rich>
      </c:tx>
      <c:layout>
        <c:manualLayout>
          <c:xMode val="edge"/>
          <c:yMode val="edge"/>
          <c:x val="0.13731956776714982"/>
          <c:y val="2.7338488518531597E-2"/>
        </c:manualLayout>
      </c:layout>
      <c:overlay val="0"/>
      <c:spPr>
        <a:noFill/>
        <a:ln>
          <a:noFill/>
        </a:ln>
        <a:effectLst/>
      </c:spPr>
      <c:txPr>
        <a:bodyPr rot="0" spcFirstLastPara="1" vertOverflow="ellipsis" vert="horz" wrap="square" anchor="ctr" anchorCtr="1"/>
        <a:lstStyle/>
        <a:p>
          <a:pPr>
            <a:defRPr sz="12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6F5162-A3D1-4169-8FAB-5CDF81EBBFC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C8AA604-A2DE-422C-8C5F-27C036928813}"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3"/>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68F929F-FFF2-4A36-8577-440451B93FC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A30A2CD-ABFC-4F60-A33C-1F7AE8AF3CA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6F5162-A3D1-4169-8FAB-5CDF81EBBFC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A30A2CD-ABFC-4F60-A33C-1F7AE8AF3CA0}"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68F929F-FFF2-4A36-8577-440451B93FCB}"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C8AA604-A2DE-422C-8C5F-27C036928813}" type="VALUE">
                  <a:rPr lang="en-US"/>
                  <a:pPr>
                    <a:defRPr sz="1000" b="1" i="0" u="none" strike="noStrike" kern="1200" baseline="0">
                      <a:solidFill>
                        <a:schemeClr val="lt1"/>
                      </a:solidFill>
                      <a:latin typeface="+mn-lt"/>
                      <a:ea typeface="+mn-ea"/>
                      <a:cs typeface="+mn-cs"/>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6F5162-A3D1-4169-8FAB-5CDF81EBBFCB}"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A30A2CD-ABFC-4F60-A33C-1F7AE8AF3CA0}"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068F929F-FFF2-4A36-8577-440451B93FCB}"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C8AA604-A2DE-422C-8C5F-27C036928813}" type="VALUE">
                  <a:rPr lang="en-US"/>
                  <a:pPr>
                    <a:defRPr/>
                  </a:pPr>
                  <a:t>[VALUE]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5578703703703703"/>
          <c:w val="0.70835608048993881"/>
          <c:h val="0.78865740740740742"/>
        </c:manualLayout>
      </c:layout>
      <c:pie3DChart>
        <c:varyColors val="1"/>
        <c:ser>
          <c:idx val="0"/>
          <c:order val="0"/>
          <c:tx>
            <c:strRef>
              <c:f>PivotTable!$B$34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A33-499A-9F14-5A437A7FEEC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A33-499A-9F14-5A437A7FEEC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A33-499A-9F14-5A437A7FEEC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A33-499A-9F14-5A437A7FEEC7}"/>
              </c:ext>
            </c:extLst>
          </c:dPt>
          <c:dLbls>
            <c:dLbl>
              <c:idx val="0"/>
              <c:tx>
                <c:rich>
                  <a:bodyPr/>
                  <a:lstStyle/>
                  <a:p>
                    <a:fld id="{226F5162-A3D1-4169-8FAB-5CDF81EBBFCB}"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33-499A-9F14-5A437A7FEEC7}"/>
                </c:ext>
              </c:extLst>
            </c:dLbl>
            <c:dLbl>
              <c:idx val="1"/>
              <c:tx>
                <c:rich>
                  <a:bodyPr/>
                  <a:lstStyle/>
                  <a:p>
                    <a:fld id="{8A30A2CD-ABFC-4F60-A33C-1F7AE8AF3CA0}"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A33-499A-9F14-5A437A7FEEC7}"/>
                </c:ext>
              </c:extLst>
            </c:dLbl>
            <c:dLbl>
              <c:idx val="2"/>
              <c:tx>
                <c:rich>
                  <a:bodyPr/>
                  <a:lstStyle/>
                  <a:p>
                    <a:fld id="{068F929F-FFF2-4A36-8577-440451B93FCB}"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A33-499A-9F14-5A437A7FEEC7}"/>
                </c:ext>
              </c:extLst>
            </c:dLbl>
            <c:dLbl>
              <c:idx val="3"/>
              <c:tx>
                <c:rich>
                  <a:bodyPr/>
                  <a:lstStyle/>
                  <a:p>
                    <a:fld id="{1C8AA604-A2DE-422C-8C5F-27C036928813}" type="VALUE">
                      <a:rPr lang="en-US"/>
                      <a:pPr/>
                      <a:t>[VALUE]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A33-499A-9F14-5A437A7FEEC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PivotTable!$A$35:$A$39</c:f>
              <c:strCache>
                <c:ptCount val="4"/>
                <c:pt idx="0">
                  <c:v>Consultation</c:v>
                </c:pt>
                <c:pt idx="1">
                  <c:v>Medication</c:v>
                </c:pt>
                <c:pt idx="2">
                  <c:v>Physical Therapy</c:v>
                </c:pt>
                <c:pt idx="3">
                  <c:v>Surgery</c:v>
                </c:pt>
              </c:strCache>
            </c:strRef>
          </c:cat>
          <c:val>
            <c:numRef>
              <c:f>PivotTable!$B$35:$B$39</c:f>
              <c:numCache>
                <c:formatCode>0%</c:formatCode>
                <c:ptCount val="4"/>
                <c:pt idx="0">
                  <c:v>0.26132576425345511</c:v>
                </c:pt>
                <c:pt idx="1">
                  <c:v>0.23660340044103148</c:v>
                </c:pt>
                <c:pt idx="2">
                  <c:v>0.25158888180294403</c:v>
                </c:pt>
                <c:pt idx="3">
                  <c:v>0.25048195350256947</c:v>
                </c:pt>
              </c:numCache>
            </c:numRef>
          </c:val>
          <c:extLst>
            <c:ext xmlns:c16="http://schemas.microsoft.com/office/drawing/2014/chart" uri="{C3380CC4-5D6E-409C-BE32-E72D297353CC}">
              <c16:uniqueId val="{00000008-0A33-499A-9F14-5A437A7FEEC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5.xlsx]PivotTable!PivotTable19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Insurance Amout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PivotTable!$A$45:$A$50</c:f>
              <c:strCache>
                <c:ptCount val="5"/>
                <c:pt idx="0">
                  <c:v>Chicago</c:v>
                </c:pt>
                <c:pt idx="1">
                  <c:v>Houston</c:v>
                </c:pt>
                <c:pt idx="2">
                  <c:v>Los Angeles</c:v>
                </c:pt>
                <c:pt idx="3">
                  <c:v>New York</c:v>
                </c:pt>
                <c:pt idx="4">
                  <c:v>Phoenix</c:v>
                </c:pt>
              </c:strCache>
            </c:strRef>
          </c:cat>
          <c:val>
            <c:numRef>
              <c:f>PivotTable!$B$45:$B$50</c:f>
              <c:numCache>
                <c:formatCode>_(* #,##0_);_(* \(#,##0\);_(* "-"??_);_(@_)</c:formatCode>
                <c:ptCount val="5"/>
                <c:pt idx="0">
                  <c:v>3092204.3599999961</c:v>
                </c:pt>
                <c:pt idx="1">
                  <c:v>3077658.7399999988</c:v>
                </c:pt>
                <c:pt idx="2">
                  <c:v>3174864.4199999981</c:v>
                </c:pt>
                <c:pt idx="3">
                  <c:v>2601470.7600000002</c:v>
                </c:pt>
                <c:pt idx="4">
                  <c:v>2907514.6900000009</c:v>
                </c:pt>
              </c:numCache>
            </c:numRef>
          </c:val>
          <c:extLst>
            <c:ext xmlns:c16="http://schemas.microsoft.com/office/drawing/2014/chart" uri="{C3380CC4-5D6E-409C-BE32-E72D297353CC}">
              <c16:uniqueId val="{00000000-F701-4347-BD7C-529EDE408B37}"/>
            </c:ext>
          </c:extLst>
        </c:ser>
        <c:dLbls>
          <c:showLegendKey val="0"/>
          <c:showVal val="0"/>
          <c:showCatName val="0"/>
          <c:showSerName val="0"/>
          <c:showPercent val="0"/>
          <c:showBubbleSize val="0"/>
        </c:dLbls>
        <c:gapWidth val="100"/>
        <c:overlap val="-24"/>
        <c:axId val="367232792"/>
        <c:axId val="367231480"/>
      </c:barChart>
      <c:catAx>
        <c:axId val="367232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367231480"/>
        <c:crosses val="autoZero"/>
        <c:auto val="1"/>
        <c:lblAlgn val="ctr"/>
        <c:lblOffset val="100"/>
        <c:noMultiLvlLbl val="0"/>
      </c:catAx>
      <c:valAx>
        <c:axId val="3672314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32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5.xlsx]PivotTable!PivotTable20</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Patient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PivotTable!$A$55:$A$60</c:f>
              <c:strCache>
                <c:ptCount val="5"/>
                <c:pt idx="0">
                  <c:v>PAT_54</c:v>
                </c:pt>
                <c:pt idx="1">
                  <c:v>PAT_2257</c:v>
                </c:pt>
                <c:pt idx="2">
                  <c:v>PAT_1915</c:v>
                </c:pt>
                <c:pt idx="3">
                  <c:v>PAT_1782</c:v>
                </c:pt>
                <c:pt idx="4">
                  <c:v>PAT_1509</c:v>
                </c:pt>
              </c:strCache>
            </c:strRef>
          </c:cat>
          <c:val>
            <c:numRef>
              <c:f>PivotTable!$B$55:$B$60</c:f>
              <c:numCache>
                <c:formatCode>_(* #,##0_);_(* \(#,##0\);_(* "-"??_);_(@_)</c:formatCode>
                <c:ptCount val="5"/>
                <c:pt idx="0">
                  <c:v>4999.78</c:v>
                </c:pt>
                <c:pt idx="1">
                  <c:v>4998.75</c:v>
                </c:pt>
                <c:pt idx="2">
                  <c:v>4994.45</c:v>
                </c:pt>
                <c:pt idx="3">
                  <c:v>4993.04</c:v>
                </c:pt>
                <c:pt idx="4">
                  <c:v>4995.68</c:v>
                </c:pt>
              </c:numCache>
            </c:numRef>
          </c:val>
          <c:extLst>
            <c:ext xmlns:c16="http://schemas.microsoft.com/office/drawing/2014/chart" uri="{C3380CC4-5D6E-409C-BE32-E72D297353CC}">
              <c16:uniqueId val="{00000000-6D84-4E97-95C8-CB85BF248248}"/>
            </c:ext>
          </c:extLst>
        </c:ser>
        <c:dLbls>
          <c:showLegendKey val="0"/>
          <c:showVal val="0"/>
          <c:showCatName val="0"/>
          <c:showSerName val="0"/>
          <c:showPercent val="0"/>
          <c:showBubbleSize val="0"/>
        </c:dLbls>
        <c:gapWidth val="100"/>
        <c:overlap val="-24"/>
        <c:axId val="443840672"/>
        <c:axId val="443838704"/>
      </c:barChart>
      <c:catAx>
        <c:axId val="44384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443838704"/>
        <c:crosses val="autoZero"/>
        <c:auto val="1"/>
        <c:lblAlgn val="ctr"/>
        <c:lblOffset val="100"/>
        <c:noMultiLvlLbl val="0"/>
      </c:catAx>
      <c:valAx>
        <c:axId val="4438387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4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[Eddy_healthcare_management_data 5.xlsx]PivotTable!PivotTable21</c:name>
    <c:fmtId val="5"/>
  </c:pivotSource>
  <c:chart>
    <c:title>
      <c:tx>
        <c:rich>
          <a:bodyPr rot="0" spcFirstLastPara="1" vertOverflow="ellipsis" vert="horz" wrap="square" anchor="ctr" anchorCtr="1"/>
          <a:lstStyle/>
          <a:p>
            <a:pPr>
              <a:defRPr sz="1250" b="1" i="0" u="none" strike="noStrike" kern="1200" baseline="0">
                <a:solidFill>
                  <a:schemeClr val="dk1">
                    <a:lumMod val="75000"/>
                    <a:lumOff val="25000"/>
                  </a:schemeClr>
                </a:solidFill>
                <a:latin typeface="+mn-lt"/>
                <a:ea typeface="+mn-ea"/>
                <a:cs typeface="+mn-cs"/>
              </a:defRPr>
            </a:pPr>
            <a:r>
              <a:rPr lang="en-US" sz="1250" baseline="0"/>
              <a:t>Insurance Coverage Percentage</a:t>
            </a:r>
          </a:p>
        </c:rich>
      </c:tx>
      <c:layout>
        <c:manualLayout>
          <c:xMode val="edge"/>
          <c:yMode val="edge"/>
          <c:x val="0.13303920354194471"/>
          <c:y val="3.1957390146471372E-2"/>
        </c:manualLayout>
      </c:layout>
      <c:overlay val="0"/>
      <c:spPr>
        <a:noFill/>
        <a:ln>
          <a:noFill/>
        </a:ln>
        <a:effectLst/>
      </c:spPr>
      <c:txPr>
        <a:bodyPr rot="0" spcFirstLastPara="1" vertOverflow="ellipsis" vert="horz" wrap="square" anchor="ctr" anchorCtr="1"/>
        <a:lstStyle/>
        <a:p>
          <a:pPr>
            <a:defRPr sz="12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5476851851851853"/>
          <c:w val="0.80663429571303591"/>
          <c:h val="0.7943055555555556"/>
        </c:manualLayout>
      </c:layout>
      <c:pie3DChart>
        <c:varyColors val="1"/>
        <c:ser>
          <c:idx val="0"/>
          <c:order val="0"/>
          <c:tx>
            <c:strRef>
              <c:f>PivotTable!$B$63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A64-4C19-A228-D3055D07A6C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A64-4C19-A228-D3055D07A6C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A64-4C19-A228-D3055D07A6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PivotTable!$A$64:$A$67</c:f>
              <c:strCache>
                <c:ptCount val="3"/>
                <c:pt idx="0">
                  <c:v>None</c:v>
                </c:pt>
                <c:pt idx="1">
                  <c:v>Private</c:v>
                </c:pt>
                <c:pt idx="2">
                  <c:v>Public</c:v>
                </c:pt>
              </c:strCache>
            </c:strRef>
          </c:cat>
          <c:val>
            <c:numRef>
              <c:f>PivotTable!$B$64:$B$67</c:f>
              <c:numCache>
                <c:formatCode>0.00%</c:formatCode>
                <c:ptCount val="3"/>
                <c:pt idx="0">
                  <c:v>0.34300000000000003</c:v>
                </c:pt>
                <c:pt idx="1">
                  <c:v>0.32100000000000001</c:v>
                </c:pt>
                <c:pt idx="2">
                  <c:v>0.33600000000000002</c:v>
                </c:pt>
              </c:numCache>
            </c:numRef>
          </c:val>
          <c:extLst>
            <c:ext xmlns:c16="http://schemas.microsoft.com/office/drawing/2014/chart" uri="{C3380CC4-5D6E-409C-BE32-E72D297353CC}">
              <c16:uniqueId val="{00000006-EA64-4C19-A228-D3055D07A6C7}"/>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jpe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471487</xdr:colOff>
      <xdr:row>5</xdr:row>
      <xdr:rowOff>19050</xdr:rowOff>
    </xdr:from>
    <xdr:to>
      <xdr:col>7</xdr:col>
      <xdr:colOff>419100</xdr:colOff>
      <xdr:row>18</xdr:row>
      <xdr:rowOff>28575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481012</xdr:colOff>
      <xdr:row>18</xdr:row>
      <xdr:rowOff>85725</xdr:rowOff>
    </xdr:from>
    <xdr:to>
      <xdr:col>7</xdr:col>
      <xdr:colOff>428625</xdr:colOff>
      <xdr:row>32</xdr:row>
      <xdr:rowOff>161925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900112</xdr:colOff>
      <xdr:row>34</xdr:row>
      <xdr:rowOff>104775</xdr:rowOff>
    </xdr:from>
    <xdr:to>
      <xdr:col>7</xdr:col>
      <xdr:colOff>604837</xdr:colOff>
      <xdr:row>48</xdr:row>
      <xdr:rowOff>180975</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395287</xdr:colOff>
      <xdr:row>49</xdr:row>
      <xdr:rowOff>180975</xdr:rowOff>
    </xdr:from>
    <xdr:to>
      <xdr:col>7</xdr:col>
      <xdr:colOff>481012</xdr:colOff>
      <xdr:row>64</xdr:row>
      <xdr:rowOff>66675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290512</xdr:colOff>
      <xdr:row>64</xdr:row>
      <xdr:rowOff>152400</xdr:rowOff>
    </xdr:from>
    <xdr:to>
      <xdr:col>7</xdr:col>
      <xdr:colOff>376237</xdr:colOff>
      <xdr:row>79</xdr:row>
      <xdr:rowOff>38100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204787</xdr:colOff>
      <xdr:row>79</xdr:row>
      <xdr:rowOff>152400</xdr:rowOff>
    </xdr:from>
    <xdr:to>
      <xdr:col>7</xdr:col>
      <xdr:colOff>290512</xdr:colOff>
      <xdr:row>94</xdr:row>
      <xdr:rowOff>38100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60324</xdr:colOff>
      <xdr:row>4</xdr:row>
      <xdr:rowOff>76200</xdr:rowOff>
    </xdr:to>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0" y="0"/>
          <a:ext cx="13471524" cy="838200"/>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US" sz="1600" b="1" cap="none" spc="0">
              <a:ln w="6600">
                <a:solidFill>
                  <a:schemeClr val="bg1"/>
                </a:solidFill>
                <a:prstDash val="solid"/>
              </a:ln>
              <a:solidFill>
                <a:srgbClr val="FFFFFF"/>
              </a:solidFill>
              <a:effectLst>
                <a:outerShdw dist="38100" dir="2700000" algn="tl" rotWithShape="0">
                  <a:schemeClr val="accent2"/>
                </a:outerShdw>
              </a:effectLst>
            </a:rPr>
            <a:t>HEALTHCARE MANAGEMENT DASHBOARD</a:t>
          </a:r>
        </a:p>
      </xdr:txBody>
    </xdr:sp>
    <xdr:clientData/>
  </xdr:twoCellAnchor>
  <xdr:twoCellAnchor>
    <xdr:from>
      <xdr:col>0</xdr:col>
      <xdr:colOff>50800</xdr:colOff>
      <xdr:row>12</xdr:row>
      <xdr:rowOff>142875</xdr:rowOff>
    </xdr:from>
    <xdr:to>
      <xdr:col>5</xdr:col>
      <xdr:colOff>76200</xdr:colOff>
      <xdr:row>39</xdr:row>
      <xdr:rowOff>114300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50800" y="2428875"/>
          <a:ext cx="3073400" cy="511492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4</xdr:row>
      <xdr:rowOff>98424</xdr:rowOff>
    </xdr:from>
    <xdr:to>
      <xdr:col>2</xdr:col>
      <xdr:colOff>279399</xdr:colOff>
      <xdr:row>8</xdr:row>
      <xdr:rowOff>88900</xdr:rowOff>
    </xdr:to>
    <xdr:sp macro="" textlink="PivotTable!$A$3">
      <xdr:nvSpPr>
        <xdr:cNvPr id="6" name="Rounded Rectangle 5">
          <a:extLst>
            <a:ext uri="{FF2B5EF4-FFF2-40B4-BE49-F238E27FC236}">
              <a16:creationId xmlns:a16="http://schemas.microsoft.com/office/drawing/2014/main" id="{00000000-0008-0000-0700-000006000000}"/>
            </a:ext>
          </a:extLst>
        </xdr:cNvPr>
        <xdr:cNvSpPr/>
      </xdr:nvSpPr>
      <xdr:spPr>
        <a:xfrm>
          <a:off x="12700" y="860424"/>
          <a:ext cx="1485899" cy="752476"/>
        </a:xfrm>
        <a:prstGeom prst="round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8AADAF6E-34BA-4B3D-9C85-AE02D275D2C1}" type="TxLink">
            <a:rPr lang="en-US" sz="1100" b="1" i="0" u="none" strike="noStrike" cap="none" spc="50">
              <a:ln w="0">
                <a:solidFill>
                  <a:schemeClr val="bg1"/>
                </a:solidFill>
              </a:ln>
              <a:solidFill>
                <a:schemeClr val="bg1"/>
              </a:solidFill>
              <a:effectLst>
                <a:innerShdw blurRad="63500" dist="50800" dir="13500000">
                  <a:srgbClr val="000000">
                    <a:alpha val="50000"/>
                  </a:srgbClr>
                </a:innerShdw>
              </a:effectLst>
              <a:latin typeface="Calibri"/>
              <a:cs typeface="Calibri"/>
            </a:rPr>
            <a:pPr algn="ctr"/>
            <a:t> 6,876,633 </a:t>
          </a:fld>
          <a:endParaRPr lang="en-US" sz="1100" b="1" cap="none" spc="50">
            <a:ln w="0">
              <a:solidFill>
                <a:schemeClr val="bg1"/>
              </a:solidFill>
            </a:ln>
            <a:solidFill>
              <a:schemeClr val="bg1"/>
            </a:solidFill>
            <a:effectLst>
              <a:innerShdw blurRad="63500" dist="50800" dir="13500000">
                <a:srgbClr val="000000">
                  <a:alpha val="50000"/>
                </a:srgbClr>
              </a:innerShdw>
            </a:effectLst>
          </a:endParaRPr>
        </a:p>
      </xdr:txBody>
    </xdr:sp>
    <xdr:clientData/>
  </xdr:twoCellAnchor>
  <xdr:twoCellAnchor>
    <xdr:from>
      <xdr:col>2</xdr:col>
      <xdr:colOff>333374</xdr:colOff>
      <xdr:row>4</xdr:row>
      <xdr:rowOff>88900</xdr:rowOff>
    </xdr:from>
    <xdr:to>
      <xdr:col>5</xdr:col>
      <xdr:colOff>101600</xdr:colOff>
      <xdr:row>8</xdr:row>
      <xdr:rowOff>82551</xdr:rowOff>
    </xdr:to>
    <xdr:sp macro="" textlink="PivotTable!C3">
      <xdr:nvSpPr>
        <xdr:cNvPr id="7" name="Rounded Rectangle 6">
          <a:extLst>
            <a:ext uri="{FF2B5EF4-FFF2-40B4-BE49-F238E27FC236}">
              <a16:creationId xmlns:a16="http://schemas.microsoft.com/office/drawing/2014/main" id="{00000000-0008-0000-0700-000007000000}"/>
            </a:ext>
          </a:extLst>
        </xdr:cNvPr>
        <xdr:cNvSpPr/>
      </xdr:nvSpPr>
      <xdr:spPr>
        <a:xfrm>
          <a:off x="1552574" y="850900"/>
          <a:ext cx="1597026" cy="755651"/>
        </a:xfrm>
        <a:prstGeom prst="round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50D2DDC9-5628-433B-87C6-CF1A68758FB1}" type="TxLink">
            <a:rPr lang="en-US" sz="1100" b="1" i="0" u="none" strike="noStrike" cap="none" spc="50">
              <a:ln w="0">
                <a:solidFill>
                  <a:schemeClr val="bg1"/>
                </a:solidFill>
              </a:ln>
              <a:solidFill>
                <a:schemeClr val="bg1"/>
              </a:solidFill>
              <a:effectLst>
                <a:innerShdw blurRad="63500" dist="50800" dir="13500000">
                  <a:srgbClr val="000000">
                    <a:alpha val="50000"/>
                  </a:srgbClr>
                </a:innerShdw>
              </a:effectLst>
              <a:latin typeface="Calibri"/>
              <a:cs typeface="Calibri"/>
            </a:rPr>
            <a:pPr algn="ctr"/>
            <a:t>3000</a:t>
          </a:fld>
          <a:endParaRPr lang="en-US" sz="1100" b="1" cap="none" spc="50">
            <a:ln w="0">
              <a:solidFill>
                <a:schemeClr val="bg1"/>
              </a:solidFill>
            </a:ln>
            <a:solidFill>
              <a:schemeClr val="bg1"/>
            </a:solidFill>
            <a:effectLst>
              <a:innerShdw blurRad="63500" dist="50800" dir="13500000">
                <a:srgbClr val="000000">
                  <a:alpha val="50000"/>
                </a:srgbClr>
              </a:innerShdw>
            </a:effectLst>
          </a:endParaRPr>
        </a:p>
      </xdr:txBody>
    </xdr:sp>
    <xdr:clientData/>
  </xdr:twoCellAnchor>
  <xdr:twoCellAnchor>
    <xdr:from>
      <xdr:col>0</xdr:col>
      <xdr:colOff>57148</xdr:colOff>
      <xdr:row>8</xdr:row>
      <xdr:rowOff>127000</xdr:rowOff>
    </xdr:from>
    <xdr:to>
      <xdr:col>2</xdr:col>
      <xdr:colOff>266700</xdr:colOff>
      <xdr:row>12</xdr:row>
      <xdr:rowOff>127000</xdr:rowOff>
    </xdr:to>
    <xdr:sp macro="" textlink="PivotTable!E3">
      <xdr:nvSpPr>
        <xdr:cNvPr id="8" name="Rounded Rectangle 7">
          <a:extLst>
            <a:ext uri="{FF2B5EF4-FFF2-40B4-BE49-F238E27FC236}">
              <a16:creationId xmlns:a16="http://schemas.microsoft.com/office/drawing/2014/main" id="{00000000-0008-0000-0700-000008000000}"/>
            </a:ext>
          </a:extLst>
        </xdr:cNvPr>
        <xdr:cNvSpPr/>
      </xdr:nvSpPr>
      <xdr:spPr>
        <a:xfrm>
          <a:off x="57148" y="1651000"/>
          <a:ext cx="1428752" cy="762000"/>
        </a:xfrm>
        <a:prstGeom prst="round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E8B6D640-927D-48A3-A641-51935EFF3A42}" type="TxLink">
            <a:rPr lang="en-US" sz="1100" b="1" i="0" u="none" strike="noStrike" cap="none" spc="50">
              <a:ln w="0">
                <a:solidFill>
                  <a:schemeClr val="bg1"/>
                </a:solidFill>
              </a:ln>
              <a:solidFill>
                <a:schemeClr val="bg1"/>
              </a:solidFill>
              <a:effectLst>
                <a:innerShdw blurRad="63500" dist="50800" dir="13500000">
                  <a:srgbClr val="000000">
                    <a:alpha val="50000"/>
                  </a:srgbClr>
                </a:innerShdw>
              </a:effectLst>
              <a:latin typeface="Calibri"/>
              <a:cs typeface="Calibri"/>
            </a:rPr>
            <a:pPr algn="ctr"/>
            <a:t>3000</a:t>
          </a:fld>
          <a:endParaRPr lang="en-US" sz="1100" b="1" cap="none" spc="50">
            <a:ln w="0">
              <a:solidFill>
                <a:schemeClr val="bg1"/>
              </a:solidFill>
            </a:ln>
            <a:solidFill>
              <a:schemeClr val="bg1"/>
            </a:solidFill>
            <a:effectLst>
              <a:innerShdw blurRad="63500" dist="50800" dir="13500000">
                <a:srgbClr val="000000">
                  <a:alpha val="50000"/>
                </a:srgbClr>
              </a:innerShdw>
            </a:effectLst>
          </a:endParaRPr>
        </a:p>
      </xdr:txBody>
    </xdr:sp>
    <xdr:clientData/>
  </xdr:twoCellAnchor>
  <xdr:twoCellAnchor>
    <xdr:from>
      <xdr:col>2</xdr:col>
      <xdr:colOff>292100</xdr:colOff>
      <xdr:row>8</xdr:row>
      <xdr:rowOff>114300</xdr:rowOff>
    </xdr:from>
    <xdr:to>
      <xdr:col>5</xdr:col>
      <xdr:colOff>88900</xdr:colOff>
      <xdr:row>12</xdr:row>
      <xdr:rowOff>127000</xdr:rowOff>
    </xdr:to>
    <xdr:sp macro="" textlink="PivotTable!G3">
      <xdr:nvSpPr>
        <xdr:cNvPr id="9" name="Rounded Rectangle 8">
          <a:extLst>
            <a:ext uri="{FF2B5EF4-FFF2-40B4-BE49-F238E27FC236}">
              <a16:creationId xmlns:a16="http://schemas.microsoft.com/office/drawing/2014/main" id="{00000000-0008-0000-0700-000009000000}"/>
            </a:ext>
          </a:extLst>
        </xdr:cNvPr>
        <xdr:cNvSpPr/>
      </xdr:nvSpPr>
      <xdr:spPr>
        <a:xfrm>
          <a:off x="1511300" y="1638300"/>
          <a:ext cx="1625600" cy="774700"/>
        </a:xfrm>
        <a:prstGeom prst="round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240EDBC4-F9CE-4DA8-8B4C-AF001D8E142E}" type="TxLink">
            <a:rPr lang="en-US" sz="1100" b="1" i="0" u="none" strike="noStrike" cap="none" spc="50">
              <a:ln w="0">
                <a:solidFill>
                  <a:schemeClr val="bg1"/>
                </a:solidFill>
              </a:ln>
              <a:solidFill>
                <a:schemeClr val="bg1"/>
              </a:solidFill>
              <a:effectLst>
                <a:innerShdw blurRad="63500" dist="50800" dir="13500000">
                  <a:srgbClr val="000000">
                    <a:alpha val="50000"/>
                  </a:srgbClr>
                </a:innerShdw>
              </a:effectLst>
              <a:latin typeface="Calibri"/>
              <a:cs typeface="Calibri"/>
            </a:rPr>
            <a:pPr algn="ctr"/>
            <a:t> 14,853,713 </a:t>
          </a:fld>
          <a:endParaRPr lang="en-US" sz="1100" b="1" cap="none" spc="50">
            <a:ln w="0">
              <a:solidFill>
                <a:schemeClr val="bg1"/>
              </a:solidFill>
            </a:ln>
            <a:solidFill>
              <a:schemeClr val="bg1"/>
            </a:solidFill>
            <a:effectLst>
              <a:innerShdw blurRad="63500" dist="50800" dir="13500000">
                <a:srgbClr val="000000">
                  <a:alpha val="50000"/>
                </a:srgbClr>
              </a:innerShdw>
            </a:effectLst>
          </a:endParaRPr>
        </a:p>
      </xdr:txBody>
    </xdr:sp>
    <xdr:clientData/>
  </xdr:twoCellAnchor>
  <xdr:oneCellAnchor>
    <xdr:from>
      <xdr:col>15</xdr:col>
      <xdr:colOff>409574</xdr:colOff>
      <xdr:row>1</xdr:row>
      <xdr:rowOff>158750</xdr:rowOff>
    </xdr:from>
    <xdr:ext cx="2117725" cy="252120"/>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9553574" y="349250"/>
          <a:ext cx="2117725" cy="252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cap="none" spc="0">
              <a:ln w="6600">
                <a:solidFill>
                  <a:schemeClr val="bg1"/>
                </a:solidFill>
                <a:prstDash val="solid"/>
              </a:ln>
              <a:solidFill>
                <a:srgbClr val="FFFFFF"/>
              </a:solidFill>
              <a:effectLst>
                <a:outerShdw dist="38100" dir="2700000" algn="tl" rotWithShape="0">
                  <a:schemeClr val="accent2"/>
                </a:outerShdw>
              </a:effectLst>
              <a:latin typeface="Bell MT" panose="02020503060305020303" pitchFamily="18" charset="0"/>
            </a:rPr>
            <a:t>PRODUCED</a:t>
          </a:r>
          <a:r>
            <a:rPr lang="en-US" sz="1100">
              <a:ln>
                <a:solidFill>
                  <a:schemeClr val="bg1"/>
                </a:solidFill>
              </a:ln>
              <a:latin typeface="Bell MT" panose="02020503060305020303" pitchFamily="18" charset="0"/>
            </a:rPr>
            <a:t> </a:t>
          </a:r>
          <a:r>
            <a:rPr lang="en-US" sz="1100" b="1" cap="none" spc="0">
              <a:ln w="6600">
                <a:solidFill>
                  <a:schemeClr val="bg1"/>
                </a:solidFill>
                <a:prstDash val="solid"/>
              </a:ln>
              <a:solidFill>
                <a:srgbClr val="FFFFFF"/>
              </a:solidFill>
              <a:effectLst>
                <a:outerShdw dist="38100" dir="2700000" algn="tl" rotWithShape="0">
                  <a:schemeClr val="accent2"/>
                </a:outerShdw>
              </a:effectLst>
              <a:latin typeface="Bell MT" panose="02020503060305020303" pitchFamily="18" charset="0"/>
            </a:rPr>
            <a:t>BY EDIDIONG</a:t>
          </a:r>
          <a:endParaRPr lang="en-US" sz="1100">
            <a:ln w="6600">
              <a:solidFill>
                <a:schemeClr val="bg1"/>
              </a:solidFill>
              <a:prstDash val="solid"/>
            </a:ln>
            <a:latin typeface="Bell MT" panose="02020503060305020303" pitchFamily="18" charset="0"/>
          </a:endParaRPr>
        </a:p>
      </xdr:txBody>
    </xdr:sp>
    <xdr:clientData/>
  </xdr:oneCellAnchor>
  <xdr:oneCellAnchor>
    <xdr:from>
      <xdr:col>0</xdr:col>
      <xdr:colOff>238125</xdr:colOff>
      <xdr:row>4</xdr:row>
      <xdr:rowOff>127000</xdr:rowOff>
    </xdr:from>
    <xdr:ext cx="1005725" cy="241300"/>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238125" y="889000"/>
          <a:ext cx="1005725" cy="241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i="0" u="none" strike="noStrike" cap="none" spc="0">
              <a:ln w="6600">
                <a:solidFill>
                  <a:schemeClr val="accent2"/>
                </a:solidFill>
                <a:prstDash val="solid"/>
              </a:ln>
              <a:solidFill>
                <a:schemeClr val="bg1"/>
              </a:solidFill>
              <a:effectLst>
                <a:outerShdw dist="38100" dir="2700000" algn="tl" rotWithShape="0">
                  <a:schemeClr val="accent2"/>
                </a:outerShdw>
              </a:effectLst>
              <a:latin typeface="+mn-lt"/>
              <a:ea typeface="+mn-ea"/>
              <a:cs typeface="+mn-cs"/>
            </a:rPr>
            <a:t> </a:t>
          </a:r>
          <a:r>
            <a:rPr lang="en-US" sz="1400" b="1" i="0" u="none" strike="noStrike" cap="none" spc="50">
              <a:ln w="0"/>
              <a:solidFill>
                <a:schemeClr val="bg1"/>
              </a:solidFill>
              <a:effectLst>
                <a:innerShdw blurRad="63500" dist="50800" dir="13500000">
                  <a:srgbClr val="000000">
                    <a:alpha val="50000"/>
                  </a:srgbClr>
                </a:innerShdw>
              </a:effectLst>
              <a:latin typeface="+mn-lt"/>
              <a:ea typeface="+mn-ea"/>
              <a:cs typeface="+mn-cs"/>
            </a:rPr>
            <a:t>Total Cost </a:t>
          </a:r>
          <a:r>
            <a:rPr lang="en-US" sz="1400" b="1" cap="none" spc="50">
              <a:ln w="0"/>
              <a:solidFill>
                <a:schemeClr val="bg1"/>
              </a:solidFill>
              <a:effectLst>
                <a:innerShdw blurRad="63500" dist="50800" dir="13500000">
                  <a:srgbClr val="000000">
                    <a:alpha val="50000"/>
                  </a:srgbClr>
                </a:innerShdw>
              </a:effectLst>
            </a:rPr>
            <a:t> </a:t>
          </a:r>
        </a:p>
      </xdr:txBody>
    </xdr:sp>
    <xdr:clientData/>
  </xdr:oneCellAnchor>
  <xdr:oneCellAnchor>
    <xdr:from>
      <xdr:col>2</xdr:col>
      <xdr:colOff>482600</xdr:colOff>
      <xdr:row>4</xdr:row>
      <xdr:rowOff>114300</xdr:rowOff>
    </xdr:from>
    <xdr:ext cx="1130300" cy="330200"/>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701800" y="876300"/>
          <a:ext cx="1130300"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cap="none" spc="50">
              <a:ln w="0"/>
              <a:solidFill>
                <a:schemeClr val="bg1"/>
              </a:solidFill>
              <a:effectLst>
                <a:innerShdw blurRad="63500" dist="50800" dir="13500000">
                  <a:srgbClr val="000000">
                    <a:alpha val="50000"/>
                  </a:srgbClr>
                </a:innerShdw>
              </a:effectLst>
            </a:rPr>
            <a:t>Total Patient</a:t>
          </a:r>
        </a:p>
      </xdr:txBody>
    </xdr:sp>
    <xdr:clientData/>
  </xdr:oneCellAnchor>
  <xdr:oneCellAnchor>
    <xdr:from>
      <xdr:col>0</xdr:col>
      <xdr:colOff>0</xdr:colOff>
      <xdr:row>8</xdr:row>
      <xdr:rowOff>139700</xdr:rowOff>
    </xdr:from>
    <xdr:ext cx="1432508" cy="317500"/>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0" y="1663700"/>
          <a:ext cx="1432508"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50" b="1" cap="none" spc="0">
              <a:ln w="6600">
                <a:solidFill>
                  <a:schemeClr val="accent2"/>
                </a:solidFill>
                <a:prstDash val="solid"/>
              </a:ln>
              <a:solidFill>
                <a:srgbClr val="FFFFFF"/>
              </a:solidFill>
              <a:effectLst>
                <a:outerShdw dist="38100" dir="2700000" algn="tl" rotWithShape="0">
                  <a:schemeClr val="accent2"/>
                </a:outerShdw>
              </a:effectLst>
            </a:rPr>
            <a:t> </a:t>
          </a:r>
          <a:r>
            <a:rPr lang="en-US" sz="1200" b="1" cap="none" spc="50">
              <a:ln w="0"/>
              <a:solidFill>
                <a:schemeClr val="bg1"/>
              </a:solidFill>
              <a:effectLst>
                <a:innerShdw blurRad="63500" dist="50800" dir="13500000">
                  <a:srgbClr val="000000">
                    <a:alpha val="50000"/>
                  </a:srgbClr>
                </a:innerShdw>
              </a:effectLst>
            </a:rPr>
            <a:t>Total Transaction</a:t>
          </a:r>
          <a:endParaRPr lang="en-US" sz="1200" b="1" cap="none" spc="0">
            <a:ln w="6600">
              <a:solidFill>
                <a:schemeClr val="accent2"/>
              </a:solidFill>
              <a:prstDash val="solid"/>
            </a:ln>
            <a:solidFill>
              <a:schemeClr val="bg1"/>
            </a:solidFill>
            <a:effectLst>
              <a:outerShdw dist="38100" dir="2700000" algn="tl" rotWithShape="0">
                <a:schemeClr val="accent2"/>
              </a:outerShdw>
            </a:effectLst>
          </a:endParaRPr>
        </a:p>
      </xdr:txBody>
    </xdr:sp>
    <xdr:clientData/>
  </xdr:oneCellAnchor>
  <xdr:oneCellAnchor>
    <xdr:from>
      <xdr:col>2</xdr:col>
      <xdr:colOff>381000</xdr:colOff>
      <xdr:row>8</xdr:row>
      <xdr:rowOff>152399</xdr:rowOff>
    </xdr:from>
    <xdr:ext cx="1409700" cy="304801"/>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600200" y="1676399"/>
          <a:ext cx="1409700" cy="30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cap="none" spc="50">
              <a:ln w="0"/>
              <a:solidFill>
                <a:schemeClr val="bg1"/>
              </a:solidFill>
              <a:effectLst>
                <a:innerShdw blurRad="63500" dist="50800" dir="13500000">
                  <a:srgbClr val="000000">
                    <a:alpha val="50000"/>
                  </a:srgbClr>
                </a:innerShdw>
              </a:effectLst>
            </a:rPr>
            <a:t>Total Insurance</a:t>
          </a:r>
        </a:p>
      </xdr:txBody>
    </xdr:sp>
    <xdr:clientData/>
  </xdr:oneCellAnchor>
  <xdr:twoCellAnchor>
    <xdr:from>
      <xdr:col>5</xdr:col>
      <xdr:colOff>111126</xdr:colOff>
      <xdr:row>4</xdr:row>
      <xdr:rowOff>114302</xdr:rowOff>
    </xdr:from>
    <xdr:to>
      <xdr:col>11</xdr:col>
      <xdr:colOff>215900</xdr:colOff>
      <xdr:row>15</xdr:row>
      <xdr:rowOff>142876</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276225</xdr:colOff>
      <xdr:row>4</xdr:row>
      <xdr:rowOff>57150</xdr:rowOff>
    </xdr:from>
    <xdr:to>
      <xdr:col>17</xdr:col>
      <xdr:colOff>533400</xdr:colOff>
      <xdr:row>15</xdr:row>
      <xdr:rowOff>76200</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111125</xdr:colOff>
      <xdr:row>15</xdr:row>
      <xdr:rowOff>123825</xdr:rowOff>
    </xdr:from>
    <xdr:to>
      <xdr:col>11</xdr:col>
      <xdr:colOff>215900</xdr:colOff>
      <xdr:row>26</xdr:row>
      <xdr:rowOff>152400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288925</xdr:colOff>
      <xdr:row>15</xdr:row>
      <xdr:rowOff>95250</xdr:rowOff>
    </xdr:from>
    <xdr:to>
      <xdr:col>17</xdr:col>
      <xdr:colOff>546100</xdr:colOff>
      <xdr:row>26</xdr:row>
      <xdr:rowOff>161925</xdr:rowOff>
    </xdr:to>
    <xdr:graphicFrame macro="">
      <xdr:nvGraphicFramePr>
        <xdr:cNvPr id="20" name="Chart 19">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66675</xdr:colOff>
      <xdr:row>27</xdr:row>
      <xdr:rowOff>66674</xdr:rowOff>
    </xdr:from>
    <xdr:to>
      <xdr:col>11</xdr:col>
      <xdr:colOff>219075</xdr:colOff>
      <xdr:row>39</xdr:row>
      <xdr:rowOff>126999</xdr:rowOff>
    </xdr:to>
    <xdr:graphicFrame macro="">
      <xdr:nvGraphicFramePr>
        <xdr:cNvPr id="21" name="Chart 20">
          <a:extLst>
            <a:ext uri="{FF2B5EF4-FFF2-40B4-BE49-F238E27FC236}">
              <a16:creationId xmlns:a16="http://schemas.microsoft.com/office/drawing/2014/main" id="{00000000-0008-0000-07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228600</xdr:colOff>
      <xdr:row>27</xdr:row>
      <xdr:rowOff>15874</xdr:rowOff>
    </xdr:from>
    <xdr:to>
      <xdr:col>17</xdr:col>
      <xdr:colOff>558800</xdr:colOff>
      <xdr:row>39</xdr:row>
      <xdr:rowOff>114299</xdr:rowOff>
    </xdr:to>
    <xdr:graphicFrame macro="">
      <xdr:nvGraphicFramePr>
        <xdr:cNvPr id="22" name="Chart 21">
          <a:extLst>
            <a:ext uri="{FF2B5EF4-FFF2-40B4-BE49-F238E27FC236}">
              <a16:creationId xmlns:a16="http://schemas.microsoft.com/office/drawing/2014/main" id="{00000000-0008-0000-07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12</xdr:row>
      <xdr:rowOff>161925</xdr:rowOff>
    </xdr:from>
    <xdr:to>
      <xdr:col>2</xdr:col>
      <xdr:colOff>355600</xdr:colOff>
      <xdr:row>26</xdr:row>
      <xdr:rowOff>19050</xdr:rowOff>
    </xdr:to>
    <mc:AlternateContent xmlns:mc="http://schemas.openxmlformats.org/markup-compatibility/2006" xmlns:a14="http://schemas.microsoft.com/office/drawing/2010/main">
      <mc:Choice Requires="a14">
        <xdr:graphicFrame macro="">
          <xdr:nvGraphicFramePr>
            <xdr:cNvPr id="23" name="Patient_ID">
              <a:extLst>
                <a:ext uri="{FF2B5EF4-FFF2-40B4-BE49-F238E27FC236}">
                  <a16:creationId xmlns:a16="http://schemas.microsoft.com/office/drawing/2014/main" id="{00000000-0008-0000-0700-000017000000}"/>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mlns="">
        <xdr:sp macro="" textlink="">
          <xdr:nvSpPr>
            <xdr:cNvPr id="0" name=""/>
            <xdr:cNvSpPr>
              <a:spLocks noTextEdit="1"/>
            </xdr:cNvSpPr>
          </xdr:nvSpPr>
          <xdr:spPr>
            <a:xfrm>
              <a:off x="57150" y="2447925"/>
              <a:ext cx="152309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304800</xdr:colOff>
      <xdr:row>13</xdr:row>
      <xdr:rowOff>12700</xdr:rowOff>
    </xdr:from>
    <xdr:to>
      <xdr:col>5</xdr:col>
      <xdr:colOff>50800</xdr:colOff>
      <xdr:row>20</xdr:row>
      <xdr:rowOff>98425</xdr:rowOff>
    </xdr:to>
    <mc:AlternateContent xmlns:mc="http://schemas.openxmlformats.org/markup-compatibility/2006" xmlns:a14="http://schemas.microsoft.com/office/drawing/2010/main">
      <mc:Choice Requires="a14">
        <xdr:graphicFrame macro="">
          <xdr:nvGraphicFramePr>
            <xdr:cNvPr id="24" name="Treatment_Type">
              <a:extLst>
                <a:ext uri="{FF2B5EF4-FFF2-40B4-BE49-F238E27FC236}">
                  <a16:creationId xmlns:a16="http://schemas.microsoft.com/office/drawing/2014/main" id="{00000000-0008-0000-0700-000018000000}"/>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1529443" y="2489200"/>
              <a:ext cx="1582964"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26</xdr:row>
      <xdr:rowOff>15875</xdr:rowOff>
    </xdr:from>
    <xdr:to>
      <xdr:col>2</xdr:col>
      <xdr:colOff>381000</xdr:colOff>
      <xdr:row>39</xdr:row>
      <xdr:rowOff>120650</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00000000-0008-0000-0700-000019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800" y="4968875"/>
              <a:ext cx="1554843"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368300</xdr:colOff>
      <xdr:row>26</xdr:row>
      <xdr:rowOff>6350</xdr:rowOff>
    </xdr:from>
    <xdr:to>
      <xdr:col>5</xdr:col>
      <xdr:colOff>41275</xdr:colOff>
      <xdr:row>34</xdr:row>
      <xdr:rowOff>139700</xdr:rowOff>
    </xdr:to>
    <mc:AlternateContent xmlns:mc="http://schemas.openxmlformats.org/markup-compatibility/2006" xmlns:a14="http://schemas.microsoft.com/office/drawing/2010/main">
      <mc:Choice Requires="a14">
        <xdr:graphicFrame macro="">
          <xdr:nvGraphicFramePr>
            <xdr:cNvPr id="26" name="Location">
              <a:extLst>
                <a:ext uri="{FF2B5EF4-FFF2-40B4-BE49-F238E27FC236}">
                  <a16:creationId xmlns:a16="http://schemas.microsoft.com/office/drawing/2014/main" id="{00000000-0008-0000-0700-00001A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92943" y="4959350"/>
              <a:ext cx="1509939"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558800</xdr:colOff>
      <xdr:row>4</xdr:row>
      <xdr:rowOff>114300</xdr:rowOff>
    </xdr:from>
    <xdr:to>
      <xdr:col>22</xdr:col>
      <xdr:colOff>50801</xdr:colOff>
      <xdr:row>39</xdr:row>
      <xdr:rowOff>76199</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10922000" y="876300"/>
          <a:ext cx="2540001" cy="6629399"/>
        </a:xfrm>
        <a:prstGeom prst="roundRect">
          <a:avLst>
            <a:gd name="adj" fmla="val 4811"/>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400" b="1" u="sng"/>
            <a:t>INSIGHT:</a:t>
          </a:r>
        </a:p>
        <a:p>
          <a:pPr algn="l"/>
          <a:r>
            <a:rPr lang="en-US" sz="1400" b="1" u="none"/>
            <a:t>Most</a:t>
          </a:r>
          <a:r>
            <a:rPr lang="en-US" sz="1400" b="1" u="none" baseline="0"/>
            <a:t> of the total cost</a:t>
          </a:r>
        </a:p>
        <a:p>
          <a:pPr algn="l"/>
          <a:r>
            <a:rPr lang="en-US" sz="1400" b="1" u="none" baseline="0"/>
            <a:t>comes from cities like Los Angeles, Houston and Chicago with Surgery been takinf the highest expenses. Around one third of the pantient dont have insurance, whcih could lead to higher personal expenses. there is aslo a rise in bot transcation and cost between April and July, which means a high demand of surgery.</a:t>
          </a:r>
        </a:p>
        <a:p>
          <a:pPr algn="l"/>
          <a:endParaRPr lang="en-US" sz="1400" b="1" u="none" baseline="0"/>
        </a:p>
        <a:p>
          <a:pPr algn="l"/>
          <a:endParaRPr lang="en-US" sz="1400" b="1" u="none" baseline="0"/>
        </a:p>
        <a:p>
          <a:pPr algn="l"/>
          <a:endParaRPr lang="en-US" sz="1400" b="1" u="none" baseline="0"/>
        </a:p>
        <a:p>
          <a:pPr algn="l"/>
          <a:r>
            <a:rPr lang="en-US" sz="1400" b="1" u="sng" baseline="0"/>
            <a:t>RECOMMENDATION:</a:t>
          </a:r>
        </a:p>
        <a:p>
          <a:pPr algn="l"/>
          <a:r>
            <a:rPr lang="en-US" sz="1400" b="1" u="none"/>
            <a:t>Try improve</a:t>
          </a:r>
          <a:r>
            <a:rPr lang="en-US" sz="1400" b="1" u="none" baseline="0"/>
            <a:t> insurance coverage in cities like New York and Phoenix, to increase the usage of insurance. Also try reviewing surgery cost in big cities in order to reduce the expenses and give a better support to patient.</a:t>
          </a:r>
          <a:endParaRPr lang="en-US" sz="1400" b="1" u="none"/>
        </a:p>
      </xdr:txBody>
    </xdr:sp>
    <xdr:clientData/>
  </xdr:twoCellAnchor>
  <xdr:twoCellAnchor editAs="oneCell">
    <xdr:from>
      <xdr:col>2</xdr:col>
      <xdr:colOff>368300</xdr:colOff>
      <xdr:row>5</xdr:row>
      <xdr:rowOff>88900</xdr:rowOff>
    </xdr:from>
    <xdr:to>
      <xdr:col>3</xdr:col>
      <xdr:colOff>279400</xdr:colOff>
      <xdr:row>8</xdr:row>
      <xdr:rowOff>38100</xdr:rowOff>
    </xdr:to>
    <xdr:pic>
      <xdr:nvPicPr>
        <xdr:cNvPr id="27" name="Graphic 26" descr="Users with solid fill">
          <a:extLst>
            <a:ext uri="{FF2B5EF4-FFF2-40B4-BE49-F238E27FC236}">
              <a16:creationId xmlns:a16="http://schemas.microsoft.com/office/drawing/2014/main" id="{6FC617B4-40CB-4CD0-970E-5646EF8977B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587500" y="1041400"/>
          <a:ext cx="520700" cy="520700"/>
        </a:xfrm>
        <a:prstGeom prst="rect">
          <a:avLst/>
        </a:prstGeom>
      </xdr:spPr>
    </xdr:pic>
    <xdr:clientData/>
  </xdr:twoCellAnchor>
  <xdr:twoCellAnchor editAs="oneCell">
    <xdr:from>
      <xdr:col>0</xdr:col>
      <xdr:colOff>38100</xdr:colOff>
      <xdr:row>9</xdr:row>
      <xdr:rowOff>152400</xdr:rowOff>
    </xdr:from>
    <xdr:to>
      <xdr:col>1</xdr:col>
      <xdr:colOff>25400</xdr:colOff>
      <xdr:row>12</xdr:row>
      <xdr:rowOff>88900</xdr:rowOff>
    </xdr:to>
    <xdr:pic>
      <xdr:nvPicPr>
        <xdr:cNvPr id="29" name="Graphic 28" descr="List with solid fill">
          <a:extLst>
            <a:ext uri="{FF2B5EF4-FFF2-40B4-BE49-F238E27FC236}">
              <a16:creationId xmlns:a16="http://schemas.microsoft.com/office/drawing/2014/main" id="{C35217E3-A33C-41B1-9E75-08AA4466D99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8100" y="1866900"/>
          <a:ext cx="596900" cy="508000"/>
        </a:xfrm>
        <a:prstGeom prst="rect">
          <a:avLst/>
        </a:prstGeom>
      </xdr:spPr>
    </xdr:pic>
    <xdr:clientData/>
  </xdr:twoCellAnchor>
  <xdr:twoCellAnchor editAs="oneCell">
    <xdr:from>
      <xdr:col>2</xdr:col>
      <xdr:colOff>304800</xdr:colOff>
      <xdr:row>9</xdr:row>
      <xdr:rowOff>165100</xdr:rowOff>
    </xdr:from>
    <xdr:to>
      <xdr:col>3</xdr:col>
      <xdr:colOff>127000</xdr:colOff>
      <xdr:row>12</xdr:row>
      <xdr:rowOff>114300</xdr:rowOff>
    </xdr:to>
    <xdr:pic>
      <xdr:nvPicPr>
        <xdr:cNvPr id="32" name="Graphic 31" descr="Employee badge with solid fill">
          <a:extLst>
            <a:ext uri="{FF2B5EF4-FFF2-40B4-BE49-F238E27FC236}">
              <a16:creationId xmlns:a16="http://schemas.microsoft.com/office/drawing/2014/main" id="{B91937E7-606E-46DE-8DAC-B74E290F920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24000" y="1879600"/>
          <a:ext cx="431800" cy="520700"/>
        </a:xfrm>
        <a:prstGeom prst="rect">
          <a:avLst/>
        </a:prstGeom>
      </xdr:spPr>
    </xdr:pic>
    <xdr:clientData/>
  </xdr:twoCellAnchor>
  <xdr:twoCellAnchor editAs="oneCell">
    <xdr:from>
      <xdr:col>0</xdr:col>
      <xdr:colOff>25400</xdr:colOff>
      <xdr:row>5</xdr:row>
      <xdr:rowOff>152400</xdr:rowOff>
    </xdr:from>
    <xdr:to>
      <xdr:col>0</xdr:col>
      <xdr:colOff>520700</xdr:colOff>
      <xdr:row>8</xdr:row>
      <xdr:rowOff>101600</xdr:rowOff>
    </xdr:to>
    <xdr:pic>
      <xdr:nvPicPr>
        <xdr:cNvPr id="34" name="Graphic 33" descr="Coins with solid fill">
          <a:extLst>
            <a:ext uri="{FF2B5EF4-FFF2-40B4-BE49-F238E27FC236}">
              <a16:creationId xmlns:a16="http://schemas.microsoft.com/office/drawing/2014/main" id="{9B8479DB-F2FE-40C6-961F-A92FE048D5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5400" y="1104900"/>
          <a:ext cx="495300" cy="520700"/>
        </a:xfrm>
        <a:prstGeom prst="rect">
          <a:avLst/>
        </a:prstGeom>
      </xdr:spPr>
    </xdr:pic>
    <xdr:clientData/>
  </xdr:twoCellAnchor>
  <xdr:twoCellAnchor editAs="oneCell">
    <xdr:from>
      <xdr:col>6</xdr:col>
      <xdr:colOff>12700</xdr:colOff>
      <xdr:row>0</xdr:row>
      <xdr:rowOff>101599</xdr:rowOff>
    </xdr:from>
    <xdr:to>
      <xdr:col>8</xdr:col>
      <xdr:colOff>0</xdr:colOff>
      <xdr:row>3</xdr:row>
      <xdr:rowOff>88900</xdr:rowOff>
    </xdr:to>
    <xdr:pic>
      <xdr:nvPicPr>
        <xdr:cNvPr id="36" name="Picture 35">
          <a:extLst>
            <a:ext uri="{FF2B5EF4-FFF2-40B4-BE49-F238E27FC236}">
              <a16:creationId xmlns:a16="http://schemas.microsoft.com/office/drawing/2014/main" id="{578493EF-48C0-44C3-91B9-2B466DCAF65C}"/>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607" t="3704" r="4720" b="14815"/>
        <a:stretch/>
      </xdr:blipFill>
      <xdr:spPr>
        <a:xfrm>
          <a:off x="3670300" y="101599"/>
          <a:ext cx="1206500" cy="5588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3.577505555557" createdVersion="6" refreshedVersion="6" minRefreshableVersion="3" recordCount="3001" xr:uid="{00000000-000A-0000-FFFF-FFFF00000000}">
  <cacheSource type="worksheet">
    <worksheetSource ref="A1:L1048576" sheet="CONSOLIDATED SHEET"/>
  </cacheSource>
  <cacheFields count="12">
    <cacheField name="Patient_ID" numFmtId="0">
      <sharedItems containsBlank="1" count="3001">
        <s v="PAT_1"/>
        <s v="PAT_2"/>
        <s v="PAT_3"/>
        <s v="PAT_4"/>
        <s v="PAT_5"/>
        <s v="PAT_6"/>
        <s v="PAT_7"/>
        <s v="PAT_8"/>
        <s v="PAT_9"/>
        <s v="PAT_10"/>
        <s v="PAT_11"/>
        <s v="PAT_12"/>
        <s v="PAT_13"/>
        <s v="PAT_14"/>
        <s v="PAT_15"/>
        <s v="PAT_16"/>
        <s v="PAT_17"/>
        <s v="PAT_18"/>
        <s v="PAT_19"/>
        <s v="PAT_20"/>
        <s v="PAT_21"/>
        <s v="PAT_22"/>
        <s v="PAT_23"/>
        <s v="PAT_24"/>
        <s v="PAT_25"/>
        <s v="PAT_26"/>
        <s v="PAT_27"/>
        <s v="PAT_28"/>
        <s v="PAT_29"/>
        <s v="PAT_30"/>
        <s v="PAT_31"/>
        <s v="PAT_32"/>
        <s v="PAT_33"/>
        <s v="PAT_34"/>
        <s v="PAT_35"/>
        <s v="PAT_36"/>
        <s v="PAT_37"/>
        <s v="PAT_38"/>
        <s v="PAT_39"/>
        <s v="PAT_40"/>
        <s v="PAT_41"/>
        <s v="PAT_42"/>
        <s v="PAT_43"/>
        <s v="PAT_44"/>
        <s v="PAT_45"/>
        <s v="PAT_46"/>
        <s v="PAT_47"/>
        <s v="PAT_48"/>
        <s v="PAT_49"/>
        <s v="PAT_50"/>
        <s v="PAT_51"/>
        <s v="PAT_52"/>
        <s v="PAT_53"/>
        <s v="PAT_54"/>
        <s v="PAT_55"/>
        <s v="PAT_56"/>
        <s v="PAT_57"/>
        <s v="PAT_58"/>
        <s v="PAT_59"/>
        <s v="PAT_60"/>
        <s v="PAT_61"/>
        <s v="PAT_62"/>
        <s v="PAT_63"/>
        <s v="PAT_64"/>
        <s v="PAT_65"/>
        <s v="PAT_66"/>
        <s v="PAT_67"/>
        <s v="PAT_68"/>
        <s v="PAT_69"/>
        <s v="PAT_70"/>
        <s v="PAT_71"/>
        <s v="PAT_72"/>
        <s v="PAT_73"/>
        <s v="PAT_74"/>
        <s v="PAT_75"/>
        <s v="PAT_76"/>
        <s v="PAT_77"/>
        <s v="PAT_78"/>
        <s v="PAT_79"/>
        <s v="PAT_80"/>
        <s v="PAT_81"/>
        <s v="PAT_82"/>
        <s v="PAT_83"/>
        <s v="PAT_84"/>
        <s v="PAT_85"/>
        <s v="PAT_86"/>
        <s v="PAT_87"/>
        <s v="PAT_88"/>
        <s v="PAT_89"/>
        <s v="PAT_90"/>
        <s v="PAT_91"/>
        <s v="PAT_92"/>
        <s v="PAT_93"/>
        <s v="PAT_94"/>
        <s v="PAT_95"/>
        <s v="PAT_96"/>
        <s v="PAT_97"/>
        <s v="PAT_98"/>
        <s v="PAT_99"/>
        <s v="PAT_100"/>
        <s v="PAT_101"/>
        <s v="PAT_102"/>
        <s v="PAT_103"/>
        <s v="PAT_104"/>
        <s v="PAT_105"/>
        <s v="PAT_106"/>
        <s v="PAT_107"/>
        <s v="PAT_108"/>
        <s v="PAT_109"/>
        <s v="PAT_110"/>
        <s v="PAT_111"/>
        <s v="PAT_112"/>
        <s v="PAT_113"/>
        <s v="PAT_114"/>
        <s v="PAT_115"/>
        <s v="PAT_116"/>
        <s v="PAT_117"/>
        <s v="PAT_118"/>
        <s v="PAT_119"/>
        <s v="PAT_120"/>
        <s v="PAT_121"/>
        <s v="PAT_122"/>
        <s v="PAT_123"/>
        <s v="PAT_124"/>
        <s v="PAT_125"/>
        <s v="PAT_126"/>
        <s v="PAT_127"/>
        <s v="PAT_128"/>
        <s v="PAT_129"/>
        <s v="PAT_130"/>
        <s v="PAT_131"/>
        <s v="PAT_132"/>
        <s v="PAT_133"/>
        <s v="PAT_134"/>
        <s v="PAT_135"/>
        <s v="PAT_136"/>
        <s v="PAT_137"/>
        <s v="PAT_138"/>
        <s v="PAT_139"/>
        <s v="PAT_140"/>
        <s v="PAT_141"/>
        <s v="PAT_142"/>
        <s v="PAT_143"/>
        <s v="PAT_144"/>
        <s v="PAT_145"/>
        <s v="PAT_146"/>
        <s v="PAT_147"/>
        <s v="PAT_148"/>
        <s v="PAT_149"/>
        <s v="PAT_150"/>
        <s v="PAT_151"/>
        <s v="PAT_152"/>
        <s v="PAT_153"/>
        <s v="PAT_154"/>
        <s v="PAT_155"/>
        <s v="PAT_156"/>
        <s v="PAT_157"/>
        <s v="PAT_158"/>
        <s v="PAT_159"/>
        <s v="PAT_160"/>
        <s v="PAT_161"/>
        <s v="PAT_162"/>
        <s v="PAT_163"/>
        <s v="PAT_164"/>
        <s v="PAT_165"/>
        <s v="PAT_166"/>
        <s v="PAT_167"/>
        <s v="PAT_168"/>
        <s v="PAT_169"/>
        <s v="PAT_170"/>
        <s v="PAT_171"/>
        <s v="PAT_172"/>
        <s v="PAT_173"/>
        <s v="PAT_174"/>
        <s v="PAT_175"/>
        <s v="PAT_176"/>
        <s v="PAT_177"/>
        <s v="PAT_178"/>
        <s v="PAT_179"/>
        <s v="PAT_180"/>
        <s v="PAT_181"/>
        <s v="PAT_182"/>
        <s v="PAT_183"/>
        <s v="PAT_184"/>
        <s v="PAT_185"/>
        <s v="PAT_186"/>
        <s v="PAT_187"/>
        <s v="PAT_188"/>
        <s v="PAT_189"/>
        <s v="PAT_190"/>
        <s v="PAT_191"/>
        <s v="PAT_192"/>
        <s v="PAT_193"/>
        <s v="PAT_194"/>
        <s v="PAT_195"/>
        <s v="PAT_196"/>
        <s v="PAT_197"/>
        <s v="PAT_198"/>
        <s v="PAT_199"/>
        <s v="PAT_200"/>
        <s v="PAT_201"/>
        <s v="PAT_202"/>
        <s v="PAT_203"/>
        <s v="PAT_204"/>
        <s v="PAT_205"/>
        <s v="PAT_206"/>
        <s v="PAT_207"/>
        <s v="PAT_208"/>
        <s v="PAT_209"/>
        <s v="PAT_210"/>
        <s v="PAT_211"/>
        <s v="PAT_212"/>
        <s v="PAT_213"/>
        <s v="PAT_214"/>
        <s v="PAT_215"/>
        <s v="PAT_216"/>
        <s v="PAT_217"/>
        <s v="PAT_218"/>
        <s v="PAT_219"/>
        <s v="PAT_220"/>
        <s v="PAT_221"/>
        <s v="PAT_222"/>
        <s v="PAT_223"/>
        <s v="PAT_224"/>
        <s v="PAT_225"/>
        <s v="PAT_226"/>
        <s v="PAT_227"/>
        <s v="PAT_228"/>
        <s v="PAT_229"/>
        <s v="PAT_230"/>
        <s v="PAT_231"/>
        <s v="PAT_232"/>
        <s v="PAT_233"/>
        <s v="PAT_234"/>
        <s v="PAT_235"/>
        <s v="PAT_236"/>
        <s v="PAT_237"/>
        <s v="PAT_238"/>
        <s v="PAT_239"/>
        <s v="PAT_240"/>
        <s v="PAT_241"/>
        <s v="PAT_242"/>
        <s v="PAT_243"/>
        <s v="PAT_244"/>
        <s v="PAT_245"/>
        <s v="PAT_246"/>
        <s v="PAT_247"/>
        <s v="PAT_248"/>
        <s v="PAT_249"/>
        <s v="PAT_250"/>
        <s v="PAT_251"/>
        <s v="PAT_252"/>
        <s v="PAT_253"/>
        <s v="PAT_254"/>
        <s v="PAT_255"/>
        <s v="PAT_256"/>
        <s v="PAT_257"/>
        <s v="PAT_258"/>
        <s v="PAT_259"/>
        <s v="PAT_260"/>
        <s v="PAT_261"/>
        <s v="PAT_262"/>
        <s v="PAT_263"/>
        <s v="PAT_264"/>
        <s v="PAT_265"/>
        <s v="PAT_266"/>
        <s v="PAT_267"/>
        <s v="PAT_268"/>
        <s v="PAT_269"/>
        <s v="PAT_270"/>
        <s v="PAT_271"/>
        <s v="PAT_272"/>
        <s v="PAT_273"/>
        <s v="PAT_274"/>
        <s v="PAT_275"/>
        <s v="PAT_276"/>
        <s v="PAT_277"/>
        <s v="PAT_278"/>
        <s v="PAT_279"/>
        <s v="PAT_280"/>
        <s v="PAT_281"/>
        <s v="PAT_282"/>
        <s v="PAT_283"/>
        <s v="PAT_284"/>
        <s v="PAT_285"/>
        <s v="PAT_286"/>
        <s v="PAT_287"/>
        <s v="PAT_288"/>
        <s v="PAT_289"/>
        <s v="PAT_290"/>
        <s v="PAT_291"/>
        <s v="PAT_292"/>
        <s v="PAT_293"/>
        <s v="PAT_294"/>
        <s v="PAT_295"/>
        <s v="PAT_296"/>
        <s v="PAT_297"/>
        <s v="PAT_298"/>
        <s v="PAT_299"/>
        <s v="PAT_300"/>
        <s v="PAT_301"/>
        <s v="PAT_302"/>
        <s v="PAT_303"/>
        <s v="PAT_304"/>
        <s v="PAT_305"/>
        <s v="PAT_306"/>
        <s v="PAT_307"/>
        <s v="PAT_308"/>
        <s v="PAT_309"/>
        <s v="PAT_310"/>
        <s v="PAT_311"/>
        <s v="PAT_312"/>
        <s v="PAT_313"/>
        <s v="PAT_314"/>
        <s v="PAT_315"/>
        <s v="PAT_316"/>
        <s v="PAT_317"/>
        <s v="PAT_318"/>
        <s v="PAT_319"/>
        <s v="PAT_320"/>
        <s v="PAT_321"/>
        <s v="PAT_322"/>
        <s v="PAT_323"/>
        <s v="PAT_324"/>
        <s v="PAT_325"/>
        <s v="PAT_326"/>
        <s v="PAT_327"/>
        <s v="PAT_328"/>
        <s v="PAT_329"/>
        <s v="PAT_330"/>
        <s v="PAT_331"/>
        <s v="PAT_332"/>
        <s v="PAT_333"/>
        <s v="PAT_334"/>
        <s v="PAT_335"/>
        <s v="PAT_336"/>
        <s v="PAT_337"/>
        <s v="PAT_338"/>
        <s v="PAT_339"/>
        <s v="PAT_340"/>
        <s v="PAT_341"/>
        <s v="PAT_342"/>
        <s v="PAT_343"/>
        <s v="PAT_344"/>
        <s v="PAT_345"/>
        <s v="PAT_346"/>
        <s v="PAT_347"/>
        <s v="PAT_348"/>
        <s v="PAT_349"/>
        <s v="PAT_350"/>
        <s v="PAT_351"/>
        <s v="PAT_352"/>
        <s v="PAT_353"/>
        <s v="PAT_354"/>
        <s v="PAT_355"/>
        <s v="PAT_356"/>
        <s v="PAT_357"/>
        <s v="PAT_358"/>
        <s v="PAT_359"/>
        <s v="PAT_360"/>
        <s v="PAT_361"/>
        <s v="PAT_362"/>
        <s v="PAT_363"/>
        <s v="PAT_364"/>
        <s v="PAT_365"/>
        <s v="PAT_366"/>
        <s v="PAT_367"/>
        <s v="PAT_368"/>
        <s v="PAT_369"/>
        <s v="PAT_370"/>
        <s v="PAT_371"/>
        <s v="PAT_372"/>
        <s v="PAT_373"/>
        <s v="PAT_374"/>
        <s v="PAT_375"/>
        <s v="PAT_376"/>
        <s v="PAT_377"/>
        <s v="PAT_378"/>
        <s v="PAT_379"/>
        <s v="PAT_380"/>
        <s v="PAT_381"/>
        <s v="PAT_382"/>
        <s v="PAT_383"/>
        <s v="PAT_384"/>
        <s v="PAT_385"/>
        <s v="PAT_386"/>
        <s v="PAT_387"/>
        <s v="PAT_388"/>
        <s v="PAT_389"/>
        <s v="PAT_390"/>
        <s v="PAT_391"/>
        <s v="PAT_392"/>
        <s v="PAT_393"/>
        <s v="PAT_394"/>
        <s v="PAT_395"/>
        <s v="PAT_396"/>
        <s v="PAT_397"/>
        <s v="PAT_398"/>
        <s v="PAT_399"/>
        <s v="PAT_400"/>
        <s v="PAT_401"/>
        <s v="PAT_402"/>
        <s v="PAT_403"/>
        <s v="PAT_404"/>
        <s v="PAT_405"/>
        <s v="PAT_406"/>
        <s v="PAT_407"/>
        <s v="PAT_408"/>
        <s v="PAT_409"/>
        <s v="PAT_410"/>
        <s v="PAT_411"/>
        <s v="PAT_412"/>
        <s v="PAT_413"/>
        <s v="PAT_414"/>
        <s v="PAT_415"/>
        <s v="PAT_416"/>
        <s v="PAT_417"/>
        <s v="PAT_418"/>
        <s v="PAT_419"/>
        <s v="PAT_420"/>
        <s v="PAT_421"/>
        <s v="PAT_422"/>
        <s v="PAT_423"/>
        <s v="PAT_424"/>
        <s v="PAT_425"/>
        <s v="PAT_426"/>
        <s v="PAT_427"/>
        <s v="PAT_428"/>
        <s v="PAT_429"/>
        <s v="PAT_430"/>
        <s v="PAT_431"/>
        <s v="PAT_432"/>
        <s v="PAT_433"/>
        <s v="PAT_434"/>
        <s v="PAT_435"/>
        <s v="PAT_436"/>
        <s v="PAT_437"/>
        <s v="PAT_438"/>
        <s v="PAT_439"/>
        <s v="PAT_440"/>
        <s v="PAT_441"/>
        <s v="PAT_442"/>
        <s v="PAT_443"/>
        <s v="PAT_444"/>
        <s v="PAT_445"/>
        <s v="PAT_446"/>
        <s v="PAT_447"/>
        <s v="PAT_448"/>
        <s v="PAT_449"/>
        <s v="PAT_450"/>
        <s v="PAT_451"/>
        <s v="PAT_452"/>
        <s v="PAT_453"/>
        <s v="PAT_454"/>
        <s v="PAT_455"/>
        <s v="PAT_456"/>
        <s v="PAT_457"/>
        <s v="PAT_458"/>
        <s v="PAT_459"/>
        <s v="PAT_460"/>
        <s v="PAT_461"/>
        <s v="PAT_462"/>
        <s v="PAT_463"/>
        <s v="PAT_464"/>
        <s v="PAT_465"/>
        <s v="PAT_466"/>
        <s v="PAT_467"/>
        <s v="PAT_468"/>
        <s v="PAT_469"/>
        <s v="PAT_470"/>
        <s v="PAT_471"/>
        <s v="PAT_472"/>
        <s v="PAT_473"/>
        <s v="PAT_474"/>
        <s v="PAT_475"/>
        <s v="PAT_476"/>
        <s v="PAT_477"/>
        <s v="PAT_478"/>
        <s v="PAT_479"/>
        <s v="PAT_480"/>
        <s v="PAT_481"/>
        <s v="PAT_482"/>
        <s v="PAT_483"/>
        <s v="PAT_484"/>
        <s v="PAT_485"/>
        <s v="PAT_486"/>
        <s v="PAT_487"/>
        <s v="PAT_488"/>
        <s v="PAT_489"/>
        <s v="PAT_490"/>
        <s v="PAT_491"/>
        <s v="PAT_492"/>
        <s v="PAT_493"/>
        <s v="PAT_494"/>
        <s v="PAT_495"/>
        <s v="PAT_496"/>
        <s v="PAT_497"/>
        <s v="PAT_498"/>
        <s v="PAT_499"/>
        <s v="PAT_500"/>
        <s v="PAT_501"/>
        <s v="PAT_502"/>
        <s v="PAT_503"/>
        <s v="PAT_504"/>
        <s v="PAT_505"/>
        <s v="PAT_506"/>
        <s v="PAT_507"/>
        <s v="PAT_508"/>
        <s v="PAT_509"/>
        <s v="PAT_510"/>
        <s v="PAT_511"/>
        <s v="PAT_512"/>
        <s v="PAT_513"/>
        <s v="PAT_514"/>
        <s v="PAT_515"/>
        <s v="PAT_516"/>
        <s v="PAT_517"/>
        <s v="PAT_518"/>
        <s v="PAT_519"/>
        <s v="PAT_520"/>
        <s v="PAT_521"/>
        <s v="PAT_522"/>
        <s v="PAT_523"/>
        <s v="PAT_524"/>
        <s v="PAT_525"/>
        <s v="PAT_526"/>
        <s v="PAT_527"/>
        <s v="PAT_528"/>
        <s v="PAT_529"/>
        <s v="PAT_530"/>
        <s v="PAT_531"/>
        <s v="PAT_532"/>
        <s v="PAT_533"/>
        <s v="PAT_534"/>
        <s v="PAT_535"/>
        <s v="PAT_536"/>
        <s v="PAT_537"/>
        <s v="PAT_538"/>
        <s v="PAT_539"/>
        <s v="PAT_540"/>
        <s v="PAT_541"/>
        <s v="PAT_542"/>
        <s v="PAT_543"/>
        <s v="PAT_544"/>
        <s v="PAT_545"/>
        <s v="PAT_546"/>
        <s v="PAT_547"/>
        <s v="PAT_548"/>
        <s v="PAT_549"/>
        <s v="PAT_550"/>
        <s v="PAT_551"/>
        <s v="PAT_552"/>
        <s v="PAT_553"/>
        <s v="PAT_554"/>
        <s v="PAT_555"/>
        <s v="PAT_556"/>
        <s v="PAT_557"/>
        <s v="PAT_558"/>
        <s v="PAT_559"/>
        <s v="PAT_560"/>
        <s v="PAT_561"/>
        <s v="PAT_562"/>
        <s v="PAT_563"/>
        <s v="PAT_564"/>
        <s v="PAT_565"/>
        <s v="PAT_566"/>
        <s v="PAT_567"/>
        <s v="PAT_568"/>
        <s v="PAT_569"/>
        <s v="PAT_570"/>
        <s v="PAT_571"/>
        <s v="PAT_572"/>
        <s v="PAT_573"/>
        <s v="PAT_574"/>
        <s v="PAT_575"/>
        <s v="PAT_576"/>
        <s v="PAT_577"/>
        <s v="PAT_578"/>
        <s v="PAT_579"/>
        <s v="PAT_580"/>
        <s v="PAT_581"/>
        <s v="PAT_582"/>
        <s v="PAT_583"/>
        <s v="PAT_584"/>
        <s v="PAT_585"/>
        <s v="PAT_586"/>
        <s v="PAT_587"/>
        <s v="PAT_588"/>
        <s v="PAT_589"/>
        <s v="PAT_590"/>
        <s v="PAT_591"/>
        <s v="PAT_592"/>
        <s v="PAT_593"/>
        <s v="PAT_594"/>
        <s v="PAT_595"/>
        <s v="PAT_596"/>
        <s v="PAT_597"/>
        <s v="PAT_598"/>
        <s v="PAT_599"/>
        <s v="PAT_600"/>
        <s v="PAT_601"/>
        <s v="PAT_602"/>
        <s v="PAT_603"/>
        <s v="PAT_604"/>
        <s v="PAT_605"/>
        <s v="PAT_606"/>
        <s v="PAT_607"/>
        <s v="PAT_608"/>
        <s v="PAT_609"/>
        <s v="PAT_610"/>
        <s v="PAT_611"/>
        <s v="PAT_612"/>
        <s v="PAT_613"/>
        <s v="PAT_614"/>
        <s v="PAT_615"/>
        <s v="PAT_616"/>
        <s v="PAT_617"/>
        <s v="PAT_618"/>
        <s v="PAT_619"/>
        <s v="PAT_620"/>
        <s v="PAT_621"/>
        <s v="PAT_622"/>
        <s v="PAT_623"/>
        <s v="PAT_624"/>
        <s v="PAT_625"/>
        <s v="PAT_626"/>
        <s v="PAT_627"/>
        <s v="PAT_628"/>
        <s v="PAT_629"/>
        <s v="PAT_630"/>
        <s v="PAT_631"/>
        <s v="PAT_632"/>
        <s v="PAT_633"/>
        <s v="PAT_634"/>
        <s v="PAT_635"/>
        <s v="PAT_636"/>
        <s v="PAT_637"/>
        <s v="PAT_638"/>
        <s v="PAT_639"/>
        <s v="PAT_640"/>
        <s v="PAT_641"/>
        <s v="PAT_642"/>
        <s v="PAT_643"/>
        <s v="PAT_644"/>
        <s v="PAT_645"/>
        <s v="PAT_646"/>
        <s v="PAT_647"/>
        <s v="PAT_648"/>
        <s v="PAT_649"/>
        <s v="PAT_650"/>
        <s v="PAT_651"/>
        <s v="PAT_652"/>
        <s v="PAT_653"/>
        <s v="PAT_654"/>
        <s v="PAT_655"/>
        <s v="PAT_656"/>
        <s v="PAT_657"/>
        <s v="PAT_658"/>
        <s v="PAT_659"/>
        <s v="PAT_660"/>
        <s v="PAT_661"/>
        <s v="PAT_662"/>
        <s v="PAT_663"/>
        <s v="PAT_664"/>
        <s v="PAT_665"/>
        <s v="PAT_666"/>
        <s v="PAT_667"/>
        <s v="PAT_668"/>
        <s v="PAT_669"/>
        <s v="PAT_670"/>
        <s v="PAT_671"/>
        <s v="PAT_672"/>
        <s v="PAT_673"/>
        <s v="PAT_674"/>
        <s v="PAT_675"/>
        <s v="PAT_676"/>
        <s v="PAT_677"/>
        <s v="PAT_678"/>
        <s v="PAT_679"/>
        <s v="PAT_680"/>
        <s v="PAT_681"/>
        <s v="PAT_682"/>
        <s v="PAT_683"/>
        <s v="PAT_684"/>
        <s v="PAT_685"/>
        <s v="PAT_686"/>
        <s v="PAT_687"/>
        <s v="PAT_688"/>
        <s v="PAT_689"/>
        <s v="PAT_690"/>
        <s v="PAT_691"/>
        <s v="PAT_692"/>
        <s v="PAT_693"/>
        <s v="PAT_694"/>
        <s v="PAT_695"/>
        <s v="PAT_696"/>
        <s v="PAT_697"/>
        <s v="PAT_698"/>
        <s v="PAT_699"/>
        <s v="PAT_700"/>
        <s v="PAT_701"/>
        <s v="PAT_702"/>
        <s v="PAT_703"/>
        <s v="PAT_704"/>
        <s v="PAT_705"/>
        <s v="PAT_706"/>
        <s v="PAT_707"/>
        <s v="PAT_708"/>
        <s v="PAT_709"/>
        <s v="PAT_710"/>
        <s v="PAT_711"/>
        <s v="PAT_712"/>
        <s v="PAT_713"/>
        <s v="PAT_714"/>
        <s v="PAT_715"/>
        <s v="PAT_716"/>
        <s v="PAT_717"/>
        <s v="PAT_718"/>
        <s v="PAT_719"/>
        <s v="PAT_720"/>
        <s v="PAT_721"/>
        <s v="PAT_722"/>
        <s v="PAT_723"/>
        <s v="PAT_724"/>
        <s v="PAT_725"/>
        <s v="PAT_726"/>
        <s v="PAT_727"/>
        <s v="PAT_728"/>
        <s v="PAT_729"/>
        <s v="PAT_730"/>
        <s v="PAT_731"/>
        <s v="PAT_732"/>
        <s v="PAT_733"/>
        <s v="PAT_734"/>
        <s v="PAT_735"/>
        <s v="PAT_736"/>
        <s v="PAT_737"/>
        <s v="PAT_738"/>
        <s v="PAT_739"/>
        <s v="PAT_740"/>
        <s v="PAT_741"/>
        <s v="PAT_742"/>
        <s v="PAT_743"/>
        <s v="PAT_744"/>
        <s v="PAT_745"/>
        <s v="PAT_746"/>
        <s v="PAT_747"/>
        <s v="PAT_748"/>
        <s v="PAT_749"/>
        <s v="PAT_750"/>
        <s v="PAT_751"/>
        <s v="PAT_752"/>
        <s v="PAT_753"/>
        <s v="PAT_754"/>
        <s v="PAT_755"/>
        <s v="PAT_756"/>
        <s v="PAT_757"/>
        <s v="PAT_758"/>
        <s v="PAT_759"/>
        <s v="PAT_760"/>
        <s v="PAT_761"/>
        <s v="PAT_762"/>
        <s v="PAT_763"/>
        <s v="PAT_764"/>
        <s v="PAT_765"/>
        <s v="PAT_766"/>
        <s v="PAT_767"/>
        <s v="PAT_768"/>
        <s v="PAT_769"/>
        <s v="PAT_770"/>
        <s v="PAT_771"/>
        <s v="PAT_772"/>
        <s v="PAT_773"/>
        <s v="PAT_774"/>
        <s v="PAT_775"/>
        <s v="PAT_776"/>
        <s v="PAT_777"/>
        <s v="PAT_778"/>
        <s v="PAT_779"/>
        <s v="PAT_780"/>
        <s v="PAT_781"/>
        <s v="PAT_782"/>
        <s v="PAT_783"/>
        <s v="PAT_784"/>
        <s v="PAT_785"/>
        <s v="PAT_786"/>
        <s v="PAT_787"/>
        <s v="PAT_788"/>
        <s v="PAT_789"/>
        <s v="PAT_790"/>
        <s v="PAT_791"/>
        <s v="PAT_792"/>
        <s v="PAT_793"/>
        <s v="PAT_794"/>
        <s v="PAT_795"/>
        <s v="PAT_796"/>
        <s v="PAT_797"/>
        <s v="PAT_798"/>
        <s v="PAT_799"/>
        <s v="PAT_800"/>
        <s v="PAT_801"/>
        <s v="PAT_802"/>
        <s v="PAT_803"/>
        <s v="PAT_804"/>
        <s v="PAT_805"/>
        <s v="PAT_806"/>
        <s v="PAT_807"/>
        <s v="PAT_808"/>
        <s v="PAT_809"/>
        <s v="PAT_810"/>
        <s v="PAT_811"/>
        <s v="PAT_812"/>
        <s v="PAT_813"/>
        <s v="PAT_814"/>
        <s v="PAT_815"/>
        <s v="PAT_816"/>
        <s v="PAT_817"/>
        <s v="PAT_818"/>
        <s v="PAT_819"/>
        <s v="PAT_820"/>
        <s v="PAT_821"/>
        <s v="PAT_822"/>
        <s v="PAT_823"/>
        <s v="PAT_824"/>
        <s v="PAT_825"/>
        <s v="PAT_826"/>
        <s v="PAT_827"/>
        <s v="PAT_828"/>
        <s v="PAT_829"/>
        <s v="PAT_830"/>
        <s v="PAT_831"/>
        <s v="PAT_832"/>
        <s v="PAT_833"/>
        <s v="PAT_834"/>
        <s v="PAT_835"/>
        <s v="PAT_836"/>
        <s v="PAT_837"/>
        <s v="PAT_838"/>
        <s v="PAT_839"/>
        <s v="PAT_840"/>
        <s v="PAT_841"/>
        <s v="PAT_842"/>
        <s v="PAT_843"/>
        <s v="PAT_844"/>
        <s v="PAT_845"/>
        <s v="PAT_846"/>
        <s v="PAT_847"/>
        <s v="PAT_848"/>
        <s v="PAT_849"/>
        <s v="PAT_850"/>
        <s v="PAT_851"/>
        <s v="PAT_852"/>
        <s v="PAT_853"/>
        <s v="PAT_854"/>
        <s v="PAT_855"/>
        <s v="PAT_856"/>
        <s v="PAT_857"/>
        <s v="PAT_858"/>
        <s v="PAT_859"/>
        <s v="PAT_860"/>
        <s v="PAT_861"/>
        <s v="PAT_862"/>
        <s v="PAT_863"/>
        <s v="PAT_864"/>
        <s v="PAT_865"/>
        <s v="PAT_866"/>
        <s v="PAT_867"/>
        <s v="PAT_868"/>
        <s v="PAT_869"/>
        <s v="PAT_870"/>
        <s v="PAT_871"/>
        <s v="PAT_872"/>
        <s v="PAT_873"/>
        <s v="PAT_874"/>
        <s v="PAT_875"/>
        <s v="PAT_876"/>
        <s v="PAT_877"/>
        <s v="PAT_878"/>
        <s v="PAT_879"/>
        <s v="PAT_880"/>
        <s v="PAT_881"/>
        <s v="PAT_882"/>
        <s v="PAT_883"/>
        <s v="PAT_884"/>
        <s v="PAT_885"/>
        <s v="PAT_886"/>
        <s v="PAT_887"/>
        <s v="PAT_888"/>
        <s v="PAT_889"/>
        <s v="PAT_890"/>
        <s v="PAT_891"/>
        <s v="PAT_892"/>
        <s v="PAT_893"/>
        <s v="PAT_894"/>
        <s v="PAT_895"/>
        <s v="PAT_896"/>
        <s v="PAT_897"/>
        <s v="PAT_898"/>
        <s v="PAT_899"/>
        <s v="PAT_900"/>
        <s v="PAT_901"/>
        <s v="PAT_902"/>
        <s v="PAT_903"/>
        <s v="PAT_904"/>
        <s v="PAT_905"/>
        <s v="PAT_906"/>
        <s v="PAT_907"/>
        <s v="PAT_908"/>
        <s v="PAT_909"/>
        <s v="PAT_910"/>
        <s v="PAT_911"/>
        <s v="PAT_912"/>
        <s v="PAT_913"/>
        <s v="PAT_914"/>
        <s v="PAT_915"/>
        <s v="PAT_916"/>
        <s v="PAT_917"/>
        <s v="PAT_918"/>
        <s v="PAT_919"/>
        <s v="PAT_920"/>
        <s v="PAT_921"/>
        <s v="PAT_922"/>
        <s v="PAT_923"/>
        <s v="PAT_924"/>
        <s v="PAT_925"/>
        <s v="PAT_926"/>
        <s v="PAT_927"/>
        <s v="PAT_928"/>
        <s v="PAT_929"/>
        <s v="PAT_930"/>
        <s v="PAT_931"/>
        <s v="PAT_932"/>
        <s v="PAT_933"/>
        <s v="PAT_934"/>
        <s v="PAT_935"/>
        <s v="PAT_936"/>
        <s v="PAT_937"/>
        <s v="PAT_938"/>
        <s v="PAT_939"/>
        <s v="PAT_940"/>
        <s v="PAT_941"/>
        <s v="PAT_942"/>
        <s v="PAT_943"/>
        <s v="PAT_944"/>
        <s v="PAT_945"/>
        <s v="PAT_946"/>
        <s v="PAT_947"/>
        <s v="PAT_948"/>
        <s v="PAT_949"/>
        <s v="PAT_950"/>
        <s v="PAT_951"/>
        <s v="PAT_952"/>
        <s v="PAT_953"/>
        <s v="PAT_954"/>
        <s v="PAT_955"/>
        <s v="PAT_956"/>
        <s v="PAT_957"/>
        <s v="PAT_958"/>
        <s v="PAT_959"/>
        <s v="PAT_960"/>
        <s v="PAT_961"/>
        <s v="PAT_962"/>
        <s v="PAT_963"/>
        <s v="PAT_964"/>
        <s v="PAT_965"/>
        <s v="PAT_966"/>
        <s v="PAT_967"/>
        <s v="PAT_968"/>
        <s v="PAT_969"/>
        <s v="PAT_970"/>
        <s v="PAT_971"/>
        <s v="PAT_972"/>
        <s v="PAT_973"/>
        <s v="PAT_974"/>
        <s v="PAT_975"/>
        <s v="PAT_976"/>
        <s v="PAT_977"/>
        <s v="PAT_978"/>
        <s v="PAT_979"/>
        <s v="PAT_980"/>
        <s v="PAT_981"/>
        <s v="PAT_982"/>
        <s v="PAT_983"/>
        <s v="PAT_984"/>
        <s v="PAT_985"/>
        <s v="PAT_986"/>
        <s v="PAT_987"/>
        <s v="PAT_988"/>
        <s v="PAT_989"/>
        <s v="PAT_990"/>
        <s v="PAT_991"/>
        <s v="PAT_992"/>
        <s v="PAT_993"/>
        <s v="PAT_994"/>
        <s v="PAT_995"/>
        <s v="PAT_996"/>
        <s v="PAT_997"/>
        <s v="PAT_998"/>
        <s v="PAT_999"/>
        <s v="PAT_1000"/>
        <s v="PAT_1001"/>
        <s v="PAT_1002"/>
        <s v="PAT_1003"/>
        <s v="PAT_1004"/>
        <s v="PAT_1005"/>
        <s v="PAT_1006"/>
        <s v="PAT_1007"/>
        <s v="PAT_1008"/>
        <s v="PAT_1009"/>
        <s v="PAT_1010"/>
        <s v="PAT_1011"/>
        <s v="PAT_1012"/>
        <s v="PAT_1013"/>
        <s v="PAT_1014"/>
        <s v="PAT_1015"/>
        <s v="PAT_1016"/>
        <s v="PAT_1017"/>
        <s v="PAT_1018"/>
        <s v="PAT_1019"/>
        <s v="PAT_1020"/>
        <s v="PAT_1021"/>
        <s v="PAT_1022"/>
        <s v="PAT_1023"/>
        <s v="PAT_1024"/>
        <s v="PAT_1025"/>
        <s v="PAT_1026"/>
        <s v="PAT_1027"/>
        <s v="PAT_1028"/>
        <s v="PAT_1029"/>
        <s v="PAT_1030"/>
        <s v="PAT_1031"/>
        <s v="PAT_1032"/>
        <s v="PAT_1033"/>
        <s v="PAT_1034"/>
        <s v="PAT_1035"/>
        <s v="PAT_1036"/>
        <s v="PAT_1037"/>
        <s v="PAT_1038"/>
        <s v="PAT_1039"/>
        <s v="PAT_1040"/>
        <s v="PAT_1041"/>
        <s v="PAT_1042"/>
        <s v="PAT_1043"/>
        <s v="PAT_1044"/>
        <s v="PAT_1045"/>
        <s v="PAT_1046"/>
        <s v="PAT_1047"/>
        <s v="PAT_1048"/>
        <s v="PAT_1049"/>
        <s v="PAT_1050"/>
        <s v="PAT_1051"/>
        <s v="PAT_1052"/>
        <s v="PAT_1053"/>
        <s v="PAT_1054"/>
        <s v="PAT_1055"/>
        <s v="PAT_1056"/>
        <s v="PAT_1057"/>
        <s v="PAT_1058"/>
        <s v="PAT_1059"/>
        <s v="PAT_1060"/>
        <s v="PAT_1061"/>
        <s v="PAT_1062"/>
        <s v="PAT_1063"/>
        <s v="PAT_1064"/>
        <s v="PAT_1065"/>
        <s v="PAT_1066"/>
        <s v="PAT_1067"/>
        <s v="PAT_1068"/>
        <s v="PAT_1069"/>
        <s v="PAT_1070"/>
        <s v="PAT_1071"/>
        <s v="PAT_1072"/>
        <s v="PAT_1073"/>
        <s v="PAT_1074"/>
        <s v="PAT_1075"/>
        <s v="PAT_1076"/>
        <s v="PAT_1077"/>
        <s v="PAT_1078"/>
        <s v="PAT_1079"/>
        <s v="PAT_1080"/>
        <s v="PAT_1081"/>
        <s v="PAT_1082"/>
        <s v="PAT_1083"/>
        <s v="PAT_1084"/>
        <s v="PAT_1085"/>
        <s v="PAT_1086"/>
        <s v="PAT_1087"/>
        <s v="PAT_1088"/>
        <s v="PAT_1089"/>
        <s v="PAT_1090"/>
        <s v="PAT_1091"/>
        <s v="PAT_1092"/>
        <s v="PAT_1093"/>
        <s v="PAT_1094"/>
        <s v="PAT_1095"/>
        <s v="PAT_1096"/>
        <s v="PAT_1097"/>
        <s v="PAT_1098"/>
        <s v="PAT_1099"/>
        <s v="PAT_1100"/>
        <s v="PAT_1101"/>
        <s v="PAT_1102"/>
        <s v="PAT_1103"/>
        <s v="PAT_1104"/>
        <s v="PAT_1105"/>
        <s v="PAT_1106"/>
        <s v="PAT_1107"/>
        <s v="PAT_1108"/>
        <s v="PAT_1109"/>
        <s v="PAT_1110"/>
        <s v="PAT_1111"/>
        <s v="PAT_1112"/>
        <s v="PAT_1113"/>
        <s v="PAT_1114"/>
        <s v="PAT_1115"/>
        <s v="PAT_1116"/>
        <s v="PAT_1117"/>
        <s v="PAT_1118"/>
        <s v="PAT_1119"/>
        <s v="PAT_1120"/>
        <s v="PAT_1121"/>
        <s v="PAT_1122"/>
        <s v="PAT_1123"/>
        <s v="PAT_1124"/>
        <s v="PAT_1125"/>
        <s v="PAT_1126"/>
        <s v="PAT_1127"/>
        <s v="PAT_1128"/>
        <s v="PAT_1129"/>
        <s v="PAT_1130"/>
        <s v="PAT_1131"/>
        <s v="PAT_1132"/>
        <s v="PAT_1133"/>
        <s v="PAT_1134"/>
        <s v="PAT_1135"/>
        <s v="PAT_1136"/>
        <s v="PAT_1137"/>
        <s v="PAT_1138"/>
        <s v="PAT_1139"/>
        <s v="PAT_1140"/>
        <s v="PAT_1141"/>
        <s v="PAT_1142"/>
        <s v="PAT_1143"/>
        <s v="PAT_1144"/>
        <s v="PAT_1145"/>
        <s v="PAT_1146"/>
        <s v="PAT_1147"/>
        <s v="PAT_1148"/>
        <s v="PAT_1149"/>
        <s v="PAT_1150"/>
        <s v="PAT_1151"/>
        <s v="PAT_1152"/>
        <s v="PAT_1153"/>
        <s v="PAT_1154"/>
        <s v="PAT_1155"/>
        <s v="PAT_1156"/>
        <s v="PAT_1157"/>
        <s v="PAT_1158"/>
        <s v="PAT_1159"/>
        <s v="PAT_1160"/>
        <s v="PAT_1161"/>
        <s v="PAT_1162"/>
        <s v="PAT_1163"/>
        <s v="PAT_1164"/>
        <s v="PAT_1165"/>
        <s v="PAT_1166"/>
        <s v="PAT_1167"/>
        <s v="PAT_1168"/>
        <s v="PAT_1169"/>
        <s v="PAT_1170"/>
        <s v="PAT_1171"/>
        <s v="PAT_1172"/>
        <s v="PAT_1173"/>
        <s v="PAT_1174"/>
        <s v="PAT_1175"/>
        <s v="PAT_1176"/>
        <s v="PAT_1177"/>
        <s v="PAT_1178"/>
        <s v="PAT_1179"/>
        <s v="PAT_1180"/>
        <s v="PAT_1181"/>
        <s v="PAT_1182"/>
        <s v="PAT_1183"/>
        <s v="PAT_1184"/>
        <s v="PAT_1185"/>
        <s v="PAT_1186"/>
        <s v="PAT_1187"/>
        <s v="PAT_1188"/>
        <s v="PAT_1189"/>
        <s v="PAT_1190"/>
        <s v="PAT_1191"/>
        <s v="PAT_1192"/>
        <s v="PAT_1193"/>
        <s v="PAT_1194"/>
        <s v="PAT_1195"/>
        <s v="PAT_1196"/>
        <s v="PAT_1197"/>
        <s v="PAT_1198"/>
        <s v="PAT_1199"/>
        <s v="PAT_1200"/>
        <s v="PAT_1201"/>
        <s v="PAT_1202"/>
        <s v="PAT_1203"/>
        <s v="PAT_1204"/>
        <s v="PAT_1205"/>
        <s v="PAT_1206"/>
        <s v="PAT_1207"/>
        <s v="PAT_1208"/>
        <s v="PAT_1209"/>
        <s v="PAT_1210"/>
        <s v="PAT_1211"/>
        <s v="PAT_1212"/>
        <s v="PAT_1213"/>
        <s v="PAT_1214"/>
        <s v="PAT_1215"/>
        <s v="PAT_1216"/>
        <s v="PAT_1217"/>
        <s v="PAT_1218"/>
        <s v="PAT_1219"/>
        <s v="PAT_1220"/>
        <s v="PAT_1221"/>
        <s v="PAT_1222"/>
        <s v="PAT_1223"/>
        <s v="PAT_1224"/>
        <s v="PAT_1225"/>
        <s v="PAT_1226"/>
        <s v="PAT_1227"/>
        <s v="PAT_1228"/>
        <s v="PAT_1229"/>
        <s v="PAT_1230"/>
        <s v="PAT_1231"/>
        <s v="PAT_1232"/>
        <s v="PAT_1233"/>
        <s v="PAT_1234"/>
        <s v="PAT_1235"/>
        <s v="PAT_1236"/>
        <s v="PAT_1237"/>
        <s v="PAT_1238"/>
        <s v="PAT_1239"/>
        <s v="PAT_1240"/>
        <s v="PAT_1241"/>
        <s v="PAT_1242"/>
        <s v="PAT_1243"/>
        <s v="PAT_1244"/>
        <s v="PAT_1245"/>
        <s v="PAT_1246"/>
        <s v="PAT_1247"/>
        <s v="PAT_1248"/>
        <s v="PAT_1249"/>
        <s v="PAT_1250"/>
        <s v="PAT_1251"/>
        <s v="PAT_1252"/>
        <s v="PAT_1253"/>
        <s v="PAT_1254"/>
        <s v="PAT_1255"/>
        <s v="PAT_1256"/>
        <s v="PAT_1257"/>
        <s v="PAT_1258"/>
        <s v="PAT_1259"/>
        <s v="PAT_1260"/>
        <s v="PAT_1261"/>
        <s v="PAT_1262"/>
        <s v="PAT_1263"/>
        <s v="PAT_1264"/>
        <s v="PAT_1265"/>
        <s v="PAT_1266"/>
        <s v="PAT_1267"/>
        <s v="PAT_1268"/>
        <s v="PAT_1269"/>
        <s v="PAT_1270"/>
        <s v="PAT_1271"/>
        <s v="PAT_1272"/>
        <s v="PAT_1273"/>
        <s v="PAT_1274"/>
        <s v="PAT_1275"/>
        <s v="PAT_1276"/>
        <s v="PAT_1277"/>
        <s v="PAT_1278"/>
        <s v="PAT_1279"/>
        <s v="PAT_1280"/>
        <s v="PAT_1281"/>
        <s v="PAT_1282"/>
        <s v="PAT_1283"/>
        <s v="PAT_1284"/>
        <s v="PAT_1285"/>
        <s v="PAT_1286"/>
        <s v="PAT_1287"/>
        <s v="PAT_1288"/>
        <s v="PAT_1289"/>
        <s v="PAT_1290"/>
        <s v="PAT_1291"/>
        <s v="PAT_1292"/>
        <s v="PAT_1293"/>
        <s v="PAT_1294"/>
        <s v="PAT_1295"/>
        <s v="PAT_1296"/>
        <s v="PAT_1297"/>
        <s v="PAT_1298"/>
        <s v="PAT_1299"/>
        <s v="PAT_1300"/>
        <s v="PAT_1301"/>
        <s v="PAT_1302"/>
        <s v="PAT_1303"/>
        <s v="PAT_1304"/>
        <s v="PAT_1305"/>
        <s v="PAT_1306"/>
        <s v="PAT_1307"/>
        <s v="PAT_1308"/>
        <s v="PAT_1309"/>
        <s v="PAT_1310"/>
        <s v="PAT_1311"/>
        <s v="PAT_1312"/>
        <s v="PAT_1313"/>
        <s v="PAT_1314"/>
        <s v="PAT_1315"/>
        <s v="PAT_1316"/>
        <s v="PAT_1317"/>
        <s v="PAT_1318"/>
        <s v="PAT_1319"/>
        <s v="PAT_1320"/>
        <s v="PAT_1321"/>
        <s v="PAT_1322"/>
        <s v="PAT_1323"/>
        <s v="PAT_1324"/>
        <s v="PAT_1325"/>
        <s v="PAT_1326"/>
        <s v="PAT_1327"/>
        <s v="PAT_1328"/>
        <s v="PAT_1329"/>
        <s v="PAT_1330"/>
        <s v="PAT_1331"/>
        <s v="PAT_1332"/>
        <s v="PAT_1333"/>
        <s v="PAT_1334"/>
        <s v="PAT_1335"/>
        <s v="PAT_1336"/>
        <s v="PAT_1337"/>
        <s v="PAT_1338"/>
        <s v="PAT_1339"/>
        <s v="PAT_1340"/>
        <s v="PAT_1341"/>
        <s v="PAT_1342"/>
        <s v="PAT_1343"/>
        <s v="PAT_1344"/>
        <s v="PAT_1345"/>
        <s v="PAT_1346"/>
        <s v="PAT_1347"/>
        <s v="PAT_1348"/>
        <s v="PAT_1349"/>
        <s v="PAT_1350"/>
        <s v="PAT_1351"/>
        <s v="PAT_1352"/>
        <s v="PAT_1353"/>
        <s v="PAT_1354"/>
        <s v="PAT_1355"/>
        <s v="PAT_1356"/>
        <s v="PAT_1357"/>
        <s v="PAT_1358"/>
        <s v="PAT_1359"/>
        <s v="PAT_1360"/>
        <s v="PAT_1361"/>
        <s v="PAT_1362"/>
        <s v="PAT_1363"/>
        <s v="PAT_1364"/>
        <s v="PAT_1365"/>
        <s v="PAT_1366"/>
        <s v="PAT_1367"/>
        <s v="PAT_1368"/>
        <s v="PAT_1369"/>
        <s v="PAT_1370"/>
        <s v="PAT_1371"/>
        <s v="PAT_1372"/>
        <s v="PAT_1373"/>
        <s v="PAT_1374"/>
        <s v="PAT_1375"/>
        <s v="PAT_1376"/>
        <s v="PAT_1377"/>
        <s v="PAT_1378"/>
        <s v="PAT_1379"/>
        <s v="PAT_1380"/>
        <s v="PAT_1381"/>
        <s v="PAT_1382"/>
        <s v="PAT_1383"/>
        <s v="PAT_1384"/>
        <s v="PAT_1385"/>
        <s v="PAT_1386"/>
        <s v="PAT_1387"/>
        <s v="PAT_1388"/>
        <s v="PAT_1389"/>
        <s v="PAT_1390"/>
        <s v="PAT_1391"/>
        <s v="PAT_1392"/>
        <s v="PAT_1393"/>
        <s v="PAT_1394"/>
        <s v="PAT_1395"/>
        <s v="PAT_1396"/>
        <s v="PAT_1397"/>
        <s v="PAT_1398"/>
        <s v="PAT_1399"/>
        <s v="PAT_1400"/>
        <s v="PAT_1401"/>
        <s v="PAT_1402"/>
        <s v="PAT_1403"/>
        <s v="PAT_1404"/>
        <s v="PAT_1405"/>
        <s v="PAT_1406"/>
        <s v="PAT_1407"/>
        <s v="PAT_1408"/>
        <s v="PAT_1409"/>
        <s v="PAT_1410"/>
        <s v="PAT_1411"/>
        <s v="PAT_1412"/>
        <s v="PAT_1413"/>
        <s v="PAT_1414"/>
        <s v="PAT_1415"/>
        <s v="PAT_1416"/>
        <s v="PAT_1417"/>
        <s v="PAT_1418"/>
        <s v="PAT_1419"/>
        <s v="PAT_1420"/>
        <s v="PAT_1421"/>
        <s v="PAT_1422"/>
        <s v="PAT_1423"/>
        <s v="PAT_1424"/>
        <s v="PAT_1425"/>
        <s v="PAT_1426"/>
        <s v="PAT_1427"/>
        <s v="PAT_1428"/>
        <s v="PAT_1429"/>
        <s v="PAT_1430"/>
        <s v="PAT_1431"/>
        <s v="PAT_1432"/>
        <s v="PAT_1433"/>
        <s v="PAT_1434"/>
        <s v="PAT_1435"/>
        <s v="PAT_1436"/>
        <s v="PAT_1437"/>
        <s v="PAT_1438"/>
        <s v="PAT_1439"/>
        <s v="PAT_1440"/>
        <s v="PAT_1441"/>
        <s v="PAT_1442"/>
        <s v="PAT_1443"/>
        <s v="PAT_1444"/>
        <s v="PAT_1445"/>
        <s v="PAT_1446"/>
        <s v="PAT_1447"/>
        <s v="PAT_1448"/>
        <s v="PAT_1449"/>
        <s v="PAT_1450"/>
        <s v="PAT_1451"/>
        <s v="PAT_1452"/>
        <s v="PAT_1453"/>
        <s v="PAT_1454"/>
        <s v="PAT_1455"/>
        <s v="PAT_1456"/>
        <s v="PAT_1457"/>
        <s v="PAT_1458"/>
        <s v="PAT_1459"/>
        <s v="PAT_1460"/>
        <s v="PAT_1461"/>
        <s v="PAT_1462"/>
        <s v="PAT_1463"/>
        <s v="PAT_1464"/>
        <s v="PAT_1465"/>
        <s v="PAT_1466"/>
        <s v="PAT_1467"/>
        <s v="PAT_1468"/>
        <s v="PAT_1469"/>
        <s v="PAT_1470"/>
        <s v="PAT_1471"/>
        <s v="PAT_1472"/>
        <s v="PAT_1473"/>
        <s v="PAT_1474"/>
        <s v="PAT_1475"/>
        <s v="PAT_1476"/>
        <s v="PAT_1477"/>
        <s v="PAT_1478"/>
        <s v="PAT_1479"/>
        <s v="PAT_1480"/>
        <s v="PAT_1481"/>
        <s v="PAT_1482"/>
        <s v="PAT_1483"/>
        <s v="PAT_1484"/>
        <s v="PAT_1485"/>
        <s v="PAT_1486"/>
        <s v="PAT_1487"/>
        <s v="PAT_1488"/>
        <s v="PAT_1489"/>
        <s v="PAT_1490"/>
        <s v="PAT_1491"/>
        <s v="PAT_1492"/>
        <s v="PAT_1493"/>
        <s v="PAT_1494"/>
        <s v="PAT_1495"/>
        <s v="PAT_1496"/>
        <s v="PAT_1497"/>
        <s v="PAT_1498"/>
        <s v="PAT_1499"/>
        <s v="PAT_1500"/>
        <s v="PAT_1501"/>
        <s v="PAT_1502"/>
        <s v="PAT_1503"/>
        <s v="PAT_1504"/>
        <s v="PAT_1505"/>
        <s v="PAT_1506"/>
        <s v="PAT_1507"/>
        <s v="PAT_1508"/>
        <s v="PAT_1509"/>
        <s v="PAT_1510"/>
        <s v="PAT_1511"/>
        <s v="PAT_1512"/>
        <s v="PAT_1513"/>
        <s v="PAT_1514"/>
        <s v="PAT_1515"/>
        <s v="PAT_1516"/>
        <s v="PAT_1517"/>
        <s v="PAT_1518"/>
        <s v="PAT_1519"/>
        <s v="PAT_1520"/>
        <s v="PAT_1521"/>
        <s v="PAT_1522"/>
        <s v="PAT_1523"/>
        <s v="PAT_1524"/>
        <s v="PAT_1525"/>
        <s v="PAT_1526"/>
        <s v="PAT_1527"/>
        <s v="PAT_1528"/>
        <s v="PAT_1529"/>
        <s v="PAT_1530"/>
        <s v="PAT_1531"/>
        <s v="PAT_1532"/>
        <s v="PAT_1533"/>
        <s v="PAT_1534"/>
        <s v="PAT_1535"/>
        <s v="PAT_1536"/>
        <s v="PAT_1537"/>
        <s v="PAT_1538"/>
        <s v="PAT_1539"/>
        <s v="PAT_1540"/>
        <s v="PAT_1541"/>
        <s v="PAT_1542"/>
        <s v="PAT_1543"/>
        <s v="PAT_1544"/>
        <s v="PAT_1545"/>
        <s v="PAT_1546"/>
        <s v="PAT_1547"/>
        <s v="PAT_1548"/>
        <s v="PAT_1549"/>
        <s v="PAT_1550"/>
        <s v="PAT_1551"/>
        <s v="PAT_1552"/>
        <s v="PAT_1553"/>
        <s v="PAT_1554"/>
        <s v="PAT_1555"/>
        <s v="PAT_1556"/>
        <s v="PAT_1557"/>
        <s v="PAT_1558"/>
        <s v="PAT_1559"/>
        <s v="PAT_1560"/>
        <s v="PAT_1561"/>
        <s v="PAT_1562"/>
        <s v="PAT_1563"/>
        <s v="PAT_1564"/>
        <s v="PAT_1565"/>
        <s v="PAT_1566"/>
        <s v="PAT_1567"/>
        <s v="PAT_1568"/>
        <s v="PAT_1569"/>
        <s v="PAT_1570"/>
        <s v="PAT_1571"/>
        <s v="PAT_1572"/>
        <s v="PAT_1573"/>
        <s v="PAT_1574"/>
        <s v="PAT_1575"/>
        <s v="PAT_1576"/>
        <s v="PAT_1577"/>
        <s v="PAT_1578"/>
        <s v="PAT_1579"/>
        <s v="PAT_1580"/>
        <s v="PAT_1581"/>
        <s v="PAT_1582"/>
        <s v="PAT_1583"/>
        <s v="PAT_1584"/>
        <s v="PAT_1585"/>
        <s v="PAT_1586"/>
        <s v="PAT_1587"/>
        <s v="PAT_1588"/>
        <s v="PAT_1589"/>
        <s v="PAT_1590"/>
        <s v="PAT_1591"/>
        <s v="PAT_1592"/>
        <s v="PAT_1593"/>
        <s v="PAT_1594"/>
        <s v="PAT_1595"/>
        <s v="PAT_1596"/>
        <s v="PAT_1597"/>
        <s v="PAT_1598"/>
        <s v="PAT_1599"/>
        <s v="PAT_1600"/>
        <s v="PAT_1601"/>
        <s v="PAT_1602"/>
        <s v="PAT_1603"/>
        <s v="PAT_1604"/>
        <s v="PAT_1605"/>
        <s v="PAT_1606"/>
        <s v="PAT_1607"/>
        <s v="PAT_1608"/>
        <s v="PAT_1609"/>
        <s v="PAT_1610"/>
        <s v="PAT_1611"/>
        <s v="PAT_1612"/>
        <s v="PAT_1613"/>
        <s v="PAT_1614"/>
        <s v="PAT_1615"/>
        <s v="PAT_1616"/>
        <s v="PAT_1617"/>
        <s v="PAT_1618"/>
        <s v="PAT_1619"/>
        <s v="PAT_1620"/>
        <s v="PAT_1621"/>
        <s v="PAT_1622"/>
        <s v="PAT_1623"/>
        <s v="PAT_1624"/>
        <s v="PAT_1625"/>
        <s v="PAT_1626"/>
        <s v="PAT_1627"/>
        <s v="PAT_1628"/>
        <s v="PAT_1629"/>
        <s v="PAT_1630"/>
        <s v="PAT_1631"/>
        <s v="PAT_1632"/>
        <s v="PAT_1633"/>
        <s v="PAT_1634"/>
        <s v="PAT_1635"/>
        <s v="PAT_1636"/>
        <s v="PAT_1637"/>
        <s v="PAT_1638"/>
        <s v="PAT_1639"/>
        <s v="PAT_1640"/>
        <s v="PAT_1641"/>
        <s v="PAT_1642"/>
        <s v="PAT_1643"/>
        <s v="PAT_1644"/>
        <s v="PAT_1645"/>
        <s v="PAT_1646"/>
        <s v="PAT_1647"/>
        <s v="PAT_1648"/>
        <s v="PAT_1649"/>
        <s v="PAT_1650"/>
        <s v="PAT_1651"/>
        <s v="PAT_1652"/>
        <s v="PAT_1653"/>
        <s v="PAT_1654"/>
        <s v="PAT_1655"/>
        <s v="PAT_1656"/>
        <s v="PAT_1657"/>
        <s v="PAT_1658"/>
        <s v="PAT_1659"/>
        <s v="PAT_1660"/>
        <s v="PAT_1661"/>
        <s v="PAT_1662"/>
        <s v="PAT_1663"/>
        <s v="PAT_1664"/>
        <s v="PAT_1665"/>
        <s v="PAT_1666"/>
        <s v="PAT_1667"/>
        <s v="PAT_1668"/>
        <s v="PAT_1669"/>
        <s v="PAT_1670"/>
        <s v="PAT_1671"/>
        <s v="PAT_1672"/>
        <s v="PAT_1673"/>
        <s v="PAT_1674"/>
        <s v="PAT_1675"/>
        <s v="PAT_1676"/>
        <s v="PAT_1677"/>
        <s v="PAT_1678"/>
        <s v="PAT_1679"/>
        <s v="PAT_1680"/>
        <s v="PAT_1681"/>
        <s v="PAT_1682"/>
        <s v="PAT_1683"/>
        <s v="PAT_1684"/>
        <s v="PAT_1685"/>
        <s v="PAT_1686"/>
        <s v="PAT_1687"/>
        <s v="PAT_1688"/>
        <s v="PAT_1689"/>
        <s v="PAT_1690"/>
        <s v="PAT_1691"/>
        <s v="PAT_1692"/>
        <s v="PAT_1693"/>
        <s v="PAT_1694"/>
        <s v="PAT_1695"/>
        <s v="PAT_1696"/>
        <s v="PAT_1697"/>
        <s v="PAT_1698"/>
        <s v="PAT_1699"/>
        <s v="PAT_1700"/>
        <s v="PAT_1701"/>
        <s v="PAT_1702"/>
        <s v="PAT_1703"/>
        <s v="PAT_1704"/>
        <s v="PAT_1705"/>
        <s v="PAT_1706"/>
        <s v="PAT_1707"/>
        <s v="PAT_1708"/>
        <s v="PAT_1709"/>
        <s v="PAT_1710"/>
        <s v="PAT_1711"/>
        <s v="PAT_1712"/>
        <s v="PAT_1713"/>
        <s v="PAT_1714"/>
        <s v="PAT_1715"/>
        <s v="PAT_1716"/>
        <s v="PAT_1717"/>
        <s v="PAT_1718"/>
        <s v="PAT_1719"/>
        <s v="PAT_1720"/>
        <s v="PAT_1721"/>
        <s v="PAT_1722"/>
        <s v="PAT_1723"/>
        <s v="PAT_1724"/>
        <s v="PAT_1725"/>
        <s v="PAT_1726"/>
        <s v="PAT_1727"/>
        <s v="PAT_1728"/>
        <s v="PAT_1729"/>
        <s v="PAT_1730"/>
        <s v="PAT_1731"/>
        <s v="PAT_1732"/>
        <s v="PAT_1733"/>
        <s v="PAT_1734"/>
        <s v="PAT_1735"/>
        <s v="PAT_1736"/>
        <s v="PAT_1737"/>
        <s v="PAT_1738"/>
        <s v="PAT_1739"/>
        <s v="PAT_1740"/>
        <s v="PAT_1741"/>
        <s v="PAT_1742"/>
        <s v="PAT_1743"/>
        <s v="PAT_1744"/>
        <s v="PAT_1745"/>
        <s v="PAT_1746"/>
        <s v="PAT_1747"/>
        <s v="PAT_1748"/>
        <s v="PAT_1749"/>
        <s v="PAT_1750"/>
        <s v="PAT_1751"/>
        <s v="PAT_1752"/>
        <s v="PAT_1753"/>
        <s v="PAT_1754"/>
        <s v="PAT_1755"/>
        <s v="PAT_1756"/>
        <s v="PAT_1757"/>
        <s v="PAT_1758"/>
        <s v="PAT_1759"/>
        <s v="PAT_1760"/>
        <s v="PAT_1761"/>
        <s v="PAT_1762"/>
        <s v="PAT_1763"/>
        <s v="PAT_1764"/>
        <s v="PAT_1765"/>
        <s v="PAT_1766"/>
        <s v="PAT_1767"/>
        <s v="PAT_1768"/>
        <s v="PAT_1769"/>
        <s v="PAT_1770"/>
        <s v="PAT_1771"/>
        <s v="PAT_1772"/>
        <s v="PAT_1773"/>
        <s v="PAT_1774"/>
        <s v="PAT_1775"/>
        <s v="PAT_1776"/>
        <s v="PAT_1777"/>
        <s v="PAT_1778"/>
        <s v="PAT_1779"/>
        <s v="PAT_1780"/>
        <s v="PAT_1781"/>
        <s v="PAT_1782"/>
        <s v="PAT_1783"/>
        <s v="PAT_1784"/>
        <s v="PAT_1785"/>
        <s v="PAT_1786"/>
        <s v="PAT_1787"/>
        <s v="PAT_1788"/>
        <s v="PAT_1789"/>
        <s v="PAT_1790"/>
        <s v="PAT_1791"/>
        <s v="PAT_1792"/>
        <s v="PAT_1793"/>
        <s v="PAT_1794"/>
        <s v="PAT_1795"/>
        <s v="PAT_1796"/>
        <s v="PAT_1797"/>
        <s v="PAT_1798"/>
        <s v="PAT_1799"/>
        <s v="PAT_1800"/>
        <s v="PAT_1801"/>
        <s v="PAT_1802"/>
        <s v="PAT_1803"/>
        <s v="PAT_1804"/>
        <s v="PAT_1805"/>
        <s v="PAT_1806"/>
        <s v="PAT_1807"/>
        <s v="PAT_1808"/>
        <s v="PAT_1809"/>
        <s v="PAT_1810"/>
        <s v="PAT_1811"/>
        <s v="PAT_1812"/>
        <s v="PAT_1813"/>
        <s v="PAT_1814"/>
        <s v="PAT_1815"/>
        <s v="PAT_1816"/>
        <s v="PAT_1817"/>
        <s v="PAT_1818"/>
        <s v="PAT_1819"/>
        <s v="PAT_1820"/>
        <s v="PAT_1821"/>
        <s v="PAT_1822"/>
        <s v="PAT_1823"/>
        <s v="PAT_1824"/>
        <s v="PAT_1825"/>
        <s v="PAT_1826"/>
        <s v="PAT_1827"/>
        <s v="PAT_1828"/>
        <s v="PAT_1829"/>
        <s v="PAT_1830"/>
        <s v="PAT_1831"/>
        <s v="PAT_1832"/>
        <s v="PAT_1833"/>
        <s v="PAT_1834"/>
        <s v="PAT_1835"/>
        <s v="PAT_1836"/>
        <s v="PAT_1837"/>
        <s v="PAT_1838"/>
        <s v="PAT_1839"/>
        <s v="PAT_1840"/>
        <s v="PAT_1841"/>
        <s v="PAT_1842"/>
        <s v="PAT_1843"/>
        <s v="PAT_1844"/>
        <s v="PAT_1845"/>
        <s v="PAT_1846"/>
        <s v="PAT_1847"/>
        <s v="PAT_1848"/>
        <s v="PAT_1849"/>
        <s v="PAT_1850"/>
        <s v="PAT_1851"/>
        <s v="PAT_1852"/>
        <s v="PAT_1853"/>
        <s v="PAT_1854"/>
        <s v="PAT_1855"/>
        <s v="PAT_1856"/>
        <s v="PAT_1857"/>
        <s v="PAT_1858"/>
        <s v="PAT_1859"/>
        <s v="PAT_1860"/>
        <s v="PAT_1861"/>
        <s v="PAT_1862"/>
        <s v="PAT_1863"/>
        <s v="PAT_1864"/>
        <s v="PAT_1865"/>
        <s v="PAT_1866"/>
        <s v="PAT_1867"/>
        <s v="PAT_1868"/>
        <s v="PAT_1869"/>
        <s v="PAT_1870"/>
        <s v="PAT_1871"/>
        <s v="PAT_1872"/>
        <s v="PAT_1873"/>
        <s v="PAT_1874"/>
        <s v="PAT_1875"/>
        <s v="PAT_1876"/>
        <s v="PAT_1877"/>
        <s v="PAT_1878"/>
        <s v="PAT_1879"/>
        <s v="PAT_1880"/>
        <s v="PAT_1881"/>
        <s v="PAT_1882"/>
        <s v="PAT_1883"/>
        <s v="PAT_1884"/>
        <s v="PAT_1885"/>
        <s v="PAT_1886"/>
        <s v="PAT_1887"/>
        <s v="PAT_1888"/>
        <s v="PAT_1889"/>
        <s v="PAT_1890"/>
        <s v="PAT_1891"/>
        <s v="PAT_1892"/>
        <s v="PAT_1893"/>
        <s v="PAT_1894"/>
        <s v="PAT_1895"/>
        <s v="PAT_1896"/>
        <s v="PAT_1897"/>
        <s v="PAT_1898"/>
        <s v="PAT_1899"/>
        <s v="PAT_1900"/>
        <s v="PAT_1901"/>
        <s v="PAT_1902"/>
        <s v="PAT_1903"/>
        <s v="PAT_1904"/>
        <s v="PAT_1905"/>
        <s v="PAT_1906"/>
        <s v="PAT_1907"/>
        <s v="PAT_1908"/>
        <s v="PAT_1909"/>
        <s v="PAT_1910"/>
        <s v="PAT_1911"/>
        <s v="PAT_1912"/>
        <s v="PAT_1913"/>
        <s v="PAT_1914"/>
        <s v="PAT_1915"/>
        <s v="PAT_1916"/>
        <s v="PAT_1917"/>
        <s v="PAT_1918"/>
        <s v="PAT_1919"/>
        <s v="PAT_1920"/>
        <s v="PAT_1921"/>
        <s v="PAT_1922"/>
        <s v="PAT_1923"/>
        <s v="PAT_1924"/>
        <s v="PAT_1925"/>
        <s v="PAT_1926"/>
        <s v="PAT_1927"/>
        <s v="PAT_1928"/>
        <s v="PAT_1929"/>
        <s v="PAT_1930"/>
        <s v="PAT_1931"/>
        <s v="PAT_1932"/>
        <s v="PAT_1933"/>
        <s v="PAT_1934"/>
        <s v="PAT_1935"/>
        <s v="PAT_1936"/>
        <s v="PAT_1937"/>
        <s v="PAT_1938"/>
        <s v="PAT_1939"/>
        <s v="PAT_1940"/>
        <s v="PAT_1941"/>
        <s v="PAT_1942"/>
        <s v="PAT_1943"/>
        <s v="PAT_1944"/>
        <s v="PAT_1945"/>
        <s v="PAT_1946"/>
        <s v="PAT_1947"/>
        <s v="PAT_1948"/>
        <s v="PAT_1949"/>
        <s v="PAT_1950"/>
        <s v="PAT_1951"/>
        <s v="PAT_1952"/>
        <s v="PAT_1953"/>
        <s v="PAT_1954"/>
        <s v="PAT_1955"/>
        <s v="PAT_1956"/>
        <s v="PAT_1957"/>
        <s v="PAT_1958"/>
        <s v="PAT_1959"/>
        <s v="PAT_1960"/>
        <s v="PAT_1961"/>
        <s v="PAT_1962"/>
        <s v="PAT_1963"/>
        <s v="PAT_1964"/>
        <s v="PAT_1965"/>
        <s v="PAT_1966"/>
        <s v="PAT_1967"/>
        <s v="PAT_1968"/>
        <s v="PAT_1969"/>
        <s v="PAT_1970"/>
        <s v="PAT_1971"/>
        <s v="PAT_1972"/>
        <s v="PAT_1973"/>
        <s v="PAT_1974"/>
        <s v="PAT_1975"/>
        <s v="PAT_1976"/>
        <s v="PAT_1977"/>
        <s v="PAT_1978"/>
        <s v="PAT_1979"/>
        <s v="PAT_1980"/>
        <s v="PAT_1981"/>
        <s v="PAT_1982"/>
        <s v="PAT_1983"/>
        <s v="PAT_1984"/>
        <s v="PAT_1985"/>
        <s v="PAT_1986"/>
        <s v="PAT_1987"/>
        <s v="PAT_1988"/>
        <s v="PAT_1989"/>
        <s v="PAT_1990"/>
        <s v="PAT_1991"/>
        <s v="PAT_1992"/>
        <s v="PAT_1993"/>
        <s v="PAT_1994"/>
        <s v="PAT_1995"/>
        <s v="PAT_1996"/>
        <s v="PAT_1997"/>
        <s v="PAT_1998"/>
        <s v="PAT_1999"/>
        <s v="PAT_2000"/>
        <s v="PAT_2001"/>
        <s v="PAT_2002"/>
        <s v="PAT_2003"/>
        <s v="PAT_2004"/>
        <s v="PAT_2005"/>
        <s v="PAT_2006"/>
        <s v="PAT_2007"/>
        <s v="PAT_2008"/>
        <s v="PAT_2009"/>
        <s v="PAT_2010"/>
        <s v="PAT_2011"/>
        <s v="PAT_2012"/>
        <s v="PAT_2013"/>
        <s v="PAT_2014"/>
        <s v="PAT_2015"/>
        <s v="PAT_2016"/>
        <s v="PAT_2017"/>
        <s v="PAT_2018"/>
        <s v="PAT_2019"/>
        <s v="PAT_2020"/>
        <s v="PAT_2021"/>
        <s v="PAT_2022"/>
        <s v="PAT_2023"/>
        <s v="PAT_2024"/>
        <s v="PAT_2025"/>
        <s v="PAT_2026"/>
        <s v="PAT_2027"/>
        <s v="PAT_2028"/>
        <s v="PAT_2029"/>
        <s v="PAT_2030"/>
        <s v="PAT_2031"/>
        <s v="PAT_2032"/>
        <s v="PAT_2033"/>
        <s v="PAT_2034"/>
        <s v="PAT_2035"/>
        <s v="PAT_2036"/>
        <s v="PAT_2037"/>
        <s v="PAT_2038"/>
        <s v="PAT_2039"/>
        <s v="PAT_2040"/>
        <s v="PAT_2041"/>
        <s v="PAT_2042"/>
        <s v="PAT_2043"/>
        <s v="PAT_2044"/>
        <s v="PAT_2045"/>
        <s v="PAT_2046"/>
        <s v="PAT_2047"/>
        <s v="PAT_2048"/>
        <s v="PAT_2049"/>
        <s v="PAT_2050"/>
        <s v="PAT_2051"/>
        <s v="PAT_2052"/>
        <s v="PAT_2053"/>
        <s v="PAT_2054"/>
        <s v="PAT_2055"/>
        <s v="PAT_2056"/>
        <s v="PAT_2057"/>
        <s v="PAT_2058"/>
        <s v="PAT_2059"/>
        <s v="PAT_2060"/>
        <s v="PAT_2061"/>
        <s v="PAT_2062"/>
        <s v="PAT_2063"/>
        <s v="PAT_2064"/>
        <s v="PAT_2065"/>
        <s v="PAT_2066"/>
        <s v="PAT_2067"/>
        <s v="PAT_2068"/>
        <s v="PAT_2069"/>
        <s v="PAT_2070"/>
        <s v="PAT_2071"/>
        <s v="PAT_2072"/>
        <s v="PAT_2073"/>
        <s v="PAT_2074"/>
        <s v="PAT_2075"/>
        <s v="PAT_2076"/>
        <s v="PAT_2077"/>
        <s v="PAT_2078"/>
        <s v="PAT_2079"/>
        <s v="PAT_2080"/>
        <s v="PAT_2081"/>
        <s v="PAT_2082"/>
        <s v="PAT_2083"/>
        <s v="PAT_2084"/>
        <s v="PAT_2085"/>
        <s v="PAT_2086"/>
        <s v="PAT_2087"/>
        <s v="PAT_2088"/>
        <s v="PAT_2089"/>
        <s v="PAT_2090"/>
        <s v="PAT_2091"/>
        <s v="PAT_2092"/>
        <s v="PAT_2093"/>
        <s v="PAT_2094"/>
        <s v="PAT_2095"/>
        <s v="PAT_2096"/>
        <s v="PAT_2097"/>
        <s v="PAT_2098"/>
        <s v="PAT_2099"/>
        <s v="PAT_2100"/>
        <s v="PAT_2101"/>
        <s v="PAT_2102"/>
        <s v="PAT_2103"/>
        <s v="PAT_2104"/>
        <s v="PAT_2105"/>
        <s v="PAT_2106"/>
        <s v="PAT_2107"/>
        <s v="PAT_2108"/>
        <s v="PAT_2109"/>
        <s v="PAT_2110"/>
        <s v="PAT_2111"/>
        <s v="PAT_2112"/>
        <s v="PAT_2113"/>
        <s v="PAT_2114"/>
        <s v="PAT_2115"/>
        <s v="PAT_2116"/>
        <s v="PAT_2117"/>
        <s v="PAT_2118"/>
        <s v="PAT_2119"/>
        <s v="PAT_2120"/>
        <s v="PAT_2121"/>
        <s v="PAT_2122"/>
        <s v="PAT_2123"/>
        <s v="PAT_2124"/>
        <s v="PAT_2125"/>
        <s v="PAT_2126"/>
        <s v="PAT_2127"/>
        <s v="PAT_2128"/>
        <s v="PAT_2129"/>
        <s v="PAT_2130"/>
        <s v="PAT_2131"/>
        <s v="PAT_2132"/>
        <s v="PAT_2133"/>
        <s v="PAT_2134"/>
        <s v="PAT_2135"/>
        <s v="PAT_2136"/>
        <s v="PAT_2137"/>
        <s v="PAT_2138"/>
        <s v="PAT_2139"/>
        <s v="PAT_2140"/>
        <s v="PAT_2141"/>
        <s v="PAT_2142"/>
        <s v="PAT_2143"/>
        <s v="PAT_2144"/>
        <s v="PAT_2145"/>
        <s v="PAT_2146"/>
        <s v="PAT_2147"/>
        <s v="PAT_2148"/>
        <s v="PAT_2149"/>
        <s v="PAT_2150"/>
        <s v="PAT_2151"/>
        <s v="PAT_2152"/>
        <s v="PAT_2153"/>
        <s v="PAT_2154"/>
        <s v="PAT_2155"/>
        <s v="PAT_2156"/>
        <s v="PAT_2157"/>
        <s v="PAT_2158"/>
        <s v="PAT_2159"/>
        <s v="PAT_2160"/>
        <s v="PAT_2161"/>
        <s v="PAT_2162"/>
        <s v="PAT_2163"/>
        <s v="PAT_2164"/>
        <s v="PAT_2165"/>
        <s v="PAT_2166"/>
        <s v="PAT_2167"/>
        <s v="PAT_2168"/>
        <s v="PAT_2169"/>
        <s v="PAT_2170"/>
        <s v="PAT_2171"/>
        <s v="PAT_2172"/>
        <s v="PAT_2173"/>
        <s v="PAT_2174"/>
        <s v="PAT_2175"/>
        <s v="PAT_2176"/>
        <s v="PAT_2177"/>
        <s v="PAT_2178"/>
        <s v="PAT_2179"/>
        <s v="PAT_2180"/>
        <s v="PAT_2181"/>
        <s v="PAT_2182"/>
        <s v="PAT_2183"/>
        <s v="PAT_2184"/>
        <s v="PAT_2185"/>
        <s v="PAT_2186"/>
        <s v="PAT_2187"/>
        <s v="PAT_2188"/>
        <s v="PAT_2189"/>
        <s v="PAT_2190"/>
        <s v="PAT_2191"/>
        <s v="PAT_2192"/>
        <s v="PAT_2193"/>
        <s v="PAT_2194"/>
        <s v="PAT_2195"/>
        <s v="PAT_2196"/>
        <s v="PAT_2197"/>
        <s v="PAT_2198"/>
        <s v="PAT_2199"/>
        <s v="PAT_2200"/>
        <s v="PAT_2201"/>
        <s v="PAT_2202"/>
        <s v="PAT_2203"/>
        <s v="PAT_2204"/>
        <s v="PAT_2205"/>
        <s v="PAT_2206"/>
        <s v="PAT_2207"/>
        <s v="PAT_2208"/>
        <s v="PAT_2209"/>
        <s v="PAT_2210"/>
        <s v="PAT_2211"/>
        <s v="PAT_2212"/>
        <s v="PAT_2213"/>
        <s v="PAT_2214"/>
        <s v="PAT_2215"/>
        <s v="PAT_2216"/>
        <s v="PAT_2217"/>
        <s v="PAT_2218"/>
        <s v="PAT_2219"/>
        <s v="PAT_2220"/>
        <s v="PAT_2221"/>
        <s v="PAT_2222"/>
        <s v="PAT_2223"/>
        <s v="PAT_2224"/>
        <s v="PAT_2225"/>
        <s v="PAT_2226"/>
        <s v="PAT_2227"/>
        <s v="PAT_2228"/>
        <s v="PAT_2229"/>
        <s v="PAT_2230"/>
        <s v="PAT_2231"/>
        <s v="PAT_2232"/>
        <s v="PAT_2233"/>
        <s v="PAT_2234"/>
        <s v="PAT_2235"/>
        <s v="PAT_2236"/>
        <s v="PAT_2237"/>
        <s v="PAT_2238"/>
        <s v="PAT_2239"/>
        <s v="PAT_2240"/>
        <s v="PAT_2241"/>
        <s v="PAT_2242"/>
        <s v="PAT_2243"/>
        <s v="PAT_2244"/>
        <s v="PAT_2245"/>
        <s v="PAT_2246"/>
        <s v="PAT_2247"/>
        <s v="PAT_2248"/>
        <s v="PAT_2249"/>
        <s v="PAT_2250"/>
        <s v="PAT_2251"/>
        <s v="PAT_2252"/>
        <s v="PAT_2253"/>
        <s v="PAT_2254"/>
        <s v="PAT_2255"/>
        <s v="PAT_2256"/>
        <s v="PAT_2257"/>
        <s v="PAT_2258"/>
        <s v="PAT_2259"/>
        <s v="PAT_2260"/>
        <s v="PAT_2261"/>
        <s v="PAT_2262"/>
        <s v="PAT_2263"/>
        <s v="PAT_2264"/>
        <s v="PAT_2265"/>
        <s v="PAT_2266"/>
        <s v="PAT_2267"/>
        <s v="PAT_2268"/>
        <s v="PAT_2269"/>
        <s v="PAT_2270"/>
        <s v="PAT_2271"/>
        <s v="PAT_2272"/>
        <s v="PAT_2273"/>
        <s v="PAT_2274"/>
        <s v="PAT_2275"/>
        <s v="PAT_2276"/>
        <s v="PAT_2277"/>
        <s v="PAT_2278"/>
        <s v="PAT_2279"/>
        <s v="PAT_2280"/>
        <s v="PAT_2281"/>
        <s v="PAT_2282"/>
        <s v="PAT_2283"/>
        <s v="PAT_2284"/>
        <s v="PAT_2285"/>
        <s v="PAT_2286"/>
        <s v="PAT_2287"/>
        <s v="PAT_2288"/>
        <s v="PAT_2289"/>
        <s v="PAT_2290"/>
        <s v="PAT_2291"/>
        <s v="PAT_2292"/>
        <s v="PAT_2293"/>
        <s v="PAT_2294"/>
        <s v="PAT_2295"/>
        <s v="PAT_2296"/>
        <s v="PAT_2297"/>
        <s v="PAT_2298"/>
        <s v="PAT_2299"/>
        <s v="PAT_2300"/>
        <s v="PAT_2301"/>
        <s v="PAT_2302"/>
        <s v="PAT_2303"/>
        <s v="PAT_2304"/>
        <s v="PAT_2305"/>
        <s v="PAT_2306"/>
        <s v="PAT_2307"/>
        <s v="PAT_2308"/>
        <s v="PAT_2309"/>
        <s v="PAT_2310"/>
        <s v="PAT_2311"/>
        <s v="PAT_2312"/>
        <s v="PAT_2313"/>
        <s v="PAT_2314"/>
        <s v="PAT_2315"/>
        <s v="PAT_2316"/>
        <s v="PAT_2317"/>
        <s v="PAT_2318"/>
        <s v="PAT_2319"/>
        <s v="PAT_2320"/>
        <s v="PAT_2321"/>
        <s v="PAT_2322"/>
        <s v="PAT_2323"/>
        <s v="PAT_2324"/>
        <s v="PAT_2325"/>
        <s v="PAT_2326"/>
        <s v="PAT_2327"/>
        <s v="PAT_2328"/>
        <s v="PAT_2329"/>
        <s v="PAT_2330"/>
        <s v="PAT_2331"/>
        <s v="PAT_2332"/>
        <s v="PAT_2333"/>
        <s v="PAT_2334"/>
        <s v="PAT_2335"/>
        <s v="PAT_2336"/>
        <s v="PAT_2337"/>
        <s v="PAT_2338"/>
        <s v="PAT_2339"/>
        <s v="PAT_2340"/>
        <s v="PAT_2341"/>
        <s v="PAT_2342"/>
        <s v="PAT_2343"/>
        <s v="PAT_2344"/>
        <s v="PAT_2345"/>
        <s v="PAT_2346"/>
        <s v="PAT_2347"/>
        <s v="PAT_2348"/>
        <s v="PAT_2349"/>
        <s v="PAT_2350"/>
        <s v="PAT_2351"/>
        <s v="PAT_2352"/>
        <s v="PAT_2353"/>
        <s v="PAT_2354"/>
        <s v="PAT_2355"/>
        <s v="PAT_2356"/>
        <s v="PAT_2357"/>
        <s v="PAT_2358"/>
        <s v="PAT_2359"/>
        <s v="PAT_2360"/>
        <s v="PAT_2361"/>
        <s v="PAT_2362"/>
        <s v="PAT_2363"/>
        <s v="PAT_2364"/>
        <s v="PAT_2365"/>
        <s v="PAT_2366"/>
        <s v="PAT_2367"/>
        <s v="PAT_2368"/>
        <s v="PAT_2369"/>
        <s v="PAT_2370"/>
        <s v="PAT_2371"/>
        <s v="PAT_2372"/>
        <s v="PAT_2373"/>
        <s v="PAT_2374"/>
        <s v="PAT_2375"/>
        <s v="PAT_2376"/>
        <s v="PAT_2377"/>
        <s v="PAT_2378"/>
        <s v="PAT_2379"/>
        <s v="PAT_2380"/>
        <s v="PAT_2381"/>
        <s v="PAT_2382"/>
        <s v="PAT_2383"/>
        <s v="PAT_2384"/>
        <s v="PAT_2385"/>
        <s v="PAT_2386"/>
        <s v="PAT_2387"/>
        <s v="PAT_2388"/>
        <s v="PAT_2389"/>
        <s v="PAT_2390"/>
        <s v="PAT_2391"/>
        <s v="PAT_2392"/>
        <s v="PAT_2393"/>
        <s v="PAT_2394"/>
        <s v="PAT_2395"/>
        <s v="PAT_2396"/>
        <s v="PAT_2397"/>
        <s v="PAT_2398"/>
        <s v="PAT_2399"/>
        <s v="PAT_2400"/>
        <s v="PAT_2401"/>
        <s v="PAT_2402"/>
        <s v="PAT_2403"/>
        <s v="PAT_2404"/>
        <s v="PAT_2405"/>
        <s v="PAT_2406"/>
        <s v="PAT_2407"/>
        <s v="PAT_2408"/>
        <s v="PAT_2409"/>
        <s v="PAT_2410"/>
        <s v="PAT_2411"/>
        <s v="PAT_2412"/>
        <s v="PAT_2413"/>
        <s v="PAT_2414"/>
        <s v="PAT_2415"/>
        <s v="PAT_2416"/>
        <s v="PAT_2417"/>
        <s v="PAT_2418"/>
        <s v="PAT_2419"/>
        <s v="PAT_2420"/>
        <s v="PAT_2421"/>
        <s v="PAT_2422"/>
        <s v="PAT_2423"/>
        <s v="PAT_2424"/>
        <s v="PAT_2425"/>
        <s v="PAT_2426"/>
        <s v="PAT_2427"/>
        <s v="PAT_2428"/>
        <s v="PAT_2429"/>
        <s v="PAT_2430"/>
        <s v="PAT_2431"/>
        <s v="PAT_2432"/>
        <s v="PAT_2433"/>
        <s v="PAT_2434"/>
        <s v="PAT_2435"/>
        <s v="PAT_2436"/>
        <s v="PAT_2437"/>
        <s v="PAT_2438"/>
        <s v="PAT_2439"/>
        <s v="PAT_2440"/>
        <s v="PAT_2441"/>
        <s v="PAT_2442"/>
        <s v="PAT_2443"/>
        <s v="PAT_2444"/>
        <s v="PAT_2445"/>
        <s v="PAT_2446"/>
        <s v="PAT_2447"/>
        <s v="PAT_2448"/>
        <s v="PAT_2449"/>
        <s v="PAT_2450"/>
        <s v="PAT_2451"/>
        <s v="PAT_2452"/>
        <s v="PAT_2453"/>
        <s v="PAT_2454"/>
        <s v="PAT_2455"/>
        <s v="PAT_2456"/>
        <s v="PAT_2457"/>
        <s v="PAT_2458"/>
        <s v="PAT_2459"/>
        <s v="PAT_2460"/>
        <s v="PAT_2461"/>
        <s v="PAT_2462"/>
        <s v="PAT_2463"/>
        <s v="PAT_2464"/>
        <s v="PAT_2465"/>
        <s v="PAT_2466"/>
        <s v="PAT_2467"/>
        <s v="PAT_2468"/>
        <s v="PAT_2469"/>
        <s v="PAT_2470"/>
        <s v="PAT_2471"/>
        <s v="PAT_2472"/>
        <s v="PAT_2473"/>
        <s v="PAT_2474"/>
        <s v="PAT_2475"/>
        <s v="PAT_2476"/>
        <s v="PAT_2477"/>
        <s v="PAT_2478"/>
        <s v="PAT_2479"/>
        <s v="PAT_2480"/>
        <s v="PAT_2481"/>
        <s v="PAT_2482"/>
        <s v="PAT_2483"/>
        <s v="PAT_2484"/>
        <s v="PAT_2485"/>
        <s v="PAT_2486"/>
        <s v="PAT_2487"/>
        <s v="PAT_2488"/>
        <s v="PAT_2489"/>
        <s v="PAT_2490"/>
        <s v="PAT_2491"/>
        <s v="PAT_2492"/>
        <s v="PAT_2493"/>
        <s v="PAT_2494"/>
        <s v="PAT_2495"/>
        <s v="PAT_2496"/>
        <s v="PAT_2497"/>
        <s v="PAT_2498"/>
        <s v="PAT_2499"/>
        <s v="PAT_2500"/>
        <s v="PAT_2501"/>
        <s v="PAT_2502"/>
        <s v="PAT_2503"/>
        <s v="PAT_2504"/>
        <s v="PAT_2505"/>
        <s v="PAT_2506"/>
        <s v="PAT_2507"/>
        <s v="PAT_2508"/>
        <s v="PAT_2509"/>
        <s v="PAT_2510"/>
        <s v="PAT_2511"/>
        <s v="PAT_2512"/>
        <s v="PAT_2513"/>
        <s v="PAT_2514"/>
        <s v="PAT_2515"/>
        <s v="PAT_2516"/>
        <s v="PAT_2517"/>
        <s v="PAT_2518"/>
        <s v="PAT_2519"/>
        <s v="PAT_2520"/>
        <s v="PAT_2521"/>
        <s v="PAT_2522"/>
        <s v="PAT_2523"/>
        <s v="PAT_2524"/>
        <s v="PAT_2525"/>
        <s v="PAT_2526"/>
        <s v="PAT_2527"/>
        <s v="PAT_2528"/>
        <s v="PAT_2529"/>
        <s v="PAT_2530"/>
        <s v="PAT_2531"/>
        <s v="PAT_2532"/>
        <s v="PAT_2533"/>
        <s v="PAT_2534"/>
        <s v="PAT_2535"/>
        <s v="PAT_2536"/>
        <s v="PAT_2537"/>
        <s v="PAT_2538"/>
        <s v="PAT_2539"/>
        <s v="PAT_2540"/>
        <s v="PAT_2541"/>
        <s v="PAT_2542"/>
        <s v="PAT_2543"/>
        <s v="PAT_2544"/>
        <s v="PAT_2545"/>
        <s v="PAT_2546"/>
        <s v="PAT_2547"/>
        <s v="PAT_2548"/>
        <s v="PAT_2549"/>
        <s v="PAT_2550"/>
        <s v="PAT_2551"/>
        <s v="PAT_2552"/>
        <s v="PAT_2553"/>
        <s v="PAT_2554"/>
        <s v="PAT_2555"/>
        <s v="PAT_2556"/>
        <s v="PAT_2557"/>
        <s v="PAT_2558"/>
        <s v="PAT_2559"/>
        <s v="PAT_2560"/>
        <s v="PAT_2561"/>
        <s v="PAT_2562"/>
        <s v="PAT_2563"/>
        <s v="PAT_2564"/>
        <s v="PAT_2565"/>
        <s v="PAT_2566"/>
        <s v="PAT_2567"/>
        <s v="PAT_2568"/>
        <s v="PAT_2569"/>
        <s v="PAT_2570"/>
        <s v="PAT_2571"/>
        <s v="PAT_2572"/>
        <s v="PAT_2573"/>
        <s v="PAT_2574"/>
        <s v="PAT_2575"/>
        <s v="PAT_2576"/>
        <s v="PAT_2577"/>
        <s v="PAT_2578"/>
        <s v="PAT_2579"/>
        <s v="PAT_2580"/>
        <s v="PAT_2581"/>
        <s v="PAT_2582"/>
        <s v="PAT_2583"/>
        <s v="PAT_2584"/>
        <s v="PAT_2585"/>
        <s v="PAT_2586"/>
        <s v="PAT_2587"/>
        <s v="PAT_2588"/>
        <s v="PAT_2589"/>
        <s v="PAT_2590"/>
        <s v="PAT_2591"/>
        <s v="PAT_2592"/>
        <s v="PAT_2593"/>
        <s v="PAT_2594"/>
        <s v="PAT_2595"/>
        <s v="PAT_2596"/>
        <s v="PAT_2597"/>
        <s v="PAT_2598"/>
        <s v="PAT_2599"/>
        <s v="PAT_2600"/>
        <s v="PAT_2601"/>
        <s v="PAT_2602"/>
        <s v="PAT_2603"/>
        <s v="PAT_2604"/>
        <s v="PAT_2605"/>
        <s v="PAT_2606"/>
        <s v="PAT_2607"/>
        <s v="PAT_2608"/>
        <s v="PAT_2609"/>
        <s v="PAT_2610"/>
        <s v="PAT_2611"/>
        <s v="PAT_2612"/>
        <s v="PAT_2613"/>
        <s v="PAT_2614"/>
        <s v="PAT_2615"/>
        <s v="PAT_2616"/>
        <s v="PAT_2617"/>
        <s v="PAT_2618"/>
        <s v="PAT_2619"/>
        <s v="PAT_2620"/>
        <s v="PAT_2621"/>
        <s v="PAT_2622"/>
        <s v="PAT_2623"/>
        <s v="PAT_2624"/>
        <s v="PAT_2625"/>
        <s v="PAT_2626"/>
        <s v="PAT_2627"/>
        <s v="PAT_2628"/>
        <s v="PAT_2629"/>
        <s v="PAT_2630"/>
        <s v="PAT_2631"/>
        <s v="PAT_2632"/>
        <s v="PAT_2633"/>
        <s v="PAT_2634"/>
        <s v="PAT_2635"/>
        <s v="PAT_2636"/>
        <s v="PAT_2637"/>
        <s v="PAT_2638"/>
        <s v="PAT_2639"/>
        <s v="PAT_2640"/>
        <s v="PAT_2641"/>
        <s v="PAT_2642"/>
        <s v="PAT_2643"/>
        <s v="PAT_2644"/>
        <s v="PAT_2645"/>
        <s v="PAT_2646"/>
        <s v="PAT_2647"/>
        <s v="PAT_2648"/>
        <s v="PAT_2649"/>
        <s v="PAT_2650"/>
        <s v="PAT_2651"/>
        <s v="PAT_2652"/>
        <s v="PAT_2653"/>
        <s v="PAT_2654"/>
        <s v="PAT_2655"/>
        <s v="PAT_2656"/>
        <s v="PAT_2657"/>
        <s v="PAT_2658"/>
        <s v="PAT_2659"/>
        <s v="PAT_2660"/>
        <s v="PAT_2661"/>
        <s v="PAT_2662"/>
        <s v="PAT_2663"/>
        <s v="PAT_2664"/>
        <s v="PAT_2665"/>
        <s v="PAT_2666"/>
        <s v="PAT_2667"/>
        <s v="PAT_2668"/>
        <s v="PAT_2669"/>
        <s v="PAT_2670"/>
        <s v="PAT_2671"/>
        <s v="PAT_2672"/>
        <s v="PAT_2673"/>
        <s v="PAT_2674"/>
        <s v="PAT_2675"/>
        <s v="PAT_2676"/>
        <s v="PAT_2677"/>
        <s v="PAT_2678"/>
        <s v="PAT_2679"/>
        <s v="PAT_2680"/>
        <s v="PAT_2681"/>
        <s v="PAT_2682"/>
        <s v="PAT_2683"/>
        <s v="PAT_2684"/>
        <s v="PAT_2685"/>
        <s v="PAT_2686"/>
        <s v="PAT_2687"/>
        <s v="PAT_2688"/>
        <s v="PAT_2689"/>
        <s v="PAT_2690"/>
        <s v="PAT_2691"/>
        <s v="PAT_2692"/>
        <s v="PAT_2693"/>
        <s v="PAT_2694"/>
        <s v="PAT_2695"/>
        <s v="PAT_2696"/>
        <s v="PAT_2697"/>
        <s v="PAT_2698"/>
        <s v="PAT_2699"/>
        <s v="PAT_2700"/>
        <s v="PAT_2701"/>
        <s v="PAT_2702"/>
        <s v="PAT_2703"/>
        <s v="PAT_2704"/>
        <s v="PAT_2705"/>
        <s v="PAT_2706"/>
        <s v="PAT_2707"/>
        <s v="PAT_2708"/>
        <s v="PAT_2709"/>
        <s v="PAT_2710"/>
        <s v="PAT_2711"/>
        <s v="PAT_2712"/>
        <s v="PAT_2713"/>
        <s v="PAT_2714"/>
        <s v="PAT_2715"/>
        <s v="PAT_2716"/>
        <s v="PAT_2717"/>
        <s v="PAT_2718"/>
        <s v="PAT_2719"/>
        <s v="PAT_2720"/>
        <s v="PAT_2721"/>
        <s v="PAT_2722"/>
        <s v="PAT_2723"/>
        <s v="PAT_2724"/>
        <s v="PAT_2725"/>
        <s v="PAT_2726"/>
        <s v="PAT_2727"/>
        <s v="PAT_2728"/>
        <s v="PAT_2729"/>
        <s v="PAT_2730"/>
        <s v="PAT_2731"/>
        <s v="PAT_2732"/>
        <s v="PAT_2733"/>
        <s v="PAT_2734"/>
        <s v="PAT_2735"/>
        <s v="PAT_2736"/>
        <s v="PAT_2737"/>
        <s v="PAT_2738"/>
        <s v="PAT_2739"/>
        <s v="PAT_2740"/>
        <s v="PAT_2741"/>
        <s v="PAT_2742"/>
        <s v="PAT_2743"/>
        <s v="PAT_2744"/>
        <s v="PAT_2745"/>
        <s v="PAT_2746"/>
        <s v="PAT_2747"/>
        <s v="PAT_2748"/>
        <s v="PAT_2749"/>
        <s v="PAT_2750"/>
        <s v="PAT_2751"/>
        <s v="PAT_2752"/>
        <s v="PAT_2753"/>
        <s v="PAT_2754"/>
        <s v="PAT_2755"/>
        <s v="PAT_2756"/>
        <s v="PAT_2757"/>
        <s v="PAT_2758"/>
        <s v="PAT_2759"/>
        <s v="PAT_2760"/>
        <s v="PAT_2761"/>
        <s v="PAT_2762"/>
        <s v="PAT_2763"/>
        <s v="PAT_2764"/>
        <s v="PAT_2765"/>
        <s v="PAT_2766"/>
        <s v="PAT_2767"/>
        <s v="PAT_2768"/>
        <s v="PAT_2769"/>
        <s v="PAT_2770"/>
        <s v="PAT_2771"/>
        <s v="PAT_2772"/>
        <s v="PAT_2773"/>
        <s v="PAT_2774"/>
        <s v="PAT_2775"/>
        <s v="PAT_2776"/>
        <s v="PAT_2777"/>
        <s v="PAT_2778"/>
        <s v="PAT_2779"/>
        <s v="PAT_2780"/>
        <s v="PAT_2781"/>
        <s v="PAT_2782"/>
        <s v="PAT_2783"/>
        <s v="PAT_2784"/>
        <s v="PAT_2785"/>
        <s v="PAT_2786"/>
        <s v="PAT_2787"/>
        <s v="PAT_2788"/>
        <s v="PAT_2789"/>
        <s v="PAT_2790"/>
        <s v="PAT_2791"/>
        <s v="PAT_2792"/>
        <s v="PAT_2793"/>
        <s v="PAT_2794"/>
        <s v="PAT_2795"/>
        <s v="PAT_2796"/>
        <s v="PAT_2797"/>
        <s v="PAT_2798"/>
        <s v="PAT_2799"/>
        <s v="PAT_2800"/>
        <s v="PAT_2801"/>
        <s v="PAT_2802"/>
        <s v="PAT_2803"/>
        <s v="PAT_2804"/>
        <s v="PAT_2805"/>
        <s v="PAT_2806"/>
        <s v="PAT_2807"/>
        <s v="PAT_2808"/>
        <s v="PAT_2809"/>
        <s v="PAT_2810"/>
        <s v="PAT_2811"/>
        <s v="PAT_2812"/>
        <s v="PAT_2813"/>
        <s v="PAT_2814"/>
        <s v="PAT_2815"/>
        <s v="PAT_2816"/>
        <s v="PAT_2817"/>
        <s v="PAT_2818"/>
        <s v="PAT_2819"/>
        <s v="PAT_2820"/>
        <s v="PAT_2821"/>
        <s v="PAT_2822"/>
        <s v="PAT_2823"/>
        <s v="PAT_2824"/>
        <s v="PAT_2825"/>
        <s v="PAT_2826"/>
        <s v="PAT_2827"/>
        <s v="PAT_2828"/>
        <s v="PAT_2829"/>
        <s v="PAT_2830"/>
        <s v="PAT_2831"/>
        <s v="PAT_2832"/>
        <s v="PAT_2833"/>
        <s v="PAT_2834"/>
        <s v="PAT_2835"/>
        <s v="PAT_2836"/>
        <s v="PAT_2837"/>
        <s v="PAT_2838"/>
        <s v="PAT_2839"/>
        <s v="PAT_2840"/>
        <s v="PAT_2841"/>
        <s v="PAT_2842"/>
        <s v="PAT_2843"/>
        <s v="PAT_2844"/>
        <s v="PAT_2845"/>
        <s v="PAT_2846"/>
        <s v="PAT_2847"/>
        <s v="PAT_2848"/>
        <s v="PAT_2849"/>
        <s v="PAT_2850"/>
        <s v="PAT_2851"/>
        <s v="PAT_2852"/>
        <s v="PAT_2853"/>
        <s v="PAT_2854"/>
        <s v="PAT_2855"/>
        <s v="PAT_2856"/>
        <s v="PAT_2857"/>
        <s v="PAT_2858"/>
        <s v="PAT_2859"/>
        <s v="PAT_2860"/>
        <s v="PAT_2861"/>
        <s v="PAT_2862"/>
        <s v="PAT_2863"/>
        <s v="PAT_2864"/>
        <s v="PAT_2865"/>
        <s v="PAT_2866"/>
        <s v="PAT_2867"/>
        <s v="PAT_2868"/>
        <s v="PAT_2869"/>
        <s v="PAT_2870"/>
        <s v="PAT_2871"/>
        <s v="PAT_2872"/>
        <s v="PAT_2873"/>
        <s v="PAT_2874"/>
        <s v="PAT_2875"/>
        <s v="PAT_2876"/>
        <s v="PAT_2877"/>
        <s v="PAT_2878"/>
        <s v="PAT_2879"/>
        <s v="PAT_2880"/>
        <s v="PAT_2881"/>
        <s v="PAT_2882"/>
        <s v="PAT_2883"/>
        <s v="PAT_2884"/>
        <s v="PAT_2885"/>
        <s v="PAT_2886"/>
        <s v="PAT_2887"/>
        <s v="PAT_2888"/>
        <s v="PAT_2889"/>
        <s v="PAT_2890"/>
        <s v="PAT_2891"/>
        <s v="PAT_2892"/>
        <s v="PAT_2893"/>
        <s v="PAT_2894"/>
        <s v="PAT_2895"/>
        <s v="PAT_2896"/>
        <s v="PAT_2897"/>
        <s v="PAT_2898"/>
        <s v="PAT_2899"/>
        <s v="PAT_2900"/>
        <s v="PAT_2901"/>
        <s v="PAT_2902"/>
        <s v="PAT_2903"/>
        <s v="PAT_2904"/>
        <s v="PAT_2905"/>
        <s v="PAT_2906"/>
        <s v="PAT_2907"/>
        <s v="PAT_2908"/>
        <s v="PAT_2909"/>
        <s v="PAT_2910"/>
        <s v="PAT_2911"/>
        <s v="PAT_2912"/>
        <s v="PAT_2913"/>
        <s v="PAT_2914"/>
        <s v="PAT_2915"/>
        <s v="PAT_2916"/>
        <s v="PAT_2917"/>
        <s v="PAT_2918"/>
        <s v="PAT_2919"/>
        <s v="PAT_2920"/>
        <s v="PAT_2921"/>
        <s v="PAT_2922"/>
        <s v="PAT_2923"/>
        <s v="PAT_2924"/>
        <s v="PAT_2925"/>
        <s v="PAT_2926"/>
        <s v="PAT_2927"/>
        <s v="PAT_2928"/>
        <s v="PAT_2929"/>
        <s v="PAT_2930"/>
        <s v="PAT_2931"/>
        <s v="PAT_2932"/>
        <s v="PAT_2933"/>
        <s v="PAT_2934"/>
        <s v="PAT_2935"/>
        <s v="PAT_2936"/>
        <s v="PAT_2937"/>
        <s v="PAT_2938"/>
        <s v="PAT_2939"/>
        <s v="PAT_2940"/>
        <s v="PAT_2941"/>
        <s v="PAT_2942"/>
        <s v="PAT_2943"/>
        <s v="PAT_2944"/>
        <s v="PAT_2945"/>
        <s v="PAT_2946"/>
        <s v="PAT_2947"/>
        <s v="PAT_2948"/>
        <s v="PAT_2949"/>
        <s v="PAT_2950"/>
        <s v="PAT_2951"/>
        <s v="PAT_2952"/>
        <s v="PAT_2953"/>
        <s v="PAT_2954"/>
        <s v="PAT_2955"/>
        <s v="PAT_2956"/>
        <s v="PAT_2957"/>
        <s v="PAT_2958"/>
        <s v="PAT_2959"/>
        <s v="PAT_2960"/>
        <s v="PAT_2961"/>
        <s v="PAT_2962"/>
        <s v="PAT_2963"/>
        <s v="PAT_2964"/>
        <s v="PAT_2965"/>
        <s v="PAT_2966"/>
        <s v="PAT_2967"/>
        <s v="PAT_2968"/>
        <s v="PAT_2969"/>
        <s v="PAT_2970"/>
        <s v="PAT_2971"/>
        <s v="PAT_2972"/>
        <s v="PAT_2973"/>
        <s v="PAT_2974"/>
        <s v="PAT_2975"/>
        <s v="PAT_2976"/>
        <s v="PAT_2977"/>
        <s v="PAT_2978"/>
        <s v="PAT_2979"/>
        <s v="PAT_2980"/>
        <s v="PAT_2981"/>
        <s v="PAT_2982"/>
        <s v="PAT_2983"/>
        <s v="PAT_2984"/>
        <s v="PAT_2985"/>
        <s v="PAT_2986"/>
        <s v="PAT_2987"/>
        <s v="PAT_2988"/>
        <s v="PAT_2989"/>
        <s v="PAT_2990"/>
        <s v="PAT_2991"/>
        <s v="PAT_2992"/>
        <s v="PAT_2993"/>
        <s v="PAT_2994"/>
        <s v="PAT_2995"/>
        <s v="PAT_2996"/>
        <s v="PAT_2997"/>
        <s v="PAT_2998"/>
        <s v="PAT_2999"/>
        <s v="PAT_3000"/>
        <m/>
      </sharedItems>
    </cacheField>
    <cacheField name="Patient_Name" numFmtId="0">
      <sharedItems containsBlank="1"/>
    </cacheField>
    <cacheField name="Age" numFmtId="0">
      <sharedItems containsString="0" containsBlank="1" containsNumber="1" containsInteger="1" minValue="18" maxValue="89"/>
    </cacheField>
    <cacheField name="Gender" numFmtId="0">
      <sharedItems containsBlank="1"/>
    </cacheField>
    <cacheField name="Treatment_Type" numFmtId="0">
      <sharedItems containsBlank="1" count="6">
        <s v=""/>
        <s v="Physical Therapy"/>
        <s v="Consultation"/>
        <s v="Medication"/>
        <s v="Surgery"/>
        <m/>
      </sharedItems>
    </cacheField>
    <cacheField name="Cost" numFmtId="0">
      <sharedItems containsBlank="1" containsMixedTypes="1" containsNumber="1" minValue="101.61" maxValue="4999.78" count="2693">
        <s v=""/>
        <n v="4485.84"/>
        <n v="3542.84"/>
        <n v="216"/>
        <n v="1990.5"/>
        <n v="2612.41"/>
        <n v="1343.21"/>
        <n v="4785.97"/>
        <n v="2667.52"/>
        <n v="3307.25"/>
        <n v="3451.17"/>
        <n v="3534.25"/>
        <n v="4513.8100000000004"/>
        <n v="4233.1000000000004"/>
        <n v="414.67"/>
        <n v="754.55"/>
        <n v="3432.59"/>
        <n v="1189.06"/>
        <n v="3080.82"/>
        <n v="1267.1500000000001"/>
        <n v="948.59"/>
        <n v="4953.1899999999996"/>
        <n v="2684.09"/>
        <n v="1022.46"/>
        <n v="1918.52"/>
        <n v="1700.1"/>
        <n v="3186.34"/>
        <n v="748.31"/>
        <n v="3609.56"/>
        <n v="2241.7399999999998"/>
        <n v="4731.74"/>
        <n v="2217.27"/>
        <n v="1582.83"/>
        <n v="1673.26"/>
        <n v="1263.8800000000001"/>
        <n v="610.38"/>
        <n v="4999.78"/>
        <n v="1522.57"/>
        <n v="606.38"/>
        <n v="2384.42"/>
        <n v="3438.46"/>
        <n v="4085.24"/>
        <n v="1625.95"/>
        <n v="687.76"/>
        <n v="1077.6500000000001"/>
        <n v="3975.22"/>
        <n v="2776.8"/>
        <n v="1351.51"/>
        <n v="2909.17"/>
        <n v="2205.77"/>
        <n v="4940.37"/>
        <n v="1706.44"/>
        <n v="1098.72"/>
        <n v="841.54"/>
        <n v="3452.69"/>
        <n v="2944.77"/>
        <n v="4154.1499999999996"/>
        <n v="2090.17"/>
        <n v="348.47"/>
        <n v="4874.93"/>
        <n v="1644.37"/>
        <n v="1189.46"/>
        <n v="2843.36"/>
        <n v="1943.78"/>
        <n v="4675.01"/>
        <n v="2735.22"/>
        <n v="1659.09"/>
        <n v="4628.95"/>
        <n v="2663.88"/>
        <n v="4927.3500000000004"/>
        <n v="4920.88"/>
        <n v="197"/>
        <n v="1277.98"/>
        <n v="2255.31"/>
        <n v="3919.19"/>
        <n v="3314.16"/>
        <n v="4660.8999999999996"/>
        <n v="4145.4399999999996"/>
        <n v="2132.1999999999998"/>
        <n v="4895.47"/>
        <n v="4868.58"/>
        <n v="3659.79"/>
        <n v="4657.28"/>
        <n v="330.23"/>
        <n v="4189.55"/>
        <n v="2377.2600000000002"/>
        <n v="3458.71"/>
        <n v="2385.34"/>
        <n v="148.72"/>
        <n v="1285.02"/>
        <n v="3158.51"/>
        <n v="3138.21"/>
        <n v="512.03"/>
        <n v="4308.8"/>
        <n v="3388.65"/>
        <n v="810.96"/>
        <n v="1591.29"/>
        <n v="356.7"/>
        <n v="486.61"/>
        <n v="2666.45"/>
        <n v="3821.92"/>
        <n v="3237.16"/>
        <n v="2389.2399999999998"/>
        <n v="4631.22"/>
        <n v="1019.82"/>
        <n v="2608.84"/>
        <n v="4229.22"/>
        <n v="4108.3900000000003"/>
        <n v="757.3"/>
        <n v="4203.96"/>
        <n v="4099.88"/>
        <n v="3583.5"/>
        <n v="4472.68"/>
        <n v="4728.8"/>
        <n v="1452.11"/>
        <n v="1565.75"/>
        <n v="4787.04"/>
        <n v="3201.94"/>
        <n v="4773.5"/>
        <n v="4963.33"/>
        <n v="3830.26"/>
        <n v="2422.29"/>
        <n v="423.26"/>
        <n v="3988.13"/>
        <n v="4548.6899999999996"/>
        <n v="4953.28"/>
        <n v="4522.26"/>
        <n v="1464.87"/>
        <n v="502.7"/>
        <n v="1941.5"/>
        <n v="2047.79"/>
        <n v="2808.38"/>
        <n v="1625.91"/>
        <n v="3908.87"/>
        <n v="3794.36"/>
        <n v="1437.8"/>
        <n v="2979.93"/>
        <n v="3337.43"/>
        <n v="2403.11"/>
        <n v="2207.71"/>
        <n v="4416.55"/>
        <n v="2924.98"/>
        <n v="3476.74"/>
        <n v="2610.14"/>
        <n v="250.9"/>
        <n v="1730.99"/>
        <n v="2880.97"/>
        <n v="2412.3000000000002"/>
        <n v="3098.82"/>
        <n v="4359.5600000000004"/>
        <n v="2106.3200000000002"/>
        <n v="2774.3"/>
        <n v="2361.23"/>
        <n v="4883.91"/>
        <n v="2977.28"/>
        <n v="3613.8"/>
        <n v="3275.65"/>
        <n v="1498.14"/>
        <n v="2279"/>
        <n v="2302.16"/>
        <n v="3548.75"/>
        <n v="3235.45"/>
        <n v="3614.51"/>
        <n v="3185.39"/>
        <n v="1284.92"/>
        <n v="4781.38"/>
        <n v="4179.08"/>
        <n v="597.42999999999995"/>
        <n v="1310.05"/>
        <n v="3004.63"/>
        <n v="827"/>
        <n v="4555.49"/>
        <n v="414.24"/>
        <n v="4543.83"/>
        <n v="1765.74"/>
        <n v="940.05"/>
        <n v="2614.21"/>
        <n v="754.94"/>
        <n v="4346.84"/>
        <n v="675.93"/>
        <n v="558.04999999999995"/>
        <n v="4783.3100000000004"/>
        <n v="4319.9799999999996"/>
        <n v="4906.32"/>
        <n v="4292.13"/>
        <n v="4870.4799999999996"/>
        <n v="3366.39"/>
        <n v="2843.3"/>
        <n v="2654.41"/>
        <n v="4001.76"/>
        <n v="2911.41"/>
        <n v="2276.19"/>
        <n v="2814.41"/>
        <n v="1279.77"/>
        <n v="1983.55"/>
        <n v="4514.42"/>
        <n v="1631.3"/>
        <n v="4751.9399999999996"/>
        <n v="1372.37"/>
        <n v="1914.03"/>
        <n v="4258.0200000000004"/>
        <n v="2191.4"/>
        <n v="2543.27"/>
        <n v="2246.96"/>
        <n v="1180.9100000000001"/>
        <n v="2480.6799999999998"/>
        <n v="3078.25"/>
        <n v="3170.3"/>
        <n v="1587.74"/>
        <n v="2379.2800000000002"/>
        <n v="2414.1799999999998"/>
        <n v="3888.7"/>
        <n v="3708.91"/>
        <n v="2884.57"/>
        <n v="3635.51"/>
        <n v="4072.51"/>
        <n v="569.34"/>
        <n v="3670.11"/>
        <n v="1905.48"/>
        <n v="408.48"/>
        <n v="410.59"/>
        <n v="3483.83"/>
        <n v="3849.81"/>
        <n v="4513.28"/>
        <n v="1940.3"/>
        <n v="409.2"/>
        <n v="4913.6000000000004"/>
        <n v="1820.59"/>
        <n v="1374.01"/>
        <n v="3011.8"/>
        <n v="4197.08"/>
        <n v="3421.17"/>
        <n v="858.72"/>
        <n v="3661.03"/>
        <n v="792.69"/>
        <n v="1566.86"/>
        <n v="2257.2600000000002"/>
        <n v="1932.11"/>
        <n v="4594.2700000000004"/>
        <n v="1553.7"/>
        <n v="4124.62"/>
        <n v="344.34"/>
        <n v="3268.96"/>
        <n v="3041.19"/>
        <n v="2035.23"/>
        <n v="3145.29"/>
        <n v="4400.72"/>
        <n v="4782.76"/>
        <n v="3779.87"/>
        <n v="2384.96"/>
        <n v="608.01"/>
        <n v="2558.91"/>
        <n v="2623.58"/>
        <n v="966.3"/>
        <n v="2839.14"/>
        <n v="693.71"/>
        <n v="3342.74"/>
        <n v="4424.1000000000004"/>
        <n v="137.11000000000001"/>
        <n v="1473.53"/>
        <n v="3214.7"/>
        <n v="2246.3000000000002"/>
        <n v="1336.36"/>
        <n v="161.61000000000001"/>
        <n v="4826.76"/>
        <n v="2925.9"/>
        <n v="3616.09"/>
        <n v="2187.1999999999998"/>
        <n v="1911.74"/>
        <n v="657.42"/>
        <n v="2941.48"/>
        <n v="2811.41"/>
        <n v="1640.79"/>
        <n v="2623.82"/>
        <n v="201.4"/>
        <n v="4199.3999999999996"/>
        <n v="4949.7299999999996"/>
        <n v="945.2"/>
        <n v="1756.34"/>
        <n v="113.19"/>
        <n v="1534.48"/>
        <n v="2346.77"/>
        <n v="1672.69"/>
        <n v="2072.5500000000002"/>
        <n v="1439.71"/>
        <n v="1408.06"/>
        <n v="3480.44"/>
        <n v="2549.9299999999998"/>
        <n v="3242.64"/>
        <n v="1884"/>
        <n v="3726.48"/>
        <n v="4495.6099999999997"/>
        <n v="931.15"/>
        <n v="4477.51"/>
        <n v="3743.6"/>
        <n v="4746.01"/>
        <n v="4030.39"/>
        <n v="2536.8200000000002"/>
        <n v="3209.23"/>
        <n v="2624.9"/>
        <n v="4556.01"/>
        <n v="3818.48"/>
        <n v="4423.9399999999996"/>
        <n v="3625.87"/>
        <n v="4058.06"/>
        <n v="2590.83"/>
        <n v="1337.72"/>
        <n v="4881.83"/>
        <n v="4336.22"/>
        <n v="1280.71"/>
        <n v="1874.44"/>
        <n v="110.44"/>
        <n v="1682.93"/>
        <n v="4602.25"/>
        <n v="524.1"/>
        <n v="1648.64"/>
        <n v="1535.03"/>
        <n v="1020.56"/>
        <n v="869.21"/>
        <n v="3625.89"/>
        <n v="4178.6499999999996"/>
        <n v="2614.23"/>
        <n v="2991.81"/>
        <n v="4544.79"/>
        <n v="3871.29"/>
        <n v="1122.69"/>
        <n v="224.87"/>
        <n v="3345.95"/>
        <n v="4178.13"/>
        <n v="1300"/>
        <n v="1227.04"/>
        <n v="2748.58"/>
        <n v="1953.48"/>
        <n v="4050.24"/>
        <n v="3786.98"/>
        <n v="1046.94"/>
        <n v="3552.15"/>
        <n v="1808.55"/>
        <n v="3986.73"/>
        <n v="602.59"/>
        <n v="1674.72"/>
        <n v="923.2"/>
        <n v="4229.82"/>
        <n v="335.26"/>
        <n v="1094.71"/>
        <n v="3565.09"/>
        <n v="4020.74"/>
        <n v="4341.0200000000004"/>
        <n v="1533.28"/>
        <n v="1608.64"/>
        <n v="2596.9299999999998"/>
        <n v="4576.28"/>
        <n v="2400.23"/>
        <n v="1961.93"/>
        <n v="4619"/>
        <n v="1077.8499999999999"/>
        <n v="3980.23"/>
        <n v="3320.48"/>
        <n v="290.11"/>
        <n v="4146.03"/>
        <n v="1426.48"/>
        <n v="787.42"/>
        <n v="4094.4"/>
        <n v="1722.39"/>
        <n v="1369.33"/>
        <n v="4527.54"/>
        <n v="285.36"/>
        <n v="2685.53"/>
        <n v="2211.4899999999998"/>
        <n v="1352.73"/>
        <n v="221.41"/>
        <n v="2784.6"/>
        <n v="2634.75"/>
        <n v="2909.49"/>
        <n v="1162.28"/>
        <n v="2589.0700000000002"/>
        <n v="3004.21"/>
        <n v="454.71"/>
        <n v="1845.14"/>
        <n v="621.4"/>
        <n v="3708.69"/>
        <n v="4637.49"/>
        <n v="1273.58"/>
        <n v="4615.54"/>
        <n v="4674.7"/>
        <n v="4642.45"/>
        <n v="3677.98"/>
        <n v="3897.86"/>
        <n v="2412.6"/>
        <n v="2322.0300000000002"/>
        <n v="120.97"/>
        <n v="812.47"/>
        <n v="4040.2"/>
        <n v="2080.34"/>
        <n v="1063.95"/>
        <n v="4520.88"/>
        <n v="1612.68"/>
        <n v="1652.57"/>
        <n v="3363.35"/>
        <n v="1241.75"/>
        <n v="3984.82"/>
        <n v="2478.87"/>
        <n v="1158.58"/>
        <n v="2602.71"/>
        <n v="438.66"/>
        <n v="1030.07"/>
        <n v="4389.58"/>
        <n v="4475.87"/>
        <n v="4638.43"/>
        <n v="2886.24"/>
        <n v="1611.55"/>
        <n v="4694.51"/>
        <n v="4651.1499999999996"/>
        <n v="2478.1"/>
        <n v="3051.43"/>
        <n v="3102.84"/>
        <n v="2482.7399999999998"/>
        <n v="1637.72"/>
        <n v="3282.6"/>
        <n v="3343.7"/>
        <n v="1969.83"/>
        <n v="3649.31"/>
        <n v="1906.81"/>
        <n v="1453.68"/>
        <n v="3290.87"/>
        <n v="2031.32"/>
        <n v="1160.02"/>
        <n v="4990.13"/>
        <n v="1917.87"/>
        <n v="3157.08"/>
        <n v="3572.96"/>
        <n v="3077.15"/>
        <n v="550.96"/>
        <n v="4577.91"/>
        <n v="1019.69"/>
        <n v="4649.47"/>
        <n v="153.47"/>
        <n v="2043.65"/>
        <n v="4326.09"/>
        <n v="803.4"/>
        <n v="1267.24"/>
        <n v="1653.74"/>
        <n v="2203.59"/>
        <n v="4263.63"/>
        <n v="2087.17"/>
        <n v="3679.84"/>
        <n v="2249.36"/>
        <n v="2422.6999999999998"/>
        <n v="4953.75"/>
        <n v="2098.02"/>
        <n v="2272.17"/>
        <n v="994.07"/>
        <n v="3275.52"/>
        <n v="2133.2399999999998"/>
        <n v="3899.04"/>
        <n v="972.25"/>
        <n v="138.94999999999999"/>
        <n v="3125.32"/>
        <n v="4539.53"/>
        <n v="1823.94"/>
        <n v="3830.89"/>
        <n v="1976.08"/>
        <n v="3591.98"/>
        <n v="4195.7299999999996"/>
        <n v="4992.18"/>
        <n v="1661.14"/>
        <n v="4286.47"/>
        <n v="415.15"/>
        <n v="2280.9"/>
        <n v="4787.05"/>
        <n v="2474.9499999999998"/>
        <n v="1680.81"/>
        <n v="1303.23"/>
        <n v="949.39"/>
        <n v="2939.39"/>
        <n v="4377.57"/>
        <n v="2325.2399999999998"/>
        <n v="3722.02"/>
        <n v="3473.91"/>
        <n v="3891.65"/>
        <n v="539.15"/>
        <n v="2029.99"/>
        <n v="4481.1499999999996"/>
        <n v="1222.49"/>
        <n v="2430.77"/>
        <n v="4750.88"/>
        <n v="1588.86"/>
        <n v="1253.1600000000001"/>
        <n v="4113.13"/>
        <n v="1949.8"/>
        <n v="658.65"/>
        <n v="373.89"/>
        <n v="2228.6799999999998"/>
        <n v="2083.39"/>
        <n v="1028.95"/>
        <n v="394.99"/>
        <n v="3602.01"/>
        <n v="1168.33"/>
        <n v="3727.31"/>
        <n v="3543.62"/>
        <n v="113.95"/>
        <n v="709.63"/>
        <n v="3855.39"/>
        <n v="1177.55"/>
        <n v="3556.43"/>
        <n v="3439.53"/>
        <n v="2363.2399999999998"/>
        <n v="2638.66"/>
        <n v="4757.3999999999996"/>
        <n v="4397.6899999999996"/>
        <n v="2792.12"/>
        <n v="2675.33"/>
        <n v="1370.27"/>
        <n v="4033.97"/>
        <n v="1841.11"/>
        <n v="3746.46"/>
        <n v="3414.89"/>
        <n v="1788.91"/>
        <n v="4573.96"/>
        <n v="1075.98"/>
        <n v="592.42999999999995"/>
        <n v="3765.61"/>
        <n v="2247.59"/>
        <n v="3185.63"/>
        <n v="286.86"/>
        <n v="2340.7199999999998"/>
        <n v="4544.67"/>
        <n v="1862.91"/>
        <n v="3020.49"/>
        <n v="749.51"/>
        <n v="4555.76"/>
        <n v="3692.64"/>
        <n v="3255.98"/>
        <n v="1397.14"/>
        <n v="755.6"/>
        <n v="103.03"/>
        <n v="2746.04"/>
        <n v="4503.6499999999996"/>
        <n v="1169.18"/>
        <n v="4578.21"/>
        <n v="3272.11"/>
        <n v="4291.33"/>
        <n v="3223.47"/>
        <n v="4310.42"/>
        <n v="1471.24"/>
        <n v="934.33"/>
        <n v="1467.45"/>
        <n v="4762.6400000000003"/>
        <n v="3229.7"/>
        <n v="4745.26"/>
        <n v="2576.8200000000002"/>
        <n v="3499.16"/>
        <n v="4937.22"/>
        <n v="2865.74"/>
        <n v="844.74"/>
        <n v="3807.18"/>
        <n v="4356.3"/>
        <n v="1524.14"/>
        <n v="2997.26"/>
        <n v="3632.22"/>
        <n v="376.96"/>
        <n v="4706.75"/>
        <n v="1340.57"/>
        <n v="2909.97"/>
        <n v="4989.29"/>
        <n v="4257.01"/>
        <n v="3623.72"/>
        <n v="2550.87"/>
        <n v="4004.63"/>
        <n v="3035.69"/>
        <n v="1788.81"/>
        <n v="4335.13"/>
        <n v="1817.67"/>
        <n v="472.87"/>
        <n v="863.24"/>
        <n v="4276.13"/>
        <n v="1654.57"/>
        <n v="3455.63"/>
        <n v="1242.51"/>
        <n v="871.75"/>
        <n v="1473.62"/>
        <n v="4170.7"/>
        <n v="2444.91"/>
        <n v="3097.87"/>
        <n v="1786.52"/>
        <n v="4618.4399999999996"/>
        <n v="678.43"/>
        <n v="4829.2299999999996"/>
        <n v="1642.25"/>
        <n v="1577.61"/>
        <n v="748.4"/>
        <n v="2008.71"/>
        <n v="3940.39"/>
        <n v="2051.7600000000002"/>
        <n v="1404.05"/>
        <n v="2252.81"/>
        <n v="3169.29"/>
        <n v="223.61"/>
        <n v="1835.85"/>
        <n v="3224.79"/>
        <n v="3400.98"/>
        <n v="1954.65"/>
        <n v="3492.75"/>
        <n v="2299.91"/>
        <n v="4560.3599999999997"/>
        <n v="715.57"/>
        <n v="2591.13"/>
        <n v="3790.72"/>
        <n v="3722.47"/>
        <n v="4199.3100000000004"/>
        <n v="212.11"/>
        <n v="524.30999999999995"/>
        <n v="3916.41"/>
        <n v="153.86000000000001"/>
        <n v="1578.76"/>
        <n v="4474.32"/>
        <n v="2189.5700000000002"/>
        <n v="4456.54"/>
        <n v="3648.83"/>
        <n v="1075.22"/>
        <n v="1850.82"/>
        <n v="227.52"/>
        <n v="4581.99"/>
        <n v="4560.12"/>
        <n v="4857.79"/>
        <n v="417.82"/>
        <n v="1383.66"/>
        <n v="2498.79"/>
        <n v="2740.41"/>
        <n v="347.14"/>
        <n v="2426.8200000000002"/>
        <n v="1566.21"/>
        <n v="2929.19"/>
        <n v="1912.63"/>
        <n v="4269.9799999999996"/>
        <n v="534.98"/>
        <n v="3867.93"/>
        <n v="4727.76"/>
        <n v="1017.95"/>
        <n v="3698.82"/>
        <n v="2069.13"/>
        <n v="1440.57"/>
        <n v="3892.61"/>
        <n v="1078.1099999999999"/>
        <n v="1017.84"/>
        <n v="707.28"/>
        <n v="1998.97"/>
        <n v="2583.4"/>
        <n v="2599.84"/>
        <n v="4866.25"/>
        <n v="4549.5"/>
        <n v="2270.7600000000002"/>
        <n v="4664.43"/>
        <n v="4119.3900000000003"/>
        <n v="944.55"/>
        <n v="4736.08"/>
        <n v="3774.24"/>
        <n v="4903.76"/>
        <n v="1859.69"/>
        <n v="3023.9"/>
        <n v="4089.57"/>
        <n v="4652.18"/>
        <n v="673.1"/>
        <n v="544.52"/>
        <n v="2259.23"/>
        <n v="1523.15"/>
        <n v="359.76"/>
        <n v="3808.73"/>
        <n v="1227.29"/>
        <n v="1407.58"/>
        <n v="4725.8999999999996"/>
        <n v="2219.7800000000002"/>
        <n v="1392.17"/>
        <n v="3987.06"/>
        <n v="2226.44"/>
        <n v="1002.02"/>
        <n v="2837.66"/>
        <n v="4723.63"/>
        <n v="256.98"/>
        <n v="4671.04"/>
        <n v="141.46"/>
        <n v="4663.3599999999997"/>
        <n v="1710.83"/>
        <n v="1341.08"/>
        <n v="2149.0700000000002"/>
        <n v="2429.13"/>
        <n v="4531.9399999999996"/>
        <n v="1626.12"/>
        <n v="1703.43"/>
        <n v="3566.87"/>
        <n v="3641.95"/>
        <n v="2108.61"/>
        <n v="4493.12"/>
        <n v="4628.5200000000004"/>
        <n v="1491.45"/>
        <n v="4284.18"/>
        <n v="634.95000000000005"/>
        <n v="3067.61"/>
        <n v="1705.23"/>
        <n v="2883.85"/>
        <n v="2705.47"/>
        <n v="549.84"/>
        <n v="2756.15"/>
        <n v="1372.52"/>
        <n v="4950.59"/>
        <n v="854.53"/>
        <n v="3104.93"/>
        <n v="138.79"/>
        <n v="1045.32"/>
        <n v="1991.9"/>
        <n v="3062.36"/>
        <n v="3048.64"/>
        <n v="2640.94"/>
        <n v="4561.9799999999996"/>
        <n v="3158.47"/>
        <n v="4220.1899999999996"/>
        <n v="2239.6999999999998"/>
        <n v="1234.75"/>
        <n v="3233.55"/>
        <n v="1574.45"/>
        <n v="953.18"/>
        <n v="3968.26"/>
        <n v="2777.33"/>
        <n v="1051.24"/>
        <n v="1262.99"/>
        <n v="3413.51"/>
        <n v="811.2"/>
        <n v="2665.44"/>
        <n v="1632.04"/>
        <n v="1409.6"/>
        <n v="1471.6"/>
        <n v="525.69000000000005"/>
        <n v="4827.01"/>
        <n v="1048.98"/>
        <n v="2020.38"/>
        <n v="4108.97"/>
        <n v="1671.37"/>
        <n v="3902.89"/>
        <n v="1774.16"/>
        <n v="802.84"/>
        <n v="223.98"/>
        <n v="3011.33"/>
        <n v="1449.66"/>
        <n v="2922.78"/>
        <n v="2815.55"/>
        <n v="3018.2"/>
        <n v="3054.68"/>
        <n v="4411.34"/>
        <n v="4291.3100000000004"/>
        <n v="4031.48"/>
        <n v="1096.47"/>
        <n v="1434.48"/>
        <n v="4463.4799999999996"/>
        <n v="169.39"/>
        <n v="3415.47"/>
        <n v="590.28"/>
        <n v="4194.3999999999996"/>
        <n v="1092.2"/>
        <n v="188.94"/>
        <n v="2241.38"/>
        <n v="4827.42"/>
        <n v="1578.65"/>
        <n v="1020.65"/>
        <n v="498.88"/>
        <n v="3425.07"/>
        <n v="3964.28"/>
        <n v="2501.84"/>
        <n v="1559.23"/>
        <n v="4835.37"/>
        <n v="3176.14"/>
        <n v="4972.51"/>
        <n v="2608.6999999999998"/>
        <n v="3611.87"/>
        <n v="562.6"/>
        <n v="807.24"/>
        <n v="378.82"/>
        <n v="2309.11"/>
        <n v="4360.55"/>
        <n v="3231.66"/>
        <n v="2305.5"/>
        <n v="4600.8"/>
        <n v="1353.14"/>
        <n v="2359.88"/>
        <n v="3576.43"/>
        <n v="1086.01"/>
        <n v="4704.63"/>
        <n v="4481.28"/>
        <n v="4234.42"/>
        <n v="2279.14"/>
        <n v="2798.27"/>
        <n v="307.7"/>
        <n v="2696.05"/>
        <n v="1203.94"/>
        <n v="698.71"/>
        <n v="4764.42"/>
        <n v="4949.79"/>
        <n v="3019.51"/>
        <n v="2254.25"/>
        <n v="592.53"/>
        <n v="1112.6400000000001"/>
        <n v="1002.8"/>
        <n v="2663.74"/>
        <n v="3090.45"/>
        <n v="621.37"/>
        <n v="455.96"/>
        <n v="3865.93"/>
        <n v="590.55999999999995"/>
        <n v="2713.16"/>
        <n v="368.96"/>
        <n v="4258.3100000000004"/>
        <n v="1842.98"/>
        <n v="1181.26"/>
        <n v="1145.58"/>
        <n v="4903.21"/>
        <n v="2551.0700000000002"/>
        <n v="231.82"/>
        <n v="2718.03"/>
        <n v="1169.98"/>
        <n v="2656.68"/>
        <n v="2392.66"/>
        <n v="4072.22"/>
        <n v="270.93"/>
        <n v="2053.41"/>
        <n v="2513.5700000000002"/>
        <n v="2870.81"/>
        <n v="4417.1000000000004"/>
        <n v="4841.45"/>
        <n v="4175.93"/>
        <n v="1617.82"/>
        <n v="4891.88"/>
        <n v="4899.8500000000004"/>
        <n v="1256.32"/>
        <n v="1868.78"/>
        <n v="2298.38"/>
        <n v="3250.79"/>
        <n v="1074.52"/>
        <n v="1286.18"/>
        <n v="2011.55"/>
        <n v="394.03"/>
        <n v="538.25"/>
        <n v="292.52999999999997"/>
        <n v="2542"/>
        <n v="1038.1600000000001"/>
        <n v="1170.53"/>
        <n v="2972.74"/>
        <n v="4613.2"/>
        <n v="119.98"/>
        <n v="2508.16"/>
        <n v="1857.67"/>
        <n v="1791.49"/>
        <n v="1766.14"/>
        <n v="1383.1"/>
        <n v="3634.93"/>
        <n v="1007.64"/>
        <n v="2658.69"/>
        <n v="3374.4"/>
        <n v="2504.4699999999998"/>
        <n v="1838.48"/>
        <n v="2799.45"/>
        <n v="1548.09"/>
        <n v="1567"/>
        <n v="4443.47"/>
        <n v="3360.95"/>
        <n v="1657.2"/>
        <n v="3033.98"/>
        <n v="681.84"/>
        <n v="2009.03"/>
        <n v="517.03"/>
        <n v="3025.58"/>
        <n v="936.19"/>
        <n v="1780.24"/>
        <n v="159.12"/>
        <n v="4928.5600000000004"/>
        <n v="805.9"/>
        <n v="3164.37"/>
        <n v="4026.31"/>
        <n v="2115.81"/>
        <n v="1333.44"/>
        <n v="496.22"/>
        <n v="3289.69"/>
        <n v="3078.71"/>
        <n v="3748.55"/>
        <n v="3393.38"/>
        <n v="4876.8500000000004"/>
        <n v="4900.43"/>
        <n v="4901.0200000000004"/>
        <n v="4651.9399999999996"/>
        <n v="2433.38"/>
        <n v="2607.94"/>
        <n v="4007.09"/>
        <n v="4962.6400000000003"/>
        <n v="1352.41"/>
        <n v="2346.34"/>
        <n v="2011.46"/>
        <n v="2953.35"/>
        <n v="3384.9"/>
        <n v="3527.12"/>
        <n v="1058.94"/>
        <n v="4618.04"/>
        <n v="3221.33"/>
        <n v="2519.02"/>
        <n v="4071.94"/>
        <n v="4489.1099999999997"/>
        <n v="694.95"/>
        <n v="3424.99"/>
        <n v="1670.24"/>
        <n v="954.59"/>
        <n v="632.15"/>
        <n v="3478.77"/>
        <n v="2947.09"/>
        <n v="3387.43"/>
        <n v="4474.13"/>
        <n v="4132.0200000000004"/>
        <n v="559.66999999999996"/>
        <n v="2635.02"/>
        <n v="691.63"/>
        <n v="882.91"/>
        <n v="2145.6799999999998"/>
        <n v="1516.3"/>
        <n v="1592.48"/>
        <n v="1278.42"/>
        <n v="4936.62"/>
        <n v="2963.41"/>
        <n v="2789.78"/>
        <n v="3351.75"/>
        <n v="3410.69"/>
        <n v="2596.6"/>
        <n v="1176.1600000000001"/>
        <n v="462.65"/>
        <n v="4582.59"/>
        <n v="2989.87"/>
        <n v="3925.47"/>
        <n v="1595.83"/>
        <n v="1742.49"/>
        <n v="1603.68"/>
        <n v="211.07"/>
        <n v="1044.3599999999999"/>
        <n v="1164.48"/>
        <n v="3932.63"/>
        <n v="3263.63"/>
        <n v="141.47999999999999"/>
        <n v="231.76"/>
        <n v="483.88"/>
        <n v="3346.09"/>
        <n v="3301.69"/>
        <n v="614.44000000000005"/>
        <n v="2628.97"/>
        <n v="3261.92"/>
        <n v="890.46"/>
        <n v="3785.77"/>
        <n v="4866.59"/>
        <n v="4119.3599999999997"/>
        <n v="2192.3000000000002"/>
        <n v="2957.3"/>
        <n v="2080.94"/>
        <n v="4861.62"/>
        <n v="2261.19"/>
        <n v="2378.4"/>
        <n v="3569.74"/>
        <n v="1185.47"/>
        <n v="2339"/>
        <n v="2741.2"/>
        <n v="2185.4499999999998"/>
        <n v="237.17"/>
        <n v="120.23"/>
        <n v="1854.97"/>
        <n v="2161.5300000000002"/>
        <n v="4138.68"/>
        <n v="3416.72"/>
        <n v="917.3"/>
        <n v="2224.35"/>
        <n v="2896.79"/>
        <n v="2714.42"/>
        <n v="2383.2399999999998"/>
        <n v="4729.57"/>
        <n v="113.34"/>
        <n v="4706.47"/>
        <n v="1332.48"/>
        <n v="3260.15"/>
        <n v="2664.26"/>
        <n v="3095.26"/>
        <n v="4189.42"/>
        <n v="4383.7299999999996"/>
        <n v="4899.74"/>
        <n v="2499.91"/>
        <n v="2218.56"/>
        <n v="1928.86"/>
        <n v="197.52"/>
        <n v="539.55999999999995"/>
        <n v="3950.83"/>
        <n v="3725.46"/>
        <n v="2120.0300000000002"/>
        <n v="923.41"/>
        <n v="805.77"/>
        <n v="1022.31"/>
        <n v="3746.22"/>
        <n v="4500.6000000000004"/>
        <n v="4037.96"/>
        <n v="1379.48"/>
        <n v="4766.21"/>
        <n v="3594.42"/>
        <n v="1455.29"/>
        <n v="4007.87"/>
        <n v="3877.8"/>
        <n v="2118.7399999999998"/>
        <n v="4125.2700000000004"/>
        <n v="2800.66"/>
        <n v="3044.12"/>
        <n v="3603.32"/>
        <n v="4531.01"/>
        <n v="3020.07"/>
        <n v="842.08"/>
        <n v="842.27"/>
        <n v="2855.5"/>
        <n v="2961.14"/>
        <n v="1633.85"/>
        <n v="1123.1300000000001"/>
        <n v="3858.53"/>
        <n v="3890.52"/>
        <n v="1466.68"/>
        <n v="2842.5"/>
        <n v="3091.1"/>
        <n v="1362.32"/>
        <n v="1795.93"/>
        <n v="4500.67"/>
        <n v="607.85"/>
        <n v="793.09"/>
        <n v="587.26"/>
        <n v="2181.2800000000002"/>
        <n v="2110.96"/>
        <n v="3891.03"/>
        <n v="1475.64"/>
        <n v="1256.8"/>
        <n v="2244.3200000000002"/>
        <n v="3215.5"/>
        <n v="4022.42"/>
        <n v="4678.8500000000004"/>
        <n v="3570.12"/>
        <n v="3369.31"/>
        <n v="3145.26"/>
        <n v="791.02"/>
        <n v="1758.56"/>
        <n v="4897.0600000000004"/>
        <n v="372.86"/>
        <n v="1802.32"/>
        <n v="3356.44"/>
        <n v="2781.95"/>
        <n v="966.05"/>
        <n v="1544.76"/>
        <n v="3740.42"/>
        <n v="3270.12"/>
        <n v="618.32000000000005"/>
        <n v="680.99"/>
        <n v="3137.36"/>
        <n v="4607.82"/>
        <n v="1502.7"/>
        <n v="3941.55"/>
        <n v="1748.65"/>
        <n v="3998.89"/>
        <n v="2137.64"/>
        <n v="2932.29"/>
        <n v="3570.41"/>
        <n v="530.79999999999995"/>
        <n v="4533.8599999999997"/>
        <n v="870.63"/>
        <n v="4605.6499999999996"/>
        <n v="1284.69"/>
        <n v="3368.65"/>
        <n v="2104.73"/>
        <n v="3771.79"/>
        <n v="1134.5999999999999"/>
        <n v="4719.8999999999996"/>
        <n v="4876.1400000000003"/>
        <n v="3154.97"/>
        <n v="2775.08"/>
        <n v="3017.84"/>
        <n v="4127.6899999999996"/>
        <n v="3056.63"/>
        <n v="2622.34"/>
        <n v="3147.29"/>
        <n v="1250.5899999999999"/>
        <n v="1388.59"/>
        <n v="745.25"/>
        <n v="3964.95"/>
        <n v="2670.97"/>
        <n v="2518.91"/>
        <n v="175.12"/>
        <n v="4761.59"/>
        <n v="1364.81"/>
        <n v="1355.82"/>
        <n v="151.61000000000001"/>
        <n v="1498.88"/>
        <n v="4082.34"/>
        <n v="628.86"/>
        <n v="832.21"/>
        <n v="2772.71"/>
        <n v="767.32"/>
        <n v="201.97"/>
        <n v="1248.79"/>
        <n v="1343.35"/>
        <n v="4919.1400000000003"/>
        <n v="525.23"/>
        <n v="3434.06"/>
        <n v="1009.35"/>
        <n v="1372.79"/>
        <n v="603.98"/>
        <n v="835.08"/>
        <n v="4189.34"/>
        <n v="855.23"/>
        <n v="731.35"/>
        <n v="778.19"/>
        <n v="1993.9"/>
        <n v="3342.68"/>
        <n v="3769.41"/>
        <n v="2187.17"/>
        <n v="3295.19"/>
        <n v="2317.2199999999998"/>
        <n v="3284.41"/>
        <n v="2826.39"/>
        <n v="2920.86"/>
        <n v="1466.69"/>
        <n v="1650.69"/>
        <n v="1731.4"/>
        <n v="3553.97"/>
        <n v="2365.52"/>
        <n v="2699.1"/>
        <n v="4926.22"/>
        <n v="1184.96"/>
        <n v="1799.86"/>
        <n v="1605.99"/>
        <n v="4624.16"/>
        <n v="3626.68"/>
        <n v="3077.61"/>
        <n v="4420.51"/>
        <n v="1273.44"/>
        <n v="2696.88"/>
        <n v="2467.29"/>
        <n v="974.58"/>
        <n v="3151.25"/>
        <n v="875.55"/>
        <n v="4562.13"/>
        <n v="3242.68"/>
        <n v="4346.8599999999997"/>
        <n v="2440.42"/>
        <n v="4603.67"/>
        <n v="2011.44"/>
        <n v="1176.8599999999999"/>
        <n v="426.13"/>
        <n v="3874.98"/>
        <n v="2247.9699999999998"/>
        <n v="682.75"/>
        <n v="2364.38"/>
        <n v="2058.86"/>
        <n v="1432.35"/>
        <n v="1528.25"/>
        <n v="3332.17"/>
        <n v="1201.1600000000001"/>
        <n v="286.77999999999997"/>
        <n v="1937.41"/>
        <n v="1559.19"/>
        <n v="2653.82"/>
        <n v="344.21"/>
        <n v="2225.4299999999998"/>
        <n v="1471.09"/>
        <n v="3144.09"/>
        <n v="974.12"/>
        <n v="3684.02"/>
        <n v="3199.51"/>
        <n v="3156.32"/>
        <n v="3238.07"/>
        <n v="2796.24"/>
        <n v="830.61"/>
        <n v="1135.3399999999999"/>
        <n v="3649.64"/>
        <n v="4373.13"/>
        <n v="720.44"/>
        <n v="3009.16"/>
        <n v="640.36"/>
        <n v="1535.37"/>
        <n v="4728.6899999999996"/>
        <n v="1712.59"/>
        <n v="4754.5"/>
        <n v="2704.35"/>
        <n v="526.04"/>
        <n v="739.71"/>
        <n v="761.97"/>
        <n v="2054.85"/>
        <n v="869.04"/>
        <n v="3286.64"/>
        <n v="3363.19"/>
        <n v="3615.27"/>
        <n v="1049.82"/>
        <n v="911.35"/>
        <n v="2342.7600000000002"/>
        <n v="1046.51"/>
        <n v="506.55"/>
        <n v="4407.8999999999996"/>
        <n v="2574.64"/>
        <n v="4979.08"/>
        <n v="721.3"/>
        <n v="3399.14"/>
        <n v="3138.43"/>
        <n v="3108.88"/>
        <n v="1266.5999999999999"/>
        <n v="4586.5200000000004"/>
        <n v="3990.43"/>
        <n v="3898.71"/>
        <n v="380.86"/>
        <n v="1871.14"/>
        <n v="740.78"/>
        <n v="965.27"/>
        <n v="3170"/>
        <n v="871.78"/>
        <n v="4127.96"/>
        <n v="3995.33"/>
        <n v="3124.5"/>
        <n v="2643.94"/>
        <n v="2448.36"/>
        <n v="3734.57"/>
        <n v="2323.6999999999998"/>
        <n v="1780.26"/>
        <n v="2863.57"/>
        <n v="1788.59"/>
        <n v="3844.1"/>
        <n v="3344.9"/>
        <n v="1025.01"/>
        <n v="2380.42"/>
        <n v="2330.92"/>
        <n v="1000.92"/>
        <n v="3545.54"/>
        <n v="1849.41"/>
        <n v="3174.87"/>
        <n v="1303.54"/>
        <n v="3596.26"/>
        <n v="929.02"/>
        <n v="4074.52"/>
        <n v="1049.6199999999999"/>
        <n v="2060.48"/>
        <n v="3016.25"/>
        <n v="461.45"/>
        <n v="2338.5"/>
        <n v="1520.75"/>
        <n v="1823.98"/>
        <n v="1537.65"/>
        <n v="1905.38"/>
        <n v="2108.4699999999998"/>
        <n v="4908.84"/>
        <n v="3400.29"/>
        <n v="2832.94"/>
        <n v="762.14"/>
        <n v="3231.88"/>
        <n v="4622.96"/>
        <n v="4594.1400000000003"/>
        <n v="4978.6899999999996"/>
        <n v="1767.67"/>
        <n v="2745.88"/>
        <n v="3904.81"/>
        <n v="3726.02"/>
        <n v="2908.68"/>
        <n v="792.62"/>
        <n v="1990.52"/>
        <n v="3656.01"/>
        <n v="727.11"/>
        <n v="839.74"/>
        <n v="295.75"/>
        <n v="3369.3"/>
        <n v="4524.12"/>
        <n v="1127.45"/>
        <n v="4535.54"/>
        <n v="3441.33"/>
        <n v="3052.46"/>
        <n v="2822.86"/>
        <n v="1460.92"/>
        <n v="197.47"/>
        <n v="1021.48"/>
        <n v="244.96"/>
        <n v="453.9"/>
        <n v="4011.84"/>
        <n v="1381.3"/>
        <n v="1013.74"/>
        <n v="4859.26"/>
        <n v="3429.22"/>
        <n v="3792.87"/>
        <n v="4691.88"/>
        <n v="3822.35"/>
        <n v="4378.8999999999996"/>
        <n v="2986.37"/>
        <n v="2991.65"/>
        <n v="1088.31"/>
        <n v="3672.65"/>
        <n v="4335.66"/>
        <n v="285.24"/>
        <n v="3774.29"/>
        <n v="3062.11"/>
        <n v="4274.22"/>
        <n v="204.8"/>
        <n v="3065.87"/>
        <n v="2149.7800000000002"/>
        <n v="2592.7600000000002"/>
        <n v="615.25"/>
        <n v="4546.37"/>
        <n v="597.57000000000005"/>
        <n v="4520.28"/>
        <n v="4812.51"/>
        <n v="1617.11"/>
        <n v="1307.67"/>
        <n v="4652.7700000000004"/>
        <n v="187.72"/>
        <n v="2113.29"/>
        <n v="3695.76"/>
        <n v="2696.11"/>
        <n v="291.81"/>
        <n v="2274.75"/>
        <n v="174"/>
        <n v="3731.56"/>
        <n v="4574.33"/>
        <n v="1578.82"/>
        <n v="4630.79"/>
        <n v="4300.2"/>
        <n v="4651.16"/>
        <n v="2257.21"/>
        <n v="3803.43"/>
        <n v="448.48"/>
        <n v="4841.1499999999996"/>
        <n v="4247.84"/>
        <n v="4049.97"/>
        <n v="3643.31"/>
        <n v="2818.13"/>
        <n v="659.79"/>
        <n v="306.07"/>
        <n v="1535.74"/>
        <n v="1005.9"/>
        <n v="1529.52"/>
        <n v="1436.61"/>
        <n v="2133.09"/>
        <n v="2003.26"/>
        <n v="930.01"/>
        <n v="2544.3200000000002"/>
        <n v="2098.13"/>
        <n v="4754.47"/>
        <n v="107.14"/>
        <n v="2196.1799999999998"/>
        <n v="2969.31"/>
        <n v="4210.51"/>
        <n v="1153.3399999999999"/>
        <n v="3945.3"/>
        <n v="2284.69"/>
        <n v="1255.8399999999999"/>
        <n v="1368.63"/>
        <n v="1373.08"/>
        <n v="1954.85"/>
        <n v="1213.21"/>
        <n v="255.44"/>
        <n v="3643.54"/>
        <n v="1770.78"/>
        <n v="3975.6"/>
        <n v="990.56"/>
        <n v="4725.91"/>
        <n v="3790.67"/>
        <n v="3764.5"/>
        <n v="249.71"/>
        <n v="2513.38"/>
        <n v="1911.33"/>
        <n v="657.41"/>
        <n v="4540.3"/>
        <n v="3127.82"/>
        <n v="1364.63"/>
        <n v="2829.23"/>
        <n v="1301.3800000000001"/>
        <n v="803.91"/>
        <n v="4801.6000000000004"/>
        <n v="3241.16"/>
        <n v="2766.03"/>
        <n v="4263.32"/>
        <n v="2382.5700000000002"/>
        <n v="2330.94"/>
        <n v="2913.25"/>
        <n v="4940.9399999999996"/>
        <n v="4974.6099999999997"/>
        <n v="2759.36"/>
        <n v="4132.6499999999996"/>
        <n v="3819"/>
        <n v="4911.6899999999996"/>
        <n v="4817.5"/>
        <n v="3069.64"/>
        <n v="3312.4"/>
        <n v="2681.47"/>
        <n v="4183.1899999999996"/>
        <n v="2808.46"/>
        <n v="2761.25"/>
        <n v="3100.18"/>
        <n v="4377.5200000000004"/>
        <n v="649.49"/>
        <n v="3675.35"/>
        <n v="1189.49"/>
        <n v="3660.85"/>
        <n v="640.34"/>
        <n v="3020.93"/>
        <n v="855.6"/>
        <n v="957.95"/>
        <n v="1256.1400000000001"/>
        <n v="2814.47"/>
        <n v="2906.12"/>
        <n v="3355.18"/>
        <n v="3828.41"/>
        <n v="4918.3900000000003"/>
        <n v="1248.8499999999999"/>
        <n v="4767.43"/>
        <n v="3047.5"/>
        <n v="3024.5"/>
        <n v="4614.75"/>
        <n v="3210.34"/>
        <n v="4949.26"/>
        <n v="3841.51"/>
        <n v="2060.13"/>
        <n v="4590.53"/>
        <n v="1806.98"/>
        <n v="483.29"/>
        <n v="1547.83"/>
        <n v="701.15"/>
        <n v="1079.83"/>
        <n v="2923.36"/>
        <n v="3069.78"/>
        <n v="892.39"/>
        <n v="2100.5700000000002"/>
        <n v="2155.62"/>
        <n v="2312.34"/>
        <n v="301.24"/>
        <n v="1403.82"/>
        <n v="2468.16"/>
        <n v="4688.1499999999996"/>
        <n v="3957.92"/>
        <n v="1959.72"/>
        <n v="2858.73"/>
        <n v="2453.69"/>
        <n v="3835.22"/>
        <n v="3022.19"/>
        <n v="3546.97"/>
        <n v="1101.54"/>
        <n v="3860.25"/>
        <n v="943.3"/>
        <n v="4054.01"/>
        <n v="4710.3100000000004"/>
        <n v="4773.26"/>
        <n v="2799.26"/>
        <n v="3948.63"/>
        <n v="3904.97"/>
        <n v="1279.54"/>
        <n v="224.64"/>
        <n v="1368.07"/>
        <n v="4703.3500000000004"/>
        <n v="4889.43"/>
        <n v="1089.4100000000001"/>
        <n v="4036.72"/>
        <n v="2645.03"/>
        <n v="2438.73"/>
        <n v="4722.99"/>
        <n v="1081"/>
        <n v="2484.21"/>
        <n v="1450.9"/>
        <n v="616.11"/>
        <n v="2246.65"/>
        <n v="2831.82"/>
        <n v="2266.04"/>
        <n v="3311.67"/>
        <n v="3032.4"/>
        <n v="2126.94"/>
        <n v="1976.17"/>
        <n v="4243.24"/>
        <n v="3996.08"/>
        <n v="3336.6"/>
        <n v="4216.99"/>
        <n v="4925.49"/>
        <n v="3295.12"/>
        <n v="976.39"/>
        <n v="2698.98"/>
        <n v="711.65"/>
        <n v="4733.8999999999996"/>
        <n v="414.82"/>
        <n v="4860.49"/>
        <n v="3427.9"/>
        <n v="3421.94"/>
        <n v="4214.25"/>
        <n v="2723.82"/>
        <n v="3769.15"/>
        <n v="1379.01"/>
        <n v="4655.6000000000004"/>
        <n v="4995.68"/>
        <n v="367.38"/>
        <n v="1407.77"/>
        <n v="3842.12"/>
        <n v="1099.47"/>
        <n v="865.82"/>
        <n v="4552.47"/>
        <n v="4408.66"/>
        <n v="482.59"/>
        <n v="4267.43"/>
        <n v="2151.83"/>
        <n v="1296.96"/>
        <n v="1931.46"/>
        <n v="4134.8999999999996"/>
        <n v="2706.65"/>
        <n v="4947.63"/>
        <n v="2336.61"/>
        <n v="250.15"/>
        <n v="659.13"/>
        <n v="3614.26"/>
        <n v="4404.83"/>
        <n v="1528.13"/>
        <n v="4774.6000000000004"/>
        <n v="2099.25"/>
        <n v="1846.65"/>
        <n v="2887.59"/>
        <n v="156.21"/>
        <n v="4244.99"/>
        <n v="855.59"/>
        <n v="3381.32"/>
        <n v="1190.44"/>
        <n v="4224.18"/>
        <n v="2014.85"/>
        <n v="3623.83"/>
        <n v="2922"/>
        <n v="1540.36"/>
        <n v="1253.81"/>
        <n v="708.13"/>
        <n v="4007.15"/>
        <n v="2457.7600000000002"/>
        <n v="1935.31"/>
        <n v="2417.39"/>
        <n v="2706.13"/>
        <n v="2966.03"/>
        <n v="2172.46"/>
        <n v="4532.07"/>
        <n v="3104.64"/>
        <n v="539.17999999999995"/>
        <n v="3173.06"/>
        <n v="3299.82"/>
        <n v="908.71"/>
        <n v="4865.6099999999997"/>
        <n v="1879.76"/>
        <n v="168.45"/>
        <n v="3183.33"/>
        <n v="1697.36"/>
        <n v="374.33"/>
        <n v="1890.79"/>
        <n v="2868.54"/>
        <n v="923.3"/>
        <n v="3974.58"/>
        <n v="4754.1899999999996"/>
        <n v="881.65"/>
        <n v="2134.2800000000002"/>
        <n v="4247.54"/>
        <n v="2330.4699999999998"/>
        <n v="2323.0300000000002"/>
        <n v="4449.41"/>
        <n v="2721.66"/>
        <n v="298.83999999999997"/>
        <n v="3307.58"/>
        <n v="4650.54"/>
        <n v="1999.65"/>
        <n v="1822.35"/>
        <n v="4082.85"/>
        <n v="3116.15"/>
        <n v="4483.74"/>
        <n v="3938.26"/>
        <n v="873.08"/>
        <n v="3183.28"/>
        <n v="2594.69"/>
        <n v="4492.91"/>
        <n v="3079.13"/>
        <n v="4215.21"/>
        <n v="1367.21"/>
        <n v="1932.8"/>
        <n v="3778.53"/>
        <n v="4744.3"/>
        <n v="2848.98"/>
        <n v="2487.0700000000002"/>
        <n v="1882.43"/>
        <n v="1018.43"/>
        <n v="624.09"/>
        <n v="3357.21"/>
        <n v="2667.75"/>
        <n v="4386.25"/>
        <n v="4772.92"/>
        <n v="2170.0500000000002"/>
        <n v="469.56"/>
        <n v="1478.39"/>
        <n v="4711.1899999999996"/>
        <n v="4464.25"/>
        <n v="1609.46"/>
        <n v="2513.35"/>
        <n v="4675.46"/>
        <n v="1614.58"/>
        <n v="4796.8999999999996"/>
        <n v="3517.26"/>
        <n v="159.69"/>
        <n v="3075.32"/>
        <n v="3857.54"/>
        <n v="3792.06"/>
        <n v="2655.73"/>
        <n v="3488.04"/>
        <n v="3321.68"/>
        <n v="2735.82"/>
        <n v="4991.16"/>
        <n v="4876.96"/>
        <n v="1436.38"/>
        <n v="1322.56"/>
        <n v="3052.99"/>
        <n v="806.13"/>
        <n v="2812.95"/>
        <n v="2388.2399999999998"/>
        <n v="4861.8999999999996"/>
        <n v="114.41"/>
        <n v="2951.76"/>
        <n v="2777.94"/>
        <n v="3530.89"/>
        <n v="1219.67"/>
        <n v="3445.69"/>
        <n v="4061.44"/>
        <n v="2317.79"/>
        <n v="517.02"/>
        <n v="2903.48"/>
        <n v="2431.62"/>
        <n v="3144.78"/>
        <n v="4248.87"/>
        <n v="1701.67"/>
        <n v="701.56"/>
        <n v="2675.34"/>
        <n v="308.45999999999998"/>
        <n v="1532.69"/>
        <n v="2596.4299999999998"/>
        <n v="2420.36"/>
        <n v="1783.79"/>
        <n v="2236.77"/>
        <n v="3120.68"/>
        <n v="3879.24"/>
        <n v="1366.5"/>
        <n v="2083.4899999999998"/>
        <n v="2590.12"/>
        <n v="1929.42"/>
        <n v="3114.35"/>
        <n v="2176.0100000000002"/>
        <n v="2610"/>
        <n v="4498.7700000000004"/>
        <n v="2570.69"/>
        <n v="516.48"/>
        <n v="3474.99"/>
        <n v="3871.18"/>
        <n v="1040.71"/>
        <n v="594.42999999999995"/>
        <n v="1547.26"/>
        <n v="1302.3399999999999"/>
        <n v="2735.24"/>
        <n v="4990.41"/>
        <n v="230.68"/>
        <n v="3425.24"/>
        <n v="1384.31"/>
        <n v="2865.04"/>
        <n v="4816.04"/>
        <n v="1668.43"/>
        <n v="1325.93"/>
        <n v="3256.89"/>
        <n v="2660.87"/>
        <n v="4647.54"/>
        <n v="3728.82"/>
        <n v="1532.04"/>
        <n v="266.99"/>
        <n v="3234.62"/>
        <n v="1236.8499999999999"/>
        <n v="2846.08"/>
        <n v="2371.48"/>
        <n v="4758.1400000000003"/>
        <n v="3228.22"/>
        <n v="304.62"/>
        <n v="4438.5600000000004"/>
        <n v="1079.08"/>
        <n v="1260.2"/>
        <n v="912.58"/>
        <n v="3161.2"/>
        <n v="2391.6"/>
        <n v="4267.46"/>
        <n v="2003.1"/>
        <n v="1838.59"/>
        <n v="2062.1799999999998"/>
        <n v="1963"/>
        <n v="4198.05"/>
        <n v="2237.62"/>
        <n v="2187.38"/>
        <n v="3447.04"/>
        <n v="855.05"/>
        <n v="2030.53"/>
        <n v="4921.1499999999996"/>
        <n v="138.81"/>
        <n v="1637.32"/>
        <n v="1962.04"/>
        <n v="3242.54"/>
        <n v="2047.34"/>
        <n v="4734.22"/>
        <n v="3127.27"/>
        <n v="2558.8000000000002"/>
        <n v="4862.1099999999997"/>
        <n v="2689.12"/>
        <n v="660.15"/>
        <n v="684.24"/>
        <n v="1906.22"/>
        <n v="4703.18"/>
        <n v="1863.07"/>
        <n v="337.26"/>
        <n v="4184.75"/>
        <n v="4849.18"/>
        <n v="673.29"/>
        <n v="1205.96"/>
        <n v="4257.8599999999997"/>
        <n v="1212.68"/>
        <n v="1273.05"/>
        <n v="3563.63"/>
        <n v="367.5"/>
        <n v="2963.4"/>
        <n v="2057.69"/>
        <n v="1228.8800000000001"/>
        <n v="302.39"/>
        <n v="3284.23"/>
        <n v="4280.22"/>
        <n v="4411.8599999999997"/>
        <n v="3507.57"/>
        <n v="4623.8900000000003"/>
        <n v="3282.79"/>
        <n v="739.37"/>
        <n v="2264.2800000000002"/>
        <n v="531.08000000000004"/>
        <n v="2301.85"/>
        <n v="2139.65"/>
        <n v="494.49"/>
        <n v="3492.52"/>
        <n v="4509.49"/>
        <n v="3711.48"/>
        <n v="1361.89"/>
        <n v="2795.06"/>
        <n v="1803.78"/>
        <n v="3438.96"/>
        <n v="2522.5100000000002"/>
        <n v="3686.42"/>
        <n v="2807.81"/>
        <n v="1183.04"/>
        <n v="3046.14"/>
        <n v="1484.75"/>
        <n v="4249.87"/>
        <n v="4544.26"/>
        <n v="1822.21"/>
        <n v="1736.65"/>
        <n v="1661.42"/>
        <n v="543.49"/>
        <n v="1725.68"/>
        <n v="4707.53"/>
        <n v="427.08"/>
        <n v="1456.38"/>
        <n v="4681.1899999999996"/>
        <n v="3661.99"/>
        <n v="4993.04"/>
        <n v="4677.4799999999996"/>
        <n v="3893.16"/>
        <n v="1270.93"/>
        <n v="2774.34"/>
        <n v="1438.62"/>
        <n v="830.67"/>
        <n v="3278.92"/>
        <n v="2007.21"/>
        <n v="2304.48"/>
        <n v="4791.18"/>
        <n v="1840"/>
        <n v="2977.32"/>
        <n v="2605.5"/>
        <n v="2680.37"/>
        <n v="2094.73"/>
        <n v="2717.41"/>
        <n v="3679.24"/>
        <n v="2838.94"/>
        <n v="3631.02"/>
        <n v="770.87"/>
        <n v="203.8"/>
        <n v="2363"/>
        <n v="2787.02"/>
        <n v="3848.45"/>
        <n v="618.08000000000004"/>
        <n v="4903.9799999999996"/>
        <n v="724.56"/>
        <n v="2717.13"/>
        <n v="1411.49"/>
        <n v="4602.74"/>
        <n v="3266.31"/>
        <n v="1940.63"/>
        <n v="1038.6300000000001"/>
        <n v="1489.4"/>
        <n v="160.47"/>
        <n v="4847.96"/>
        <n v="4113.75"/>
        <n v="4198.5"/>
        <n v="2218.4899999999998"/>
        <n v="4098.8599999999997"/>
        <n v="2015.88"/>
        <n v="552.69000000000005"/>
        <n v="107.41"/>
        <n v="2296.37"/>
        <n v="2288.6799999999998"/>
        <n v="1484.63"/>
        <n v="1798.76"/>
        <n v="371.61"/>
        <n v="2206.4699999999998"/>
        <n v="2138.8000000000002"/>
        <n v="2744.66"/>
        <n v="4985.03"/>
        <n v="2342.4"/>
        <n v="3044.88"/>
        <n v="2320.54"/>
        <n v="2140.5500000000002"/>
        <n v="988.1"/>
        <n v="463.86"/>
        <n v="2078.06"/>
        <n v="3286.14"/>
        <n v="485.32"/>
        <n v="1672.51"/>
        <n v="3340.07"/>
        <n v="4911.53"/>
        <n v="1035.76"/>
        <n v="4368.5"/>
        <n v="2657.35"/>
        <n v="4277.17"/>
        <n v="3802.78"/>
        <n v="2609.96"/>
        <n v="3006.43"/>
        <n v="526.27"/>
        <n v="2853.81"/>
        <n v="680.53"/>
        <n v="2926.76"/>
        <n v="648.66999999999996"/>
        <n v="2510.88"/>
        <n v="4269.6499999999996"/>
        <n v="2611.69"/>
        <n v="178.32"/>
        <n v="615.92999999999995"/>
        <n v="1069.32"/>
        <n v="3034.04"/>
        <n v="4868.4399999999996"/>
        <n v="4684.93"/>
        <n v="4436.46"/>
        <n v="2465.21"/>
        <n v="3521.09"/>
        <n v="999.46"/>
        <n v="1766.73"/>
        <n v="3835.62"/>
        <n v="945.49"/>
        <n v="2304.4899999999998"/>
        <n v="2424.46"/>
        <n v="4115.08"/>
        <n v="3484.22"/>
        <n v="744.24"/>
        <n v="597.45000000000005"/>
        <n v="2491.69"/>
        <n v="3880.89"/>
        <n v="3002.97"/>
        <n v="1287.1400000000001"/>
        <n v="2200.66"/>
        <n v="2834.64"/>
        <n v="1449.25"/>
        <n v="3339.43"/>
        <n v="3169.85"/>
        <n v="223.81"/>
        <n v="1940.92"/>
        <n v="4079.05"/>
        <n v="2587.27"/>
        <n v="365.95"/>
        <n v="2875.17"/>
        <n v="299.3"/>
        <n v="3747.68"/>
        <n v="1346.81"/>
        <n v="2849.57"/>
        <n v="325.26"/>
        <n v="625.91999999999996"/>
        <n v="682.22"/>
        <n v="1362.15"/>
        <n v="1170.95"/>
        <n v="4397.95"/>
        <n v="666.6"/>
        <n v="1111.7"/>
        <n v="756.81"/>
        <n v="311.74"/>
        <n v="2129.4"/>
        <n v="1814.49"/>
        <n v="3310.91"/>
        <n v="884.78"/>
        <n v="524.42999999999995"/>
        <n v="4994.45"/>
        <n v="2935.36"/>
        <n v="3227.53"/>
        <n v="1436.9"/>
        <n v="4362.4399999999996"/>
        <n v="3490.22"/>
        <n v="2208.9499999999998"/>
        <n v="2954.54"/>
        <n v="1281.05"/>
        <n v="2915.13"/>
        <n v="1624.01"/>
        <n v="2472.86"/>
        <n v="4985.04"/>
        <n v="4941.76"/>
        <n v="2142.04"/>
        <n v="979.75"/>
        <n v="801.23"/>
        <n v="2302.23"/>
        <n v="3538.09"/>
        <n v="1623.95"/>
        <n v="2564.21"/>
        <n v="200.51"/>
        <n v="3633.17"/>
        <n v="1474.6"/>
        <n v="455.17"/>
        <n v="347.29"/>
        <n v="213.69"/>
        <n v="2885.66"/>
        <n v="3907.18"/>
        <n v="1387.46"/>
        <n v="3514.72"/>
        <n v="4877.08"/>
        <n v="1234.22"/>
        <n v="862.94"/>
        <n v="3514.45"/>
        <n v="2075.6999999999998"/>
        <n v="4627.63"/>
        <n v="3653.05"/>
        <n v="2683.29"/>
        <n v="2882.71"/>
        <n v="2292.9699999999998"/>
        <n v="1664.23"/>
        <n v="3521.42"/>
        <n v="199.34"/>
        <n v="146.46"/>
        <n v="2208.11"/>
        <n v="2387.6799999999998"/>
        <n v="3961.43"/>
        <n v="1161.19"/>
        <n v="2826.22"/>
        <n v="807.91"/>
        <n v="1623.58"/>
        <n v="4153.88"/>
        <n v="1084.04"/>
        <n v="406.68"/>
        <n v="2467.15"/>
        <n v="1580.68"/>
        <n v="724.57"/>
        <n v="2678.66"/>
        <n v="4322.3500000000004"/>
        <n v="1980.95"/>
        <n v="4338.34"/>
        <n v="693.98"/>
        <n v="174.01"/>
        <n v="4359.43"/>
        <n v="2697.93"/>
        <n v="2206.4299999999998"/>
        <n v="2292.19"/>
        <n v="3968.92"/>
        <n v="3650.69"/>
        <n v="1692.38"/>
        <n v="2359.7800000000002"/>
        <n v="263.89999999999998"/>
        <n v="4832.66"/>
        <n v="3594.22"/>
        <n v="4262.57"/>
        <n v="4687.24"/>
        <n v="1511.99"/>
        <n v="3128.76"/>
        <n v="1165.1500000000001"/>
        <n v="3008.18"/>
        <n v="2450.9299999999998"/>
        <n v="161.55000000000001"/>
        <n v="1979.91"/>
        <n v="1016.49"/>
        <n v="360.44"/>
        <n v="1760.88"/>
        <n v="3435.39"/>
        <n v="1599.55"/>
        <n v="508.5"/>
        <n v="1368.67"/>
        <n v="3277.91"/>
        <n v="311.79000000000002"/>
        <n v="2956.9"/>
        <n v="3817.59"/>
        <n v="2083.31"/>
        <n v="1889.97"/>
        <n v="1888.21"/>
        <n v="2217.9"/>
        <n v="4500.26"/>
        <n v="1766.2"/>
        <n v="2927.21"/>
        <n v="4696.67"/>
        <n v="4782.49"/>
        <n v="2747.67"/>
        <n v="2050.5500000000002"/>
        <n v="2755.16"/>
        <n v="2929.56"/>
        <n v="276.22000000000003"/>
        <n v="4296.8999999999996"/>
        <n v="1427.55"/>
        <n v="2156.15"/>
        <n v="3084.67"/>
        <n v="3947.04"/>
        <n v="3797.76"/>
        <n v="4156.8"/>
        <n v="2000.73"/>
        <n v="4831.46"/>
        <n v="1822.06"/>
        <n v="2081.92"/>
        <n v="1070.3499999999999"/>
        <n v="1836.18"/>
        <n v="1703.46"/>
        <n v="3075.26"/>
        <n v="3345.43"/>
        <n v="2833.24"/>
        <n v="1492.27"/>
        <n v="3593.77"/>
        <n v="2452.15"/>
        <n v="2286.66"/>
        <n v="4675.8599999999997"/>
        <n v="656.93"/>
        <n v="3865.39"/>
        <n v="1509.08"/>
        <n v="4357.58"/>
        <n v="432.48"/>
        <n v="338.14"/>
        <n v="3566.01"/>
        <n v="4925.25"/>
        <n v="3463.92"/>
        <n v="4834.79"/>
        <n v="1327.46"/>
        <n v="2624.58"/>
        <n v="1750.62"/>
        <n v="3660.69"/>
        <n v="3407.05"/>
        <n v="699.3"/>
        <n v="2354.06"/>
        <n v="2661.72"/>
        <n v="845.65"/>
        <n v="1347.66"/>
        <n v="573.70000000000005"/>
        <n v="2258.5300000000002"/>
        <n v="924.2"/>
        <n v="4840.12"/>
        <n v="1455.99"/>
        <n v="2883.46"/>
        <n v="3939.77"/>
        <n v="1139.8499999999999"/>
        <n v="1877.13"/>
        <n v="4261.7"/>
        <n v="4271.45"/>
        <n v="2688.47"/>
        <n v="3065.3"/>
        <n v="3783.28"/>
        <n v="917.25"/>
        <n v="4590.72"/>
        <n v="2587.8000000000002"/>
        <n v="2709.61"/>
        <n v="4984.82"/>
        <n v="4957.71"/>
        <n v="1647.2"/>
        <n v="4205.71"/>
        <n v="4320.04"/>
        <n v="1742.94"/>
        <n v="4771.28"/>
        <n v="1839.37"/>
        <n v="3670"/>
        <n v="4361.53"/>
        <n v="2841.46"/>
        <n v="1084.95"/>
        <n v="3992.01"/>
        <n v="3392.32"/>
        <n v="1025.8800000000001"/>
        <n v="2036.29"/>
        <n v="4057.88"/>
        <n v="1244.93"/>
        <n v="791.12"/>
        <n v="2464.38"/>
        <n v="4152.1899999999996"/>
        <n v="1178.98"/>
        <n v="3020.33"/>
        <n v="1666.65"/>
        <n v="1345.63"/>
        <n v="1557.01"/>
        <n v="3963.66"/>
        <n v="808.61"/>
        <n v="2223.7800000000002"/>
        <n v="435.65"/>
        <n v="3769.22"/>
        <n v="2609.8000000000002"/>
        <n v="4927.18"/>
        <n v="824.73"/>
        <n v="4875.18"/>
        <n v="785.99"/>
        <n v="1704.14"/>
        <n v="3380.83"/>
        <n v="4951.6499999999996"/>
        <n v="834.01"/>
        <n v="1355.44"/>
        <n v="2989.82"/>
        <n v="4441.2"/>
        <n v="101.61"/>
        <n v="3678.41"/>
        <n v="3853.9"/>
        <n v="1221.97"/>
        <n v="4774.26"/>
        <n v="1983.28"/>
        <n v="552"/>
        <n v="3563.05"/>
        <n v="4924.8999999999996"/>
        <n v="2727.11"/>
        <n v="1031.01"/>
        <n v="3434.02"/>
        <n v="1062.96"/>
        <n v="1244.52"/>
        <n v="3065.92"/>
        <n v="4907.03"/>
        <n v="2401.12"/>
        <n v="940.82"/>
        <n v="3529.65"/>
        <n v="1540.66"/>
        <n v="4327.25"/>
        <n v="1352.23"/>
        <n v="2865.36"/>
        <n v="4547.63"/>
        <n v="3663.04"/>
        <n v="1575.56"/>
        <n v="2640.75"/>
        <n v="4578.8"/>
        <n v="3002.05"/>
        <n v="2894.24"/>
        <n v="4708.26"/>
        <n v="1588.81"/>
        <n v="4033.83"/>
        <n v="4917.95"/>
        <n v="4210.75"/>
        <n v="1873.98"/>
        <n v="186.87"/>
        <n v="1964.62"/>
        <n v="524.36"/>
        <n v="1841.66"/>
        <n v="424.96"/>
        <n v="718.64"/>
        <n v="4602.9799999999996"/>
        <n v="4354.91"/>
        <n v="1549.28"/>
        <n v="2130.58"/>
        <n v="4787.92"/>
        <n v="4075.72"/>
        <n v="660.72"/>
        <n v="2342.81"/>
        <n v="654.59"/>
        <n v="4932.1000000000004"/>
        <n v="4465.34"/>
        <n v="2127.9899999999998"/>
        <n v="4485.74"/>
        <n v="3994.9"/>
        <n v="3105.6"/>
        <n v="2233.59"/>
        <n v="2826.7"/>
        <n v="2251"/>
        <n v="4371.38"/>
        <n v="4782.3"/>
        <n v="153.09"/>
        <n v="4414.99"/>
        <n v="2995.06"/>
        <n v="195.23"/>
        <n v="1494.89"/>
        <n v="407.89"/>
        <n v="2814.51"/>
        <n v="3554.97"/>
        <n v="4987.21"/>
        <n v="3009.13"/>
        <n v="4505.58"/>
        <n v="205.21"/>
        <n v="4199.2700000000004"/>
        <n v="2868.62"/>
        <n v="1480.22"/>
        <n v="3878.5"/>
        <n v="3614.28"/>
        <n v="992.56"/>
        <n v="2825.78"/>
        <n v="2506.5700000000002"/>
        <n v="4236.29"/>
        <n v="555.88"/>
        <n v="2705.03"/>
        <n v="3659.18"/>
        <n v="554.74"/>
        <n v="237"/>
        <n v="1513.53"/>
        <n v="516.16"/>
        <n v="2153.87"/>
        <n v="3592.32"/>
        <n v="2093.5300000000002"/>
        <n v="2440.79"/>
        <n v="1629.1"/>
        <n v="2687.6"/>
        <n v="133.61000000000001"/>
        <n v="2117.5700000000002"/>
        <n v="4355.2"/>
        <n v="2363.6799999999998"/>
        <n v="2866.87"/>
        <n v="2909.66"/>
        <n v="1373.47"/>
        <n v="190.29"/>
        <n v="2494.64"/>
        <n v="524.39"/>
        <n v="3470.24"/>
        <n v="2650.49"/>
        <n v="3725.76"/>
        <n v="1400.41"/>
        <n v="4330.7"/>
        <n v="3123.88"/>
        <n v="2335.3000000000002"/>
        <n v="1552.72"/>
        <n v="659.62"/>
        <n v="1193.68"/>
        <n v="4037.34"/>
        <n v="215.54"/>
        <n v="2949.39"/>
        <n v="1675.67"/>
        <n v="3348.13"/>
        <n v="1907.52"/>
        <n v="1213.08"/>
        <n v="4824.21"/>
        <n v="2441.2600000000002"/>
        <n v="1405.05"/>
        <n v="1880.32"/>
        <n v="4390.7"/>
        <n v="481"/>
        <n v="4998.75"/>
        <n v="661.3"/>
        <n v="3485.78"/>
        <n v="3204.28"/>
        <n v="2787.96"/>
        <n v="3832.42"/>
        <n v="2806.2"/>
        <n v="1093.0899999999999"/>
        <n v="3821.74"/>
        <n v="3614.81"/>
        <n v="3310.44"/>
        <n v="4038.6"/>
        <n v="1721.11"/>
        <n v="664.24"/>
        <n v="2134.7199999999998"/>
        <n v="1460.94"/>
        <n v="4310.8500000000004"/>
        <n v="1502.44"/>
        <n v="2852.13"/>
        <n v="3515.72"/>
        <n v="3574.11"/>
        <n v="1892.72"/>
        <n v="3626.17"/>
        <n v="4918.2"/>
        <n v="3681.7"/>
        <n v="826.89"/>
        <n v="4909.7299999999996"/>
        <n v="4906.42"/>
        <n v="867.05"/>
        <n v="4685.76"/>
        <n v="1485.08"/>
        <n v="4010.76"/>
        <n v="2911.04"/>
        <n v="2002"/>
        <n v="3395.16"/>
        <n v="372.2"/>
        <n v="2918.77"/>
        <n v="873.21"/>
        <n v="3685.08"/>
        <n v="951.1"/>
        <n v="4534.59"/>
        <n v="4230.84"/>
        <n v="4120.4799999999996"/>
        <n v="230.74"/>
        <n v="453.12"/>
        <n v="3540.42"/>
        <n v="3770.08"/>
        <n v="2530.9"/>
        <n v="3184.58"/>
        <n v="2854.94"/>
        <n v="547.25"/>
        <n v="2693.9"/>
        <n v="336.47"/>
        <n v="3152.12"/>
        <n v="715.24"/>
        <n v="3380.98"/>
        <n v="3349.41"/>
        <n v="1585.55"/>
        <n v="2194.0100000000002"/>
        <n v="390.33"/>
        <n v="3592.76"/>
        <n v="3137.39"/>
        <n v="1910.04"/>
        <n v="931.25"/>
        <n v="2003.31"/>
        <n v="4033.61"/>
        <n v="1306.08"/>
        <n v="2317.48"/>
        <n v="1659.63"/>
        <n v="2429.23"/>
        <n v="1518.94"/>
        <n v="2273.3200000000002"/>
        <n v="1895.24"/>
        <n v="605.15"/>
        <n v="246.07"/>
        <n v="3114.29"/>
        <n v="404.41"/>
        <n v="1464.1"/>
        <n v="3725.19"/>
        <n v="666.19"/>
        <n v="2139.21"/>
        <n v="4816.12"/>
        <n v="1927.14"/>
        <n v="4162.3599999999997"/>
        <n v="275.89999999999998"/>
        <n v="2455.56"/>
        <n v="1140.44"/>
        <n v="3611.84"/>
        <n v="2113.54"/>
        <n v="2545.21"/>
        <n v="925.11"/>
        <n v="3752.55"/>
        <n v="1575.53"/>
        <n v="2166.91"/>
        <n v="1378.17"/>
        <n v="2100.31"/>
        <n v="451.61"/>
        <n v="836.81"/>
        <n v="3404.77"/>
        <n v="3899.1"/>
        <n v="1646.14"/>
        <n v="3640.26"/>
        <n v="1004.06"/>
        <n v="3645.62"/>
        <n v="4476.21"/>
        <n v="3127.66"/>
        <n v="414.31"/>
        <n v="4085.77"/>
        <n v="1754.44"/>
        <n v="4903.3999999999996"/>
        <n v="3266.95"/>
        <n v="4567.7299999999996"/>
        <n v="2302.02"/>
        <n v="372.68"/>
        <n v="1354.19"/>
        <n v="2539.7600000000002"/>
        <n v="2866.14"/>
        <n v="4793.91"/>
        <n v="2130.7600000000002"/>
        <n v="1082.1400000000001"/>
        <n v="2682.76"/>
        <n v="2193.8000000000002"/>
        <n v="2741.26"/>
        <n v="2650.44"/>
        <n v="1889.93"/>
        <n v="2480.5500000000002"/>
        <n v="3868.88"/>
        <n v="2938.17"/>
        <n v="704.66"/>
        <n v="885.83"/>
        <n v="3505.27"/>
        <n v="2772.48"/>
        <n v="2964.95"/>
        <n v="4636.71"/>
        <n v="2753.39"/>
        <n v="4497.9799999999996"/>
        <n v="1701.79"/>
        <n v="771.08"/>
        <n v="868.01"/>
        <n v="2113.09"/>
        <n v="379.47"/>
        <n v="2230.63"/>
        <n v="3722.25"/>
        <n v="1844.82"/>
        <n v="226.21"/>
        <n v="2227.98"/>
        <n v="4514.51"/>
        <n v="2574.14"/>
        <n v="871.51"/>
        <n v="1142.81"/>
        <n v="3648.01"/>
        <n v="3673.75"/>
        <n v="259.22000000000003"/>
        <n v="1341.42"/>
        <n v="2983.93"/>
        <n v="3637.73"/>
        <n v="2102.71"/>
        <n v="3124.22"/>
        <n v="1863.57"/>
        <n v="2377.6799999999998"/>
        <n v="4704.3100000000004"/>
        <n v="3018.26"/>
        <n v="2083.1999999999998"/>
        <n v="215.92"/>
        <n v="1455.07"/>
        <n v="3200.61"/>
        <n v="396.88"/>
        <n v="2381.3200000000002"/>
        <n v="1141.93"/>
        <n v="1632.89"/>
        <n v="4486.75"/>
        <n v="1439.85"/>
        <n v="2985.13"/>
        <n v="2732.91"/>
        <n v="782.32"/>
        <n v="4022.68"/>
        <n v="2998.33"/>
        <n v="1582.74"/>
        <n v="600.74"/>
        <n v="1351.84"/>
        <n v="2168.7199999999998"/>
        <n v="4530.78"/>
        <n v="1850.49"/>
        <n v="4078.01"/>
        <n v="3722.26"/>
        <n v="1781.12"/>
        <n v="1492.92"/>
        <n v="3889.97"/>
        <n v="2810.34"/>
        <n v="889.65"/>
        <n v="4551.93"/>
        <n v="2703.93"/>
        <n v="1805.83"/>
        <n v="4455.68"/>
        <n v="1436.86"/>
        <n v="1624.45"/>
        <n v="2086.1"/>
        <n v="4931.97"/>
        <n v="1957.78"/>
        <n v="4902.88"/>
        <n v="1643.82"/>
        <n v="4884.17"/>
        <n v="3412.34"/>
        <n v="4135.5600000000004"/>
        <n v="3629.36"/>
        <n v="3460.34"/>
        <n v="991.05"/>
        <n v="3673.88"/>
        <n v="1645.88"/>
        <n v="2154.7600000000002"/>
        <n v="427.97"/>
        <n v="2151.48"/>
        <n v="4460.08"/>
        <n v="2687.51"/>
        <n v="1913.53"/>
        <n v="1627.53"/>
        <n v="331.6"/>
        <n v="3430.29"/>
        <n v="625.4"/>
        <n v="2643.8"/>
        <n v="476.83"/>
        <n v="2012.54"/>
        <n v="4829.49"/>
        <n v="3166.4"/>
        <n v="2210.61"/>
        <n v="4268.21"/>
        <n v="3417.79"/>
        <n v="3732.8"/>
        <n v="3630.45"/>
        <n v="1345.2"/>
        <n v="2575.7800000000002"/>
        <n v="2938.57"/>
        <n v="2983.45"/>
        <n v="2717.97"/>
        <n v="726.1"/>
        <n v="876.91"/>
        <n v="3516.68"/>
        <n v="112.72"/>
        <n v="2372.0300000000002"/>
        <n v="965.25"/>
        <n v="3759.75"/>
        <n v="1106.9000000000001"/>
        <n v="3232.3"/>
        <n v="1516.42"/>
        <n v="3979.03"/>
        <n v="544.79"/>
        <n v="1265.79"/>
        <n v="4665.32"/>
        <n v="2279.4499999999998"/>
        <n v="1831.49"/>
        <n v="3319.63"/>
        <n v="1819.01"/>
        <n v="2565.0300000000002"/>
        <n v="368.27"/>
        <n v="3640.41"/>
        <n v="2683.36"/>
        <n v="622.29"/>
        <n v="1944.18"/>
        <n v="4022.95"/>
        <n v="1788.34"/>
        <n v="3325.55"/>
        <n v="4642.38"/>
        <n v="4440.71"/>
        <n v="2825.3"/>
        <n v="2987.3"/>
        <n v="1534.81"/>
        <n v="4722.4799999999996"/>
        <n v="3156.89"/>
        <n v="1096.67"/>
        <n v="1015.51"/>
        <n v="1317.32"/>
        <n v="4426.68"/>
        <n v="1869.72"/>
        <n v="2508.17"/>
        <n v="1616.09"/>
        <n v="1230.3800000000001"/>
        <n v="2488.7800000000002"/>
        <n v="4467.7700000000004"/>
        <n v="4039"/>
        <n v="1746.28"/>
        <n v="2220.61"/>
        <n v="1470.17"/>
        <n v="2039.61"/>
        <n v="2794.48"/>
        <n v="1779.88"/>
        <n v="2020.04"/>
        <n v="4957.5"/>
        <n v="1685.19"/>
        <n v="4576.51"/>
        <n v="2736.68"/>
        <n v="2326.92"/>
        <n v="3581.68"/>
        <n v="1941.46"/>
        <n v="1298.5"/>
        <n v="3600.05"/>
        <n v="3322.69"/>
        <n v="2710.01"/>
        <n v="2992.37"/>
        <n v="744.48"/>
        <n v="3559.52"/>
        <n v="3635.47"/>
        <n v="1391.44"/>
        <n v="3061.05"/>
        <n v="2213.85"/>
        <n v="4610.0600000000004"/>
        <n v="4395.57"/>
        <n v="263.85000000000002"/>
        <n v="2769.67"/>
        <n v="2489.67"/>
        <n v="3453.21"/>
        <n v="1504.54"/>
        <n v="2211.12"/>
        <n v="1646.02"/>
        <n v="1753.43"/>
        <n v="2860.46"/>
        <n v="4562.93"/>
        <n v="1673.39"/>
        <n v="3084.4"/>
        <n v="371.46"/>
        <n v="4706.01"/>
        <n v="945.62"/>
        <n v="3265.93"/>
        <n v="2634.63"/>
        <n v="2505.0300000000002"/>
        <n v="2029.13"/>
        <n v="714.73"/>
        <n v="125.78"/>
        <n v="724.66"/>
        <n v="4076.64"/>
        <n v="1651.83"/>
        <n v="1595.19"/>
        <n v="4009.02"/>
        <n v="4258.08"/>
        <n v="1246.3"/>
        <n v="761.3"/>
        <n v="2317.5700000000002"/>
        <n v="1207.73"/>
        <n v="2569.58"/>
        <n v="4777.7"/>
        <n v="1762.2"/>
        <n v="3324.53"/>
        <n v="2672.23"/>
        <n v="4203.93"/>
        <n v="1220.48"/>
        <n v="2181.0100000000002"/>
        <n v="2819.21"/>
        <n v="4826.9399999999996"/>
        <n v="1875.95"/>
        <n v="3976.34"/>
        <n v="2472.4699999999998"/>
        <n v="4292.84"/>
        <n v="4231.51"/>
        <n v="2517.27"/>
        <n v="2612.34"/>
        <n v="655.5"/>
        <n v="4898.18"/>
        <n v="2939.29"/>
        <n v="565.22"/>
        <n v="1759.56"/>
        <n v="2450.91"/>
        <n v="4566.88"/>
        <n v="3849.57"/>
        <n v="3505.58"/>
        <n v="2757.08"/>
        <n v="1661.56"/>
        <n v="1014.53"/>
        <n v="603.17999999999995"/>
        <n v="1167.52"/>
        <n v="1416.95"/>
        <n v="3011.93"/>
        <n v="2931.05"/>
        <n v="916.67"/>
        <n v="1716.67"/>
        <n v="2011.17"/>
        <n v="1260.92"/>
        <n v="4546.9399999999996"/>
        <n v="4612.9799999999996"/>
        <n v="529.20000000000005"/>
        <n v="2442.69"/>
        <n v="4008"/>
        <n v="3219.52"/>
        <n v="3688.42"/>
        <n v="1410.69"/>
        <n v="4827.21"/>
        <n v="2865.69"/>
        <n v="1251.6500000000001"/>
        <n v="4890.55"/>
        <n v="2046.93"/>
        <n v="387.63"/>
        <n v="4779.53"/>
        <n v="3920.95"/>
        <n v="1395.94"/>
        <n v="3234.98"/>
        <n v="3649.25"/>
        <n v="2939.02"/>
        <n v="4636.84"/>
        <n v="3312.81"/>
        <n v="4331.62"/>
        <n v="4683.9799999999996"/>
        <n v="226.29"/>
        <n v="2936.88"/>
        <n v="105.95"/>
        <n v="4502.05"/>
        <n v="3882"/>
        <n v="1323.79"/>
        <n v="1274.56"/>
        <n v="1813.55"/>
        <n v="2800.79"/>
        <n v="1272.08"/>
        <n v="4605.99"/>
        <n v="2398.9"/>
        <n v="789.09"/>
        <n v="4528.8599999999997"/>
        <n v="3429.42"/>
        <n v="4237.1400000000003"/>
        <n v="3878.68"/>
        <n v="4035.28"/>
        <n v="4743.82"/>
        <n v="2152.77"/>
        <n v="3356.47"/>
        <n v="3441.85"/>
        <n v="526.12"/>
        <n v="3194.22"/>
        <n v="1172.07"/>
        <n v="2517.02"/>
        <n v="4985.49"/>
        <n v="1070.5999999999999"/>
        <n v="3114.26"/>
        <n v="4619.16"/>
        <n v="1108.22"/>
        <n v="4049.14"/>
        <n v="2569.92"/>
        <n v="3726.26"/>
        <n v="2900.7"/>
        <n v="3434.42"/>
        <n v="488.9"/>
        <n v="337.02"/>
        <n v="934"/>
        <n v="253.73"/>
        <n v="4567.8500000000004"/>
        <n v="621.09"/>
        <n v="3757.18"/>
        <n v="4889.3500000000004"/>
        <n v="4369.6099999999997"/>
        <n v="1719.21"/>
        <n v="1523.17"/>
        <n v="3256.27"/>
        <n v="1659.86"/>
        <n v="195.7"/>
        <n v="496.94"/>
        <n v="689.78"/>
        <n v="2188.31"/>
        <n v="2296.7199999999998"/>
        <n v="2036.26"/>
        <n v="877.49"/>
        <n v="1906.05"/>
        <n v="2299.0100000000002"/>
        <n v="4709.37"/>
        <n v="4844.87"/>
        <n v="1156.42"/>
        <m/>
      </sharedItems>
    </cacheField>
    <cacheField name="Date" numFmtId="0">
      <sharedItems containsDate="1" containsBlank="1" containsMixedTypes="1" minDate="2019-01-01T00:00:00" maxDate="2023-12-28T03:09:42" count="2702">
        <s v=""/>
        <d v="2019-01-01T00:00:00"/>
        <d v="2019-01-01T06:15:29"/>
        <d v="2019-01-01T12:30:58"/>
        <d v="2019-01-01T18:46:27"/>
        <d v="2019-01-02T01:01:56"/>
        <d v="2019-01-02T07:17:25"/>
        <d v="2019-01-02T13:32:54"/>
        <d v="2019-01-02T19:48:23"/>
        <d v="2019-01-03T02:03:51"/>
        <d v="2019-01-03T08:19:20"/>
        <d v="2019-01-03T14:34:49"/>
        <d v="2019-01-03T20:50:18"/>
        <d v="2019-01-04T03:05:47"/>
        <d v="2019-01-04T09:21:16"/>
        <d v="2019-01-04T15:36:45"/>
        <d v="2019-01-04T21:52:14"/>
        <d v="2019-01-05T04:07:43"/>
        <d v="2019-01-05T10:23:12"/>
        <d v="2019-01-05T16:38:41"/>
        <d v="2019-01-05T22:54:10"/>
        <d v="2019-01-06T05:09:39"/>
        <d v="2019-01-06T11:25:08"/>
        <d v="2019-01-06T17:40:37"/>
        <d v="2019-01-06T23:56:05"/>
        <d v="2019-01-07T06:11:34"/>
        <d v="2019-01-07T12:27:03"/>
        <d v="2019-01-07T18:42:32"/>
        <d v="2019-01-08T07:13:30"/>
        <d v="2019-01-08T13:28:59"/>
        <d v="2019-01-08T19:44:28"/>
        <d v="2019-01-09T01:59:57"/>
        <d v="2019-01-09T08:15:26"/>
        <d v="2019-01-09T14:30:55"/>
        <d v="2019-01-09T20:46:24"/>
        <d v="2019-01-10T03:01:53"/>
        <d v="2019-01-10T09:17:22"/>
        <d v="2019-01-10T15:32:51"/>
        <d v="2019-01-10T21:48:19"/>
        <d v="2019-01-11T04:03:48"/>
        <d v="2019-01-11T10:19:17"/>
        <d v="2019-01-11T16:34:46"/>
        <d v="2019-01-11T22:50:15"/>
        <d v="2019-01-12T05:05:44"/>
        <d v="2019-01-12T17:36:42"/>
        <d v="2019-01-12T23:52:11"/>
        <d v="2019-01-13T06:07:40"/>
        <d v="2019-01-13T12:23:09"/>
        <d v="2019-01-13T18:38:38"/>
        <d v="2019-01-14T00:54:07"/>
        <d v="2019-01-14T07:09:36"/>
        <d v="2019-01-14T13:25:05"/>
        <d v="2019-01-14T19:40:33"/>
        <d v="2019-01-15T01:56:02"/>
        <d v="2019-01-15T08:11:31"/>
        <d v="2019-01-15T14:27:00"/>
        <d v="2019-01-15T20:42:29"/>
        <d v="2019-01-16T09:13:27"/>
        <d v="2019-01-16T15:28:56"/>
        <d v="2019-01-16T21:44:25"/>
        <d v="2019-01-17T03:59:54"/>
        <d v="2019-01-17T10:15:23"/>
        <d v="2019-01-17T16:30:52"/>
        <d v="2019-01-17T22:46:21"/>
        <d v="2019-01-18T05:01:50"/>
        <d v="2019-01-18T11:17:18"/>
        <d v="2019-01-18T17:32:47"/>
        <d v="2019-01-18T23:48:16"/>
        <d v="2019-01-19T06:03:45"/>
        <d v="2019-01-19T12:19:14"/>
        <d v="2019-01-19T18:34:43"/>
        <d v="2019-01-20T00:50:12"/>
        <d v="2019-01-20T07:05:41"/>
        <d v="2019-01-20T13:21:10"/>
        <d v="2019-01-20T19:36:39"/>
        <d v="2019-01-21T01:52:08"/>
        <d v="2019-01-21T08:07:37"/>
        <d v="2019-01-21T14:23:06"/>
        <d v="2019-01-21T20:38:35"/>
        <d v="2019-01-22T02:54:04"/>
        <d v="2019-01-22T09:09:32"/>
        <d v="2019-01-22T15:25:01"/>
        <d v="2019-01-22T21:40:30"/>
        <d v="2019-01-23T03:55:59"/>
        <d v="2019-01-23T10:11:28"/>
        <d v="2019-01-23T16:26:57"/>
        <d v="2019-01-23T22:42:26"/>
        <d v="2019-01-24T04:57:55"/>
        <d v="2019-01-24T11:13:24"/>
        <d v="2019-01-24T17:28:53"/>
        <d v="2019-01-24T23:44:22"/>
        <d v="2019-01-25T12:15:20"/>
        <d v="2019-01-25T18:30:49"/>
        <d v="2019-01-26T00:46:18"/>
        <d v="2019-01-26T07:01:46"/>
        <d v="2019-01-26T13:17:15"/>
        <d v="2019-01-26T19:32:44"/>
        <d v="2019-01-27T01:48:13"/>
        <d v="2019-01-27T08:03:42"/>
        <d v="2019-01-27T14:19:11"/>
        <d v="2019-01-27T20:34:40"/>
        <d v="2019-01-28T02:50:09"/>
        <d v="2019-01-28T09:05:38"/>
        <d v="2019-01-28T15:21:07"/>
        <d v="2019-01-28T21:36:36"/>
        <d v="2019-01-29T03:52:05"/>
        <d v="2019-01-29T10:07:34"/>
        <d v="2019-01-29T16:23:03"/>
        <d v="2019-01-29T22:38:32"/>
        <d v="2019-01-30T04:54:00"/>
        <d v="2019-01-30T11:09:29"/>
        <d v="2019-01-30T17:24:58"/>
        <d v="2019-01-30T23:40:27"/>
        <d v="2019-01-31T05:55:56"/>
        <d v="2019-01-31T12:11:25"/>
        <d v="2019-01-31T18:26:54"/>
        <d v="2019-02-01T00:42:23"/>
        <d v="2019-02-01T06:57:52"/>
        <d v="2019-02-01T13:13:21"/>
        <d v="2019-02-01T19:28:50"/>
        <d v="2019-02-02T01:44:19"/>
        <d v="2019-02-02T07:59:48"/>
        <d v="2019-02-02T14:15:17"/>
        <d v="2019-02-02T20:30:46"/>
        <d v="2019-02-03T02:46:14"/>
        <d v="2019-02-03T09:01:43"/>
        <d v="2019-02-03T15:17:12"/>
        <d v="2019-02-03T21:32:41"/>
        <d v="2019-02-04T03:48:10"/>
        <d v="2019-02-04T10:03:39"/>
        <d v="2019-02-04T16:19:08"/>
        <d v="2019-02-04T22:34:37"/>
        <d v="2019-02-05T04:50:06"/>
        <d v="2019-02-05T11:05:35"/>
        <d v="2019-02-05T17:21:04"/>
        <d v="2019-02-05T23:36:33"/>
        <d v="2019-02-06T05:52:02"/>
        <d v="2019-02-06T12:07:31"/>
        <d v="2019-02-06T18:23:00"/>
        <d v="2019-02-07T00:38:28"/>
        <d v="2019-02-07T06:53:57"/>
        <d v="2019-02-07T13:09:26"/>
        <d v="2019-02-07T19:24:55"/>
        <d v="2019-02-08T01:40:24"/>
        <d v="2019-02-08T07:55:53"/>
        <d v="2019-02-08T14:11:22"/>
        <d v="2019-02-08T20:26:51"/>
        <d v="2019-02-09T02:42:20"/>
        <d v="2019-02-09T08:57:49"/>
        <d v="2019-02-09T15:13:18"/>
        <d v="2019-02-09T21:28:47"/>
        <d v="2019-02-10T03:44:16"/>
        <d v="2019-02-10T09:59:45"/>
        <d v="2019-02-10T16:15:14"/>
        <d v="2019-02-10T22:30:42"/>
        <d v="2019-02-11T04:46:11"/>
        <d v="2019-02-11T11:01:40"/>
        <d v="2019-02-11T17:17:09"/>
        <d v="2019-02-11T23:32:38"/>
        <d v="2019-02-12T05:48:07"/>
        <d v="2019-02-12T12:03:36"/>
        <d v="2019-02-13T00:34:34"/>
        <d v="2019-02-13T06:50:03"/>
        <d v="2019-02-13T13:05:32"/>
        <d v="2019-02-13T19:21:01"/>
        <d v="2019-02-14T01:36:30"/>
        <d v="2019-02-14T14:07:27"/>
        <d v="2019-02-14T20:22:56"/>
        <d v="2019-02-15T02:38:25"/>
        <d v="2019-02-15T08:53:54"/>
        <d v="2019-02-15T15:09:23"/>
        <d v="2019-02-15T21:24:52"/>
        <d v="2019-02-16T03:40:21"/>
        <d v="2019-02-16T09:55:50"/>
        <d v="2019-02-16T16:11:19"/>
        <d v="2019-02-16T22:26:48"/>
        <d v="2019-02-17T04:42:17"/>
        <d v="2019-02-17T10:57:46"/>
        <d v="2019-02-17T17:13:15"/>
        <d v="2019-02-17T23:28:44"/>
        <d v="2019-02-18T05:44:13"/>
        <d v="2019-02-18T11:59:41"/>
        <d v="2019-02-18T18:15:10"/>
        <d v="2019-02-19T00:30:39"/>
        <d v="2019-02-19T06:46:08"/>
        <d v="2019-02-19T13:01:37"/>
        <d v="2019-02-19T19:17:06"/>
        <d v="2019-02-20T01:32:35"/>
        <d v="2019-02-20T07:48:04"/>
        <d v="2019-02-20T14:03:33"/>
        <d v="2019-02-20T20:19:02"/>
        <d v="2019-02-21T02:34:31"/>
        <d v="2019-02-21T08:50:00"/>
        <d v="2019-02-22T09:51:55"/>
        <d v="2019-02-22T16:07:24"/>
        <d v="2019-02-22T22:22:53"/>
        <d v="2019-02-23T04:38:22"/>
        <d v="2019-02-23T10:53:51"/>
        <d v="2019-02-23T17:09:20"/>
        <d v="2019-02-23T23:24:49"/>
        <d v="2019-02-24T05:40:18"/>
        <d v="2019-02-24T11:55:47"/>
        <d v="2019-02-24T18:11:16"/>
        <d v="2019-02-25T00:26:45"/>
        <d v="2019-02-25T06:42:14"/>
        <d v="2019-02-25T12:57:43"/>
        <d v="2019-02-25T19:13:12"/>
        <d v="2019-02-26T07:44:09"/>
        <d v="2019-02-26T13:59:38"/>
        <d v="2019-02-26T20:15:07"/>
        <d v="2019-02-27T02:30:36"/>
        <d v="2019-02-27T08:46:05"/>
        <d v="2019-02-27T15:01:34"/>
        <d v="2019-02-27T21:17:03"/>
        <d v="2019-02-28T03:32:32"/>
        <d v="2019-02-28T09:48:01"/>
        <d v="2019-02-28T16:03:30"/>
        <d v="2019-02-28T22:18:59"/>
        <d v="2019-03-01T04:34:28"/>
        <d v="2019-03-01T17:05:26"/>
        <d v="2019-03-01T23:20:55"/>
        <d v="2019-03-02T05:36:23"/>
        <d v="2019-03-02T11:51:52"/>
        <d v="2019-03-02T18:07:21"/>
        <d v="2019-03-03T00:22:50"/>
        <d v="2019-03-03T06:38:19"/>
        <d v="2019-03-03T12:53:48"/>
        <d v="2019-03-03T19:09:17"/>
        <d v="2019-03-04T01:24:46"/>
        <d v="2019-03-04T07:40:15"/>
        <d v="2019-03-04T13:55:44"/>
        <d v="2019-03-04T20:11:13"/>
        <d v="2019-03-05T02:26:42"/>
        <d v="2019-03-05T08:42:11"/>
        <d v="2019-03-05T14:57:40"/>
        <d v="2019-03-05T21:13:09"/>
        <d v="2019-03-06T03:28:37"/>
        <d v="2019-03-06T15:59:35"/>
        <d v="2019-03-06T22:15:04"/>
        <d v="2019-03-07T04:30:33"/>
        <d v="2019-03-07T10:46:02"/>
        <d v="2019-03-07T17:01:31"/>
        <d v="2019-03-07T23:17:00"/>
        <d v="2019-03-08T05:32:29"/>
        <d v="2019-03-08T18:03:27"/>
        <d v="2019-03-09T00:18:56"/>
        <d v="2019-03-09T06:34:25"/>
        <d v="2019-03-09T12:49:54"/>
        <d v="2019-03-09T19:05:23"/>
        <d v="2019-03-10T01:20:51"/>
        <d v="2019-03-10T07:36:20"/>
        <d v="2019-03-10T13:51:49"/>
        <d v="2019-03-10T20:07:18"/>
        <d v="2019-03-11T02:22:47"/>
        <d v="2019-03-11T14:53:45"/>
        <d v="2019-03-12T03:24:43"/>
        <d v="2019-03-12T09:40:12"/>
        <d v="2019-03-12T15:55:41"/>
        <d v="2019-03-13T04:26:39"/>
        <d v="2019-03-13T10:42:08"/>
        <d v="2019-03-13T16:57:36"/>
        <d v="2019-03-13T23:13:05"/>
        <d v="2019-03-14T05:28:34"/>
        <d v="2019-03-14T11:44:03"/>
        <d v="2019-03-15T00:15:01"/>
        <d v="2019-03-15T06:30:30"/>
        <d v="2019-03-15T12:45:59"/>
        <d v="2019-03-15T19:01:28"/>
        <d v="2019-03-16T01:16:57"/>
        <d v="2019-03-16T07:32:26"/>
        <d v="2019-03-16T13:47:55"/>
        <d v="2019-03-16T20:03:24"/>
        <d v="2019-03-17T02:18:53"/>
        <d v="2019-03-17T08:34:22"/>
        <d v="2019-03-17T14:49:50"/>
        <d v="2019-03-17T21:05:19"/>
        <d v="2019-03-18T09:36:17"/>
        <d v="2019-03-18T15:51:46"/>
        <d v="2019-03-18T22:07:15"/>
        <d v="2019-03-19T04:22:44"/>
        <d v="2019-03-19T10:38:13"/>
        <d v="2019-03-19T23:09:11"/>
        <d v="2019-03-20T05:24:40"/>
        <d v="2019-03-20T11:40:09"/>
        <d v="2019-03-20T17:55:38"/>
        <d v="2019-03-21T00:11:07"/>
        <d v="2019-03-21T06:26:36"/>
        <d v="2019-03-21T12:42:04"/>
        <d v="2019-03-21T18:57:33"/>
        <d v="2019-03-22T01:13:02"/>
        <d v="2019-03-22T07:28:31"/>
        <d v="2019-03-22T13:44:00"/>
        <d v="2019-03-22T19:59:29"/>
        <d v="2019-03-23T02:14:58"/>
        <d v="2019-03-23T08:30:27"/>
        <d v="2019-03-23T14:45:56"/>
        <d v="2019-03-23T21:01:25"/>
        <d v="2019-03-24T15:47:52"/>
        <d v="2019-03-24T22:03:21"/>
        <d v="2019-03-25T04:18:50"/>
        <d v="2019-03-25T10:34:18"/>
        <d v="2019-03-25T16:49:47"/>
        <d v="2019-03-25T23:05:16"/>
        <d v="2019-03-26T05:20:45"/>
        <d v="2019-03-26T11:36:14"/>
        <d v="2019-03-26T17:51:43"/>
        <d v="2019-03-27T00:07:12"/>
        <d v="2019-03-27T12:38:10"/>
        <d v="2019-03-27T18:53:39"/>
        <d v="2019-03-28T01:09:08"/>
        <d v="2019-03-28T07:24:37"/>
        <d v="2019-03-28T13:40:06"/>
        <d v="2019-03-28T19:55:35"/>
        <d v="2019-03-29T02:11:04"/>
        <d v="2019-03-29T08:26:32"/>
        <d v="2019-03-29T14:42:01"/>
        <d v="2019-03-30T03:12:59"/>
        <d v="2019-03-30T09:28:28"/>
        <d v="2019-03-30T15:43:57"/>
        <d v="2019-03-30T21:59:26"/>
        <d v="2019-03-31T04:14:55"/>
        <d v="2019-03-31T10:30:24"/>
        <d v="2019-03-31T16:45:53"/>
        <d v="2019-03-31T23:01:22"/>
        <d v="2019-04-01T11:32:20"/>
        <d v="2019-04-02T06:18:46"/>
        <d v="2019-04-02T12:34:15"/>
        <d v="2019-04-02T18:49:44"/>
        <d v="2019-04-03T13:36:11"/>
        <d v="2019-04-03T19:51:40"/>
        <d v="2019-04-04T02:07:09"/>
        <d v="2019-04-04T08:22:38"/>
        <d v="2019-04-04T20:53:36"/>
        <d v="2019-04-05T03:09:05"/>
        <d v="2019-04-05T09:24:34"/>
        <d v="2019-04-05T15:40:03"/>
        <d v="2019-04-05T21:55:32"/>
        <d v="2019-04-06T04:11:00"/>
        <d v="2019-04-06T22:57:27"/>
        <d v="2019-04-07T05:12:56"/>
        <d v="2019-04-07T11:28:25"/>
        <d v="2019-04-07T17:43:54"/>
        <d v="2019-04-08T06:14:52"/>
        <d v="2019-04-08T12:30:21"/>
        <d v="2019-04-08T18:45:50"/>
        <d v="2019-04-09T01:01:19"/>
        <d v="2019-04-09T07:16:48"/>
        <d v="2019-04-09T13:32:17"/>
        <d v="2019-04-09T19:47:45"/>
        <d v="2019-04-10T02:03:14"/>
        <d v="2019-04-10T08:18:43"/>
        <d v="2019-04-10T14:34:12"/>
        <d v="2019-04-10T20:49:41"/>
        <d v="2019-04-11T03:05:10"/>
        <d v="2019-04-11T15:36:08"/>
        <d v="2019-04-11T21:51:37"/>
        <d v="2019-04-12T04:07:06"/>
        <d v="2019-04-12T10:22:35"/>
        <d v="2019-04-12T16:38:04"/>
        <d v="2019-04-13T05:09:02"/>
        <d v="2019-04-13T17:39:59"/>
        <d v="2019-04-13T23:55:28"/>
        <d v="2019-04-14T06:10:57"/>
        <d v="2019-04-14T12:26:26"/>
        <d v="2019-04-14T18:41:55"/>
        <d v="2019-04-15T00:57:24"/>
        <d v="2019-04-15T07:12:53"/>
        <d v="2019-04-15T13:28:22"/>
        <d v="2019-04-15T19:43:51"/>
        <d v="2019-04-16T14:30:18"/>
        <d v="2019-04-16T20:45:47"/>
        <d v="2019-04-17T03:01:16"/>
        <d v="2019-04-17T15:32:13"/>
        <d v="2019-04-18T04:03:11"/>
        <d v="2019-04-18T10:18:40"/>
        <d v="2019-04-18T16:34:09"/>
        <d v="2019-04-18T22:49:38"/>
        <d v="2019-04-19T05:05:07"/>
        <d v="2019-04-19T11:20:36"/>
        <d v="2019-04-19T17:36:05"/>
        <d v="2019-04-19T23:51:34"/>
        <d v="2019-04-20T06:07:03"/>
        <d v="2019-04-20T12:22:32"/>
        <d v="2019-04-20T18:38:01"/>
        <d v="2019-04-21T07:08:59"/>
        <d v="2019-04-21T13:24:27"/>
        <d v="2019-04-21T19:39:56"/>
        <d v="2019-04-22T08:10:54"/>
        <d v="2019-04-22T14:26:23"/>
        <d v="2019-04-22T20:41:52"/>
        <d v="2019-04-23T02:57:21"/>
        <d v="2019-04-23T09:12:50"/>
        <d v="2019-04-23T15:28:19"/>
        <d v="2019-04-23T21:43:48"/>
        <d v="2019-04-24T03:59:17"/>
        <d v="2019-04-24T10:14:46"/>
        <d v="2019-04-24T16:30:15"/>
        <d v="2019-04-24T22:45:44"/>
        <d v="2019-04-25T17:32:10"/>
        <d v="2019-04-25T23:47:39"/>
        <d v="2019-04-26T06:03:08"/>
        <d v="2019-04-26T12:18:37"/>
        <d v="2019-04-26T18:34:06"/>
        <d v="2019-04-27T00:49:35"/>
        <d v="2019-04-27T07:05:04"/>
        <d v="2019-04-27T13:20:33"/>
        <d v="2019-04-27T19:36:02"/>
        <d v="2019-04-28T14:22:29"/>
        <d v="2019-04-28T20:37:58"/>
        <d v="2019-04-29T02:53:27"/>
        <d v="2019-04-29T09:08:55"/>
        <d v="2019-04-29T15:24:24"/>
        <d v="2019-04-29T21:39:53"/>
        <d v="2019-04-30T10:10:51"/>
        <d v="2019-04-30T16:26:20"/>
        <d v="2019-04-30T22:41:49"/>
        <d v="2019-05-01T04:57:18"/>
        <d v="2019-05-01T11:12:47"/>
        <d v="2019-05-01T17:28:16"/>
        <d v="2019-05-01T23:43:45"/>
        <d v="2019-05-02T05:59:14"/>
        <d v="2019-05-02T18:30:12"/>
        <d v="2019-05-03T00:45:41"/>
        <d v="2019-05-03T07:01:09"/>
        <d v="2019-05-03T13:16:38"/>
        <d v="2019-05-03T19:32:07"/>
        <d v="2019-05-04T01:47:36"/>
        <d v="2019-05-04T08:03:05"/>
        <d v="2019-05-04T14:18:34"/>
        <d v="2019-05-04T20:34:03"/>
        <d v="2019-05-05T09:05:01"/>
        <d v="2019-05-05T15:20:30"/>
        <d v="2019-05-05T21:35:59"/>
        <d v="2019-05-06T03:51:28"/>
        <d v="2019-05-06T10:06:57"/>
        <d v="2019-05-06T16:22:26"/>
        <d v="2019-05-06T22:37:54"/>
        <d v="2019-05-07T11:08:52"/>
        <d v="2019-05-07T23:39:50"/>
        <d v="2019-05-08T05:55:19"/>
        <d v="2019-05-08T12:10:48"/>
        <d v="2019-05-08T18:26:17"/>
        <d v="2019-05-09T00:41:46"/>
        <d v="2019-05-09T06:57:15"/>
        <d v="2019-05-09T19:28:13"/>
        <d v="2019-05-10T01:43:42"/>
        <d v="2019-05-10T14:14:40"/>
        <d v="2019-05-10T20:30:08"/>
        <d v="2019-05-11T02:45:37"/>
        <d v="2019-05-11T09:01:06"/>
        <d v="2019-05-11T15:16:35"/>
        <d v="2019-05-11T21:32:04"/>
        <d v="2019-05-12T03:47:33"/>
        <d v="2019-05-12T16:18:31"/>
        <d v="2019-05-12T22:34:00"/>
        <d v="2019-05-13T04:49:29"/>
        <d v="2019-05-13T11:04:58"/>
        <d v="2019-05-14T05:51:25"/>
        <d v="2019-05-15T06:53:20"/>
        <d v="2019-05-15T13:08:49"/>
        <d v="2019-05-15T19:24:18"/>
        <d v="2019-05-16T01:39:47"/>
        <d v="2019-05-16T07:55:16"/>
        <d v="2019-05-16T14:10:45"/>
        <d v="2019-05-16T20:26:14"/>
        <d v="2019-05-17T02:41:43"/>
        <d v="2019-05-17T08:57:12"/>
        <d v="2019-05-17T15:12:41"/>
        <d v="2019-05-17T21:28:10"/>
        <d v="2019-05-18T03:43:39"/>
        <d v="2019-05-18T09:59:08"/>
        <d v="2019-05-18T16:14:36"/>
        <d v="2019-05-18T22:30:05"/>
        <d v="2019-05-19T04:45:34"/>
        <d v="2019-05-19T11:01:03"/>
        <d v="2019-05-19T23:32:01"/>
        <d v="2019-05-20T05:47:30"/>
        <d v="2019-05-20T12:02:59"/>
        <d v="2019-05-20T18:18:28"/>
        <d v="2019-05-21T00:33:57"/>
        <d v="2019-05-21T06:49:26"/>
        <d v="2019-05-21T13:04:55"/>
        <d v="2019-05-21T19:20:24"/>
        <d v="2019-05-22T01:35:53"/>
        <d v="2019-05-22T07:51:22"/>
        <d v="2019-05-22T14:06:50"/>
        <d v="2019-05-22T20:22:19"/>
        <d v="2019-05-23T02:37:48"/>
        <d v="2019-05-23T15:08:46"/>
        <d v="2019-05-23T21:24:15"/>
        <d v="2019-05-24T03:39:44"/>
        <d v="2019-05-24T09:55:13"/>
        <d v="2019-05-24T16:10:42"/>
        <d v="2019-05-24T22:26:11"/>
        <d v="2019-05-25T04:41:40"/>
        <d v="2019-05-25T10:57:09"/>
        <d v="2019-05-25T17:12:38"/>
        <d v="2019-05-25T23:28:07"/>
        <d v="2019-05-26T05:43:36"/>
        <d v="2019-05-26T11:59:04"/>
        <d v="2019-05-27T00:30:02"/>
        <d v="2019-05-27T06:45:31"/>
        <d v="2019-05-27T13:01:00"/>
        <d v="2019-05-27T19:16:29"/>
        <d v="2019-05-28T01:31:58"/>
        <d v="2019-05-28T14:02:56"/>
        <d v="2019-05-28T20:18:25"/>
        <d v="2019-05-29T02:33:54"/>
        <d v="2019-05-29T08:49:23"/>
        <d v="2019-05-29T15:04:52"/>
        <d v="2019-05-29T21:20:21"/>
        <d v="2019-05-30T03:35:50"/>
        <d v="2019-05-30T16:06:47"/>
        <d v="2019-05-30T22:22:16"/>
        <d v="2019-05-31T04:37:45"/>
        <d v="2019-05-31T10:53:14"/>
        <d v="2019-05-31T17:08:43"/>
        <d v="2019-06-01T11:55:10"/>
        <d v="2019-06-01T18:10:39"/>
        <d v="2019-06-02T00:26:08"/>
        <d v="2019-06-02T06:41:37"/>
        <d v="2019-06-02T12:57:06"/>
        <d v="2019-06-02T19:12:35"/>
        <d v="2019-06-03T01:28:03"/>
        <d v="2019-06-03T07:43:32"/>
        <d v="2019-06-03T13:59:01"/>
        <d v="2019-06-04T02:29:59"/>
        <d v="2019-06-04T15:00:57"/>
        <d v="2019-06-04T21:16:26"/>
        <d v="2019-06-05T22:18:22"/>
        <d v="2019-06-06T04:33:51"/>
        <d v="2019-06-06T10:49:20"/>
        <d v="2019-06-06T17:04:49"/>
        <d v="2019-06-07T05:35:46"/>
        <d v="2019-06-07T11:51:15"/>
        <d v="2019-06-07T18:06:44"/>
        <d v="2019-06-08T00:22:13"/>
        <d v="2019-06-08T06:37:42"/>
        <d v="2019-06-08T12:53:11"/>
        <d v="2019-06-08T19:08:40"/>
        <d v="2019-06-09T07:39:38"/>
        <d v="2019-06-09T13:55:07"/>
        <d v="2019-06-09T20:10:36"/>
        <d v="2019-06-10T08:41:34"/>
        <d v="2019-06-10T14:57:03"/>
        <d v="2019-06-11T03:28:00"/>
        <d v="2019-06-11T09:43:29"/>
        <d v="2019-06-11T15:58:58"/>
        <d v="2019-06-11T22:14:27"/>
        <d v="2019-06-12T04:29:56"/>
        <d v="2019-06-12T17:00:54"/>
        <d v="2019-06-13T05:31:52"/>
        <d v="2019-06-14T00:18:19"/>
        <d v="2019-06-14T06:33:48"/>
        <d v="2019-06-14T12:49:17"/>
        <d v="2019-06-14T19:04:45"/>
        <d v="2019-06-15T01:20:14"/>
        <d v="2019-06-15T07:35:43"/>
        <d v="2019-06-15T13:51:12"/>
        <d v="2019-06-16T02:22:10"/>
        <d v="2019-06-16T08:37:39"/>
        <d v="2019-06-16T14:53:08"/>
        <d v="2019-06-16T21:08:37"/>
        <d v="2019-06-17T09:39:35"/>
        <d v="2019-06-17T15:55:04"/>
        <d v="2019-06-17T22:10:33"/>
        <d v="2019-06-18T10:41:31"/>
        <d v="2019-06-18T16:56:59"/>
        <d v="2019-06-18T23:12:28"/>
        <d v="2019-06-19T05:27:57"/>
        <d v="2019-06-19T11:43:26"/>
        <d v="2019-06-20T00:14:24"/>
        <d v="2019-06-20T12:45:22"/>
        <d v="2019-06-20T19:00:51"/>
        <d v="2019-06-21T01:16:20"/>
        <d v="2019-06-21T07:31:49"/>
        <d v="2019-06-21T13:47:18"/>
        <d v="2019-06-21T20:02:47"/>
        <d v="2019-06-22T21:04:42"/>
        <d v="2019-06-23T09:35:40"/>
        <d v="2019-06-23T15:51:09"/>
        <d v="2019-06-24T04:22:07"/>
        <d v="2019-06-24T10:37:36"/>
        <d v="2019-06-24T16:53:05"/>
        <d v="2019-06-24T23:08:34"/>
        <d v="2019-06-25T05:24:03"/>
        <d v="2019-06-25T11:39:32"/>
        <d v="2019-06-25T17:55:01"/>
        <d v="2019-06-26T00:10:30"/>
        <d v="2019-06-26T06:25:59"/>
        <d v="2019-06-26T18:56:56"/>
        <d v="2019-06-27T01:12:25"/>
        <d v="2019-06-27T07:27:54"/>
        <d v="2019-06-27T19:58:52"/>
        <d v="2019-06-28T02:14:21"/>
        <d v="2019-06-28T14:45:19"/>
        <d v="2019-06-28T21:00:48"/>
        <d v="2019-06-29T03:16:17"/>
        <d v="2019-06-29T09:31:46"/>
        <d v="2019-06-29T15:47:15"/>
        <d v="2019-06-30T04:18:12"/>
        <d v="2019-06-30T10:33:41"/>
        <d v="2019-06-30T16:49:10"/>
        <d v="2019-06-30T23:04:39"/>
        <d v="2019-07-01T05:20:08"/>
        <d v="2019-07-01T11:35:37"/>
        <d v="2019-07-01T17:51:06"/>
        <d v="2019-07-02T06:22:04"/>
        <d v="2019-07-02T12:37:33"/>
        <d v="2019-07-02T18:53:02"/>
        <d v="2019-07-03T01:08:31"/>
        <d v="2019-07-03T07:24:00"/>
        <d v="2019-07-03T13:39:29"/>
        <d v="2019-07-03T19:54:58"/>
        <d v="2019-07-04T02:10:26"/>
        <d v="2019-07-04T08:25:55"/>
        <d v="2019-07-04T14:41:24"/>
        <d v="2019-07-04T20:56:53"/>
        <d v="2019-07-05T03:12:22"/>
        <d v="2019-07-05T09:27:51"/>
        <d v="2019-07-05T15:43:20"/>
        <d v="2019-07-05T21:58:49"/>
        <d v="2019-07-06T04:14:18"/>
        <d v="2019-07-06T10:29:47"/>
        <d v="2019-07-06T16:45:16"/>
        <d v="2019-07-06T23:00:45"/>
        <d v="2019-07-07T05:16:14"/>
        <d v="2019-07-07T11:31:43"/>
        <d v="2019-07-07T17:47:12"/>
        <d v="2019-07-08T00:02:40"/>
        <d v="2019-07-08T06:18:09"/>
        <d v="2019-07-08T18:49:07"/>
        <d v="2019-07-09T01:04:36"/>
        <d v="2019-07-09T07:20:05"/>
        <d v="2019-07-09T13:35:34"/>
        <d v="2019-07-09T19:51:03"/>
        <d v="2019-07-10T02:06:32"/>
        <d v="2019-07-10T08:22:01"/>
        <d v="2019-07-10T14:37:30"/>
        <d v="2019-07-10T20:52:59"/>
        <d v="2019-07-11T03:08:28"/>
        <d v="2019-07-11T15:39:26"/>
        <d v="2019-07-12T04:10:23"/>
        <d v="2019-07-12T10:25:52"/>
        <d v="2019-07-12T16:41:21"/>
        <d v="2019-07-13T05:12:19"/>
        <d v="2019-07-13T11:27:48"/>
        <d v="2019-07-13T17:43:17"/>
        <d v="2019-07-13T23:58:46"/>
        <d v="2019-07-14T06:14:15"/>
        <d v="2019-07-14T12:29:44"/>
        <d v="2019-07-14T18:45:13"/>
        <d v="2019-07-15T01:00:42"/>
        <d v="2019-07-15T07:16:11"/>
        <d v="2019-07-15T13:31:40"/>
        <d v="2019-07-15T19:47:08"/>
        <d v="2019-07-16T08:18:06"/>
        <d v="2019-07-16T14:33:35"/>
        <d v="2019-07-16T20:49:04"/>
        <d v="2019-07-17T03:04:33"/>
        <d v="2019-07-17T15:35:31"/>
        <d v="2019-07-18T04:06:29"/>
        <d v="2019-07-18T10:21:58"/>
        <d v="2019-07-18T16:37:27"/>
        <d v="2019-07-18T22:52:56"/>
        <d v="2019-07-19T05:08:25"/>
        <d v="2019-07-19T11:23:54"/>
        <d v="2019-07-19T23:54:51"/>
        <d v="2019-07-20T06:10:20"/>
        <d v="2019-07-20T12:25:49"/>
        <d v="2019-07-20T18:41:18"/>
        <d v="2019-07-21T07:12:16"/>
        <d v="2019-07-21T13:27:45"/>
        <d v="2019-07-21T19:43:14"/>
        <d v="2019-07-22T01:58:43"/>
        <d v="2019-07-22T08:14:12"/>
        <d v="2019-07-22T14:29:41"/>
        <d v="2019-07-22T20:45:10"/>
        <d v="2019-07-23T03:00:39"/>
        <d v="2019-07-23T09:16:08"/>
        <d v="2019-07-23T15:31:36"/>
        <d v="2019-07-23T21:47:05"/>
        <d v="2019-07-24T04:02:34"/>
        <d v="2019-07-24T10:18:03"/>
        <d v="2019-07-24T16:33:32"/>
        <d v="2019-07-25T05:04:30"/>
        <d v="2019-07-25T11:19:59"/>
        <d v="2019-07-25T17:35:28"/>
        <d v="2019-07-26T06:06:26"/>
        <d v="2019-07-26T12:21:55"/>
        <d v="2019-07-26T18:37:24"/>
        <d v="2019-07-27T00:52:53"/>
        <d v="2019-07-27T07:08:22"/>
        <d v="2019-07-27T13:23:50"/>
        <d v="2019-07-27T19:39:19"/>
        <d v="2019-07-28T01:54:48"/>
        <d v="2019-07-28T14:25:46"/>
        <d v="2019-07-28T20:41:15"/>
        <d v="2019-07-29T02:56:44"/>
        <d v="2019-07-29T09:12:13"/>
        <d v="2019-07-29T15:27:42"/>
        <d v="2019-07-29T21:43:11"/>
        <d v="2019-07-30T03:58:40"/>
        <d v="2019-07-30T10:14:09"/>
        <d v="2019-07-30T16:29:38"/>
        <d v="2019-07-30T22:45:07"/>
        <d v="2019-07-31T05:00:35"/>
        <d v="2019-07-31T11:16:04"/>
        <d v="2019-07-31T17:31:33"/>
        <d v="2019-08-01T06:02:31"/>
        <d v="2019-08-01T12:18:00"/>
        <d v="2019-08-01T18:33:29"/>
        <d v="2019-08-02T07:04:27"/>
        <d v="2019-08-02T13:19:56"/>
        <d v="2019-08-02T19:35:25"/>
        <d v="2019-08-03T08:06:23"/>
        <d v="2019-08-03T14:21:52"/>
        <d v="2019-08-03T20:37:21"/>
        <d v="2019-08-04T02:52:49"/>
        <d v="2019-08-04T15:23:47"/>
        <d v="2019-08-05T03:54:45"/>
        <d v="2019-08-05T10:10:14"/>
        <d v="2019-08-05T16:25:43"/>
        <d v="2019-08-05T22:41:12"/>
        <d v="2019-08-06T04:56:41"/>
        <d v="2019-08-06T11:12:10"/>
        <d v="2019-08-06T17:27:39"/>
        <d v="2019-08-06T23:43:08"/>
        <d v="2019-08-07T05:58:37"/>
        <d v="2019-08-08T07:00:32"/>
        <d v="2019-08-08T19:31:30"/>
        <d v="2019-08-09T08:02:28"/>
        <d v="2019-08-09T14:17:57"/>
        <d v="2019-08-09T20:33:26"/>
        <d v="2019-08-10T02:48:55"/>
        <d v="2019-08-10T09:04:24"/>
        <d v="2019-08-11T03:50:51"/>
        <d v="2019-08-11T22:37:17"/>
        <d v="2019-08-12T04:52:46"/>
        <d v="2019-08-12T11:08:15"/>
        <d v="2019-08-12T17:23:44"/>
        <d v="2019-08-12T23:39:13"/>
        <d v="2019-08-13T05:54:42"/>
        <d v="2019-08-13T12:10:11"/>
        <d v="2019-08-13T18:25:40"/>
        <d v="2019-08-14T00:41:09"/>
        <d v="2019-08-14T06:56:38"/>
        <d v="2019-08-14T13:12:07"/>
        <d v="2019-08-14T19:27:36"/>
        <d v="2019-08-15T01:43:05"/>
        <d v="2019-08-15T14:14:03"/>
        <d v="2019-08-15T20:29:31"/>
        <d v="2019-08-16T02:45:00"/>
        <d v="2019-08-16T09:00:29"/>
        <d v="2019-08-16T15:15:58"/>
        <d v="2019-08-16T21:31:27"/>
        <d v="2019-08-17T03:46:56"/>
        <d v="2019-08-17T16:17:54"/>
        <d v="2019-08-17T22:33:23"/>
        <d v="2019-08-18T04:48:52"/>
        <d v="2019-08-18T11:04:21"/>
        <d v="2019-08-19T05:50:48"/>
        <d v="2019-08-19T12:06:17"/>
        <d v="2019-08-19T18:21:45"/>
        <d v="2019-08-20T00:37:14"/>
        <d v="2019-08-20T06:52:43"/>
        <d v="2019-08-20T13:08:12"/>
        <d v="2019-08-20T19:23:41"/>
        <d v="2019-08-21T01:39:10"/>
        <d v="2019-08-21T07:54:39"/>
        <d v="2019-08-21T14:10:08"/>
        <d v="2019-08-21T20:25:37"/>
        <d v="2019-08-22T02:41:06"/>
        <d v="2019-08-22T08:56:35"/>
        <d v="2019-08-22T21:27:33"/>
        <d v="2019-08-23T03:43:02"/>
        <d v="2019-08-23T09:58:31"/>
        <d v="2019-08-23T22:29:28"/>
        <d v="2019-08-24T04:44:57"/>
        <d v="2019-08-24T17:15:55"/>
        <d v="2019-08-24T23:31:24"/>
        <d v="2019-08-25T12:02:22"/>
        <d v="2019-08-25T18:17:51"/>
        <d v="2019-08-26T00:33:20"/>
        <d v="2019-08-26T06:48:49"/>
        <d v="2019-08-26T13:04:18"/>
        <d v="2019-08-26T19:19:47"/>
        <d v="2019-08-27T07:50:44"/>
        <d v="2019-08-27T14:06:13"/>
        <d v="2019-08-27T20:21:42"/>
        <d v="2019-08-28T02:37:11"/>
        <d v="2019-08-28T08:52:40"/>
        <d v="2019-08-28T15:08:09"/>
        <d v="2019-08-28T21:23:38"/>
        <d v="2019-08-29T03:39:07"/>
        <d v="2019-08-29T09:54:36"/>
        <d v="2019-08-29T16:10:05"/>
        <d v="2019-08-29T22:25:34"/>
        <d v="2019-08-30T04:41:03"/>
        <d v="2019-08-30T10:56:32"/>
        <d v="2019-08-30T17:12:01"/>
        <d v="2019-08-30T23:27:30"/>
        <d v="2019-08-31T18:13:56"/>
        <d v="2019-09-01T00:29:25"/>
        <d v="2019-09-01T06:44:54"/>
        <d v="2019-09-01T13:00:23"/>
        <d v="2019-09-01T19:15:52"/>
        <d v="2019-09-02T01:31:21"/>
        <d v="2019-09-02T07:46:50"/>
        <d v="2019-09-02T20:17:48"/>
        <d v="2019-09-03T02:33:17"/>
        <d v="2019-09-03T08:48:46"/>
        <d v="2019-09-03T15:04:15"/>
        <d v="2019-09-03T21:19:44"/>
        <d v="2019-09-04T03:35:12"/>
        <d v="2019-09-04T16:06:10"/>
        <d v="2019-09-04T22:21:39"/>
        <d v="2019-09-05T04:37:08"/>
        <d v="2019-09-05T10:52:37"/>
        <d v="2019-09-05T17:08:06"/>
        <d v="2019-09-05T23:23:35"/>
        <d v="2019-09-06T05:39:04"/>
        <d v="2019-09-06T11:54:33"/>
        <d v="2019-09-07T06:41:00"/>
        <d v="2019-09-07T12:56:29"/>
        <d v="2019-09-07T19:11:58"/>
        <d v="2019-09-08T01:27:26"/>
        <d v="2019-09-08T07:42:55"/>
        <d v="2019-09-08T13:58:24"/>
        <d v="2019-09-08T20:13:53"/>
        <d v="2019-09-09T08:44:51"/>
        <d v="2019-09-09T15:00:20"/>
        <d v="2019-09-10T09:46:47"/>
        <d v="2019-09-10T16:02:16"/>
        <d v="2019-09-10T22:17:45"/>
        <d v="2019-09-11T04:33:14"/>
        <d v="2019-09-11T10:48:43"/>
        <d v="2019-09-11T17:04:12"/>
        <d v="2019-09-11T23:19:40"/>
        <d v="2019-09-12T05:35:09"/>
        <d v="2019-09-12T11:50:38"/>
        <d v="2019-09-13T00:21:36"/>
        <d v="2019-09-13T06:37:05"/>
        <d v="2019-09-13T12:52:34"/>
        <d v="2019-09-13T19:08:03"/>
        <d v="2019-09-14T01:23:32"/>
        <d v="2019-09-14T13:54:30"/>
        <d v="2019-09-14T20:09:59"/>
        <d v="2019-09-15T02:25:28"/>
        <d v="2019-09-15T14:56:26"/>
        <d v="2019-09-16T03:27:23"/>
        <d v="2019-09-16T09:42:52"/>
        <d v="2019-09-16T15:58:21"/>
        <d v="2019-09-16T22:13:50"/>
        <d v="2019-09-17T17:00:17"/>
        <d v="2019-09-17T23:15:46"/>
        <d v="2019-09-18T05:31:15"/>
        <d v="2019-09-18T18:02:13"/>
        <d v="2019-09-19T06:33:11"/>
        <d v="2019-09-19T12:48:40"/>
        <d v="2019-09-19T19:04:08"/>
        <d v="2019-09-20T07:35:06"/>
        <d v="2019-09-20T20:06:04"/>
        <d v="2019-09-21T08:37:02"/>
        <d v="2019-09-21T21:08:00"/>
        <d v="2019-09-22T09:38:58"/>
        <d v="2019-09-22T15:54:27"/>
        <d v="2019-09-22T22:09:56"/>
        <d v="2019-09-23T10:40:53"/>
        <d v="2019-09-23T16:56:22"/>
        <d v="2019-09-23T23:11:51"/>
        <d v="2019-09-24T05:27:20"/>
        <d v="2019-09-24T17:58:18"/>
        <d v="2019-09-25T06:29:16"/>
        <d v="2019-09-25T12:44:45"/>
        <d v="2019-09-26T01:15:43"/>
        <d v="2019-09-26T07:31:12"/>
        <d v="2019-09-26T13:46:41"/>
        <d v="2019-09-27T02:17:39"/>
        <d v="2019-09-27T08:33:07"/>
        <d v="2019-09-27T14:48:36"/>
        <d v="2019-09-27T21:04:05"/>
        <d v="2019-09-28T09:35:03"/>
        <d v="2019-09-28T15:50:32"/>
        <d v="2019-09-28T22:06:01"/>
        <d v="2019-09-29T04:21:30"/>
        <d v="2019-09-29T10:36:59"/>
        <d v="2019-09-29T23:07:57"/>
        <d v="2019-09-30T05:23:26"/>
        <d v="2019-09-30T17:54:24"/>
        <d v="2019-10-01T06:25:21"/>
        <d v="2019-10-01T12:40:50"/>
        <d v="2019-10-03T02:13:44"/>
        <d v="2019-10-03T08:29:13"/>
        <d v="2019-10-03T21:00:11"/>
        <d v="2019-10-04T03:15:40"/>
        <d v="2019-10-04T09:31:09"/>
        <d v="2019-10-04T15:46:38"/>
        <d v="2019-10-04T22:02:07"/>
        <d v="2019-10-05T04:17:35"/>
        <d v="2019-10-05T10:33:04"/>
        <d v="2019-10-05T23:04:02"/>
        <d v="2019-10-06T17:50:29"/>
        <d v="2019-10-07T00:05:58"/>
        <d v="2019-10-07T06:21:27"/>
        <d v="2019-10-07T12:36:56"/>
        <d v="2019-10-08T01:07:54"/>
        <d v="2019-10-08T07:23:23"/>
        <d v="2019-10-08T13:38:52"/>
        <d v="2019-10-09T02:09:49"/>
        <d v="2019-10-09T08:25:18"/>
        <d v="2019-10-09T20:56:16"/>
        <d v="2019-10-10T03:11:45"/>
        <d v="2019-10-10T09:27:14"/>
        <d v="2019-10-10T15:42:43"/>
        <d v="2019-10-10T21:58:12"/>
        <d v="2019-10-11T10:29:10"/>
        <d v="2019-10-11T16:44:39"/>
        <d v="2019-10-11T23:00:08"/>
        <d v="2019-10-12T05:15:37"/>
        <d v="2019-10-12T11:31:06"/>
        <d v="2019-10-12T17:46:35"/>
        <d v="2019-10-13T00:02:03"/>
        <d v="2019-10-13T06:17:32"/>
        <d v="2019-10-13T12:33:01"/>
        <d v="2019-10-13T18:48:30"/>
        <d v="2019-10-14T01:03:59"/>
        <d v="2019-10-14T07:19:28"/>
        <d v="2019-10-14T19:50:26"/>
        <d v="2019-10-15T14:36:53"/>
        <d v="2019-10-16T09:23:20"/>
        <d v="2019-10-16T15:38:49"/>
        <d v="2019-10-16T21:54:17"/>
        <d v="2019-10-17T04:09:46"/>
        <d v="2019-10-17T10:25:15"/>
        <d v="2019-10-17T22:56:13"/>
        <d v="2019-10-18T05:11:42"/>
        <d v="2019-10-18T11:27:11"/>
        <d v="2019-10-19T06:13:38"/>
        <d v="2019-10-19T12:29:07"/>
        <d v="2019-10-20T01:00:05"/>
        <d v="2019-10-20T13:31:02"/>
        <d v="2019-10-21T02:02:00"/>
        <d v="2019-10-21T08:17:29"/>
        <d v="2019-10-21T14:32:58"/>
        <d v="2019-10-21T20:48:27"/>
        <d v="2019-10-22T09:19:25"/>
        <d v="2019-10-22T15:34:54"/>
        <d v="2019-10-22T21:50:23"/>
        <d v="2019-10-23T10:21:21"/>
        <d v="2019-10-23T16:36:50"/>
        <d v="2019-10-24T05:07:48"/>
        <d v="2019-10-24T11:23:16"/>
        <d v="2019-10-24T17:38:45"/>
        <d v="2019-10-25T06:09:43"/>
        <d v="2019-10-25T12:25:12"/>
        <d v="2019-10-25T18:40:41"/>
        <d v="2019-10-26T00:56:10"/>
        <d v="2019-10-26T13:27:08"/>
        <d v="2019-10-27T01:58:06"/>
        <d v="2019-10-27T14:29:04"/>
        <d v="2019-10-27T20:44:33"/>
        <d v="2019-10-28T03:00:02"/>
        <d v="2019-10-28T09:15:30"/>
        <d v="2019-10-28T21:46:28"/>
        <d v="2019-10-29T04:01:57"/>
        <d v="2019-10-30T05:03:53"/>
        <d v="2019-10-30T11:19:22"/>
        <d v="2019-10-31T12:21:18"/>
        <d v="2019-10-31T18:36:47"/>
        <d v="2019-11-01T07:07:44"/>
        <d v="2019-11-01T13:23:13"/>
        <d v="2019-11-02T01:54:11"/>
        <d v="2019-11-02T08:09:40"/>
        <d v="2019-11-02T14:25:09"/>
        <d v="2019-11-02T20:40:38"/>
        <d v="2019-11-03T02:56:07"/>
        <d v="2019-11-03T09:11:36"/>
        <d v="2019-11-04T03:58:03"/>
        <d v="2019-11-04T16:29:01"/>
        <d v="2019-11-04T22:44:30"/>
        <d v="2019-11-05T04:59:58"/>
        <d v="2019-11-05T17:30:56"/>
        <d v="2019-11-05T23:46:25"/>
        <d v="2019-11-06T06:01:54"/>
        <d v="2019-11-07T13:19:19"/>
        <d v="2019-11-07T19:34:48"/>
        <d v="2019-11-08T08:05:46"/>
        <d v="2019-11-08T14:21:15"/>
        <d v="2019-11-08T20:36:44"/>
        <d v="2019-11-09T02:52:12"/>
        <d v="2019-11-09T09:07:41"/>
        <d v="2019-11-09T15:23:10"/>
        <d v="2019-11-09T21:38:39"/>
        <d v="2019-11-10T03:54:08"/>
        <d v="2019-11-10T10:09:37"/>
        <d v="2019-11-10T16:25:06"/>
        <d v="2019-11-10T22:40:35"/>
        <d v="2019-11-11T04:56:04"/>
        <d v="2019-11-11T11:11:33"/>
        <d v="2019-11-11T17:27:02"/>
        <d v="2019-11-11T23:42:31"/>
        <d v="2019-11-12T12:13:29"/>
        <d v="2019-11-12T18:28:58"/>
        <d v="2019-11-13T00:44:26"/>
        <d v="2019-11-13T06:59:55"/>
        <d v="2019-11-13T13:15:24"/>
        <d v="2019-11-13T19:30:53"/>
        <d v="2019-11-14T01:46:22"/>
        <d v="2019-11-14T08:01:51"/>
        <d v="2019-11-14T20:32:49"/>
        <d v="2019-11-15T02:48:18"/>
        <d v="2019-11-16T10:05:43"/>
        <d v="2019-11-16T22:36:40"/>
        <d v="2019-11-17T17:23:07"/>
        <d v="2019-11-17T23:38:36"/>
        <d v="2019-11-18T05:54:05"/>
        <d v="2019-11-18T18:25:03"/>
        <d v="2019-11-19T06:56:01"/>
        <d v="2019-11-19T19:26:59"/>
        <d v="2019-11-20T01:42:28"/>
        <d v="2019-11-20T07:57:57"/>
        <d v="2019-11-20T14:13:25"/>
        <d v="2019-11-21T02:44:23"/>
        <d v="2019-11-21T08:59:52"/>
        <d v="2019-11-21T15:15:21"/>
        <d v="2019-11-21T21:30:50"/>
        <d v="2019-11-22T03:46:19"/>
        <d v="2019-11-22T16:17:17"/>
        <d v="2019-11-22T22:32:46"/>
        <d v="2019-11-23T04:48:15"/>
        <d v="2019-11-23T11:03:44"/>
        <d v="2019-11-23T17:19:13"/>
        <d v="2019-11-24T05:50:11"/>
        <d v="2019-11-25T13:07:35"/>
        <d v="2019-11-25T19:23:04"/>
        <d v="2019-11-26T07:54:02"/>
        <d v="2019-11-26T14:09:31"/>
        <d v="2019-11-26T20:25:00"/>
        <d v="2019-11-27T02:40:29"/>
        <d v="2019-11-27T08:55:58"/>
        <d v="2019-11-27T21:26:56"/>
        <d v="2019-11-28T03:42:25"/>
        <d v="2019-11-28T09:57:53"/>
        <d v="2019-11-28T16:13:22"/>
        <d v="2019-11-28T22:28:51"/>
        <d v="2019-11-29T04:44:20"/>
        <d v="2019-11-29T17:15:18"/>
        <d v="2019-11-30T12:01:45"/>
        <d v="2019-11-30T18:17:14"/>
        <d v="2019-12-01T00:32:43"/>
        <d v="2019-12-01T13:03:41"/>
        <d v="2019-12-02T01:34:39"/>
        <d v="2019-12-02T07:50:07"/>
        <d v="2019-12-02T14:05:36"/>
        <d v="2019-12-02T20:21:05"/>
        <d v="2019-12-03T02:36:34"/>
        <d v="2019-12-03T08:52:03"/>
        <d v="2019-12-03T21:23:01"/>
        <d v="2019-12-04T03:38:30"/>
        <d v="2019-12-04T16:09:28"/>
        <d v="2019-12-04T22:24:57"/>
        <d v="2019-12-05T04:40:26"/>
        <d v="2019-12-05T17:11:24"/>
        <d v="2019-12-05T23:26:53"/>
        <d v="2019-12-06T05:42:21"/>
        <d v="2019-12-06T11:57:50"/>
        <d v="2019-12-07T06:44:17"/>
        <d v="2019-12-07T12:59:46"/>
        <d v="2019-12-07T19:15:15"/>
        <d v="2019-12-08T07:46:13"/>
        <d v="2019-12-09T15:03:38"/>
        <d v="2019-12-10T03:34:35"/>
        <d v="2019-12-10T22:21:02"/>
        <d v="2019-12-11T04:36:31"/>
        <d v="2019-12-11T10:52:00"/>
        <d v="2019-12-11T17:07:29"/>
        <d v="2019-12-12T05:38:27"/>
        <d v="2019-12-13T00:24:54"/>
        <d v="2019-12-13T06:40:23"/>
        <d v="2019-12-13T12:55:52"/>
        <d v="2019-12-14T01:26:49"/>
        <d v="2019-12-14T07:42:18"/>
        <d v="2019-12-14T20:13:16"/>
        <d v="2019-12-15T08:44:14"/>
        <d v="2019-12-15T14:59:43"/>
        <d v="2019-12-15T21:15:12"/>
        <d v="2019-12-16T03:30:41"/>
        <d v="2019-12-16T09:46:10"/>
        <d v="2019-12-16T16:01:39"/>
        <d v="2019-12-17T04:32:37"/>
        <d v="2019-12-17T23:19:03"/>
        <d v="2019-12-18T05:34:32"/>
        <d v="2019-12-19T06:36:28"/>
        <d v="2019-12-19T19:07:26"/>
        <d v="2019-12-20T01:22:55"/>
        <d v="2019-12-20T07:38:24"/>
        <d v="2019-12-20T13:53:53"/>
        <d v="2019-12-20T20:09:22"/>
        <d v="2019-12-21T02:24:51"/>
        <d v="2019-12-21T08:40:20"/>
        <d v="2019-12-21T14:55:48"/>
        <d v="2019-12-21T21:11:17"/>
        <d v="2019-12-22T03:26:46"/>
        <d v="2019-12-22T09:42:15"/>
        <d v="2019-12-22T22:13:13"/>
        <d v="2019-12-23T10:44:11"/>
        <d v="2019-12-23T16:59:40"/>
        <d v="2019-12-23T23:15:09"/>
        <d v="2019-12-24T05:30:38"/>
        <d v="2019-12-24T11:46:07"/>
        <d v="2019-12-24T18:01:36"/>
        <d v="2019-12-25T00:17:05"/>
        <d v="2019-12-25T06:32:34"/>
        <d v="2019-12-25T12:48:02"/>
        <d v="2019-12-26T13:49:58"/>
        <d v="2019-12-26T20:05:27"/>
        <d v="2019-12-27T08:36:25"/>
        <d v="2019-12-27T14:51:54"/>
        <d v="2019-12-27T21:07:23"/>
        <d v="2019-12-28T09:38:21"/>
        <d v="2019-12-28T22:09:19"/>
        <d v="2019-12-29T16:55:45"/>
        <d v="2019-12-30T05:26:43"/>
        <d v="2019-12-30T11:42:12"/>
        <d v="2019-12-30T17:57:41"/>
        <d v="2019-12-31T00:13:10"/>
        <d v="2019-12-31T06:28:39"/>
        <d v="2019-12-31T12:44:08"/>
        <d v="2019-12-31T18:59:37"/>
        <d v="2020-01-01T01:15:06"/>
        <d v="2020-01-01T07:30:35"/>
        <d v="2020-01-01T13:46:04"/>
        <d v="2020-01-02T02:17:02"/>
        <d v="2020-01-02T08:32:30"/>
        <d v="2020-01-02T14:47:59"/>
        <d v="2020-01-03T03:18:57"/>
        <d v="2020-01-03T09:34:26"/>
        <d v="2020-01-03T15:49:55"/>
        <d v="2020-01-03T22:05:24"/>
        <d v="2020-01-04T10:36:22"/>
        <d v="2020-01-04T16:51:51"/>
        <d v="2020-01-04T23:07:20"/>
        <d v="2020-01-05T11:38:18"/>
        <d v="2020-01-06T06:24:44"/>
        <d v="2020-01-06T12:40:13"/>
        <d v="2020-01-07T01:11:11"/>
        <d v="2020-01-07T07:26:40"/>
        <d v="2020-01-07T13:42:09"/>
        <d v="2020-01-08T02:13:07"/>
        <d v="2020-01-09T03:15:03"/>
        <d v="2020-01-09T09:30:32"/>
        <d v="2020-01-09T15:46:01"/>
        <d v="2020-01-10T04:16:58"/>
        <d v="2020-01-10T10:32:27"/>
        <d v="2020-01-10T23:03:25"/>
        <d v="2020-01-11T11:34:23"/>
        <d v="2020-01-11T17:49:52"/>
        <d v="2020-01-12T00:05:21"/>
        <d v="2020-01-12T06:20:50"/>
        <d v="2020-01-12T12:36:19"/>
        <d v="2020-01-12T18:51:48"/>
        <d v="2020-01-13T07:22:46"/>
        <d v="2020-01-13T13:38:15"/>
        <d v="2020-01-13T19:53:43"/>
        <d v="2020-01-14T02:09:12"/>
        <d v="2020-01-14T08:24:41"/>
        <d v="2020-01-14T20:55:39"/>
        <d v="2020-01-16T04:13:04"/>
        <d v="2020-01-16T16:44:02"/>
        <d v="2020-01-16T22:59:31"/>
        <d v="2020-01-17T11:30:29"/>
        <d v="2020-01-18T00:01:26"/>
        <d v="2020-01-18T06:16:55"/>
        <d v="2020-01-18T12:32:24"/>
        <d v="2020-01-18T18:47:53"/>
        <d v="2020-01-19T01:03:22"/>
        <d v="2020-01-19T07:18:51"/>
        <d v="2020-01-19T13:34:20"/>
        <d v="2020-01-19T19:49:49"/>
        <d v="2020-01-20T08:20:47"/>
        <d v="2020-01-20T14:36:16"/>
        <d v="2020-01-20T20:51:45"/>
        <d v="2020-01-21T03:07:14"/>
        <d v="2020-01-21T09:22:43"/>
        <d v="2020-01-21T15:38:11"/>
        <d v="2020-01-21T21:53:40"/>
        <d v="2020-01-22T04:09:09"/>
        <d v="2020-01-22T16:40:07"/>
        <d v="2020-01-23T05:11:05"/>
        <d v="2020-01-23T11:26:34"/>
        <d v="2020-01-23T17:42:03"/>
        <d v="2020-01-24T12:28:30"/>
        <d v="2020-01-25T07:14:57"/>
        <d v="2020-01-26T02:01:23"/>
        <d v="2020-01-26T14:32:21"/>
        <d v="2020-01-26T20:47:50"/>
        <d v="2020-01-27T03:03:19"/>
        <d v="2020-01-28T04:05:15"/>
        <d v="2020-01-28T22:51:42"/>
        <d v="2020-01-29T17:38:08"/>
        <d v="2020-01-30T06:09:06"/>
        <d v="2020-01-30T12:24:35"/>
        <d v="2020-01-30T18:40:04"/>
        <d v="2020-01-31T00:55:33"/>
        <d v="2020-01-31T07:11:02"/>
        <d v="2020-01-31T13:26:31"/>
        <d v="2020-02-01T08:12:58"/>
        <d v="2020-02-01T14:28:27"/>
        <d v="2020-02-02T02:59:25"/>
        <d v="2020-02-02T21:45:51"/>
        <d v="2020-02-03T10:16:49"/>
        <d v="2020-02-04T11:18:45"/>
        <d v="2020-02-04T23:49:43"/>
        <d v="2020-02-05T12:20:41"/>
        <d v="2020-02-05T18:36:10"/>
        <d v="2020-02-06T00:51:38"/>
        <d v="2020-02-06T07:07:07"/>
        <d v="2020-02-06T13:22:36"/>
        <d v="2020-02-07T01:53:34"/>
        <d v="2020-02-07T08:09:03"/>
        <d v="2020-02-07T14:24:32"/>
        <d v="2020-02-08T02:55:30"/>
        <d v="2020-02-08T09:10:59"/>
        <d v="2020-02-08T15:26:28"/>
        <d v="2020-02-08T21:41:57"/>
        <d v="2020-02-09T03:57:26"/>
        <d v="2020-02-09T10:12:55"/>
        <d v="2020-02-09T16:28:24"/>
        <d v="2020-02-10T11:14:50"/>
        <d v="2020-02-11T06:01:17"/>
        <d v="2020-02-11T12:16:46"/>
        <d v="2020-02-12T07:03:13"/>
        <d v="2020-02-12T19:34:11"/>
        <d v="2020-02-13T08:05:09"/>
        <d v="2020-02-13T14:20:38"/>
        <d v="2020-02-13T20:36:06"/>
        <d v="2020-02-14T02:51:35"/>
        <d v="2020-02-14T15:22:33"/>
        <d v="2020-02-15T10:09:00"/>
        <d v="2020-02-15T16:24:29"/>
        <d v="2020-02-16T11:10:56"/>
        <d v="2020-02-16T17:26:25"/>
        <d v="2020-02-16T23:41:54"/>
        <d v="2020-02-17T05:57:23"/>
        <d v="2020-02-18T00:43:49"/>
        <d v="2020-02-19T01:45:45"/>
        <d v="2020-02-19T08:01:14"/>
        <d v="2020-02-19T14:16:43"/>
        <d v="2020-02-20T02:47:41"/>
        <d v="2020-02-20T09:03:10"/>
        <d v="2020-02-21T03:49:37"/>
        <d v="2020-02-21T10:05:06"/>
        <d v="2020-02-22T11:07:01"/>
        <d v="2020-02-22T17:22:30"/>
        <d v="2020-02-23T12:08:57"/>
        <d v="2020-02-24T06:55:24"/>
        <d v="2020-02-24T13:10:53"/>
        <d v="2020-02-24T19:26:22"/>
        <d v="2020-02-25T01:41:51"/>
        <d v="2020-02-25T14:12:48"/>
        <d v="2020-02-25T20:28:17"/>
        <d v="2020-02-26T02:43:46"/>
        <d v="2020-02-26T08:59:15"/>
        <d v="2020-02-27T03:45:42"/>
        <d v="2020-02-27T16:16:40"/>
        <d v="2020-02-27T22:32:09"/>
        <d v="2020-02-28T04:47:38"/>
        <d v="2020-02-28T17:18:36"/>
        <d v="2020-02-28T23:34:05"/>
        <d v="2020-02-29T18:20:31"/>
        <d v="2020-03-01T00:36:00"/>
        <d v="2020-03-01T06:51:29"/>
        <d v="2020-03-01T13:06:58"/>
        <d v="2020-03-01T19:22:27"/>
        <d v="2020-03-02T14:08:54"/>
        <d v="2020-03-03T02:39:52"/>
        <d v="2020-03-03T08:55:21"/>
        <d v="2020-03-03T21:26:19"/>
        <d v="2020-03-04T09:57:16"/>
        <d v="2020-03-05T23:30:10"/>
        <d v="2020-03-06T12:01:08"/>
        <d v="2020-03-07T00:32:06"/>
        <d v="2020-03-07T13:03:04"/>
        <d v="2020-03-07T19:18:33"/>
        <d v="2020-03-08T14:04:59"/>
        <d v="2020-03-09T02:35:57"/>
        <d v="2020-03-09T15:06:55"/>
        <d v="2020-03-09T21:22:24"/>
        <d v="2020-03-10T03:37:53"/>
        <d v="2020-03-10T16:08:51"/>
        <d v="2020-03-11T10:55:18"/>
        <d v="2020-03-12T05:41:44"/>
        <d v="2020-03-12T18:12:42"/>
        <d v="2020-03-13T00:28:11"/>
        <d v="2020-03-13T12:59:09"/>
        <d v="2020-03-14T01:30:07"/>
        <d v="2020-03-14T07:45:36"/>
        <d v="2020-03-14T14:01:05"/>
        <d v="2020-03-14T20:16:34"/>
        <d v="2020-03-15T02:32:03"/>
        <d v="2020-03-15T08:47:32"/>
        <d v="2020-03-16T09:49:27"/>
        <d v="2020-03-16T16:04:56"/>
        <d v="2020-03-16T22:20:25"/>
        <d v="2020-03-17T04:35:54"/>
        <d v="2020-03-17T10:51:23"/>
        <d v="2020-03-18T05:37:50"/>
        <d v="2020-03-18T11:53:19"/>
        <d v="2020-03-18T18:08:48"/>
        <d v="2020-03-19T12:55:15"/>
        <d v="2020-03-20T07:41:41"/>
        <d v="2020-03-20T20:12:39"/>
        <d v="2020-03-21T02:28:08"/>
        <d v="2020-03-21T08:43:37"/>
        <d v="2020-03-22T03:30:04"/>
        <d v="2020-03-22T09:45:33"/>
        <d v="2020-03-22T22:16:31"/>
        <d v="2020-03-24T05:33:55"/>
        <d v="2020-03-24T11:49:24"/>
        <d v="2020-03-24T18:04:53"/>
        <d v="2020-03-25T00:20:22"/>
        <d v="2020-03-25T12:51:20"/>
        <d v="2020-03-25T19:06:49"/>
        <d v="2020-03-26T01:22:18"/>
        <d v="2020-03-26T07:37:47"/>
        <d v="2020-03-26T13:53:16"/>
        <d v="2020-03-26T20:08:45"/>
        <d v="2020-03-27T02:24:14"/>
        <d v="2020-03-28T15:57:07"/>
        <d v="2020-03-28T22:12:36"/>
        <d v="2020-03-29T04:28:05"/>
        <d v="2020-03-29T16:59:03"/>
        <d v="2020-03-31T19:02:54"/>
        <d v="2020-04-01T01:18:23"/>
        <d v="2020-04-01T07:33:52"/>
        <d v="2020-04-01T13:49:21"/>
        <d v="2020-04-01T20:04:50"/>
        <d v="2020-04-02T08:35:48"/>
        <d v="2020-04-02T14:51:17"/>
        <d v="2020-04-02T21:06:46"/>
        <d v="2020-04-03T03:22:15"/>
        <d v="2020-04-03T22:08:42"/>
        <d v="2020-04-04T04:24:10"/>
        <d v="2020-04-04T10:39:39"/>
        <d v="2020-04-04T16:55:08"/>
        <d v="2020-04-05T05:26:06"/>
        <d v="2020-04-05T11:41:35"/>
        <d v="2020-04-05T17:57:04"/>
        <d v="2020-04-06T00:12:33"/>
        <d v="2020-04-06T06:28:02"/>
        <d v="2020-04-06T12:43:31"/>
        <d v="2020-04-07T20:00:56"/>
        <d v="2020-04-08T08:31:53"/>
        <d v="2020-04-09T22:04:47"/>
        <d v="2020-04-10T04:20:16"/>
        <d v="2020-04-10T10:35:45"/>
        <d v="2020-04-10T16:51:14"/>
        <d v="2020-04-11T05:22:12"/>
        <d v="2020-04-11T11:37:41"/>
        <d v="2020-04-12T18:55:05"/>
        <d v="2020-04-13T07:26:03"/>
        <d v="2020-04-13T19:57:01"/>
        <d v="2020-04-14T14:43:28"/>
        <d v="2020-04-14T20:58:57"/>
        <d v="2020-04-15T03:14:26"/>
        <d v="2020-04-15T22:00:52"/>
        <d v="2020-04-18T00:04:44"/>
        <d v="2020-04-18T06:20:13"/>
        <d v="2020-04-18T12:35:42"/>
        <d v="2020-04-19T01:06:40"/>
        <d v="2020-04-19T07:22:09"/>
        <d v="2020-04-19T13:37:38"/>
        <d v="2020-04-20T08:24:04"/>
        <d v="2020-04-20T14:39:33"/>
        <d v="2020-04-20T20:55:02"/>
        <d v="2020-04-21T09:26:00"/>
        <d v="2020-04-21T21:56:58"/>
        <d v="2020-04-22T04:12:27"/>
        <d v="2020-04-22T16:43:25"/>
        <d v="2020-04-22T22:58:54"/>
        <d v="2020-04-23T05:14:23"/>
        <d v="2020-04-23T11:29:52"/>
        <d v="2020-04-24T06:16:18"/>
        <d v="2020-04-24T12:31:47"/>
        <d v="2020-04-24T18:47:16"/>
        <d v="2020-04-25T01:02:45"/>
        <d v="2020-04-26T20:51:08"/>
        <d v="2020-04-27T15:37:34"/>
        <d v="2020-04-27T21:53:03"/>
        <d v="2020-04-28T22:54:59"/>
        <d v="2020-04-29T11:25:57"/>
        <d v="2020-04-29T17:41:26"/>
        <d v="2020-04-29T23:56:55"/>
        <d v="2020-04-30T06:12:24"/>
        <d v="2020-04-30T12:27:53"/>
        <d v="2020-05-01T00:58:51"/>
        <d v="2020-05-01T13:29:48"/>
        <d v="2020-05-01T19:45:17"/>
        <d v="2020-05-02T14:31:44"/>
        <d v="2020-05-02T20:47:13"/>
        <d v="2020-05-03T03:02:42"/>
        <d v="2020-05-03T15:33:40"/>
        <d v="2020-05-03T21:49:09"/>
        <d v="2020-05-04T04:04:38"/>
        <d v="2020-05-04T10:20:07"/>
        <d v="2020-05-06T06:08:29"/>
        <d v="2020-05-07T13:25:54"/>
        <d v="2020-05-07T19:41:23"/>
        <d v="2020-05-08T01:56:52"/>
        <d v="2020-05-08T14:27:50"/>
        <d v="2020-05-09T15:29:45"/>
        <d v="2020-05-09T21:45:14"/>
        <d v="2020-05-10T04:00:43"/>
        <d v="2020-05-10T16:31:41"/>
        <d v="2020-05-10T22:47:10"/>
        <d v="2020-05-11T05:02:39"/>
        <d v="2020-05-11T17:33:37"/>
        <d v="2020-05-12T12:20:04"/>
        <d v="2020-05-12T18:35:33"/>
        <d v="2020-05-13T00:51:01"/>
        <d v="2020-05-13T07:06:30"/>
        <d v="2020-05-13T13:21:59"/>
        <d v="2020-05-13T19:37:28"/>
        <d v="2020-05-14T01:52:57"/>
        <d v="2020-05-14T08:08:26"/>
        <d v="2020-05-14T14:23:55"/>
        <d v="2020-05-15T02:54:53"/>
        <d v="2020-05-15T09:10:22"/>
        <d v="2020-05-15T21:41:20"/>
        <d v="2020-05-16T10:12:18"/>
        <d v="2020-05-16T22:43:15"/>
        <d v="2020-05-17T17:29:42"/>
        <d v="2020-05-17T23:45:11"/>
        <d v="2020-05-18T18:31:38"/>
        <d v="2020-05-19T07:02:36"/>
        <d v="2020-05-19T13:18:05"/>
        <d v="2020-05-20T01:49:03"/>
        <d v="2020-05-20T08:04:32"/>
        <d v="2020-05-20T14:20:01"/>
        <d v="2020-05-21T09:06:27"/>
        <d v="2020-05-21T15:21:56"/>
        <d v="2020-05-21T21:37:25"/>
        <d v="2020-05-22T22:39:21"/>
        <d v="2020-05-23T11:10:19"/>
        <d v="2020-05-23T17:25:48"/>
        <d v="2020-05-23T23:41:17"/>
        <d v="2020-05-24T18:27:43"/>
        <d v="2020-05-25T00:43:12"/>
        <d v="2020-05-26T08:00:37"/>
        <d v="2020-05-26T20:31:35"/>
        <d v="2020-05-27T02:47:04"/>
        <d v="2020-05-29T11:06:24"/>
        <d v="2020-05-29T23:37:22"/>
        <d v="2020-05-30T12:08:20"/>
        <d v="2020-05-30T18:23:49"/>
        <d v="2020-05-31T19:25:45"/>
        <d v="2020-06-02T02:43:09"/>
        <d v="2020-06-02T08:58:38"/>
        <d v="2020-06-02T21:29:36"/>
        <d v="2020-06-03T16:16:03"/>
        <d v="2020-06-04T04:47:01"/>
        <d v="2020-06-04T17:17:59"/>
        <d v="2020-06-04T23:33:28"/>
        <d v="2020-06-05T05:48:56"/>
        <d v="2020-06-05T12:04:25"/>
        <d v="2020-06-05T18:19:54"/>
        <d v="2020-06-06T13:06:21"/>
        <d v="2020-06-06T19:21:50"/>
        <d v="2020-06-07T07:52:48"/>
        <d v="2020-06-07T14:08:17"/>
        <d v="2020-06-07T20:23:46"/>
        <d v="2020-06-08T15:10:13"/>
        <d v="2020-06-09T03:41:10"/>
        <d v="2020-06-09T16:12:08"/>
        <d v="2020-06-10T04:43:06"/>
        <d v="2020-06-10T10:58:35"/>
        <d v="2020-06-10T23:29:33"/>
        <d v="2020-06-11T05:45:02"/>
        <d v="2020-06-11T12:00:31"/>
        <d v="2020-06-11T18:16:00"/>
        <d v="2020-06-12T06:46:58"/>
        <d v="2020-06-12T13:02:27"/>
        <d v="2020-06-12T19:17:56"/>
        <d v="2020-06-13T01:33:24"/>
        <d v="2020-06-13T14:04:22"/>
        <d v="2020-06-13T20:19:51"/>
        <d v="2020-06-14T08:50:49"/>
        <d v="2020-06-14T15:06:18"/>
        <d v="2020-06-15T03:37:16"/>
        <d v="2020-06-16T10:54:41"/>
        <d v="2020-06-16T17:10:10"/>
        <d v="2020-06-16T23:25:38"/>
        <d v="2020-06-17T11:56:36"/>
        <d v="2020-06-17T18:12:05"/>
        <d v="2020-06-18T00:27:34"/>
        <d v="2020-06-18T12:58:32"/>
        <d v="2020-06-19T07:44:59"/>
        <d v="2020-06-19T14:00:28"/>
        <d v="2020-06-20T15:02:24"/>
        <d v="2020-06-21T09:48:50"/>
        <d v="2020-06-21T22:19:48"/>
        <d v="2020-06-22T04:35:17"/>
        <d v="2020-06-22T17:06:15"/>
        <d v="2020-06-22T23:21:44"/>
        <d v="2020-06-23T05:37:13"/>
        <d v="2020-06-23T11:52:42"/>
        <d v="2020-06-24T06:39:09"/>
        <d v="2020-06-24T12:54:37"/>
        <d v="2020-06-25T07:41:04"/>
        <d v="2020-06-26T02:27:31"/>
        <d v="2020-06-26T08:43:00"/>
        <d v="2020-06-26T21:13:58"/>
        <d v="2020-06-27T09:44:56"/>
        <d v="2020-06-27T16:00:25"/>
        <d v="2020-06-27T22:15:54"/>
        <d v="2020-06-28T04:31:23"/>
        <d v="2020-06-28T23:17:49"/>
        <d v="2020-06-29T11:48:47"/>
        <d v="2020-06-29T18:04:16"/>
        <d v="2020-06-30T19:06:12"/>
        <d v="2020-07-01T01:21:41"/>
        <d v="2020-07-01T07:37:10"/>
        <d v="2020-07-01T13:52:39"/>
        <d v="2020-07-01T20:08:08"/>
        <d v="2020-07-02T02:23:37"/>
        <d v="2020-07-02T08:39:05"/>
        <d v="2020-07-02T14:54:34"/>
        <d v="2020-07-02T21:10:03"/>
        <d v="2020-07-04T04:27:28"/>
        <d v="2020-07-04T16:58:26"/>
        <d v="2020-07-04T23:13:55"/>
        <d v="2020-07-05T05:29:24"/>
        <d v="2020-07-06T00:15:51"/>
        <d v="2020-07-06T06:31:19"/>
        <d v="2020-07-07T01:17:46"/>
        <d v="2020-07-07T13:48:44"/>
        <d v="2020-07-07T20:04:13"/>
        <d v="2020-07-08T02:19:42"/>
        <d v="2020-07-08T08:35:11"/>
        <d v="2020-07-08T14:50:40"/>
        <d v="2020-07-09T03:21:38"/>
        <d v="2020-07-09T22:08:05"/>
        <d v="2020-07-10T04:23:33"/>
        <d v="2020-07-10T10:39:02"/>
        <d v="2020-07-10T16:54:31"/>
        <d v="2020-07-10T23:10:00"/>
        <d v="2020-07-11T05:25:29"/>
        <d v="2020-07-11T17:56:27"/>
        <d v="2020-07-12T00:11:56"/>
        <d v="2020-07-12T06:27:25"/>
        <d v="2020-07-12T12:42:54"/>
        <d v="2020-07-12T18:58:23"/>
        <d v="2020-07-13T01:13:52"/>
        <d v="2020-07-13T13:44:50"/>
        <d v="2020-07-14T08:31:16"/>
        <d v="2020-07-15T15:48:41"/>
        <d v="2020-07-16T16:50:37"/>
        <d v="2020-07-16T23:06:06"/>
        <d v="2020-07-17T05:21:35"/>
        <d v="2020-07-18T00:08:01"/>
        <d v="2020-07-18T18:54:28"/>
        <d v="2020-07-19T13:40:55"/>
        <d v="2020-07-19T19:56:24"/>
        <d v="2020-07-20T08:27:22"/>
        <d v="2020-07-22T04:15:44"/>
        <d v="2020-07-22T10:31:13"/>
        <d v="2020-07-22T16:46:42"/>
        <d v="2020-07-23T05:17:40"/>
        <d v="2020-07-23T11:33:09"/>
        <d v="2020-07-24T06:19:36"/>
        <d v="2020-07-25T01:06:03"/>
        <d v="2020-07-25T19:52:29"/>
        <d v="2020-07-26T20:54:25"/>
        <d v="2020-07-27T03:09:54"/>
        <d v="2020-07-27T09:25:23"/>
        <d v="2020-07-27T21:56:21"/>
        <d v="2020-07-28T04:11:50"/>
        <d v="2020-07-28T10:27:19"/>
        <d v="2020-07-28T16:42:48"/>
        <d v="2020-07-28T22:58:17"/>
        <d v="2020-07-29T05:13:46"/>
        <d v="2020-07-29T11:29:14"/>
        <d v="2020-07-30T06:15:41"/>
        <d v="2020-07-31T01:02:08"/>
        <d v="2020-07-31T07:17:37"/>
        <d v="2020-08-01T14:35:02"/>
        <d v="2020-08-02T03:06:00"/>
        <d v="2020-08-02T09:21:28"/>
        <d v="2020-08-03T04:07:55"/>
        <d v="2020-08-03T10:23:24"/>
        <d v="2020-08-04T23:56:18"/>
        <d v="2020-08-05T06:11:47"/>
        <d v="2020-08-05T12:27:16"/>
        <d v="2020-08-05T18:42:45"/>
        <d v="2020-08-06T07:13:42"/>
        <d v="2020-08-06T19:44:40"/>
        <d v="2020-08-07T08:15:38"/>
        <d v="2020-08-07T20:46:36"/>
        <d v="2020-08-08T03:02:05"/>
        <d v="2020-08-08T09:17:34"/>
        <d v="2020-08-08T21:48:32"/>
        <d v="2020-08-09T04:04:01"/>
        <d v="2020-08-09T16:34:59"/>
        <d v="2020-08-09T22:50:28"/>
        <d v="2020-08-10T11:21:25"/>
        <d v="2020-08-10T17:36:54"/>
        <d v="2020-08-10T23:52:23"/>
        <d v="2020-08-11T18:38:50"/>
        <d v="2020-08-12T00:54:19"/>
        <d v="2020-08-12T19:40:46"/>
        <d v="2020-08-14T02:58:10"/>
        <d v="2020-08-14T09:13:39"/>
        <d v="2020-08-16T05:02:02"/>
        <d v="2020-08-16T11:17:31"/>
        <d v="2020-08-17T12:19:27"/>
        <d v="2020-08-19T01:52:20"/>
        <d v="2020-08-19T20:38:47"/>
        <d v="2020-08-20T09:09:45"/>
        <d v="2020-08-22T17:29:05"/>
        <d v="2020-08-23T12:15:32"/>
        <d v="2020-08-24T13:17:28"/>
        <d v="2020-08-24T19:32:57"/>
        <d v="2020-08-25T01:48:26"/>
        <d v="2020-08-25T08:03:55"/>
        <d v="2020-08-27T16:23:15"/>
        <d v="2020-08-28T04:54:13"/>
        <d v="2020-08-28T23:40:40"/>
        <d v="2020-08-29T12:11:37"/>
        <d v="2020-08-30T06:58:04"/>
        <d v="2020-08-31T01:44:31"/>
        <d v="2020-09-01T02:46:27"/>
        <d v="2020-09-01T21:32:54"/>
        <d v="2020-09-02T10:03:51"/>
        <d v="2020-09-02T16:19:20"/>
        <d v="2020-09-03T17:21:16"/>
        <d v="2020-09-04T18:23:12"/>
        <d v="2020-09-05T13:09:39"/>
        <d v="2020-09-06T14:11:34"/>
        <d v="2020-09-06T20:27:03"/>
        <d v="2020-09-07T02:42:32"/>
        <d v="2020-09-07T08:58:01"/>
        <d v="2020-09-09T04:46:24"/>
        <d v="2020-09-10T05:48:19"/>
        <d v="2020-09-10T12:03:48"/>
        <d v="2020-09-10T18:19:17"/>
        <d v="2020-09-11T19:21:13"/>
        <d v="2020-09-12T20:23:09"/>
        <d v="2020-09-14T03:40:33"/>
        <d v="2020-09-14T09:56:02"/>
        <d v="2020-09-14T16:11:31"/>
        <d v="2020-09-15T04:42:29"/>
        <d v="2020-09-15T17:13:27"/>
        <d v="2020-09-15T23:28:56"/>
        <d v="2020-09-16T11:59:54"/>
        <d v="2020-09-16T18:15:23"/>
        <d v="2020-09-17T13:01:50"/>
        <d v="2020-09-17T19:17:18"/>
        <d v="2020-09-18T01:32:47"/>
        <d v="2020-09-19T02:34:43"/>
        <d v="2020-09-19T15:05:41"/>
        <d v="2020-09-19T21:21:10"/>
        <d v="2020-09-21T17:09:32"/>
        <d v="2020-09-23T06:42:26"/>
        <d v="2020-09-24T01:28:53"/>
        <d v="2020-09-24T07:44:22"/>
        <d v="2020-09-24T20:15:20"/>
        <d v="2020-09-25T21:17:15"/>
        <d v="2020-09-26T09:48:13"/>
        <d v="2020-09-26T16:03:42"/>
        <d v="2020-09-27T17:05:38"/>
        <d v="2020-09-28T05:36:36"/>
        <d v="2020-09-28T18:07:34"/>
        <d v="2020-09-29T12:54:00"/>
        <d v="2020-09-30T07:40:27"/>
        <d v="2020-09-30T20:11:25"/>
        <d v="2020-10-01T08:42:23"/>
        <d v="2020-10-01T21:13:21"/>
        <d v="2020-10-02T09:44:19"/>
        <d v="2020-10-02T15:59:48"/>
        <d v="2020-10-03T04:30:46"/>
        <d v="2020-10-03T10:46:14"/>
        <d v="2020-10-03T23:17:12"/>
        <d v="2020-10-04T11:48:10"/>
        <d v="2020-10-05T06:34:37"/>
        <d v="2020-10-06T01:21:04"/>
        <d v="2020-10-06T07:36:33"/>
        <d v="2020-10-06T13:52:02"/>
        <d v="2020-10-06T20:07:31"/>
        <d v="2020-10-07T02:23:00"/>
        <d v="2020-10-07T08:38:28"/>
        <d v="2020-10-07T14:53:57"/>
        <d v="2020-10-08T09:40:24"/>
        <d v="2020-10-08T15:55:53"/>
        <d v="2020-10-09T10:42:20"/>
        <d v="2020-10-10T17:59:45"/>
        <d v="2020-10-13T21:05:32"/>
        <d v="2020-10-14T03:21:01"/>
        <d v="2020-10-14T15:51:59"/>
        <d v="2020-10-15T04:22:56"/>
        <d v="2020-10-15T23:09:23"/>
        <d v="2020-10-16T05:24:52"/>
        <d v="2020-10-16T17:55:50"/>
        <d v="2020-10-17T00:11:19"/>
        <d v="2020-10-17T18:57:46"/>
        <d v="2020-10-18T19:59:41"/>
        <d v="2020-10-19T08:30:39"/>
        <d v="2020-10-19T14:46:08"/>
        <d v="2020-10-20T22:03:33"/>
        <d v="2020-10-21T04:19:02"/>
        <d v="2020-10-21T10:34:31"/>
        <d v="2020-10-22T05:20:58"/>
        <d v="2020-10-23T06:22:53"/>
        <d v="2020-10-23T18:53:51"/>
        <d v="2020-10-24T07:24:49"/>
        <d v="2020-10-24T13:40:18"/>
        <d v="2020-10-25T08:26:45"/>
        <d v="2020-10-26T09:28:41"/>
        <d v="2020-10-27T10:30:36"/>
        <d v="2020-10-27T23:01:34"/>
        <d v="2020-10-28T05:17:03"/>
        <d v="2020-10-28T11:32:32"/>
        <d v="2020-10-29T12:34:28"/>
        <d v="2020-10-29T18:49:57"/>
        <d v="2020-10-30T01:05:26"/>
        <d v="2020-10-30T13:36:23"/>
        <d v="2020-10-30T19:51:52"/>
        <d v="2020-10-31T08:22:50"/>
        <d v="2020-11-01T15:40:15"/>
        <d v="2020-11-02T04:11:13"/>
        <d v="2020-11-02T16:42:11"/>
        <d v="2020-11-02T22:57:40"/>
        <d v="2020-11-03T11:28:37"/>
        <d v="2020-11-03T17:44:06"/>
        <d v="2020-11-05T01:01:31"/>
        <d v="2020-11-05T07:17:00"/>
        <d v="2020-11-05T13:32:29"/>
        <d v="2020-11-06T02:03:27"/>
        <d v="2020-11-06T20:49:54"/>
        <d v="2020-11-07T03:05:23"/>
        <d v="2020-11-07T09:20:51"/>
        <d v="2020-11-07T21:51:49"/>
        <d v="2020-11-08T16:38:16"/>
        <d v="2020-11-08T22:53:45"/>
        <d v="2020-11-09T05:09:14"/>
        <d v="2020-11-09T11:24:43"/>
        <d v="2020-11-09T23:55:41"/>
        <d v="2020-11-10T06:11:10"/>
        <d v="2020-11-10T18:42:08"/>
        <d v="2020-11-11T00:57:36"/>
        <d v="2020-11-11T07:13:05"/>
        <d v="2020-11-11T13:28:34"/>
        <d v="2020-11-12T01:59:32"/>
        <d v="2020-11-12T14:30:30"/>
        <d v="2020-11-12T20:45:59"/>
        <d v="2020-11-13T21:47:55"/>
        <d v="2020-11-14T04:03:24"/>
        <d v="2020-11-15T11:20:48"/>
        <d v="2020-11-15T17:36:17"/>
        <d v="2020-11-15T23:51:46"/>
        <d v="2020-11-17T07:09:11"/>
        <d v="2020-11-17T13:24:40"/>
        <d v="2020-11-19T02:57:33"/>
        <d v="2020-11-21T05:01:25"/>
        <d v="2020-11-21T11:16:54"/>
        <d v="2020-11-22T06:03:21"/>
        <d v="2020-11-23T19:36:14"/>
        <d v="2020-11-25T15:24:37"/>
        <d v="2020-11-26T03:55:35"/>
        <d v="2020-11-27T17:28:28"/>
        <d v="2020-11-29T07:01:22"/>
        <d v="2020-11-29T19:32:20"/>
        <d v="2020-11-30T08:03:18"/>
        <d v="2020-11-30T20:34:15"/>
        <d v="2020-12-01T02:49:44"/>
        <d v="2020-12-01T09:05:13"/>
        <d v="2020-12-02T10:07:09"/>
        <d v="2020-12-02T16:22:38"/>
        <d v="2020-12-02T22:38:07"/>
        <d v="2020-12-03T23:40:03"/>
        <d v="2020-12-05T00:41:58"/>
        <d v="2020-12-05T06:57:27"/>
        <d v="2020-12-05T13:12:56"/>
        <d v="2020-12-05T19:28:25"/>
        <d v="2020-12-06T07:59:23"/>
        <d v="2020-12-06T20:30:21"/>
        <d v="2020-12-07T02:45:50"/>
        <d v="2020-12-08T03:47:45"/>
        <d v="2020-12-08T22:34:12"/>
        <d v="2020-12-09T11:05:10"/>
        <d v="2020-12-09T17:20:39"/>
        <d v="2020-12-10T12:07:06"/>
        <d v="2020-12-11T00:38:04"/>
        <d v="2020-12-11T06:53:33"/>
        <d v="2020-12-11T13:09:02"/>
        <d v="2020-12-11T19:24:31"/>
        <d v="2020-12-12T14:10:57"/>
        <d v="2020-12-13T02:41:55"/>
        <d v="2020-12-13T15:12:53"/>
        <d v="2020-12-14T16:14:49"/>
        <d v="2020-12-14T22:30:18"/>
        <d v="2020-12-16T12:03:11"/>
        <d v="2020-12-17T06:49:38"/>
        <d v="2020-12-17T13:05:07"/>
        <d v="2020-12-18T01:36:05"/>
        <d v="2020-12-18T07:51:34"/>
        <d v="2020-12-18T20:22:32"/>
        <d v="2020-12-19T15:08:59"/>
        <d v="2020-12-21T23:28:19"/>
        <d v="2020-12-23T00:30:15"/>
        <d v="2020-12-23T13:01:13"/>
        <d v="2020-12-24T01:32:10"/>
        <d v="2020-12-24T07:47:39"/>
        <d v="2020-12-24T14:03:08"/>
        <d v="2020-12-24T20:18:37"/>
        <d v="2020-12-25T15:05:04"/>
        <d v="2020-12-26T03:36:02"/>
        <d v="2020-12-27T10:53:27"/>
        <d v="2020-12-29T06:41:49"/>
        <d v="2020-12-29T12:57:18"/>
        <d v="2020-12-29T19:12:47"/>
        <d v="2020-12-30T01:28:16"/>
        <d v="2020-12-30T13:59:14"/>
        <d v="2020-12-31T08:45:41"/>
        <d v="2021-01-01T03:32:07"/>
        <d v="2021-01-01T09:47:36"/>
        <d v="2021-01-01T16:03:05"/>
        <d v="2021-01-01T22:18:34"/>
        <d v="2021-01-02T04:34:03"/>
        <d v="2021-01-02T10:49:32"/>
        <d v="2021-01-04T12:53:23"/>
        <d v="2021-01-04T19:08:52"/>
        <d v="2021-01-05T01:24:21"/>
        <d v="2021-01-06T02:26:17"/>
        <d v="2021-01-06T14:57:15"/>
        <d v="2021-01-07T03:28:13"/>
        <d v="2021-01-07T09:43:42"/>
        <d v="2021-01-07T15:59:11"/>
        <d v="2021-01-07T22:14:40"/>
        <d v="2021-01-08T23:16:35"/>
        <d v="2021-01-09T05:32:04"/>
        <d v="2021-01-09T18:03:02"/>
        <d v="2021-01-10T00:18:31"/>
        <d v="2021-01-10T12:49:29"/>
        <d v="2021-01-11T13:51:25"/>
        <d v="2021-01-12T21:08:49"/>
        <d v="2021-01-13T09:39:47"/>
        <d v="2021-01-13T22:10:45"/>
        <d v="2021-01-14T10:41:43"/>
        <d v="2021-01-14T23:12:41"/>
        <d v="2021-01-16T00:14:36"/>
        <d v="2021-01-16T12:45:34"/>
        <d v="2021-01-16T19:01:03"/>
        <d v="2021-01-17T01:16:32"/>
        <d v="2021-01-18T02:18:28"/>
        <d v="2021-01-19T15:51:22"/>
        <d v="2021-01-19T22:06:50"/>
        <d v="2021-01-22T06:26:11"/>
        <d v="2021-01-23T01:12:38"/>
        <d v="2021-01-23T07:28:07"/>
        <d v="2021-01-23T13:43:36"/>
        <d v="2021-01-24T08:30:02"/>
        <d v="2021-01-24T14:45:31"/>
        <d v="2021-01-25T03:16:29"/>
        <d v="2021-01-25T09:31:58"/>
        <d v="2021-01-26T04:18:25"/>
        <d v="2021-01-28T00:06:47"/>
        <d v="2021-01-28T12:37:45"/>
        <d v="2021-01-30T02:10:39"/>
        <d v="2021-01-30T14:41:37"/>
        <d v="2021-01-30T20:57:06"/>
        <d v="2021-01-31T03:12:35"/>
        <d v="2021-01-31T09:28:03"/>
        <d v="2021-01-31T21:59:01"/>
        <d v="2021-02-01T16:45:28"/>
        <d v="2021-02-01T23:00:57"/>
        <d v="2021-02-02T05:16:26"/>
        <d v="2021-02-02T17:47:24"/>
        <d v="2021-02-03T06:18:22"/>
        <d v="2021-02-03T12:33:51"/>
        <d v="2021-02-04T19:51:15"/>
        <d v="2021-02-05T02:06:44"/>
        <d v="2021-02-06T03:08:40"/>
        <d v="2021-02-06T09:24:09"/>
        <d v="2021-02-07T04:10:36"/>
        <d v="2021-02-08T05:12:31"/>
        <d v="2021-02-08T11:28:00"/>
        <d v="2021-02-08T17:43:29"/>
        <d v="2021-02-10T19:47:21"/>
        <d v="2021-02-11T08:18:19"/>
        <d v="2021-02-12T21:51:12"/>
        <d v="2021-02-13T10:22:10"/>
        <d v="2021-02-14T11:24:06"/>
        <d v="2021-02-15T06:10:33"/>
        <d v="2021-02-16T19:43:26"/>
        <d v="2021-02-17T01:58:55"/>
        <d v="2021-02-17T20:45:22"/>
        <d v="2021-02-18T09:16:20"/>
        <d v="2021-02-18T15:31:49"/>
        <d v="2021-02-18T21:47:18"/>
        <d v="2021-02-20T05:04:42"/>
        <d v="2021-02-20T11:20:11"/>
        <d v="2021-02-20T17:35:40"/>
        <d v="2021-02-21T12:22:07"/>
        <d v="2021-02-23T08:10:30"/>
        <d v="2021-02-23T20:41:27"/>
        <d v="2021-02-25T03:58:52"/>
        <d v="2021-02-25T16:29:50"/>
        <d v="2021-02-27T06:02:44"/>
        <d v="2021-03-01T08:06:35"/>
        <d v="2021-03-01T20:37:33"/>
        <d v="2021-03-02T02:53:02"/>
        <d v="2021-03-03T03:54:58"/>
        <d v="2021-03-03T22:41:24"/>
        <d v="2021-03-04T11:12:22"/>
        <d v="2021-03-04T17:27:51"/>
        <d v="2021-03-05T12:14:18"/>
        <d v="2021-03-05T18:29:47"/>
        <d v="2021-03-06T00:45:16"/>
        <d v="2021-03-06T13:16:14"/>
        <d v="2021-03-07T14:18:09"/>
        <d v="2021-03-07T20:33:38"/>
        <d v="2021-03-08T15:20:05"/>
        <d v="2021-03-09T03:51:03"/>
        <d v="2021-03-09T22:37:30"/>
        <d v="2021-03-10T17:23:57"/>
        <d v="2021-03-10T23:39:26"/>
        <d v="2021-03-11T05:54:54"/>
        <d v="2021-03-11T18:25:52"/>
        <d v="2021-03-12T13:12:19"/>
        <d v="2021-03-14T02:45:13"/>
        <d v="2021-03-14T15:16:11"/>
        <d v="2021-03-15T16:18:06"/>
        <d v="2021-03-16T04:49:04"/>
        <d v="2021-03-16T11:04:33"/>
        <d v="2021-03-16T23:35:31"/>
        <d v="2021-03-18T19:23:54"/>
        <d v="2021-03-20T21:27:45"/>
        <d v="2021-03-21T03:43:14"/>
        <d v="2021-03-21T09:58:43"/>
        <d v="2021-03-21T22:29:41"/>
        <d v="2021-03-22T11:00:39"/>
        <d v="2021-03-22T23:31:36"/>
        <d v="2021-03-23T18:18:03"/>
        <d v="2021-03-24T00:33:32"/>
        <d v="2021-03-24T06:49:01"/>
        <d v="2021-03-25T07:50:57"/>
        <d v="2021-03-26T15:08:22"/>
        <d v="2021-03-26T21:23:50"/>
        <d v="2021-03-28T04:41:15"/>
        <d v="2021-03-29T11:58:40"/>
        <d v="2021-03-29T18:14:09"/>
        <d v="2021-03-30T00:29:38"/>
        <d v="2021-03-30T19:16:04"/>
        <d v="2021-03-31T07:47:02"/>
        <d v="2021-04-01T02:33:29"/>
        <d v="2021-04-01T08:48:58"/>
        <d v="2021-04-02T22:21:52"/>
        <d v="2021-04-03T04:37:21"/>
        <d v="2021-04-04T05:39:16"/>
        <d v="2021-04-05T00:25:43"/>
        <d v="2021-04-06T20:14:06"/>
        <d v="2021-04-09T04:33:26"/>
        <d v="2021-04-09T17:04:24"/>
        <d v="2021-04-10T18:06:20"/>
        <d v="2021-04-11T00:21:49"/>
        <d v="2021-04-11T06:37:17"/>
        <d v="2021-04-12T20:10:11"/>
        <d v="2021-04-14T03:27:36"/>
        <d v="2021-04-14T09:43:05"/>
        <d v="2021-04-14T15:58:34"/>
        <d v="2021-04-15T04:29:31"/>
        <d v="2021-04-17T06:33:23"/>
        <d v="2021-04-18T13:50:48"/>
        <d v="2021-04-19T02:21:45"/>
        <d v="2021-04-20T22:10:08"/>
        <d v="2021-04-21T04:25:37"/>
        <d v="2021-04-23T06:29:28"/>
        <d v="2021-04-24T20:02:22"/>
        <d v="2021-04-25T02:17:51"/>
        <d v="2021-04-25T08:33:20"/>
        <d v="2021-04-25T14:48:49"/>
        <d v="2021-04-26T03:19:47"/>
        <d v="2021-04-27T04:21:42"/>
        <d v="2021-04-27T10:37:11"/>
        <d v="2021-04-27T16:52:40"/>
        <d v="2021-04-27T23:08:09"/>
        <d v="2021-04-28T05:23:38"/>
        <d v="2021-04-28T17:54:36"/>
        <d v="2021-04-29T00:10:05"/>
        <d v="2021-04-29T18:56:32"/>
        <d v="2021-05-01T14:44:54"/>
        <d v="2021-05-02T15:46:50"/>
        <d v="2021-05-03T04:17:48"/>
        <d v="2021-05-03T10:33:17"/>
        <d v="2021-05-03T16:48:46"/>
        <d v="2021-05-06T01:08:06"/>
        <d v="2021-05-06T07:23:35"/>
        <d v="2021-05-09T10:29:22"/>
        <d v="2021-05-10T05:15:49"/>
        <d v="2021-05-11T00:02:16"/>
        <d v="2021-05-12T01:04:12"/>
        <d v="2021-05-12T13:35:09"/>
        <d v="2021-05-13T02:06:07"/>
        <d v="2021-05-13T20:52:34"/>
        <d v="2021-05-14T03:08:03"/>
        <d v="2021-05-14T21:54:30"/>
        <d v="2021-05-15T10:25:28"/>
        <d v="2021-05-16T05:11:54"/>
        <d v="2021-05-17T12:29:19"/>
        <d v="2021-05-19T02:02:13"/>
        <d v="2021-05-20T03:04:08"/>
        <d v="2021-05-22T11:23:29"/>
        <d v="2021-05-23T06:09:56"/>
        <d v="2021-05-24T13:27:20"/>
        <d v="2021-05-24T19:42:49"/>
        <d v="2021-05-25T01:58:18"/>
        <d v="2021-05-25T08:13:47"/>
        <d v="2021-05-26T09:15:43"/>
        <d v="2021-05-27T16:33:07"/>
        <d v="2021-05-27T22:48:36"/>
        <d v="2021-05-28T17:35:03"/>
        <d v="2021-05-30T00:52:28"/>
        <d v="2021-05-31T08:09:53"/>
        <d v="2021-05-31T14:25:21"/>
        <d v="2021-06-02T16:29:13"/>
        <d v="2021-06-03T11:15:40"/>
        <d v="2021-06-03T23:46:38"/>
        <d v="2021-06-04T06:02:07"/>
        <d v="2021-06-04T12:17:35"/>
        <d v="2021-06-04T18:33:04"/>
        <d v="2021-06-05T00:48:33"/>
        <d v="2021-06-05T07:04:02"/>
        <d v="2021-06-06T14:21:27"/>
        <d v="2021-06-07T02:52:25"/>
        <d v="2021-06-07T09:07:54"/>
        <d v="2021-06-08T16:25:18"/>
        <d v="2021-06-10T18:29:10"/>
        <d v="2021-06-11T07:00:08"/>
        <d v="2021-06-11T13:15:37"/>
        <d v="2021-06-13T15:19:28"/>
        <d v="2021-06-15T04:52:22"/>
        <d v="2021-06-15T11:07:51"/>
        <d v="2021-06-15T23:38:49"/>
        <d v="2021-06-16T05:54:17"/>
        <d v="2021-06-17T13:11:42"/>
        <d v="2021-06-18T01:42:40"/>
        <d v="2021-06-18T14:13:38"/>
        <d v="2021-06-18T20:29:07"/>
        <d v="2021-06-19T02:44:36"/>
        <d v="2021-06-19T15:15:34"/>
        <d v="2021-06-21T04:48:27"/>
        <d v="2021-06-21T11:03:56"/>
        <d v="2021-06-22T05:50:23"/>
        <d v="2021-06-22T12:05:52"/>
        <d v="2021-06-22T18:21:21"/>
        <d v="2021-06-23T13:07:48"/>
        <d v="2021-06-24T01:38:45"/>
        <d v="2021-06-24T20:25:12"/>
        <d v="2021-06-25T21:27:08"/>
        <d v="2021-06-27T23:30:59"/>
        <d v="2021-06-29T19:19:22"/>
        <d v="2021-06-30T07:50:20"/>
        <d v="2021-06-30T20:21:18"/>
        <d v="2021-07-01T08:52:16"/>
        <d v="2021-07-01T15:07:44"/>
        <d v="2021-07-01T21:23:13"/>
        <d v="2021-07-02T09:54:11"/>
        <d v="2021-07-04T11:58:03"/>
        <d v="2021-07-05T00:29:01"/>
        <d v="2021-07-05T06:44:30"/>
        <d v="2021-07-05T12:59:58"/>
        <d v="2021-07-07T02:32:52"/>
        <d v="2021-07-08T03:34:48"/>
        <d v="2021-07-08T09:50:17"/>
        <d v="2021-07-08T22:21:15"/>
        <d v="2021-07-09T17:07:41"/>
        <d v="2021-07-10T05:38:39"/>
        <d v="2021-07-10T18:09:37"/>
        <d v="2021-07-11T19:11:33"/>
        <d v="2021-07-12T01:27:02"/>
        <d v="2021-07-14T16:01:51"/>
        <d v="2021-07-15T04:32:49"/>
        <d v="2021-07-15T10:48:18"/>
        <d v="2021-07-16T11:50:14"/>
        <d v="2021-07-17T06:36:40"/>
        <d v="2021-07-17T12:52:09"/>
        <d v="2021-07-17T19:07:38"/>
        <d v="2021-07-19T21:11:30"/>
        <d v="2021-07-20T09:42:28"/>
        <d v="2021-07-21T16:59:52"/>
        <d v="2021-07-22T18:01:48"/>
        <d v="2021-07-24T01:19:13"/>
        <d v="2021-07-25T08:36:37"/>
        <d v="2021-07-25T21:07:35"/>
        <d v="2021-07-26T03:23:04"/>
        <d v="2021-07-29T06:28:51"/>
        <d v="2021-07-29T18:59:49"/>
        <d v="2021-08-01T09:34:39"/>
        <d v="2021-08-03T11:38:30"/>
        <d v="2021-08-04T00:09:28"/>
        <d v="2021-08-04T12:40:26"/>
        <d v="2021-08-04T18:55:55"/>
        <d v="2021-08-05T01:11:24"/>
        <d v="2021-08-05T07:26:53"/>
        <d v="2021-08-05T13:42:21"/>
        <d v="2021-08-05T19:57:50"/>
        <d v="2021-08-07T22:01:42"/>
        <d v="2021-08-08T23:03:38"/>
        <d v="2021-08-10T18:52:00"/>
        <d v="2021-08-11T01:07:29"/>
        <d v="2021-08-11T13:38:27"/>
        <d v="2021-08-12T08:24:54"/>
        <d v="2021-08-13T09:26:49"/>
        <d v="2021-08-14T10:28:45"/>
        <d v="2021-08-15T11:30:41"/>
        <d v="2021-08-16T06:17:08"/>
        <d v="2021-08-16T18:48:06"/>
        <d v="2021-08-17T07:19:03"/>
        <d v="2021-08-18T08:20:59"/>
        <d v="2021-08-18T20:51:57"/>
        <d v="2021-08-20T04:09:22"/>
        <d v="2021-08-22T18:44:11"/>
        <d v="2021-08-23T13:30:38"/>
        <d v="2021-08-24T20:48:02"/>
        <d v="2021-08-25T09:19:00"/>
        <d v="2021-08-26T10:20:56"/>
        <d v="2021-08-26T16:36:25"/>
        <d v="2021-09-01T10:17:02"/>
        <d v="2021-09-03T06:05:24"/>
        <d v="2021-09-03T12:20:53"/>
        <d v="2021-09-04T13:22:49"/>
        <d v="2021-09-05T01:53:47"/>
        <d v="2021-09-06T02:55:42"/>
        <d v="2021-09-06T09:11:11"/>
        <d v="2021-09-06T15:26:40"/>
        <d v="2021-09-07T03:57:38"/>
        <d v="2021-09-08T04:59:34"/>
        <d v="2021-09-08T11:15:03"/>
        <d v="2021-09-09T18:32:27"/>
        <d v="2021-09-10T00:47:56"/>
        <d v="2021-09-10T07:03:25"/>
        <d v="2021-09-11T20:36:19"/>
        <d v="2021-09-13T16:24:41"/>
        <d v="2021-09-13T22:40:10"/>
        <d v="2021-09-16T00:44:02"/>
        <d v="2021-09-16T06:59:31"/>
        <d v="2021-09-16T13:15:00"/>
        <d v="2021-09-18T02:47:53"/>
        <d v="2021-09-18T21:34:20"/>
        <d v="2021-09-22T06:55:36"/>
        <d v="2021-09-22T19:26:34"/>
        <d v="2021-09-23T20:28:30"/>
        <d v="2021-09-27T12:05:15"/>
        <d v="2021-09-28T13:07:11"/>
        <d v="2021-10-01T09:57:29"/>
        <d v="2021-10-03T18:16:49"/>
        <d v="2021-10-04T06:47:47"/>
        <d v="2021-10-04T13:03:16"/>
        <d v="2021-10-05T14:05:12"/>
        <d v="2021-10-06T08:51:38"/>
        <d v="2021-10-06T15:07:07"/>
        <d v="2021-10-07T16:09:03"/>
        <d v="2021-10-11T07:45:48"/>
        <d v="2021-10-12T02:32:15"/>
        <d v="2021-10-13T16:05:09"/>
        <d v="2021-10-16T00:24:29"/>
        <d v="2021-10-16T19:10:56"/>
        <d v="2021-10-17T13:57:23"/>
        <d v="2021-10-18T02:28:20"/>
        <d v="2021-10-18T08:43:49"/>
        <d v="2021-10-19T03:30:16"/>
        <d v="2021-10-20T04:32:12"/>
        <d v="2021-10-20T10:47:41"/>
        <d v="2021-10-20T23:18:39"/>
        <d v="2021-10-21T11:49:37"/>
        <d v="2021-10-22T00:20:34"/>
        <d v="2021-10-22T06:36:03"/>
        <d v="2021-10-22T19:07:01"/>
        <d v="2021-10-23T13:53:28"/>
        <d v="2021-10-23T20:08:57"/>
        <d v="2021-10-24T21:10:53"/>
        <d v="2021-10-25T03:26:22"/>
        <d v="2021-10-25T09:41:51"/>
        <d v="2021-10-26T04:28:17"/>
        <d v="2021-10-28T06:32:09"/>
        <d v="2021-10-28T19:03:07"/>
        <d v="2021-10-29T07:34:05"/>
        <d v="2021-10-30T08:36:00"/>
        <d v="2021-10-31T09:37:56"/>
        <d v="2021-10-31T22:08:54"/>
        <d v="2021-11-01T04:24:23"/>
        <d v="2021-11-01T16:55:21"/>
        <d v="2021-11-02T05:26:19"/>
        <d v="2021-11-03T18:59:12"/>
        <d v="2021-11-04T01:14:41"/>
        <d v="2021-11-05T08:32:06"/>
        <d v="2021-11-06T09:34:01"/>
        <d v="2021-11-06T22:04:59"/>
        <d v="2021-11-07T04:20:28"/>
        <d v="2021-11-08T05:22:24"/>
        <d v="2021-11-08T17:53:22"/>
        <d v="2021-11-12T03:14:38"/>
        <d v="2021-11-12T09:30:07"/>
        <d v="2021-11-13T16:47:32"/>
        <d v="2021-11-13T23:03:01"/>
        <d v="2021-11-15T00:04:56"/>
        <d v="2021-11-15T06:20:25"/>
        <d v="2021-11-16T01:06:52"/>
        <d v="2021-11-17T08:24:17"/>
        <d v="2021-11-17T14:39:46"/>
        <d v="2021-11-17T20:55:15"/>
        <d v="2021-11-19T04:12:39"/>
        <d v="2021-11-19T10:28:08"/>
        <d v="2021-11-20T11:30:04"/>
        <d v="2021-11-20T17:45:33"/>
        <d v="2021-11-21T06:16:31"/>
        <d v="2021-11-21T18:47:29"/>
        <d v="2021-11-22T19:49:24"/>
        <d v="2021-11-26T05:10:40"/>
        <d v="2021-11-26T17:41:38"/>
        <d v="2021-11-27T18:43:34"/>
        <d v="2021-11-29T02:00:59"/>
        <d v="2021-12-01T04:04:50"/>
        <d v="2021-12-01T16:35:48"/>
        <d v="2021-12-02T05:06:46"/>
        <d v="2021-12-02T23:53:13"/>
        <d v="2021-12-04T00:55:08"/>
        <d v="2021-12-05T01:57:04"/>
        <d v="2021-12-05T14:28:02"/>
        <d v="2021-12-06T09:14:29"/>
        <d v="2021-12-06T21:45:27"/>
        <d v="2021-12-07T16:31:53"/>
        <d v="2021-12-08T05:02:51"/>
        <d v="2021-12-10T19:37:41"/>
        <d v="2021-12-13T22:43:28"/>
        <d v="2021-12-14T04:58:57"/>
        <d v="2021-12-14T17:29:55"/>
        <d v="2021-12-16T00:47:19"/>
        <d v="2021-12-19T10:08:35"/>
        <d v="2021-12-20T17:26:00"/>
        <d v="2021-12-20T23:41:29"/>
        <d v="2021-12-21T05:56:58"/>
        <d v="2021-12-23T08:00:49"/>
        <d v="2021-12-24T02:47:16"/>
        <d v="2021-12-24T09:02:45"/>
        <d v="2021-12-24T15:18:14"/>
        <d v="2021-12-26T04:51:08"/>
        <d v="2021-12-26T11:06:37"/>
        <d v="2021-12-26T23:37:34"/>
        <d v="2021-12-28T00:39:30"/>
        <d v="2021-12-29T01:41:26"/>
        <d v="2021-12-30T08:58:51"/>
        <d v="2021-12-31T03:45:17"/>
        <d v="2021-12-31T10:00:46"/>
        <d v="2022-01-01T04:47:13"/>
        <d v="2022-01-02T12:04:38"/>
        <d v="2022-01-03T00:35:36"/>
        <d v="2022-01-03T19:22:02"/>
        <d v="2022-01-08T05:45:14"/>
        <d v="2022-01-08T18:16:12"/>
        <d v="2022-01-09T00:31:41"/>
        <d v="2022-01-11T02:35:33"/>
        <d v="2022-01-11T08:51:01"/>
        <d v="2022-01-12T09:52:57"/>
        <d v="2022-01-12T22:23:55"/>
        <d v="2022-01-13T10:54:53"/>
        <d v="2022-01-15T19:14:13"/>
        <d v="2022-01-16T07:45:11"/>
        <d v="2022-01-17T08:47:07"/>
        <d v="2022-01-17T21:18:05"/>
        <d v="2022-01-18T09:49:03"/>
        <d v="2022-01-18T22:20:01"/>
        <d v="2022-01-20T18:08:23"/>
        <d v="2022-01-23T14:58:41"/>
        <d v="2022-01-24T16:00:37"/>
        <d v="2022-01-25T04:31:35"/>
        <d v="2022-01-26T05:33:31"/>
        <d v="2022-01-27T06:35:26"/>
        <d v="2022-01-27T19:06:24"/>
        <d v="2022-01-29T14:54:47"/>
        <d v="2022-01-30T03:25:45"/>
        <d v="2022-01-30T22:12:11"/>
        <d v="2022-01-31T10:43:09"/>
        <d v="2022-01-31T16:58:38"/>
        <d v="2022-01-31T23:14:07"/>
        <d v="2022-02-01T18:00:34"/>
        <d v="2022-02-03T13:48:56"/>
        <d v="2022-02-07T05:25:42"/>
        <d v="2022-02-07T11:41:10"/>
        <d v="2022-02-08T12:43:06"/>
        <d v="2022-02-09T01:14:04"/>
        <d v="2022-02-12T23:06:18"/>
        <d v="2022-02-13T05:21:47"/>
        <d v="2022-02-13T11:37:16"/>
        <d v="2022-02-15T19:56:36"/>
        <d v="2022-02-16T20:58:32"/>
        <d v="2022-02-17T03:14:01"/>
        <d v="2022-02-18T10:31:26"/>
        <d v="2022-02-19T11:33:21"/>
        <d v="2022-02-19T17:48:50"/>
        <d v="2022-02-20T12:35:17"/>
        <d v="2022-02-22T02:08:11"/>
        <d v="2022-02-22T14:39:09"/>
        <d v="2022-02-22T20:54:37"/>
        <d v="2022-02-23T09:25:35"/>
        <d v="2022-02-23T15:41:04"/>
        <d v="2022-02-24T10:27:31"/>
        <d v="2022-02-27T19:48:47"/>
        <d v="2022-03-01T03:06:12"/>
        <d v="2022-03-01T09:21:41"/>
        <d v="2022-03-01T21:52:39"/>
        <d v="2022-03-02T16:39:05"/>
        <d v="2022-03-03T23:56:30"/>
        <d v="2022-03-04T12:27:28"/>
        <d v="2022-03-05T19:44:53"/>
        <d v="2022-03-06T14:31:19"/>
        <d v="2022-03-07T09:17:46"/>
        <d v="2022-03-07T21:48:44"/>
        <d v="2022-03-08T10:19:42"/>
        <d v="2022-03-11T19:40:58"/>
        <d v="2022-03-12T01:56:27"/>
        <d v="2022-03-13T09:13:52"/>
        <d v="2022-03-14T04:00:19"/>
        <d v="2022-03-15T23:48:41"/>
        <d v="2022-03-16T18:35:08"/>
        <d v="2022-03-18T01:52:33"/>
        <d v="2022-03-19T02:54:28"/>
        <d v="2022-03-19T21:40:55"/>
        <d v="2022-03-20T03:56:24"/>
        <d v="2022-03-23T19:33:09"/>
        <d v="2022-03-25T02:50:34"/>
        <d v="2022-03-25T15:21:32"/>
        <d v="2022-03-26T22:38:56"/>
        <d v="2022-03-28T05:56:21"/>
        <d v="2022-03-29T06:58:17"/>
        <d v="2022-03-30T14:15:41"/>
        <d v="2022-04-01T10:04:04"/>
        <d v="2022-04-01T22:35:02"/>
        <d v="2022-04-02T11:06:00"/>
        <d v="2022-04-04T06:54:22"/>
        <d v="2022-04-06T15:13:42"/>
        <d v="2022-04-09T12:04:01"/>
        <d v="2022-04-10T00:34:59"/>
        <d v="2022-04-11T01:36:54"/>
        <d v="2022-04-13T03:40:46"/>
        <d v="2022-04-13T09:56:15"/>
        <d v="2022-04-14T10:58:10"/>
        <d v="2022-04-19T22:23:18"/>
        <d v="2022-04-20T23:25:14"/>
        <d v="2022-04-21T18:11:41"/>
        <d v="2022-04-23T01:29:05"/>
        <d v="2022-04-24T15:01:59"/>
        <d v="2022-04-25T09:48:26"/>
        <d v="2022-04-26T23:21:19"/>
        <d v="2022-04-28T06:38:44"/>
        <d v="2022-04-30T21:13:33"/>
        <d v="2022-05-03T11:48:23"/>
        <d v="2022-05-05T01:21:16"/>
        <d v="2022-05-08T04:27:03"/>
        <d v="2022-05-08T10:42:32"/>
        <d v="2022-05-10T06:30:55"/>
        <d v="2022-05-11T01:17:22"/>
        <d v="2022-05-11T07:32:51"/>
        <d v="2022-05-13T22:07:40"/>
        <d v="2022-05-15T17:56:02"/>
        <d v="2022-05-17T07:28:56"/>
        <d v="2022-05-18T21:01:50"/>
        <d v="2022-05-21T05:21:10"/>
        <d v="2022-05-21T11:36:39"/>
        <d v="2022-05-21T17:52:08"/>
        <d v="2022-05-22T00:07:37"/>
        <d v="2022-05-22T12:38:35"/>
        <d v="2022-05-23T19:55:59"/>
        <d v="2022-05-25T09:28:53"/>
        <d v="2022-05-25T15:44:22"/>
        <d v="2022-05-27T17:48:13"/>
        <d v="2022-05-28T00:03:42"/>
        <d v="2022-05-30T08:23:03"/>
        <d v="2022-06-02T23:59:48"/>
        <d v="2022-06-04T19:48:10"/>
        <d v="2022-06-05T08:19:08"/>
        <d v="2022-06-06T09:21:04"/>
        <d v="2022-06-06T21:52:02"/>
        <d v="2022-06-07T04:07:31"/>
        <d v="2022-06-07T16:38:28"/>
        <d v="2022-06-09T06:11:22"/>
        <d v="2022-06-10T00:57:49"/>
        <d v="2022-06-11T20:46:11"/>
        <d v="2022-06-12T15:32:38"/>
        <d v="2022-06-12T21:48:07"/>
        <d v="2022-06-14T23:51:59"/>
        <d v="2022-06-15T18:38:25"/>
        <d v="2022-06-17T08:11:19"/>
        <d v="2022-06-18T02:57:46"/>
        <d v="2022-06-18T15:28:44"/>
        <d v="2022-06-19T10:15:10"/>
        <d v="2022-06-19T16:30:39"/>
        <d v="2022-06-21T06:03:33"/>
        <d v="2022-06-24T15:24:49"/>
        <d v="2022-06-27T12:15:07"/>
        <d v="2022-07-03T12:11:13"/>
        <d v="2022-07-08T04:49:54"/>
        <d v="2022-07-10T13:09:14"/>
        <d v="2022-07-12T15:13:05"/>
        <d v="2022-07-13T03:44:03"/>
        <d v="2022-07-13T22:30:30"/>
        <d v="2022-07-14T04:45:59"/>
        <d v="2022-07-14T11:01:28"/>
        <d v="2022-07-15T12:03:24"/>
        <d v="2022-07-17T07:51:46"/>
        <d v="2022-07-20T10:57:33"/>
        <d v="2022-07-20T17:13:02"/>
        <d v="2022-07-22T06:45:56"/>
        <d v="2022-07-22T13:01:25"/>
        <d v="2022-07-22T19:16:54"/>
        <d v="2022-07-23T14:03:21"/>
        <d v="2022-07-24T02:34:18"/>
        <d v="2022-07-24T15:05:16"/>
        <d v="2022-07-25T09:51:43"/>
        <d v="2022-07-26T10:53:39"/>
        <d v="2022-07-26T23:24:37"/>
        <d v="2022-07-28T12:57:30"/>
        <d v="2022-07-29T01:28:28"/>
        <d v="2022-07-29T07:43:57"/>
        <d v="2022-07-29T20:14:55"/>
        <d v="2022-07-31T03:32:20"/>
        <d v="2022-08-04T07:40:03"/>
        <d v="2022-08-05T08:41:58"/>
        <d v="2022-08-05T14:57:27"/>
        <d v="2022-08-06T09:43:54"/>
        <d v="2022-08-09T06:34:12"/>
        <d v="2022-08-10T07:36:08"/>
        <d v="2022-08-10T20:07:06"/>
        <d v="2022-08-11T14:53:33"/>
        <d v="2022-08-12T03:24:31"/>
        <d v="2022-08-13T16:57:24"/>
        <d v="2022-08-15T12:45:47"/>
        <d v="2022-08-20T11:39:56"/>
        <d v="2022-08-21T06:26:23"/>
        <d v="2022-08-23T02:14:46"/>
        <d v="2022-08-23T08:30:15"/>
        <d v="2022-08-23T21:01:13"/>
        <d v="2022-08-24T22:03:08"/>
        <d v="2022-08-27T00:07:00"/>
        <d v="2022-08-27T06:22:29"/>
        <d v="2022-08-27T12:37:58"/>
        <d v="2022-08-27T18:53:27"/>
        <d v="2022-08-28T13:39:53"/>
        <d v="2022-08-29T02:10:51"/>
        <d v="2022-08-30T03:12:47"/>
        <d v="2022-09-01T11:32:07"/>
        <d v="2022-09-03T01:05:01"/>
        <d v="2022-09-04T08:22:26"/>
        <d v="2022-09-04T20:53:23"/>
        <d v="2022-09-06T22:57:15"/>
        <d v="2022-09-10T02:03:02"/>
        <d v="2022-09-10T08:18:31"/>
        <d v="2022-09-10T14:34:00"/>
        <d v="2022-09-10T20:49:29"/>
        <d v="2022-09-14T12:26:14"/>
        <d v="2022-09-14T18:41:43"/>
        <d v="2022-09-17T21:47:30"/>
        <d v="2022-09-20T12:22:19"/>
        <d v="2022-09-21T13:24:15"/>
        <d v="2022-09-23T09:12:38"/>
        <d v="2022-09-26T12:18:25"/>
        <d v="2022-09-26T18:33:54"/>
        <d v="2022-09-27T07:04:52"/>
        <d v="2022-09-29T09:08:43"/>
        <d v="2022-09-30T03:55:10"/>
        <d v="2022-09-30T16:26:08"/>
        <d v="2022-09-30T22:41:37"/>
        <d v="2022-10-03T19:31:55"/>
        <d v="2022-10-04T14:18:22"/>
        <d v="2022-10-05T09:04:49"/>
        <d v="2022-10-09T13:12:31"/>
        <d v="2022-10-13T11:04:45"/>
        <d v="2022-10-15T00:37:39"/>
        <d v="2022-10-16T07:55:04"/>
        <d v="2022-10-17T02:41:31"/>
        <d v="2022-10-18T09:58:55"/>
        <d v="2022-10-21T00:33:45"/>
        <d v="2022-10-21T19:20:11"/>
        <d v="2022-10-22T14:06:38"/>
        <d v="2022-10-22T20:22:07"/>
        <d v="2022-10-23T02:37:36"/>
        <d v="2022-10-25T04:41:27"/>
        <d v="2022-10-25T23:27:54"/>
        <d v="2022-10-28T20:18:12"/>
        <d v="2022-10-29T08:49:10"/>
        <d v="2022-10-29T15:04:39"/>
        <d v="2022-10-30T03:35:37"/>
        <d v="2022-10-31T10:53:02"/>
        <d v="2022-10-31T23:24:00"/>
        <d v="2022-11-01T18:10:26"/>
        <d v="2022-11-03T13:58:49"/>
        <d v="2022-11-03T20:14:18"/>
        <d v="2022-11-04T08:45:16"/>
        <d v="2022-11-04T21:16:14"/>
        <d v="2022-11-05T16:02:40"/>
        <d v="2022-11-06T23:20:05"/>
        <d v="2022-11-08T06:37:30"/>
        <d v="2022-11-08T12:52:59"/>
        <d v="2022-11-10T02:25:52"/>
        <d v="2022-11-16T14:52:56"/>
        <d v="2022-11-17T15:54:51"/>
        <d v="2022-11-18T10:41:18"/>
        <d v="2022-11-18T16:56:47"/>
        <d v="2022-11-21T13:47:05"/>
        <d v="2022-11-24T16:52:53"/>
        <d v="2022-12-01T05:19:56"/>
        <d v="2022-12-02T00:06:23"/>
        <d v="2022-12-05T21:58:37"/>
        <d v="2022-12-06T16:45:03"/>
        <d v="2022-12-08T00:02:28"/>
        <d v="2022-12-09T13:35:22"/>
        <d v="2022-12-11T03:08:15"/>
        <d v="2022-12-11T09:23:44"/>
        <d v="2022-12-16T08:17:54"/>
        <d v="2022-12-17T03:04:21"/>
        <d v="2022-12-17T09:19:50"/>
        <d v="2022-12-20T18:41:06"/>
        <d v="2022-12-21T07:12:04"/>
        <d v="2022-12-23T09:15:55"/>
        <d v="2022-12-24T10:17:51"/>
        <d v="2022-12-24T22:48:49"/>
        <d v="2022-12-26T18:37:11"/>
        <d v="2022-12-28T08:10:05"/>
        <d v="2022-12-28T20:41:03"/>
        <d v="2022-12-29T15:27:30"/>
        <d v="2022-12-30T22:44:54"/>
        <d v="2023-01-01T12:17:48"/>
        <d v="2023-01-02T13:19:44"/>
        <d v="2023-01-02T19:35:12"/>
        <d v="2023-01-03T14:21:39"/>
        <d v="2023-01-03T20:37:08"/>
        <d v="2023-01-08T07:00:20"/>
        <d v="2023-01-09T14:17:45"/>
        <d v="2023-01-10T15:19:40"/>
        <d v="2023-01-14T06:56:26"/>
        <d v="2023-01-15T14:13:50"/>
        <d v="2023-01-17T16:17:42"/>
        <d v="2023-01-20T19:23:29"/>
        <d v="2023-01-21T01:38:58"/>
        <d v="2023-01-23T09:58:18"/>
        <d v="2023-01-23T16:13:47"/>
        <d v="2023-01-26T19:19:34"/>
        <d v="2023-01-31T18:13:44"/>
        <d v="2023-02-01T13:00:11"/>
        <d v="2023-02-06T18:09:49"/>
        <d v="2023-02-07T06:40:47"/>
        <d v="2023-02-11T17:03:59"/>
        <d v="2023-02-13T00:21:24"/>
        <d v="2023-02-14T13:54:17"/>
        <d v="2023-02-14T20:09:46"/>
        <d v="2023-02-16T03:27:11"/>
        <d v="2023-02-17T10:44:36"/>
        <d v="2023-02-22T09:38:45"/>
        <d v="2023-02-23T23:11:39"/>
        <d v="2023-02-24T17:58:06"/>
        <d v="2023-02-25T06:29:04"/>
        <d v="2023-02-26T01:15:30"/>
        <d v="2023-02-27T08:32:55"/>
        <d v="2023-02-28T22:05:49"/>
        <d v="2023-03-05T02:13:32"/>
        <d v="2023-03-06T03:15:27"/>
        <d v="2023-03-07T04:17:23"/>
        <d v="2023-03-07T10:32:52"/>
        <d v="2023-03-10T19:54:08"/>
        <d v="2023-03-11T14:40:35"/>
        <d v="2023-03-11T20:56:04"/>
        <d v="2023-03-13T10:28:58"/>
        <d v="2023-03-17T02:05:43"/>
        <d v="2023-03-18T09:23:07"/>
        <d v="2023-03-20T11:26:59"/>
        <d v="2023-03-21T18:44:23"/>
        <d v="2023-03-22T00:59:52"/>
        <d v="2023-03-22T13:30:50"/>
        <d v="2023-03-24T09:19:13"/>
        <d v="2023-03-28T00:55:58"/>
        <d v="2023-03-31T10:17:14"/>
        <d v="2023-04-10T14:21:02"/>
        <d v="2023-04-11T09:07:29"/>
        <d v="2023-04-13T23:42:18"/>
        <d v="2023-04-14T18:28:45"/>
        <d v="2023-04-16T01:46:10"/>
        <d v="2023-04-18T03:50:01"/>
        <d v="2023-04-20T05:53:53"/>
        <d v="2023-04-30T03:42:12"/>
        <d v="2023-05-01T10:59:37"/>
        <d v="2023-05-02T05:46:04"/>
        <d v="2023-05-04T07:49:55"/>
        <d v="2023-05-06T03:38:18"/>
        <d v="2023-05-06T16:09:16"/>
        <d v="2023-05-09T00:28:36"/>
        <d v="2023-05-10T01:30:32"/>
        <d v="2023-05-11T08:47:56"/>
        <d v="2023-05-14T18:09:12"/>
        <d v="2023-05-15T12:55:39"/>
        <d v="2023-05-16T07:42:06"/>
        <d v="2023-05-17T14:59:31"/>
        <d v="2023-05-18T16:01:26"/>
        <d v="2023-05-19T10:47:53"/>
        <d v="2023-05-21T00:20:47"/>
        <d v="2023-05-25T16:59:28"/>
        <d v="2023-05-25T23:14:57"/>
        <d v="2023-05-27T12:47:50"/>
        <d v="2023-05-28T07:34:17"/>
        <d v="2023-06-04T14:47:47"/>
        <d v="2023-06-06T16:51:38"/>
        <d v="2023-06-06T23:07:07"/>
        <d v="2023-06-11T03:14:50"/>
        <d v="2023-06-17T03:10:56"/>
        <d v="2023-06-22T02:05:06"/>
        <d v="2023-06-24T16:39:55"/>
        <d v="2023-06-26T06:12:48"/>
        <d v="2023-06-28T02:01:11"/>
        <d v="2023-06-30T16:36:00"/>
        <d v="2023-07-01T23:53:25"/>
        <d v="2023-07-10T01:53:22"/>
        <d v="2023-07-11T09:10:47"/>
        <d v="2023-07-12T10:12:42"/>
        <d v="2023-07-17T09:06:52"/>
        <d v="2023-07-18T22:39:46"/>
        <d v="2023-07-20T05:57:10"/>
        <d v="2023-07-21T19:30:04"/>
        <d v="2023-07-23T02:47:29"/>
        <d v="2023-07-23T15:18:26"/>
        <d v="2023-07-24T03:49:24"/>
        <d v="2023-07-25T11:06:49"/>
        <d v="2023-07-25T23:37:47"/>
        <d v="2023-07-27T13:10:40"/>
        <d v="2023-07-29T02:43:34"/>
        <d v="2023-08-04T08:55:08"/>
        <d v="2023-08-05T16:12:33"/>
        <d v="2023-08-05T22:28:02"/>
        <d v="2023-08-07T05:45:27"/>
        <d v="2023-08-11T09:53:10"/>
        <d v="2023-08-11T22:24:07"/>
        <d v="2023-08-14T12:58:57"/>
        <d v="2023-08-15T01:29:55"/>
        <d v="2023-08-18T17:06:40"/>
        <d v="2023-08-19T05:37:38"/>
        <d v="2023-08-20T19:10:31"/>
        <d v="2023-08-21T07:41:29"/>
        <d v="2023-08-22T14:58:54"/>
        <d v="2023-08-23T09:45:20"/>
        <d v="2023-08-24T23:18:14"/>
        <d v="2023-08-26T06:35:39"/>
        <d v="2023-08-27T07:37:34"/>
        <d v="2023-08-30T04:27:53"/>
        <d v="2023-08-31T11:45:17"/>
        <d v="2023-09-08T07:29:45"/>
        <d v="2023-09-18T11:33:34"/>
        <d v="2023-09-21T14:39:21"/>
        <d v="2023-09-22T03:10:19"/>
        <d v="2023-09-22T09:25:48"/>
        <d v="2023-09-23T04:12:15"/>
        <d v="2023-09-23T16:43:12"/>
        <d v="2023-09-23T22:58:41"/>
        <d v="2023-09-24T11:29:39"/>
        <d v="2023-09-24T17:45:08"/>
        <d v="2023-09-30T17:41:14"/>
        <d v="2023-10-03T14:31:32"/>
        <d v="2023-10-04T21:48:56"/>
        <d v="2023-10-06T11:21:50"/>
        <d v="2023-10-06T23:52:48"/>
        <d v="2023-10-09T01:56:39"/>
        <d v="2023-10-14T00:50:49"/>
        <d v="2023-10-16T21:41:07"/>
        <d v="2023-10-17T03:56:36"/>
        <d v="2023-10-17T16:27:34"/>
        <d v="2023-10-18T17:29:30"/>
        <d v="2023-10-18T23:44:59"/>
        <d v="2023-10-21T08:04:19"/>
        <d v="2023-10-24T04:54:37"/>
        <d v="2023-10-24T23:41:04"/>
        <d v="2023-10-26T00:43:00"/>
        <d v="2023-10-27T08:00:25"/>
        <d v="2023-11-01T06:54:34"/>
        <d v="2023-11-05T11:02:17"/>
        <d v="2023-11-06T12:04:13"/>
        <d v="2023-11-07T00:35:11"/>
        <d v="2023-11-08T01:37:07"/>
        <d v="2023-11-17T10:54:28"/>
        <d v="2023-11-17T17:09:57"/>
        <d v="2023-11-18T11:56:24"/>
        <d v="2023-11-21T02:31:13"/>
        <d v="2023-11-25T12:54:25"/>
        <d v="2023-11-26T07:40:52"/>
        <d v="2023-12-01T12:50:31"/>
        <d v="2023-12-03T08:38:53"/>
        <d v="2023-12-07T12:46:36"/>
        <d v="2023-12-09T02:19:30"/>
        <d v="2023-12-09T21:05:56"/>
        <d v="2023-12-15T02:15:35"/>
        <d v="2023-12-23T23:01:59"/>
        <d v="2023-12-25T06:19:23"/>
        <d v="2023-12-26T07:21:19"/>
        <d v="2023-12-28T03:09:42"/>
        <m/>
      </sharedItems>
    </cacheField>
    <cacheField name="Year" numFmtId="0">
      <sharedItems containsBlank="1" count="7">
        <s v=""/>
        <s v="2019"/>
        <s v="2020"/>
        <s v="2021"/>
        <s v="2022"/>
        <s v="2023"/>
        <m/>
      </sharedItems>
    </cacheField>
    <cacheField name="Month" numFmtId="0">
      <sharedItems containsBlank="1" count="14">
        <s v=""/>
        <s v="January"/>
        <s v="February"/>
        <s v="March"/>
        <s v="April"/>
        <s v="May"/>
        <s v="June"/>
        <s v="July"/>
        <s v="August"/>
        <s v="September"/>
        <s v="October"/>
        <s v="November"/>
        <s v="December"/>
        <m/>
      </sharedItems>
    </cacheField>
    <cacheField name="Location" numFmtId="0">
      <sharedItems containsBlank="1" count="6">
        <s v="Chicago"/>
        <s v="Los Angeles"/>
        <s v="Houston"/>
        <s v="New York"/>
        <s v="Phoenix"/>
        <m/>
      </sharedItems>
    </cacheField>
    <cacheField name="Insurance_Type" numFmtId="0">
      <sharedItems containsBlank="1" count="4">
        <s v="Public"/>
        <s v="Private"/>
        <s v="None"/>
        <m/>
      </sharedItems>
    </cacheField>
    <cacheField name="Insurance_Amount" numFmtId="0">
      <sharedItems containsString="0" containsBlank="1" containsNumber="1" minValue="8.23" maxValue="9999.64" count="2997">
        <n v="8231.35"/>
        <n v="1089.7"/>
        <n v="2644.94"/>
        <n v="2749.88"/>
        <n v="4379.2299999999996"/>
        <n v="2736.51"/>
        <n v="3999.28"/>
        <n v="4581.17"/>
        <n v="7070.78"/>
        <n v="2728.83"/>
        <n v="8197.31"/>
        <n v="6772.85"/>
        <n v="7477.73"/>
        <n v="7944.17"/>
        <n v="3595.99"/>
        <n v="1583.54"/>
        <n v="3159.22"/>
        <n v="6959.79"/>
        <n v="4501.3999999999996"/>
        <n v="4811.5600000000004"/>
        <n v="2914.23"/>
        <n v="6936.92"/>
        <n v="959.46"/>
        <n v="2283.29"/>
        <n v="5465.55"/>
        <n v="8010.15"/>
        <n v="7013.13"/>
        <n v="8961.86"/>
        <n v="102.87"/>
        <n v="4019.37"/>
        <n v="3754.79"/>
        <n v="2672.12"/>
        <n v="6023.78"/>
        <n v="4457.33"/>
        <n v="7257.29"/>
        <n v="5550.36"/>
        <n v="1109.1600000000001"/>
        <n v="6384.49"/>
        <n v="6526.32"/>
        <n v="271.63"/>
        <n v="2277.21"/>
        <n v="8361.5"/>
        <n v="6750.12"/>
        <n v="3794.69"/>
        <n v="9709.9"/>
        <n v="4844.12"/>
        <n v="4666.03"/>
        <n v="7365.14"/>
        <n v="9678.0300000000007"/>
        <n v="5816.37"/>
        <n v="6732.71"/>
        <n v="1703.36"/>
        <n v="9546.59"/>
        <n v="8902.6200000000008"/>
        <n v="3142.67"/>
        <n v="3029.15"/>
        <n v="7208.3"/>
        <n v="3467.04"/>
        <n v="5556.26"/>
        <n v="8116.81"/>
        <n v="9702.06"/>
        <n v="4013.39"/>
        <n v="1789.7"/>
        <n v="6622.5"/>
        <n v="1277.6300000000001"/>
        <n v="1010.58"/>
        <n v="9964.89"/>
        <n v="3233.51"/>
        <n v="9614.8799999999992"/>
        <n v="5526.74"/>
        <n v="5092.8900000000003"/>
        <n v="9124.67"/>
        <n v="1696.09"/>
        <n v="8651.41"/>
        <n v="2423.4499999999998"/>
        <n v="9896.2000000000007"/>
        <n v="6724.11"/>
        <n v="1126.4000000000001"/>
        <n v="3783.64"/>
        <n v="6766.65"/>
        <n v="4208.13"/>
        <n v="8999.6200000000008"/>
        <n v="6918.36"/>
        <n v="7663.98"/>
        <n v="5292.58"/>
        <n v="4329.33"/>
        <n v="9755.23"/>
        <n v="2448.81"/>
        <n v="7402.96"/>
        <n v="9565.85"/>
        <n v="7830.61"/>
        <n v="5197.58"/>
        <n v="2789.34"/>
        <n v="2337.87"/>
        <n v="7792.66"/>
        <n v="6587.08"/>
        <n v="8586.39"/>
        <n v="4139.28"/>
        <n v="9261.85"/>
        <n v="1658.04"/>
        <n v="9919.52"/>
        <n v="5207.12"/>
        <n v="3257.81"/>
        <n v="1239.6300000000001"/>
        <n v="8285.56"/>
        <n v="5213.12"/>
        <n v="2639.61"/>
        <n v="7339.9"/>
        <n v="6781.18"/>
        <n v="3332.64"/>
        <n v="3352.88"/>
        <n v="2602.0700000000002"/>
        <n v="9303.94"/>
        <n v="2567.4699999999998"/>
        <n v="1406.12"/>
        <n v="6463.95"/>
        <n v="2354.29"/>
        <n v="4353.8500000000004"/>
        <n v="7775.47"/>
        <n v="9131.43"/>
        <n v="4063.02"/>
        <n v="7471.9"/>
        <n v="3846.78"/>
        <n v="2598.2800000000002"/>
        <n v="9142.35"/>
        <n v="6930.45"/>
        <n v="8781.82"/>
        <n v="9415.73"/>
        <n v="3625.25"/>
        <n v="8859.4599999999991"/>
        <n v="8530.2099999999991"/>
        <n v="7362.88"/>
        <n v="912.07"/>
        <n v="8919.2800000000007"/>
        <n v="485.44"/>
        <n v="4590.43"/>
        <n v="8592.99"/>
        <n v="7654.86"/>
        <n v="1144.1199999999999"/>
        <n v="1350.3"/>
        <n v="2228.1999999999998"/>
        <n v="5141.8"/>
        <n v="313.35000000000002"/>
        <n v="1626.49"/>
        <n v="6794.22"/>
        <n v="8008.03"/>
        <n v="1977.8"/>
        <n v="4480.33"/>
        <n v="7090.27"/>
        <n v="5800.27"/>
        <n v="3324.29"/>
        <n v="579.36"/>
        <n v="8292.34"/>
        <n v="4734.3500000000004"/>
        <n v="3272.33"/>
        <n v="621.66"/>
        <n v="9879.36"/>
        <n v="6667.4"/>
        <n v="332.16"/>
        <n v="961.44"/>
        <n v="6366.72"/>
        <n v="4837.58"/>
        <n v="3855.47"/>
        <n v="1031.04"/>
        <n v="200.98"/>
        <n v="9153.69"/>
        <n v="2080.8000000000002"/>
        <n v="5589.45"/>
        <n v="2005.52"/>
        <n v="5855.58"/>
        <n v="4897.6099999999997"/>
        <n v="4024.3"/>
        <n v="4609.49"/>
        <n v="6841.23"/>
        <n v="7421.6"/>
        <n v="5260.31"/>
        <n v="4854.3"/>
        <n v="6554.52"/>
        <n v="1104.32"/>
        <n v="3817.33"/>
        <n v="4829.78"/>
        <n v="9232.73"/>
        <n v="9104.2800000000007"/>
        <n v="226.32"/>
        <n v="1720.73"/>
        <n v="5392.57"/>
        <n v="4119.5"/>
        <n v="6720.24"/>
        <n v="6300"/>
        <n v="5325.39"/>
        <n v="6234.85"/>
        <n v="1938.57"/>
        <n v="9815.57"/>
        <n v="987.15"/>
        <n v="671.43"/>
        <n v="2967.03"/>
        <n v="2875.61"/>
        <n v="5822.6"/>
        <n v="3546.69"/>
        <n v="9815.73"/>
        <n v="4893.7"/>
        <n v="895.17"/>
        <n v="1876.44"/>
        <n v="5243.01"/>
        <n v="5086.7299999999996"/>
        <n v="1275.2"/>
        <n v="7842.48"/>
        <n v="2003.04"/>
        <n v="5950.05"/>
        <n v="8577.94"/>
        <n v="4938.45"/>
        <n v="2550.2199999999998"/>
        <n v="6708.22"/>
        <n v="454.78"/>
        <n v="243.38"/>
        <n v="371.87"/>
        <n v="4098.91"/>
        <n v="3973.21"/>
        <n v="6762.33"/>
        <n v="8784.65"/>
        <n v="6309.55"/>
        <n v="1385.08"/>
        <n v="4555.8"/>
        <n v="1240.3599999999999"/>
        <n v="2339.85"/>
        <n v="1936.11"/>
        <n v="3062.62"/>
        <n v="1391.62"/>
        <n v="6669.62"/>
        <n v="2161.35"/>
        <n v="5207.47"/>
        <n v="130.84"/>
        <n v="3205.06"/>
        <n v="6848.03"/>
        <n v="2855.19"/>
        <n v="4243.1899999999996"/>
        <n v="2442.02"/>
        <n v="1072.4100000000001"/>
        <n v="497.31"/>
        <n v="2307.12"/>
        <n v="876.18"/>
        <n v="4969.67"/>
        <n v="522.85"/>
        <n v="8658.93"/>
        <n v="3410.89"/>
        <n v="8073.87"/>
        <n v="4324.0200000000004"/>
        <n v="5925.38"/>
        <n v="2630.59"/>
        <n v="6897.53"/>
        <n v="9964.4500000000007"/>
        <n v="6605.75"/>
        <n v="9853.08"/>
        <n v="5546.56"/>
        <n v="5344.47"/>
        <n v="7379.59"/>
        <n v="1878.78"/>
        <n v="7780.8"/>
        <n v="3220.36"/>
        <n v="6598.8"/>
        <n v="3209.4"/>
        <n v="9656.3700000000008"/>
        <n v="6936.59"/>
        <n v="8311.4"/>
        <n v="2628.2"/>
        <n v="7968.98"/>
        <n v="6979.58"/>
        <n v="1732.43"/>
        <n v="3509.22"/>
        <n v="4176.63"/>
        <n v="7811.19"/>
        <n v="9617.7999999999993"/>
        <n v="7660.78"/>
        <n v="4149.0200000000004"/>
        <n v="3965.04"/>
        <n v="8874.64"/>
        <n v="4266.5200000000004"/>
        <n v="402.59"/>
        <n v="2216.66"/>
        <n v="9285.58"/>
        <n v="642.26"/>
        <n v="941.12"/>
        <n v="2454.86"/>
        <n v="6083.44"/>
        <n v="138.83000000000001"/>
        <n v="7113.52"/>
        <n v="7840.3"/>
        <n v="5267.78"/>
        <n v="8728.3799999999992"/>
        <n v="5770.17"/>
        <n v="5914.02"/>
        <n v="991.97"/>
        <n v="1381.29"/>
        <n v="7189.06"/>
        <n v="9753.5"/>
        <n v="8328.2099999999991"/>
        <n v="730.14"/>
        <n v="7411.9"/>
        <n v="6320.93"/>
        <n v="2343.2199999999998"/>
        <n v="8991.6200000000008"/>
        <n v="4908.99"/>
        <n v="3121.82"/>
        <n v="5975.49"/>
        <n v="3057.68"/>
        <n v="4241.5"/>
        <n v="7077.95"/>
        <n v="9772.27"/>
        <n v="1070"/>
        <n v="3106.17"/>
        <n v="6367.39"/>
        <n v="221.99"/>
        <n v="6902.33"/>
        <n v="8361.48"/>
        <n v="7784.56"/>
        <n v="700.09"/>
        <n v="1584.12"/>
        <n v="4276.93"/>
        <n v="6952.45"/>
        <n v="3172.61"/>
        <n v="5845.34"/>
        <n v="9707.27"/>
        <n v="3564.48"/>
        <n v="1059.1199999999999"/>
        <n v="8247.4500000000007"/>
        <n v="1188.6500000000001"/>
        <n v="7989.1"/>
        <n v="879.93"/>
        <n v="8833.34"/>
        <n v="9512.57"/>
        <n v="9484.2900000000009"/>
        <n v="235.3"/>
        <n v="3420.43"/>
        <n v="9371.09"/>
        <n v="4913.1099999999997"/>
        <n v="4479.1099999999997"/>
        <n v="9692.6200000000008"/>
        <n v="7588.86"/>
        <n v="2910.6"/>
        <n v="3625.06"/>
        <n v="4523.6000000000004"/>
        <n v="488.56"/>
        <n v="7515.95"/>
        <n v="819.99"/>
        <n v="1765.73"/>
        <n v="5090.1400000000003"/>
        <n v="3207.39"/>
        <n v="3365.81"/>
        <n v="8314.26"/>
        <n v="2115.9"/>
        <n v="8690.2800000000007"/>
        <n v="568.11"/>
        <n v="2574.4299999999998"/>
        <n v="6692.46"/>
        <n v="4811.63"/>
        <n v="6217.93"/>
        <n v="4420.8500000000004"/>
        <n v="6048.97"/>
        <n v="7416.88"/>
        <n v="796.7"/>
        <n v="6480.71"/>
        <n v="9733.9500000000007"/>
        <n v="4901.41"/>
        <n v="9667.31"/>
        <n v="6451.34"/>
        <n v="4422.75"/>
        <n v="2347.2399999999998"/>
        <n v="9358.93"/>
        <n v="1839.72"/>
        <n v="786.72"/>
        <n v="5674.07"/>
        <n v="336.32"/>
        <n v="9393.59"/>
        <n v="9996.0300000000007"/>
        <n v="4299.9799999999996"/>
        <n v="395.04"/>
        <n v="6031.55"/>
        <n v="7192.18"/>
        <n v="2234.23"/>
        <n v="4473.93"/>
        <n v="2866.26"/>
        <n v="6543.96"/>
        <n v="9528.5"/>
        <n v="3413.22"/>
        <n v="7499.29"/>
        <n v="3522.81"/>
        <n v="4055"/>
        <n v="2294.98"/>
        <n v="2761.53"/>
        <n v="9743.65"/>
        <n v="3761.94"/>
        <n v="8237.9699999999993"/>
        <n v="7732.94"/>
        <n v="1944.61"/>
        <n v="2083.62"/>
        <n v="6430.99"/>
        <n v="9038.3799999999992"/>
        <n v="958.99"/>
        <n v="5800.64"/>
        <n v="8885.09"/>
        <n v="1066.52"/>
        <n v="8517.42"/>
        <n v="7066.91"/>
        <n v="1902.78"/>
        <n v="4050.16"/>
        <n v="848.92"/>
        <n v="97.85"/>
        <n v="9203.91"/>
        <n v="1358.93"/>
        <n v="6328.48"/>
        <n v="6480.04"/>
        <n v="6996.56"/>
        <n v="867.17"/>
        <n v="9799.7900000000009"/>
        <n v="9082.11"/>
        <n v="4587.1499999999996"/>
        <n v="1447.29"/>
        <n v="7261.69"/>
        <n v="4188.51"/>
        <n v="2156.35"/>
        <n v="8449.7900000000009"/>
        <n v="3554.74"/>
        <n v="7180.41"/>
        <n v="6700.86"/>
        <n v="3486.73"/>
        <n v="6242.16"/>
        <n v="852.19"/>
        <n v="9999.64"/>
        <n v="7194.24"/>
        <n v="9664.33"/>
        <n v="4161.6099999999997"/>
        <n v="2740.89"/>
        <n v="8302.17"/>
        <n v="4715.22"/>
        <n v="6312.37"/>
        <n v="1128.8900000000001"/>
        <n v="5396.45"/>
        <n v="1357.12"/>
        <n v="4763.37"/>
        <n v="6264.26"/>
        <n v="1667.32"/>
        <n v="7863.81"/>
        <n v="7588.89"/>
        <n v="7192.94"/>
        <n v="605.96"/>
        <n v="8211.86"/>
        <n v="1615.68"/>
        <n v="6967.67"/>
        <n v="8958.84"/>
        <n v="6603.4"/>
        <n v="9949.44"/>
        <n v="5001.55"/>
        <n v="1702.21"/>
        <n v="4333.33"/>
        <n v="9325.6"/>
        <n v="1762.31"/>
        <n v="432.04"/>
        <n v="2668.18"/>
        <n v="4030.25"/>
        <n v="1375.52"/>
        <n v="2045.54"/>
        <n v="100"/>
        <n v="701.9"/>
        <n v="2443.62"/>
        <n v="9061.48"/>
        <n v="5565.52"/>
        <n v="6284.53"/>
        <n v="796.9"/>
        <n v="9426.75"/>
        <n v="5840.14"/>
        <n v="3354.6"/>
        <n v="330.72"/>
        <n v="7830.09"/>
        <n v="119.57"/>
        <n v="5966.56"/>
        <n v="2885.58"/>
        <n v="5699.01"/>
        <n v="1284.03"/>
        <n v="3304.96"/>
        <n v="2821"/>
        <n v="6125.65"/>
        <n v="8025.79"/>
        <n v="7740.6"/>
        <n v="8499.75"/>
        <n v="5468.52"/>
        <n v="2233.06"/>
        <n v="991.09"/>
        <n v="2369.16"/>
        <n v="9522.69"/>
        <n v="6233.23"/>
        <n v="4950.95"/>
        <n v="1335.41"/>
        <n v="3027.1"/>
        <n v="5461.36"/>
        <n v="6826.47"/>
        <n v="7331.92"/>
        <n v="808.23"/>
        <n v="2326.09"/>
        <n v="8733.0300000000007"/>
        <n v="2141.62"/>
        <n v="76.91"/>
        <n v="251.97"/>
        <n v="7602.35"/>
        <n v="1309.44"/>
        <n v="9980.77"/>
        <n v="4106.18"/>
        <n v="6153.86"/>
        <n v="5919.07"/>
        <n v="4812.49"/>
        <n v="2907.57"/>
        <n v="9865.2099999999991"/>
        <n v="5322.1"/>
        <n v="4763.82"/>
        <n v="4638.6499999999996"/>
        <n v="1395.31"/>
        <n v="80.05"/>
        <n v="5854.85"/>
        <n v="9118.56"/>
        <n v="8824.8700000000008"/>
        <n v="9489.33"/>
        <n v="7058.83"/>
        <n v="4894.01"/>
        <n v="5023.34"/>
        <n v="7296.03"/>
        <n v="3563.82"/>
        <n v="8634.35"/>
        <n v="3139.62"/>
        <n v="4135.6499999999996"/>
        <n v="2192.7199999999998"/>
        <n v="4366.67"/>
        <n v="4761.1099999999997"/>
        <n v="6236.85"/>
        <n v="257.58"/>
        <n v="1297.46"/>
        <n v="4575.29"/>
        <n v="6075.08"/>
        <n v="2686.49"/>
        <n v="6582.22"/>
        <n v="767.93"/>
        <n v="6008.9"/>
        <n v="8918.61"/>
        <n v="6645.46"/>
        <n v="9464.9699999999993"/>
        <n v="5400.58"/>
        <n v="1432.01"/>
        <n v="4970.75"/>
        <n v="8738.93"/>
        <n v="6530.96"/>
        <n v="1330.29"/>
        <n v="1749.15"/>
        <n v="2251.58"/>
        <n v="6572.84"/>
        <n v="3894.45"/>
        <n v="7584.81"/>
        <n v="1525.31"/>
        <n v="582.34"/>
        <n v="5839.34"/>
        <n v="6130.28"/>
        <n v="126.03"/>
        <n v="1698.14"/>
        <n v="9309.65"/>
        <n v="760.55"/>
        <n v="82.49"/>
        <n v="6973.6"/>
        <n v="4678.07"/>
        <n v="94.47"/>
        <n v="4791.6000000000004"/>
        <n v="4964.51"/>
        <n v="6406.25"/>
        <n v="6481.41"/>
        <n v="9229.11"/>
        <n v="7561.68"/>
        <n v="5713.52"/>
        <n v="9607.8799999999992"/>
        <n v="3260.94"/>
        <n v="7398.37"/>
        <n v="3204.31"/>
        <n v="8080.44"/>
        <n v="3464.99"/>
        <n v="7464.19"/>
        <n v="9667.15"/>
        <n v="5610.15"/>
        <n v="9780.35"/>
        <n v="9197.35"/>
        <n v="3407.73"/>
        <n v="4489.0200000000004"/>
        <n v="6272.53"/>
        <n v="7735.6"/>
        <n v="3613.81"/>
        <n v="4951.72"/>
        <n v="50.41"/>
        <n v="3908.02"/>
        <n v="4780.97"/>
        <n v="8224.08"/>
        <n v="4501.05"/>
        <n v="1719.5"/>
        <n v="3802.38"/>
        <n v="5730.79"/>
        <n v="2183.69"/>
        <n v="1112.25"/>
        <n v="724.68"/>
        <n v="1717.72"/>
        <n v="6524.58"/>
        <n v="931.39"/>
        <n v="4520.91"/>
        <n v="1337.16"/>
        <n v="8675.59"/>
        <n v="8250.2000000000007"/>
        <n v="7666.07"/>
        <n v="290.58"/>
        <n v="8310.58"/>
        <n v="3400.47"/>
        <n v="2504.9699999999998"/>
        <n v="9694.7800000000007"/>
        <n v="89.01"/>
        <n v="5264.98"/>
        <n v="3970.3"/>
        <n v="2559.5700000000002"/>
        <n v="4866.59"/>
        <n v="1648.77"/>
        <n v="8816.75"/>
        <n v="6827.33"/>
        <n v="6936.67"/>
        <n v="6251.23"/>
        <n v="9825.01"/>
        <n v="1011.83"/>
        <n v="2276.1999999999998"/>
        <n v="6048.14"/>
        <n v="3101.68"/>
        <n v="716.63"/>
        <n v="734.08"/>
        <n v="5698.09"/>
        <n v="3811.33"/>
        <n v="9925.85"/>
        <n v="2448.1999999999998"/>
        <n v="9112.41"/>
        <n v="7686"/>
        <n v="6423.25"/>
        <n v="4129.32"/>
        <n v="4057.58"/>
        <n v="4482.34"/>
        <n v="6974.64"/>
        <n v="469.75"/>
        <n v="5006.71"/>
        <n v="8400.16"/>
        <n v="3119.5"/>
        <n v="1553.25"/>
        <n v="792.2"/>
        <n v="739.82"/>
        <n v="4449.91"/>
        <n v="2115.81"/>
        <n v="6912.22"/>
        <n v="7229.23"/>
        <n v="4750.5"/>
        <n v="6799.99"/>
        <n v="8244.92"/>
        <n v="2590.48"/>
        <n v="4851.3900000000003"/>
        <n v="1655.16"/>
        <n v="7716.63"/>
        <n v="5066.7700000000004"/>
        <n v="7263.39"/>
        <n v="8811.1"/>
        <n v="44.63"/>
        <n v="4933.7700000000004"/>
        <n v="6096.07"/>
        <n v="4143.67"/>
        <n v="4223.49"/>
        <n v="5227.91"/>
        <n v="9741.56"/>
        <n v="7519.56"/>
        <n v="4420.17"/>
        <n v="7330.69"/>
        <n v="493.83"/>
        <n v="8810.2000000000007"/>
        <n v="5112.96"/>
        <n v="49.62"/>
        <n v="2986.48"/>
        <n v="3046.1"/>
        <n v="3241.97"/>
        <n v="1002.25"/>
        <n v="3460.95"/>
        <n v="5739.3"/>
        <n v="3815.57"/>
        <n v="2193.8200000000002"/>
        <n v="9264.7800000000007"/>
        <n v="9998.23"/>
        <n v="4114.3"/>
        <n v="1786.1"/>
        <n v="6549.14"/>
        <n v="7896.72"/>
        <n v="5274.43"/>
        <n v="7105.62"/>
        <n v="9773.17"/>
        <n v="9293.1200000000008"/>
        <n v="1667.96"/>
        <n v="984.11"/>
        <n v="2193.71"/>
        <n v="3895.21"/>
        <n v="3924.52"/>
        <n v="1019.74"/>
        <n v="512.78"/>
        <n v="9087.51"/>
        <n v="1454.96"/>
        <n v="5955.31"/>
        <n v="3699.45"/>
        <n v="9658.57"/>
        <n v="919.99"/>
        <n v="8881.59"/>
        <n v="3860.6"/>
        <n v="9992.4699999999993"/>
        <n v="3472.99"/>
        <n v="161.24"/>
        <n v="4794.82"/>
        <n v="7833.24"/>
        <n v="5703.42"/>
        <n v="2635.66"/>
        <n v="467.4"/>
        <n v="3723.11"/>
        <n v="4178.3900000000003"/>
        <n v="9368.44"/>
        <n v="3689.61"/>
        <n v="4012.04"/>
        <n v="3573.34"/>
        <n v="2811.14"/>
        <n v="6215.68"/>
        <n v="6540.83"/>
        <n v="3073.24"/>
        <n v="1572.55"/>
        <n v="3832.98"/>
        <n v="9142.9699999999993"/>
        <n v="2643.78"/>
        <n v="7240.99"/>
        <n v="3303.34"/>
        <n v="3680.21"/>
        <n v="4072.4"/>
        <n v="4539.03"/>
        <n v="8931.1200000000008"/>
        <n v="9146.0400000000009"/>
        <n v="4249.67"/>
        <n v="2976.62"/>
        <n v="4509.79"/>
        <n v="2146.0300000000002"/>
        <n v="8392.99"/>
        <n v="8869.3700000000008"/>
        <n v="8328.5400000000009"/>
        <n v="3641.39"/>
        <n v="9364.14"/>
        <n v="827.24"/>
        <n v="4105.8599999999997"/>
        <n v="9039.2900000000009"/>
        <n v="2174.88"/>
        <n v="2465.8000000000002"/>
        <n v="2142.8200000000002"/>
        <n v="6384.69"/>
        <n v="4361.2700000000004"/>
        <n v="7815.07"/>
        <n v="2847.4"/>
        <n v="7987.58"/>
        <n v="4367.1400000000003"/>
        <n v="4875.13"/>
        <n v="8709.07"/>
        <n v="4363.26"/>
        <n v="6178.32"/>
        <n v="8531.9"/>
        <n v="7099.78"/>
        <n v="8289.85"/>
        <n v="4372.83"/>
        <n v="5713.73"/>
        <n v="9780.68"/>
        <n v="7163.69"/>
        <n v="4525.79"/>
        <n v="2557.85"/>
        <n v="1393.17"/>
        <n v="878.58"/>
        <n v="5151.5"/>
        <n v="9910.16"/>
        <n v="9848.67"/>
        <n v="9220.4500000000007"/>
        <n v="6465.58"/>
        <n v="4544.8599999999997"/>
        <n v="9237.7900000000009"/>
        <n v="6103.63"/>
        <n v="8858.91"/>
        <n v="5142.75"/>
        <n v="6596.12"/>
        <n v="8281.2999999999993"/>
        <n v="5029.41"/>
        <n v="1824.49"/>
        <n v="3408.34"/>
        <n v="9193.49"/>
        <n v="9132.93"/>
        <n v="1244.02"/>
        <n v="5669.25"/>
        <n v="3584.61"/>
        <n v="619.47"/>
        <n v="4402.67"/>
        <n v="9955.5499999999993"/>
        <n v="5387.34"/>
        <n v="8644.48"/>
        <n v="4173.3100000000004"/>
        <n v="5165.41"/>
        <n v="9664.99"/>
        <n v="6641.68"/>
        <n v="8643.39"/>
        <n v="5323.52"/>
        <n v="7090.66"/>
        <n v="1571.26"/>
        <n v="4714.91"/>
        <n v="787.85"/>
        <n v="5663.45"/>
        <n v="8228.18"/>
        <n v="1875.62"/>
        <n v="3764.63"/>
        <n v="5378.34"/>
        <n v="1614.48"/>
        <n v="6622.46"/>
        <n v="1093.4100000000001"/>
        <n v="6422.22"/>
        <n v="3101.88"/>
        <n v="3650.9"/>
        <n v="6996.12"/>
        <n v="3039.77"/>
        <n v="8272.9599999999991"/>
        <n v="7004.81"/>
        <n v="6164.55"/>
        <n v="8190.8"/>
        <n v="6629.34"/>
        <n v="915.57"/>
        <n v="2952.04"/>
        <n v="6496.03"/>
        <n v="9422.58"/>
        <n v="4987.4799999999996"/>
        <n v="9564.82"/>
        <n v="2862.79"/>
        <n v="1114.4000000000001"/>
        <n v="2610.33"/>
        <n v="7002.9"/>
        <n v="8956.49"/>
        <n v="2703.58"/>
        <n v="9798.4"/>
        <n v="3701.58"/>
        <n v="9017.41"/>
        <n v="2718.66"/>
        <n v="8905.7000000000007"/>
        <n v="7800.78"/>
        <n v="5336.27"/>
        <n v="4523.0200000000004"/>
        <n v="6260.99"/>
        <n v="9753.4"/>
        <n v="987.46"/>
        <n v="791.68"/>
        <n v="7914.29"/>
        <n v="4795.0200000000004"/>
        <n v="3936.27"/>
        <n v="6860.79"/>
        <n v="3064.48"/>
        <n v="3069.76"/>
        <n v="7825.38"/>
        <n v="7498.07"/>
        <n v="3452.13"/>
        <n v="4243.49"/>
        <n v="1968.78"/>
        <n v="7803.08"/>
        <n v="6846.53"/>
        <n v="4907.2"/>
        <n v="6783.74"/>
        <n v="5347.77"/>
        <n v="8655.9500000000007"/>
        <n v="7160.01"/>
        <n v="8921.2199999999993"/>
        <n v="2224.12"/>
        <n v="8988.6"/>
        <n v="4008.34"/>
        <n v="612.26"/>
        <n v="8830.2900000000009"/>
        <n v="5222.1499999999996"/>
        <n v="5143"/>
        <n v="2558.84"/>
        <n v="5131.26"/>
        <n v="8931.36"/>
        <n v="2707.32"/>
        <n v="797.46"/>
        <n v="2635.75"/>
        <n v="8736.5400000000009"/>
        <n v="6449.32"/>
        <n v="2717.09"/>
        <n v="2374.1"/>
        <n v="1545.21"/>
        <n v="6600.76"/>
        <n v="4500.1000000000004"/>
        <n v="8096.22"/>
        <n v="9173.56"/>
        <n v="5437.25"/>
        <n v="3122.54"/>
        <n v="4393.17"/>
        <n v="2764.22"/>
        <n v="9171.7000000000007"/>
        <n v="6507.07"/>
        <n v="9381.75"/>
        <n v="1498.39"/>
        <n v="2611.08"/>
        <n v="4152.6400000000003"/>
        <n v="8945.94"/>
        <n v="3461.43"/>
        <n v="9456.8700000000008"/>
        <n v="6144.39"/>
        <n v="7009.86"/>
        <n v="227.46"/>
        <n v="5351.04"/>
        <n v="7003.69"/>
        <n v="7811.11"/>
        <n v="4903.34"/>
        <n v="9488.51"/>
        <n v="9561.99"/>
        <n v="2296.48"/>
        <n v="8220.73"/>
        <n v="9133.31"/>
        <n v="8573.0300000000007"/>
        <n v="7854.64"/>
        <n v="4878.79"/>
        <n v="2671.99"/>
        <n v="2182.1799999999998"/>
        <n v="1720.94"/>
        <n v="4304.8500000000004"/>
        <n v="8081.54"/>
        <n v="6813.22"/>
        <n v="2700.33"/>
        <n v="1470.42"/>
        <n v="7515.02"/>
        <n v="8626.94"/>
        <n v="3500.41"/>
        <n v="3955.93"/>
        <n v="2199.61"/>
        <n v="25.5"/>
        <n v="4784.68"/>
        <n v="9887.98"/>
        <n v="4299.3"/>
        <n v="9243.27"/>
        <n v="1704.69"/>
        <n v="4780.7299999999996"/>
        <n v="6533.75"/>
        <n v="3765.04"/>
        <n v="7379.31"/>
        <n v="7384.64"/>
        <n v="839.45"/>
        <n v="5124.1499999999996"/>
        <n v="3041.9"/>
        <n v="6447.22"/>
        <n v="2438.2399999999998"/>
        <n v="8603.1200000000008"/>
        <n v="825.35"/>
        <n v="5063.3999999999996"/>
        <n v="16.329999999999998"/>
        <n v="6884.64"/>
        <n v="3575.86"/>
        <n v="713.71"/>
        <n v="4238.0200000000004"/>
        <n v="6903.06"/>
        <n v="8535.65"/>
        <n v="8964.14"/>
        <n v="4164.4799999999996"/>
        <n v="3652.43"/>
        <n v="8847.82"/>
        <n v="2844.69"/>
        <n v="5668.91"/>
        <n v="563.94000000000005"/>
        <n v="2082.7800000000002"/>
        <n v="8453.49"/>
        <n v="2683.69"/>
        <n v="9436.35"/>
        <n v="2981.56"/>
        <n v="3864.1"/>
        <n v="4984.55"/>
        <n v="2841.75"/>
        <n v="5375.35"/>
        <n v="3693.25"/>
        <n v="4403.32"/>
        <n v="3199.52"/>
        <n v="1125.24"/>
        <n v="9967.64"/>
        <n v="210.24"/>
        <n v="515.04"/>
        <n v="4982.6899999999996"/>
        <n v="1791.15"/>
        <n v="2722.34"/>
        <n v="6524.16"/>
        <n v="7958.58"/>
        <n v="1735.75"/>
        <n v="3579.13"/>
        <n v="7249.92"/>
        <n v="3292.96"/>
        <n v="4015.31"/>
        <n v="6530.95"/>
        <n v="2263.34"/>
        <n v="5179.22"/>
        <n v="8839.81"/>
        <n v="5620.41"/>
        <n v="6579.27"/>
        <n v="785.55"/>
        <n v="6237.49"/>
        <n v="8877.02"/>
        <n v="1713.95"/>
        <n v="4640.8100000000004"/>
        <n v="4911.9399999999996"/>
        <n v="2333.7199999999998"/>
        <n v="9936.09"/>
        <n v="6420.98"/>
        <n v="6849.9"/>
        <n v="880.65"/>
        <n v="5165"/>
        <n v="8976.0499999999993"/>
        <n v="8411.2000000000007"/>
        <n v="2171.44"/>
        <n v="6033.35"/>
        <n v="4334.88"/>
        <n v="1292.6300000000001"/>
        <n v="1573.61"/>
        <n v="4566.3"/>
        <n v="2695.27"/>
        <n v="1344.93"/>
        <n v="9485.61"/>
        <n v="1870.88"/>
        <n v="6381.57"/>
        <n v="8060.2"/>
        <n v="1436.13"/>
        <n v="4153.33"/>
        <n v="3522.56"/>
        <n v="2748.76"/>
        <n v="88.4"/>
        <n v="9262.02"/>
        <n v="9763.41"/>
        <n v="8878.7800000000007"/>
        <n v="1282.96"/>
        <n v="1518.45"/>
        <n v="5118.18"/>
        <n v="415.5"/>
        <n v="7942.28"/>
        <n v="3101.86"/>
        <n v="1278.79"/>
        <n v="1250.53"/>
        <n v="7280.06"/>
        <n v="868.16"/>
        <n v="3240.8"/>
        <n v="3374.15"/>
        <n v="3938.09"/>
        <n v="756.85"/>
        <n v="8518.6200000000008"/>
        <n v="5363.45"/>
        <n v="3234.03"/>
        <n v="5891.43"/>
        <n v="3656.01"/>
        <n v="8155.24"/>
        <n v="5736.47"/>
        <n v="6198.87"/>
        <n v="3763.1"/>
        <n v="3811.37"/>
        <n v="51.39"/>
        <n v="1923.43"/>
        <n v="1128.45"/>
        <n v="5517.11"/>
        <n v="739.06"/>
        <n v="4710.66"/>
        <n v="2815.81"/>
        <n v="8311.98"/>
        <n v="5284.96"/>
        <n v="5536.64"/>
        <n v="7399.92"/>
        <n v="9118.58"/>
        <n v="8252.44"/>
        <n v="4096.22"/>
        <n v="1987.67"/>
        <n v="9305.15"/>
        <n v="8746.91"/>
        <n v="5724.94"/>
        <n v="1733.64"/>
        <n v="4784.16"/>
        <n v="4691.45"/>
        <n v="3256.12"/>
        <n v="3728.6"/>
        <n v="7751.86"/>
        <n v="7767.59"/>
        <n v="1494.62"/>
        <n v="5348.58"/>
        <n v="40.04"/>
        <n v="2726.97"/>
        <n v="6992.13"/>
        <n v="2881.92"/>
        <n v="5936.19"/>
        <n v="2304.7399999999998"/>
        <n v="7774.47"/>
        <n v="5889.04"/>
        <n v="6606.14"/>
        <n v="2324.5100000000002"/>
        <n v="6272.7"/>
        <n v="8460.9599999999991"/>
        <n v="5151.5600000000004"/>
        <n v="7780.19"/>
        <n v="7622.66"/>
        <n v="637.41"/>
        <n v="9626.0499999999993"/>
        <n v="8682.42"/>
        <n v="2062.2399999999998"/>
        <n v="4828.38"/>
        <n v="5019.88"/>
        <n v="874.71"/>
        <n v="5638.93"/>
        <n v="4232.8999999999996"/>
        <n v="6914.01"/>
        <n v="1843.41"/>
        <n v="6938.99"/>
        <n v="9551.2000000000007"/>
        <n v="1030.8699999999999"/>
        <n v="5097.01"/>
        <n v="8690.4"/>
        <n v="4369.66"/>
        <n v="4374.71"/>
        <n v="9433.7199999999993"/>
        <n v="449.05"/>
        <n v="3229.77"/>
        <n v="1753.99"/>
        <n v="939.67"/>
        <n v="3834.5"/>
        <n v="7754.25"/>
        <n v="8801.98"/>
        <n v="5691.48"/>
        <n v="1733.62"/>
        <n v="5398.14"/>
        <n v="3538.5"/>
        <n v="2842.48"/>
        <n v="5945.99"/>
        <n v="8683.5400000000009"/>
        <n v="2297.36"/>
        <n v="9129.31"/>
        <n v="5662.75"/>
        <n v="3268.19"/>
        <n v="1563.08"/>
        <n v="397.12"/>
        <n v="6950.71"/>
        <n v="8757.9699999999993"/>
        <n v="4253.3900000000003"/>
        <n v="6588.76"/>
        <n v="9935.81"/>
        <n v="8114.33"/>
        <n v="7172.45"/>
        <n v="6145.19"/>
        <n v="159.88999999999999"/>
        <n v="1399.32"/>
        <n v="2333.29"/>
        <n v="2300.81"/>
        <n v="4299.79"/>
        <n v="2532.33"/>
        <n v="2258.58"/>
        <n v="50.48"/>
        <n v="3631.2"/>
        <n v="3794.88"/>
        <n v="1085.78"/>
        <n v="3811.25"/>
        <n v="3790.93"/>
        <n v="9763.6299999999992"/>
        <n v="8459.69"/>
        <n v="2502.39"/>
        <n v="6869.83"/>
        <n v="6214.88"/>
        <n v="9172.84"/>
        <n v="5482.04"/>
        <n v="1041.46"/>
        <n v="5084.5"/>
        <n v="4865.5600000000004"/>
        <n v="6609.45"/>
        <n v="4386.16"/>
        <n v="6057.78"/>
        <n v="5986.18"/>
        <n v="6691.14"/>
        <n v="1871.04"/>
        <n v="4785.8100000000004"/>
        <n v="5949.19"/>
        <n v="9918.2800000000007"/>
        <n v="3883.45"/>
        <n v="731.91"/>
        <n v="6223.21"/>
        <n v="9491.43"/>
        <n v="3205.16"/>
        <n v="5095.83"/>
        <n v="9954.98"/>
        <n v="6438.08"/>
        <n v="7191.11"/>
        <n v="6224.12"/>
        <n v="9294.66"/>
        <n v="9177.74"/>
        <n v="2758.14"/>
        <n v="8062.01"/>
        <n v="946.09"/>
        <n v="8341.83"/>
        <n v="775.21"/>
        <n v="6856.66"/>
        <n v="3780.26"/>
        <n v="4782.58"/>
        <n v="5224.1899999999996"/>
        <n v="5737.6"/>
        <n v="4444.9799999999996"/>
        <n v="9380.1200000000008"/>
        <n v="5163.95"/>
        <n v="724.55"/>
        <n v="3007.86"/>
        <n v="2558.42"/>
        <n v="4911.96"/>
        <n v="8623.58"/>
        <n v="2029.13"/>
        <n v="8833.5400000000009"/>
        <n v="8231.92"/>
        <n v="3786.57"/>
        <n v="9561.19"/>
        <n v="8379.73"/>
        <n v="8692.94"/>
        <n v="8828.23"/>
        <n v="6894.42"/>
        <n v="3566.16"/>
        <n v="6371.38"/>
        <n v="538.66999999999996"/>
        <n v="9273.9599999999991"/>
        <n v="6381.71"/>
        <n v="5199.9799999999996"/>
        <n v="7382.24"/>
        <n v="1180.55"/>
        <n v="8877.2000000000007"/>
        <n v="7513.57"/>
        <n v="9532.4500000000007"/>
        <n v="9665.67"/>
        <n v="508.2"/>
        <n v="3229.61"/>
        <n v="5168.05"/>
        <n v="3064.39"/>
        <n v="8359.68"/>
        <n v="2473.6"/>
        <n v="8902.8799999999992"/>
        <n v="8782.77"/>
        <n v="8610.32"/>
        <n v="2140.62"/>
        <n v="6257.19"/>
        <n v="9157.0300000000007"/>
        <n v="2713.26"/>
        <n v="461.31"/>
        <n v="4748.6000000000004"/>
        <n v="6682.29"/>
        <n v="2295.91"/>
        <n v="2126.35"/>
        <n v="6696.17"/>
        <n v="7795.78"/>
        <n v="4753.6400000000003"/>
        <n v="5572.28"/>
        <n v="2071.44"/>
        <n v="6441.88"/>
        <n v="1819.87"/>
        <n v="2175.33"/>
        <n v="4600.63"/>
        <n v="3541.04"/>
        <n v="277.33999999999997"/>
        <n v="6168.42"/>
        <n v="359.94"/>
        <n v="5974.18"/>
        <n v="7555.73"/>
        <n v="760.96"/>
        <n v="2741.43"/>
        <n v="1080.08"/>
        <n v="6972.17"/>
        <n v="8324.58"/>
        <n v="2803.18"/>
        <n v="6102.2"/>
        <n v="3723.85"/>
        <n v="6167.94"/>
        <n v="5747.96"/>
        <n v="7992.51"/>
        <n v="2010.97"/>
        <n v="8162.42"/>
        <n v="4482.71"/>
        <n v="8776.91"/>
        <n v="4949.49"/>
        <n v="6757.33"/>
        <n v="330.04"/>
        <n v="7144.59"/>
        <n v="2547.16"/>
        <n v="2912.16"/>
        <n v="4003.3"/>
        <n v="3715.56"/>
        <n v="5182.7"/>
        <n v="8087.28"/>
        <n v="6217.32"/>
        <n v="6330.52"/>
        <n v="8163.96"/>
        <n v="4254.99"/>
        <n v="879.09"/>
        <n v="8192.23"/>
        <n v="6766.95"/>
        <n v="7743.01"/>
        <n v="99.9"/>
        <n v="6416.55"/>
        <n v="5652.97"/>
        <n v="1368.22"/>
        <n v="4445.3100000000004"/>
        <n v="4967.84"/>
        <n v="3174.16"/>
        <n v="8644.91"/>
        <n v="7612.77"/>
        <n v="6431.41"/>
        <n v="9155.76"/>
        <n v="5701.1"/>
        <n v="9734.0499999999993"/>
        <n v="525.11"/>
        <n v="3400.94"/>
        <n v="7091.4"/>
        <n v="3930.05"/>
        <n v="9800.1200000000008"/>
        <n v="7503.25"/>
        <n v="3909.28"/>
        <n v="2420.83"/>
        <n v="9935.7199999999993"/>
        <n v="8605.73"/>
        <n v="9342.14"/>
        <n v="9038.36"/>
        <n v="7235.97"/>
        <n v="1092.6300000000001"/>
        <n v="2251.8000000000002"/>
        <n v="5132.46"/>
        <n v="6746.35"/>
        <n v="7407.99"/>
        <n v="752.08"/>
        <n v="7656.44"/>
        <n v="2833.71"/>
        <n v="233.14"/>
        <n v="7497.59"/>
        <n v="1025.77"/>
        <n v="4844.54"/>
        <n v="2022.18"/>
        <n v="8621.64"/>
        <n v="8279.73"/>
        <n v="6463.86"/>
        <n v="7908.01"/>
        <n v="9419.7999999999993"/>
        <n v="3619.34"/>
        <n v="8116.36"/>
        <n v="3622.63"/>
        <n v="3978.74"/>
        <n v="1840.9"/>
        <n v="4527.7299999999996"/>
        <n v="2099.02"/>
        <n v="1662.65"/>
        <n v="8982.17"/>
        <n v="4107.97"/>
        <n v="6144.38"/>
        <n v="4571.72"/>
        <n v="5698.24"/>
        <n v="6165.25"/>
        <n v="3080.2"/>
        <n v="2173.88"/>
        <n v="8934.2800000000007"/>
        <n v="2365.61"/>
        <n v="5520.24"/>
        <n v="1323.73"/>
        <n v="6920.97"/>
        <n v="4018.38"/>
        <n v="9710.4599999999991"/>
        <n v="1626.44"/>
        <n v="7868.36"/>
        <n v="1368.04"/>
        <n v="5235.58"/>
        <n v="8747.0499999999993"/>
        <n v="1594.66"/>
        <n v="9283.93"/>
        <n v="894"/>
        <n v="813.38"/>
        <n v="2109.36"/>
        <n v="6870.43"/>
        <n v="1875.94"/>
        <n v="8185.91"/>
        <n v="2170.8000000000002"/>
        <n v="182.51"/>
        <n v="5155.76"/>
        <n v="5961.17"/>
        <n v="4654.83"/>
        <n v="7554.49"/>
        <n v="7148.45"/>
        <n v="7461.04"/>
        <n v="4271.2"/>
        <n v="9796.35"/>
        <n v="8654.75"/>
        <n v="7135.53"/>
        <n v="2889.48"/>
        <n v="6216.51"/>
        <n v="5903.83"/>
        <n v="1560.49"/>
        <n v="7200.88"/>
        <n v="741.78"/>
        <n v="5939.96"/>
        <n v="8603.6"/>
        <n v="1569.16"/>
        <n v="9161.3799999999992"/>
        <n v="2468.69"/>
        <n v="7371.83"/>
        <n v="769.26"/>
        <n v="2041.95"/>
        <n v="2129.2600000000002"/>
        <n v="2802.92"/>
        <n v="6013.53"/>
        <n v="6146.89"/>
        <n v="3795.04"/>
        <n v="6401.7"/>
        <n v="3055"/>
        <n v="7706.28"/>
        <n v="826.7"/>
        <n v="5115.13"/>
        <n v="7477.66"/>
        <n v="2176.67"/>
        <n v="1090.9100000000001"/>
        <n v="6941.38"/>
        <n v="9973.65"/>
        <n v="2795.17"/>
        <n v="3914.25"/>
        <n v="1694.59"/>
        <n v="4293.42"/>
        <n v="1724.14"/>
        <n v="6578.97"/>
        <n v="8706.82"/>
        <n v="297.70999999999998"/>
        <n v="682.88"/>
        <n v="1219.22"/>
        <n v="9731.4500000000007"/>
        <n v="8079.42"/>
        <n v="9955.19"/>
        <n v="2361.15"/>
        <n v="8745.81"/>
        <n v="4281.34"/>
        <n v="638.54"/>
        <n v="9793.56"/>
        <n v="4028.26"/>
        <n v="8719.1200000000008"/>
        <n v="6562.23"/>
        <n v="6666.52"/>
        <n v="4341.29"/>
        <n v="8280.56"/>
        <n v="1228.4000000000001"/>
        <n v="5288.54"/>
        <n v="5153.41"/>
        <n v="4829.96"/>
        <n v="3631.1"/>
        <n v="6055.86"/>
        <n v="1517.53"/>
        <n v="7483.82"/>
        <n v="5223.75"/>
        <n v="6134.2"/>
        <n v="4342.03"/>
        <n v="9038.26"/>
        <n v="3185.04"/>
        <n v="6747.92"/>
        <n v="2238.4699999999998"/>
        <n v="8903.33"/>
        <n v="9576.15"/>
        <n v="4655.5600000000004"/>
        <n v="531.95000000000005"/>
        <n v="9915.77"/>
        <n v="8402.44"/>
        <n v="1801.87"/>
        <n v="540.37"/>
        <n v="9094.81"/>
        <n v="9805.36"/>
        <n v="1674.86"/>
        <n v="177.67"/>
        <n v="388.37"/>
        <n v="314.66000000000003"/>
        <n v="7496.5"/>
        <n v="1218.02"/>
        <n v="7752.01"/>
        <n v="4439.3999999999996"/>
        <n v="2469.02"/>
        <n v="1254.49"/>
        <n v="8604.51"/>
        <n v="3129.36"/>
        <n v="3548.45"/>
        <n v="1021.67"/>
        <n v="2259.2199999999998"/>
        <n v="9285.5"/>
        <n v="4307.84"/>
        <n v="8.23"/>
        <n v="387.83"/>
        <n v="1407.41"/>
        <n v="6574.72"/>
        <n v="7463.51"/>
        <n v="1685.54"/>
        <n v="9820.6200000000008"/>
        <n v="7289.82"/>
        <n v="4594.95"/>
        <n v="2045.07"/>
        <n v="9009.09"/>
        <n v="2505.92"/>
        <n v="7975.85"/>
        <n v="5571.6"/>
        <n v="5277.25"/>
        <n v="935.94"/>
        <n v="3323.43"/>
        <n v="9473.66"/>
        <n v="9652.4699999999993"/>
        <n v="7187.09"/>
        <n v="5298.82"/>
        <n v="9155.19"/>
        <n v="5246.57"/>
        <n v="6229.6"/>
        <n v="2431.27"/>
        <n v="7820.54"/>
        <n v="1839.22"/>
        <n v="2402.8000000000002"/>
        <n v="2110.17"/>
        <n v="1258.3"/>
        <n v="8662.68"/>
        <n v="9523.09"/>
        <n v="9933.9699999999993"/>
        <n v="5702.76"/>
        <n v="8618.39"/>
        <n v="3304.84"/>
        <n v="3598.7"/>
        <n v="3957.87"/>
        <n v="2077.8200000000002"/>
        <n v="3100.53"/>
        <n v="4544.7700000000004"/>
        <n v="5313.58"/>
        <n v="4707.58"/>
        <n v="5356.75"/>
        <n v="4631.82"/>
        <n v="3411.81"/>
        <n v="4762.2299999999996"/>
        <n v="8517.0300000000007"/>
        <n v="9810.14"/>
        <n v="7371.18"/>
        <n v="6574.06"/>
        <n v="4960.87"/>
        <n v="2201.9699999999998"/>
        <n v="3861.05"/>
        <n v="4514.01"/>
        <n v="3884.43"/>
        <n v="8635.25"/>
        <n v="5661.81"/>
        <n v="8921.7099999999991"/>
        <n v="2738.58"/>
        <n v="1364.64"/>
        <n v="8628.52"/>
        <n v="8910.69"/>
        <n v="7749.21"/>
        <n v="7645.05"/>
        <n v="4756.05"/>
        <n v="8224.7199999999993"/>
        <n v="3282.58"/>
        <n v="7554.85"/>
        <n v="3949.2"/>
        <n v="5402.21"/>
        <n v="1645.41"/>
        <n v="5231.09"/>
        <n v="7569.75"/>
        <n v="4335.17"/>
        <n v="762.42"/>
        <n v="3161.55"/>
        <n v="971.15"/>
        <n v="3112.75"/>
        <n v="7000.05"/>
        <n v="8961.01"/>
        <n v="2541.4899999999998"/>
        <n v="2286.7800000000002"/>
        <n v="8377.98"/>
        <n v="2608.52"/>
        <n v="3670.8"/>
        <n v="3794.77"/>
        <n v="6622.52"/>
        <n v="6637.2"/>
        <n v="1773.66"/>
        <n v="2041.2"/>
        <n v="3960.61"/>
        <n v="8958.44"/>
        <n v="7437.11"/>
        <n v="4243.99"/>
        <n v="2218.1999999999998"/>
        <n v="2827.01"/>
        <n v="9109.25"/>
        <n v="7689.94"/>
        <n v="3908.94"/>
        <n v="1007.62"/>
        <n v="4911.21"/>
        <n v="3449.26"/>
        <n v="9789.19"/>
        <n v="7892.28"/>
        <n v="6226.29"/>
        <n v="9950.2000000000007"/>
        <n v="2922.06"/>
        <n v="9979.09"/>
        <n v="2613.3200000000002"/>
        <n v="783.39"/>
        <n v="3159.84"/>
        <n v="6683.16"/>
        <n v="8312.81"/>
        <n v="4510.08"/>
        <n v="1302.75"/>
        <n v="5160.63"/>
        <n v="1153.8699999999999"/>
        <n v="9341.31"/>
        <n v="1223.8399999999999"/>
        <n v="2443.39"/>
        <n v="4805.1000000000004"/>
        <n v="1128.97"/>
        <n v="118.96"/>
        <n v="7572.88"/>
        <n v="602.65"/>
        <n v="3415.02"/>
        <n v="8050.24"/>
        <n v="4852.55"/>
        <n v="9376.35"/>
        <n v="8266.2000000000007"/>
        <n v="857.82"/>
        <n v="2715.27"/>
        <n v="9706.84"/>
        <n v="2300.52"/>
        <n v="9783.9500000000007"/>
        <n v="1373.32"/>
        <n v="9011.16"/>
        <n v="9770.35"/>
        <n v="905.01"/>
        <n v="9341.1"/>
        <n v="1537.83"/>
        <n v="4840.63"/>
        <n v="318.04000000000002"/>
        <n v="1049.03"/>
        <n v="5402.24"/>
        <n v="9855.0400000000009"/>
        <n v="8879.4500000000007"/>
        <n v="1391.5"/>
        <n v="3909.65"/>
        <n v="7303.62"/>
        <n v="2830.36"/>
        <n v="4021.33"/>
        <n v="3500.23"/>
        <n v="8589.11"/>
        <n v="3308.43"/>
        <n v="4838.21"/>
        <n v="6825.14"/>
        <n v="7390.84"/>
        <n v="4216.32"/>
        <n v="2531.64"/>
        <n v="6467.83"/>
        <n v="2893.88"/>
        <n v="5674.31"/>
        <n v="8652.2199999999993"/>
        <n v="3658.91"/>
        <n v="3242.91"/>
        <n v="1359.31"/>
        <n v="4418.53"/>
        <n v="3167.31"/>
        <n v="573.89"/>
        <n v="8355.02"/>
        <n v="4622.3"/>
        <n v="7162.01"/>
        <n v="7827.7"/>
        <n v="1160"/>
        <n v="3281.83"/>
        <n v="5392.47"/>
        <n v="2407.09"/>
        <n v="1777.72"/>
        <n v="9681.82"/>
        <n v="772.77"/>
        <n v="3219.66"/>
        <n v="4069.56"/>
        <n v="8730.61"/>
        <n v="5491.97"/>
        <n v="1046.67"/>
        <n v="1471.52"/>
        <n v="5553.67"/>
        <n v="689.6"/>
        <n v="8832.3700000000008"/>
        <n v="9317.51"/>
        <n v="127.69"/>
        <n v="4413.74"/>
        <n v="4404.2299999999996"/>
        <n v="4294.0600000000004"/>
        <n v="9287.89"/>
        <n v="9292.1200000000008"/>
        <n v="2160.25"/>
        <n v="1702.78"/>
        <n v="2158.5700000000002"/>
        <n v="2873.77"/>
        <n v="3646.21"/>
        <n v="2658.89"/>
        <n v="6919.25"/>
        <n v="8629.99"/>
        <n v="3022.92"/>
        <n v="3794.13"/>
        <n v="7467.7"/>
        <n v="4734.59"/>
        <n v="1235.3900000000001"/>
        <n v="130.80000000000001"/>
        <n v="7792.49"/>
        <n v="1880.26"/>
        <n v="337.43"/>
        <n v="8344.41"/>
        <n v="7342.7"/>
        <n v="2314.5"/>
        <n v="3457.96"/>
        <n v="6423.92"/>
        <n v="5247.5"/>
        <n v="1496.91"/>
        <n v="3283.64"/>
        <n v="6781.22"/>
        <n v="3917.78"/>
        <n v="2794.09"/>
        <n v="4662.99"/>
        <n v="466.47"/>
        <n v="3923.42"/>
        <n v="2200.4699999999998"/>
        <n v="3687.44"/>
        <n v="772.33"/>
        <n v="9273.75"/>
        <n v="6353.07"/>
        <n v="4858.53"/>
        <n v="2704.4"/>
        <n v="6908.96"/>
        <n v="6196.17"/>
        <n v="6943.62"/>
        <n v="4426.5"/>
        <n v="4392.5"/>
        <n v="6175.53"/>
        <n v="6622.68"/>
        <n v="7046.76"/>
        <n v="8339.7099999999991"/>
        <n v="5296.24"/>
        <n v="9103.42"/>
        <n v="1801.71"/>
        <n v="5014.43"/>
        <n v="8207.3700000000008"/>
        <n v="2232.75"/>
        <n v="6981.27"/>
        <n v="2458.44"/>
        <n v="3578.22"/>
        <n v="5238.96"/>
        <n v="5457.77"/>
        <n v="4115.05"/>
        <n v="6745.75"/>
        <n v="445.97"/>
        <n v="3210.65"/>
        <n v="1833.19"/>
        <n v="1407.61"/>
        <n v="8178.4"/>
        <n v="894.02"/>
        <n v="9602.2199999999993"/>
        <n v="6757.81"/>
        <n v="6053.85"/>
        <n v="5486.65"/>
        <n v="3039.55"/>
        <n v="4102.01"/>
        <n v="3334.89"/>
        <n v="6700"/>
        <n v="2776.14"/>
        <n v="7928.7"/>
        <n v="2539.2399999999998"/>
        <n v="2437.52"/>
        <n v="9842.5400000000009"/>
        <n v="3755.47"/>
        <n v="9275.9"/>
        <n v="4772.16"/>
        <n v="2775.1"/>
        <n v="2059.33"/>
        <n v="1447.57"/>
        <n v="7882.2"/>
        <n v="8391.17"/>
        <n v="5557.53"/>
        <n v="7462.5"/>
        <n v="5035.75"/>
        <n v="793.23"/>
        <n v="8433.93"/>
        <n v="9027.92"/>
        <n v="3646.05"/>
        <n v="4838.9399999999996"/>
        <n v="1763.58"/>
        <n v="1179.6400000000001"/>
        <n v="2536.52"/>
        <n v="6800.55"/>
        <n v="8043.83"/>
        <n v="2532.4"/>
        <n v="2014.24"/>
        <n v="3594.83"/>
        <n v="5625.89"/>
        <n v="5239.34"/>
        <n v="8348.99"/>
        <n v="6249.02"/>
        <n v="6571.7"/>
        <n v="4772.0200000000004"/>
        <n v="5172.7700000000004"/>
        <n v="890.29"/>
        <n v="7774.84"/>
        <n v="4484.3100000000004"/>
        <n v="8254.41"/>
        <n v="8203.1299999999992"/>
        <n v="3528.89"/>
        <n v="8195.4599999999991"/>
        <n v="3496.07"/>
        <n v="5955.87"/>
        <n v="3656.67"/>
        <n v="2833.19"/>
        <n v="5889.61"/>
        <n v="7161.78"/>
        <n v="9816.26"/>
        <n v="6266.57"/>
        <n v="4517.9799999999996"/>
        <n v="7210.93"/>
        <n v="762.46"/>
        <n v="5752.57"/>
        <n v="3733.36"/>
        <n v="4531.84"/>
        <n v="8118.51"/>
        <n v="7645.02"/>
        <n v="1601.65"/>
        <n v="2050.7399999999998"/>
        <n v="6600.77"/>
        <n v="8436.18"/>
        <n v="6707.38"/>
        <n v="2213.69"/>
        <n v="786.09"/>
        <n v="3122.26"/>
        <n v="2937.16"/>
        <n v="908.26"/>
        <n v="4020.65"/>
        <n v="773.37"/>
        <n v="7136.64"/>
        <n v="9666.5300000000007"/>
        <n v="8173.82"/>
        <n v="6843.58"/>
        <n v="2365.92"/>
        <n v="3245.87"/>
        <n v="3984.77"/>
        <n v="7378.21"/>
        <n v="6282.55"/>
        <n v="9600.33"/>
        <n v="8585.59"/>
        <n v="3686.21"/>
        <n v="8035.77"/>
        <n v="9185.65"/>
        <n v="7744.15"/>
        <n v="7370.21"/>
        <n v="219.71"/>
        <n v="6145.63"/>
        <n v="1717.8"/>
        <n v="3153.7"/>
        <n v="6294.24"/>
        <n v="1037.55"/>
        <n v="2721.78"/>
        <n v="7778.26"/>
        <n v="9389.52"/>
        <n v="9359.41"/>
        <n v="1662.66"/>
        <n v="6493.97"/>
        <n v="9363.77"/>
        <n v="5750.37"/>
        <n v="5203.26"/>
        <n v="2871.29"/>
        <n v="2244.56"/>
        <n v="2284.54"/>
        <n v="7223.23"/>
        <n v="5688.97"/>
        <n v="7672.99"/>
        <n v="4592.8999999999996"/>
        <n v="3923.01"/>
        <n v="1647.17"/>
        <n v="590.59"/>
        <n v="1627.52"/>
        <n v="2059.5500000000002"/>
        <n v="3033.68"/>
        <n v="4259.57"/>
        <n v="1787.1"/>
        <n v="4504.21"/>
        <n v="169"/>
        <n v="855.21"/>
        <n v="2639.01"/>
        <n v="6710.41"/>
        <n v="3764.16"/>
        <n v="9749.2199999999993"/>
        <n v="9247.5499999999993"/>
        <n v="8601.2800000000007"/>
        <n v="2254.3200000000002"/>
        <n v="6948.1"/>
        <n v="5287.38"/>
        <n v="1817.15"/>
        <n v="4091.75"/>
        <n v="4444.4799999999996"/>
        <n v="534.21"/>
        <n v="7973.55"/>
        <n v="9979.85"/>
        <n v="6327.39"/>
        <n v="9956.0400000000009"/>
        <n v="30.32"/>
        <n v="2461.4"/>
        <n v="3885.09"/>
        <n v="7255.69"/>
        <n v="9731.9699999999993"/>
        <n v="5587.98"/>
        <n v="6774.49"/>
        <n v="2552.31"/>
        <n v="5708.01"/>
        <n v="1815.59"/>
        <n v="3259.83"/>
        <n v="3818.26"/>
        <n v="517.41999999999996"/>
        <n v="371.86"/>
        <n v="3904.94"/>
        <n v="7484.29"/>
        <n v="9634.86"/>
        <n v="4020.82"/>
        <n v="9674.07"/>
        <n v="3139.83"/>
        <n v="4233.7"/>
        <n v="3259.41"/>
        <n v="7708.6"/>
        <n v="1711.1"/>
        <n v="5248.34"/>
        <n v="5628.78"/>
        <n v="706.91"/>
        <n v="9390.94"/>
        <n v="5030.28"/>
        <n v="4107.46"/>
        <n v="9813.34"/>
        <n v="3240.03"/>
        <n v="6062.27"/>
        <n v="8773.11"/>
        <n v="4468.2299999999996"/>
        <n v="9967.91"/>
        <n v="3442.3"/>
        <n v="7395.82"/>
        <n v="6542.73"/>
        <n v="865.81"/>
        <n v="6295.03"/>
        <n v="8946.41"/>
        <n v="3226.02"/>
        <n v="3004.29"/>
        <n v="3669.91"/>
        <n v="8676.06"/>
        <n v="7558.72"/>
        <n v="2136.96"/>
        <n v="8800.69"/>
        <n v="8204.7800000000007"/>
        <n v="2195.73"/>
        <n v="1903.86"/>
        <n v="9793.26"/>
        <n v="1547.38"/>
        <n v="1460.23"/>
        <n v="4935.8100000000004"/>
        <n v="6288.09"/>
        <n v="1630.13"/>
        <n v="6207.84"/>
        <n v="7934.07"/>
        <n v="234.12"/>
        <n v="5965.48"/>
        <n v="7500.97"/>
        <n v="5643.87"/>
        <n v="4123.8100000000004"/>
        <n v="7296.59"/>
        <n v="6871.82"/>
        <n v="1556.16"/>
        <n v="4911.8"/>
        <n v="9718.84"/>
        <n v="8145.33"/>
        <n v="3608.06"/>
        <n v="7881.98"/>
        <n v="2179.6999999999998"/>
        <n v="6611.96"/>
        <n v="2747.01"/>
        <n v="4386.2299999999996"/>
        <n v="9950.64"/>
        <n v="1309.8499999999999"/>
        <n v="7078.7"/>
        <n v="1494.21"/>
        <n v="1510.72"/>
        <n v="9487.5300000000007"/>
        <n v="8146.92"/>
        <n v="3321.7"/>
        <n v="2076.9699999999998"/>
        <n v="748"/>
        <n v="954.67"/>
        <n v="8902.69"/>
        <n v="1632.99"/>
        <n v="1457.44"/>
        <n v="7688.88"/>
        <n v="4253.3999999999996"/>
        <n v="2642.22"/>
        <n v="4017.09"/>
        <n v="8001.63"/>
        <n v="2048.84"/>
        <n v="3186.68"/>
        <n v="2716.29"/>
        <n v="2584.52"/>
        <n v="5686.3"/>
        <n v="7247.07"/>
        <n v="3014.5"/>
        <n v="6747.09"/>
        <n v="1161.58"/>
        <n v="9500.44"/>
        <n v="21.76"/>
        <n v="2349.52"/>
        <n v="3595.87"/>
        <n v="8022.41"/>
        <n v="3348.26"/>
        <n v="2275.2399999999998"/>
        <n v="5029.83"/>
        <n v="993.28"/>
        <n v="2707.99"/>
        <n v="5031.42"/>
        <n v="4897.13"/>
        <n v="4370.34"/>
        <n v="7789.8"/>
        <n v="5630.54"/>
        <n v="8494.07"/>
        <n v="3230.37"/>
        <n v="4037.56"/>
        <n v="441.49"/>
        <n v="3737.7"/>
        <n v="2294.0500000000002"/>
        <n v="5928.55"/>
        <n v="8624.5"/>
        <n v="4362.1899999999996"/>
        <n v="747.7"/>
        <n v="3358.99"/>
        <n v="9206.7099999999991"/>
        <n v="2107.8000000000002"/>
        <n v="5552.31"/>
        <n v="6344.79"/>
        <n v="1825.61"/>
        <n v="5858.88"/>
        <n v="4210.33"/>
        <n v="7226.28"/>
        <n v="886.42"/>
        <n v="4877.82"/>
        <n v="2672.68"/>
        <n v="5438.06"/>
        <n v="1799.27"/>
        <n v="5466.17"/>
        <n v="3035.81"/>
        <n v="7915.52"/>
        <n v="8241.26"/>
        <n v="7728.38"/>
        <n v="919.42"/>
        <n v="172.05"/>
        <n v="7325.12"/>
        <n v="5473.56"/>
        <n v="8274.24"/>
        <n v="9703.6200000000008"/>
        <n v="7610.9"/>
        <n v="5843.69"/>
        <n v="1910.88"/>
        <n v="422.07"/>
        <n v="4668.3"/>
        <n v="2132.0500000000002"/>
        <n v="2888.87"/>
        <n v="1253.5999999999999"/>
        <n v="6122.81"/>
        <n v="458.62"/>
        <n v="7694.55"/>
        <n v="2323.59"/>
        <n v="1495.2"/>
        <n v="1514.04"/>
        <n v="4690.6000000000004"/>
        <n v="5892.51"/>
        <n v="7561.29"/>
        <n v="9423.91"/>
        <n v="5109.54"/>
        <n v="4575.1099999999997"/>
        <n v="5864.1"/>
        <n v="8162.16"/>
        <n v="590.84"/>
        <n v="4926.92"/>
        <n v="469.69"/>
        <n v="3024.27"/>
        <n v="6820.28"/>
        <n v="5309.67"/>
        <n v="2732.46"/>
        <n v="7895.52"/>
        <n v="6166.56"/>
        <n v="4698.74"/>
        <n v="1054.92"/>
        <n v="3883.96"/>
        <n v="6714.8"/>
        <n v="5450.62"/>
        <n v="1857.91"/>
        <n v="3644.23"/>
        <n v="7610.12"/>
        <n v="4043.11"/>
        <n v="8278.17"/>
        <n v="5815.41"/>
        <n v="1449.71"/>
        <n v="7935.9"/>
        <n v="1723.14"/>
        <n v="205.06"/>
        <n v="5813.5"/>
        <n v="2998.44"/>
        <n v="484.35"/>
        <n v="3016.41"/>
        <n v="3466.51"/>
        <n v="2902.41"/>
        <n v="974.97"/>
        <n v="4313.6099999999997"/>
        <n v="6407.79"/>
        <n v="7701.28"/>
        <n v="8295.91"/>
        <n v="5221.82"/>
        <n v="607.64"/>
        <n v="9768.98"/>
        <n v="4004.95"/>
        <n v="5896.75"/>
        <n v="8617.06"/>
        <n v="6615.37"/>
        <n v="7178.72"/>
        <n v="7136.74"/>
        <n v="9111.69"/>
        <n v="4391"/>
        <n v="6764.47"/>
        <n v="8266.5"/>
        <n v="7766.35"/>
        <n v="2534.59"/>
        <n v="3618.91"/>
        <n v="4559.96"/>
        <n v="7539.95"/>
        <n v="3389.16"/>
        <n v="6983.34"/>
        <n v="9038.17"/>
        <n v="726.48"/>
        <n v="7993.44"/>
        <n v="9227.2800000000007"/>
        <n v="4791.37"/>
        <n v="6934.82"/>
        <n v="8829.08"/>
        <n v="9238.17"/>
        <n v="3360.86"/>
        <n v="3515.96"/>
        <n v="439.63"/>
        <n v="8370.44"/>
        <n v="7213.28"/>
        <n v="1187.78"/>
        <n v="852.78"/>
        <n v="9831.3700000000008"/>
        <n v="2044.3"/>
        <n v="9913.9"/>
        <n v="7367.8"/>
        <n v="9275.5499999999993"/>
        <n v="4181.3999999999996"/>
        <n v="2723.45"/>
        <n v="8932.2199999999993"/>
        <n v="3113.04"/>
        <n v="5874.19"/>
        <n v="3744.2"/>
        <n v="1013.28"/>
        <n v="8685.51"/>
        <n v="1864.47"/>
        <n v="4949.76"/>
        <n v="3964.32"/>
        <n v="8058.24"/>
        <n v="2346.87"/>
        <n v="5958.25"/>
        <n v="9323.6"/>
        <n v="6870.68"/>
        <n v="1515.32"/>
        <n v="7432.79"/>
        <n v="8485.7900000000009"/>
        <n v="1990.48"/>
        <n v="9187.27"/>
        <n v="1028.1500000000001"/>
        <n v="8547.98"/>
        <n v="8915.5"/>
        <n v="7441.39"/>
        <n v="1056"/>
        <n v="8458.3799999999992"/>
        <n v="9854.27"/>
        <n v="4590.1899999999996"/>
        <n v="6146.61"/>
        <n v="9415.7999999999993"/>
        <n v="9508.92"/>
        <n v="4430.8500000000004"/>
        <n v="7066.38"/>
        <n v="9298.51"/>
        <n v="5828.87"/>
        <n v="3375.63"/>
        <n v="9795.1299999999992"/>
        <n v="7312.82"/>
        <n v="968.81"/>
        <n v="5181.74"/>
        <n v="6140.73"/>
        <n v="1387.45"/>
        <n v="104.61"/>
        <n v="481.14"/>
        <n v="8090.67"/>
        <n v="5110.3900000000003"/>
        <n v="7797.33"/>
        <n v="699.35"/>
        <n v="2322.8000000000002"/>
        <n v="528.13"/>
        <n v="7629.64"/>
        <n v="5843.65"/>
        <n v="7322.67"/>
        <n v="1336.72"/>
        <n v="4336.01"/>
        <n v="3137.26"/>
        <n v="4605.16"/>
        <n v="2161.2199999999998"/>
        <n v="2963.56"/>
        <n v="4836.33"/>
        <n v="6118.03"/>
        <n v="652.98"/>
        <n v="208.62"/>
        <n v="6340.73"/>
        <n v="3712.17"/>
        <n v="9529.35"/>
        <n v="6282.51"/>
        <n v="3711.56"/>
        <n v="1157.72"/>
        <n v="2857.96"/>
        <n v="4609.16"/>
        <n v="3479.22"/>
        <n v="5473.78"/>
        <n v="958.08"/>
        <n v="1539.66"/>
        <n v="2294.83"/>
        <n v="6010.55"/>
        <n v="2715.44"/>
        <n v="7511.45"/>
        <n v="2658.15"/>
        <n v="4650.6899999999996"/>
        <n v="6692.3"/>
        <n v="41.16"/>
        <n v="145.61000000000001"/>
        <n v="3296.18"/>
        <n v="2764.98"/>
        <n v="838.68"/>
        <n v="9631.73"/>
        <n v="6486.93"/>
        <n v="5273.03"/>
        <n v="9539.5"/>
        <n v="4379.95"/>
        <n v="1805"/>
        <n v="9122.06"/>
        <n v="2526.1999999999998"/>
        <n v="6310.11"/>
        <n v="8125.72"/>
        <n v="6727.29"/>
        <n v="8097.61"/>
        <n v="3360.17"/>
        <n v="5156.7299999999996"/>
        <n v="9813.7099999999991"/>
        <n v="8138.28"/>
        <n v="9932.2999999999993"/>
        <n v="1825.41"/>
        <n v="4264.0600000000004"/>
        <n v="9508.6200000000008"/>
        <n v="5509.71"/>
        <n v="5834.69"/>
        <n v="2060.71"/>
        <n v="8075.89"/>
        <n v="5094.26"/>
        <n v="8375.31"/>
        <n v="6585.46"/>
        <n v="6781.1"/>
        <n v="304.64999999999998"/>
        <n v="8690.19"/>
        <n v="3496.17"/>
        <n v="5546.55"/>
        <n v="1391.34"/>
        <n v="8559.5"/>
        <n v="5491.24"/>
        <n v="9004.7000000000007"/>
        <n v="3382.9"/>
        <n v="4054.82"/>
        <n v="9568.85"/>
        <n v="8525.23"/>
        <n v="5980.97"/>
        <n v="2059.38"/>
        <n v="7220.16"/>
        <n v="7771.28"/>
        <n v="5232.09"/>
        <n v="2788.72"/>
        <n v="1875.56"/>
        <n v="6675.48"/>
        <n v="437.46"/>
        <n v="2298.71"/>
        <n v="2690.89"/>
        <n v="8246.93"/>
        <n v="4475.75"/>
        <n v="5254.27"/>
        <n v="7526.47"/>
        <n v="2009.21"/>
        <n v="6592.3"/>
        <n v="3529.57"/>
        <n v="6765.52"/>
        <n v="8505.2000000000007"/>
        <n v="214.14"/>
        <n v="8333.2999999999993"/>
        <n v="869.49"/>
        <n v="6643.21"/>
        <n v="9175.06"/>
        <n v="827.48"/>
        <n v="6356.44"/>
        <n v="8754.16"/>
        <n v="3119.8"/>
        <n v="2919.81"/>
        <n v="1216.98"/>
        <n v="4812.05"/>
        <n v="2822.24"/>
        <n v="1034.9000000000001"/>
        <n v="756.31"/>
        <n v="7417.1"/>
        <n v="8968.08"/>
        <n v="7925.4"/>
        <n v="5611.79"/>
        <n v="4011.76"/>
        <n v="6066.86"/>
        <n v="7201.31"/>
        <n v="8332.9"/>
        <n v="9570.31"/>
        <n v="2341.46"/>
        <n v="1825.13"/>
        <n v="7635.35"/>
        <n v="4878.37"/>
        <n v="2474.9899999999998"/>
        <n v="6163.48"/>
        <n v="8926.6299999999992"/>
        <n v="995.35"/>
        <n v="583.59"/>
        <n v="3199.91"/>
        <n v="5923.29"/>
        <n v="774.06"/>
        <n v="5096.43"/>
        <n v="7062.93"/>
        <n v="2337.1799999999998"/>
        <n v="8903.6"/>
        <n v="7126.54"/>
        <n v="2346.4699999999998"/>
        <n v="3093.68"/>
        <n v="2988.28"/>
        <n v="56.59"/>
        <n v="5661.51"/>
        <n v="8126.56"/>
        <n v="2111.33"/>
        <n v="9581.25"/>
        <n v="3088.26"/>
        <n v="7150.52"/>
        <n v="5601.37"/>
        <n v="1418.9"/>
        <n v="9441.18"/>
        <n v="4458.46"/>
        <n v="8357.7199999999993"/>
        <n v="339.53"/>
        <n v="3928.2"/>
        <n v="2797.46"/>
        <n v="5866.15"/>
        <n v="8998.6"/>
        <n v="7473.62"/>
        <n v="9187.2800000000007"/>
        <n v="4016.53"/>
        <n v="1970.7"/>
        <n v="5894.37"/>
        <n v="9768.8799999999992"/>
        <n v="5847.21"/>
        <n v="2211.7199999999998"/>
        <n v="7059.46"/>
        <n v="1337.19"/>
        <n v="6759.57"/>
        <n v="3321.05"/>
        <n v="4096.21"/>
        <n v="6128.78"/>
        <n v="5214.83"/>
        <n v="5256.97"/>
        <n v="1710.31"/>
        <n v="7768.5"/>
        <n v="2030.86"/>
        <n v="7453.62"/>
        <n v="4136.49"/>
        <n v="3088.51"/>
        <n v="8244.89"/>
        <n v="4658.9799999999996"/>
        <n v="251.06"/>
        <n v="4901.55"/>
        <n v="7639.98"/>
        <n v="137.68"/>
        <n v="3413.61"/>
        <n v="2281.15"/>
        <n v="1615.86"/>
        <n v="715.97"/>
        <n v="3040.44"/>
        <n v="7639.86"/>
        <n v="2188.35"/>
        <n v="3981.37"/>
        <n v="8178.07"/>
        <n v="6399.42"/>
        <n v="626.41"/>
        <n v="2834.97"/>
        <n v="3412.64"/>
        <n v="8717.5499999999993"/>
        <n v="3707.23"/>
        <n v="3136.82"/>
        <n v="1977.98"/>
        <n v="8940.51"/>
        <n v="374.99"/>
        <n v="121.76"/>
        <n v="9726.2900000000009"/>
        <n v="7438.99"/>
        <n v="8383.34"/>
        <n v="5740.46"/>
        <n v="2689.3"/>
        <n v="3715.08"/>
        <n v="209.32"/>
        <n v="6674.57"/>
        <n v="6900.76"/>
        <n v="2625.48"/>
        <n v="9729.2900000000009"/>
        <n v="6446.74"/>
        <n v="2109.58"/>
        <n v="4137.76"/>
        <n v="7154.35"/>
        <n v="6268.57"/>
        <n v="5334.47"/>
        <n v="3012.55"/>
        <n v="3382.68"/>
        <n v="5519.67"/>
        <n v="474"/>
        <n v="8378.9699999999993"/>
        <n v="1043.75"/>
        <n v="4251.6099999999997"/>
        <n v="5133.3"/>
        <n v="1970.37"/>
        <n v="5584.18"/>
        <n v="4989.53"/>
        <n v="8644.57"/>
        <n v="9925"/>
        <n v="8941.2800000000007"/>
        <n v="588.02"/>
        <n v="435.21"/>
        <n v="8809.2900000000009"/>
        <n v="3281.76"/>
        <n v="2119.5300000000002"/>
        <n v="1346.53"/>
        <n v="2249.59"/>
        <n v="1538.29"/>
        <n v="7383.21"/>
        <n v="5579.74"/>
        <n v="7023.93"/>
        <n v="1665.49"/>
        <n v="9460.99"/>
        <n v="6209.73"/>
        <n v="8367.34"/>
        <n v="5222.7700000000004"/>
        <n v="1255"/>
        <n v="6922.57"/>
        <n v="5386.04"/>
        <n v="9492.52"/>
        <n v="8783.6299999999992"/>
        <n v="1078.1400000000001"/>
        <n v="4485.6000000000004"/>
        <n v="5164.8"/>
        <n v="9938.77"/>
        <n v="1877.54"/>
        <n v="3726.14"/>
        <n v="4173.7700000000004"/>
        <n v="1591.94"/>
        <n v="3712.99"/>
        <n v="890.31"/>
        <n v="5198.4799999999996"/>
        <n v="8349.17"/>
        <n v="1279.42"/>
        <n v="959.09"/>
        <n v="612.94000000000005"/>
        <n v="2509.1799999999998"/>
        <n v="5689.04"/>
        <n v="8928.48"/>
        <n v="2767.85"/>
        <n v="9071.94"/>
        <n v="8838.2999999999993"/>
        <n v="6076"/>
        <n v="3279.97"/>
        <n v="8217.92"/>
        <n v="6680.4"/>
        <n v="1215.46"/>
        <n v="5562.41"/>
        <n v="2093.98"/>
        <n v="9890.93"/>
        <n v="4154.21"/>
        <n v="5908.16"/>
        <n v="5357.71"/>
        <n v="9929.0300000000007"/>
        <n v="9404.7000000000007"/>
        <n v="4758.26"/>
        <n v="7239.95"/>
        <n v="2153.46"/>
        <n v="3815.11"/>
        <n v="8945.08"/>
        <n v="7010.78"/>
        <n v="9120.75"/>
        <n v="7728.71"/>
        <n v="9192.56"/>
        <n v="4625.93"/>
        <n v="4973.1400000000003"/>
        <n v="1700.69"/>
        <n v="4338.6400000000003"/>
        <n v="1446.06"/>
        <n v="5190.51"/>
        <n v="4639.03"/>
        <n v="1452.36"/>
        <n v="2722.22"/>
        <n v="78.53"/>
        <n v="9594.08"/>
        <n v="370.36"/>
        <n v="8650.85"/>
        <n v="2027.79"/>
        <n v="9221.9"/>
        <n v="6297.9"/>
        <n v="1998.85"/>
        <n v="6119.84"/>
        <n v="4533.1899999999996"/>
        <n v="6089.46"/>
        <n v="921.56"/>
        <n v="104.72"/>
        <n v="580.54999999999995"/>
        <n v="8735.5300000000007"/>
        <n v="1815.38"/>
        <n v="8042.27"/>
        <n v="8459.26"/>
        <n v="1017.18"/>
        <n v="8566.2800000000007"/>
        <n v="1109.76"/>
        <n v="1301.79"/>
        <n v="4431.54"/>
        <n v="3124.56"/>
        <n v="8687.23"/>
        <n v="7299.81"/>
        <n v="8335.82"/>
        <n v="1835.85"/>
        <n v="1459.45"/>
        <n v="411.3"/>
        <n v="6199.55"/>
        <n v="9578.4599999999991"/>
        <n v="1172.42"/>
        <n v="7374.56"/>
        <n v="3972.28"/>
        <n v="5606.9"/>
        <n v="530.12"/>
        <n v="3063.72"/>
        <n v="1880.65"/>
        <n v="2519.27"/>
        <n v="8743.56"/>
        <n v="9003.6299999999992"/>
        <n v="8907.32"/>
        <n v="9886.2999999999993"/>
        <n v="2107.37"/>
        <n v="7035.77"/>
        <n v="3694.75"/>
        <n v="1572.89"/>
        <n v="6333.28"/>
        <n v="3845.58"/>
        <n v="2804.98"/>
        <n v="4401.43"/>
        <n v="9294.77"/>
        <n v="4223.6499999999996"/>
        <n v="7084.89"/>
        <n v="7094.56"/>
        <n v="9414.2800000000007"/>
        <n v="3330.19"/>
        <n v="3923.76"/>
        <n v="5161.01"/>
        <n v="2935.28"/>
        <n v="6971.38"/>
        <n v="1048.8399999999999"/>
        <n v="8969.5400000000009"/>
        <n v="2191.13"/>
        <n v="6473.51"/>
        <n v="7232.4"/>
        <n v="5650.8"/>
        <n v="1298.19"/>
        <n v="2036.2"/>
        <n v="713.73"/>
        <n v="6402.36"/>
        <n v="1646.66"/>
        <n v="5791.46"/>
        <n v="5943.01"/>
        <n v="5770.43"/>
        <n v="4377.21"/>
        <n v="5431.14"/>
        <n v="3291.29"/>
        <n v="7385.35"/>
        <n v="3471.23"/>
        <n v="7892.66"/>
        <n v="3337.96"/>
        <n v="1510.18"/>
        <n v="7529.62"/>
        <n v="5508.33"/>
        <n v="1647.58"/>
        <n v="635.83000000000004"/>
        <n v="2939.3"/>
        <n v="1275.6199999999999"/>
        <n v="8717.57"/>
        <n v="3556"/>
        <n v="5505.71"/>
        <n v="945.4"/>
        <n v="7320.89"/>
        <n v="8205.91"/>
        <n v="8744.36"/>
        <n v="5223.07"/>
        <n v="5280.36"/>
        <n v="9371.2900000000009"/>
        <n v="9225.94"/>
        <n v="4145.75"/>
        <n v="9992.7199999999993"/>
        <n v="3617.41"/>
        <n v="3054.34"/>
        <n v="2587.4899999999998"/>
        <n v="3986.31"/>
        <n v="6030.64"/>
        <n v="1184.6600000000001"/>
        <n v="1248.46"/>
        <n v="5315.76"/>
        <n v="2299.94"/>
        <n v="9127.83"/>
        <n v="5345.43"/>
        <n v="3845.16"/>
        <n v="8730.7199999999993"/>
        <n v="8822.01"/>
        <n v="8105.25"/>
        <n v="4756.8900000000003"/>
        <n v="3001.7"/>
        <n v="6242.96"/>
        <n v="4234.01"/>
        <n v="2104.71"/>
        <n v="4342.38"/>
        <n v="6570.56"/>
        <n v="6221.04"/>
        <n v="7806.46"/>
        <n v="1224.68"/>
        <n v="3037.93"/>
        <n v="7143.1"/>
        <n v="1304.5"/>
        <n v="4844.03"/>
        <n v="3915.8"/>
        <n v="728.98"/>
        <n v="5035.5200000000004"/>
        <n v="805.8"/>
        <n v="3244.23"/>
        <n v="1871.38"/>
        <n v="9841.7099999999991"/>
        <n v="2897.72"/>
        <n v="2490.11"/>
        <n v="5630.99"/>
        <n v="9045.06"/>
        <n v="7876.77"/>
        <n v="1889.37"/>
        <n v="7341.1"/>
        <n v="1135.5999999999999"/>
        <n v="3934.32"/>
        <n v="3530.34"/>
        <n v="9798.66"/>
        <n v="1467.8"/>
        <n v="1217.3800000000001"/>
        <n v="4503.68"/>
        <n v="2341.7199999999998"/>
        <n v="2267.96"/>
        <n v="2856.57"/>
        <n v="9812.4699999999993"/>
        <n v="565.04999999999995"/>
        <n v="3412.89"/>
        <n v="693.04"/>
        <n v="7816.29"/>
        <n v="328.85"/>
        <n v="7457.77"/>
        <n v="7101.11"/>
        <n v="5827.18"/>
        <n v="2419.04"/>
        <n v="452.79"/>
        <n v="9805.67"/>
        <n v="2873.26"/>
        <n v="7789.02"/>
        <n v="6619.14"/>
        <n v="3957.76"/>
        <n v="1764.51"/>
        <n v="4078.16"/>
        <n v="6161.29"/>
        <n v="8919.64"/>
        <n v="1969.27"/>
        <n v="4196.7299999999996"/>
        <n v="8847.18"/>
        <n v="1264.92"/>
        <n v="7277.02"/>
        <n v="3648.01"/>
        <n v="963.11"/>
        <n v="395.78"/>
        <n v="6243.83"/>
        <n v="7139.77"/>
        <n v="9584.69"/>
        <n v="6481.87"/>
        <n v="7511.42"/>
        <n v="8655.02"/>
        <n v="5756.38"/>
        <n v="1576.06"/>
        <n v="4802.1000000000004"/>
        <n v="8520.1200000000008"/>
        <n v="408.59"/>
        <n v="8279.31"/>
        <n v="1062.9100000000001"/>
        <n v="5886.73"/>
        <n v="4913.25"/>
        <n v="794.37"/>
        <n v="1485.29"/>
        <n v="3786.1"/>
        <n v="2538.7800000000002"/>
        <n v="8049.51"/>
        <n v="3943.13"/>
        <n v="8468.26"/>
        <n v="5545.33"/>
        <n v="5872.52"/>
        <n v="8200.57"/>
        <n v="4946.29"/>
        <n v="3007.37"/>
        <n v="5380.65"/>
        <n v="6219.22"/>
        <n v="3176.81"/>
        <n v="4210.59"/>
        <n v="7709.22"/>
        <n v="4211.93"/>
        <n v="2780.22"/>
        <n v="1427.09"/>
        <n v="7737.68"/>
        <n v="6041.68"/>
        <n v="474.45"/>
        <n v="6197.73"/>
        <n v="7559.46"/>
        <n v="3651.38"/>
        <n v="1104.8"/>
        <n v="1058.52"/>
        <n v="3383.24"/>
        <n v="3554.07"/>
        <n v="5461.12"/>
        <n v="2766.36"/>
        <n v="8200.0300000000007"/>
        <n v="2337.23"/>
        <n v="1302.8699999999999"/>
        <n v="516.27"/>
        <n v="7911.47"/>
        <n v="4777.59"/>
        <n v="2621.61"/>
        <n v="6306.6"/>
        <n v="6798.56"/>
        <n v="5798.6"/>
        <n v="7446.86"/>
        <n v="6069.31"/>
        <n v="3808.6"/>
        <n v="5776.71"/>
        <n v="5536.21"/>
        <n v="6423.22"/>
        <n v="5758.69"/>
        <n v="6778.68"/>
        <n v="9902.9"/>
        <n v="6305.95"/>
        <n v="7566.01"/>
        <n v="8844.86"/>
        <n v="8891.7900000000009"/>
        <n v="7401.11"/>
        <n v="5186.3100000000004"/>
        <n v="4086.57"/>
        <n v="9294.15"/>
        <n v="9430.34"/>
        <n v="4984.91"/>
        <n v="8878.7000000000007"/>
        <n v="9302.24"/>
        <n v="7243.84"/>
        <n v="9443.73"/>
        <n v="8339.65"/>
        <n v="4226.51"/>
        <n v="8940.36"/>
        <n v="2348.0100000000002"/>
        <n v="7943.52"/>
        <n v="6181.85"/>
        <n v="1152.77"/>
        <n v="5712.16"/>
        <n v="6693.56"/>
        <n v="4419.9399999999996"/>
        <n v="1280"/>
        <n v="5019.4799999999996"/>
        <n v="4011.23"/>
        <n v="5695.95"/>
        <n v="5236.37"/>
        <n v="4986.25"/>
        <n v="8874.06"/>
        <n v="1429.36"/>
        <n v="5362"/>
        <n v="6351.17"/>
        <n v="6070.62"/>
        <n v="8478.11"/>
        <n v="863.83"/>
        <n v="1519.86"/>
        <n v="9729.9699999999993"/>
        <n v="6615.83"/>
        <n v="568.95000000000005"/>
        <n v="4302.4799999999996"/>
        <n v="3849.14"/>
        <n v="9368.4599999999991"/>
        <n v="6258.53"/>
        <n v="1574.45"/>
        <n v="6310.61"/>
        <n v="6592.92"/>
        <n v="411.88"/>
        <n v="2490.8200000000002"/>
        <n v="6220.2"/>
        <n v="2398.69"/>
        <n v="7919.77"/>
        <n v="7134.67"/>
        <n v="2625.69"/>
        <n v="1229.3800000000001"/>
        <n v="3538.96"/>
        <n v="5083.78"/>
        <n v="2645.55"/>
        <n v="5559.22"/>
        <n v="6010.04"/>
        <n v="8435.0400000000009"/>
        <n v="721.16"/>
        <n v="2454.79"/>
        <n v="4041.14"/>
        <n v="8725.7800000000007"/>
        <n v="9164.51"/>
        <n v="5796.62"/>
        <n v="9014.18"/>
        <n v="3576.79"/>
        <n v="343.54"/>
        <n v="9746.8799999999992"/>
        <n v="6897.33"/>
        <n v="1337.92"/>
        <n v="4650.22"/>
        <n v="3828.95"/>
        <n v="3198.77"/>
        <n v="884.45"/>
        <n v="4666.91"/>
        <n v="960.31"/>
        <n v="666.07"/>
        <n v="3028.32"/>
        <n v="7842.98"/>
        <n v="5946.45"/>
        <n v="1550.36"/>
        <n v="4834.08"/>
        <n v="6014.26"/>
        <n v="6739.56"/>
        <n v="2886.16"/>
        <n v="7395.88"/>
        <n v="9849.57"/>
        <n v="6747.21"/>
        <n v="430.68"/>
        <n v="7779.89"/>
        <n v="8334.77"/>
        <n v="2405.25"/>
        <n v="7982.18"/>
        <n v="4866.0200000000004"/>
        <n v="3662.35"/>
        <n v="5155.8"/>
        <n v="1424.97"/>
        <n v="1329.31"/>
        <n v="7953.18"/>
        <n v="4342.46"/>
        <n v="1608.83"/>
        <n v="2206.92"/>
        <n v="2060.89"/>
        <n v="4843.28"/>
        <n v="3276.32"/>
        <n v="7717.25"/>
        <n v="5976.07"/>
        <n v="9253.6200000000008"/>
        <n v="9001.0400000000009"/>
        <n v="1152.2"/>
        <n v="5916.73"/>
        <n v="7602.78"/>
        <n v="3647.59"/>
        <n v="9895.92"/>
        <n v="9502.4699999999993"/>
        <n v="1520.24"/>
        <n v="991.38"/>
        <n v="5301.57"/>
        <n v="667.78"/>
        <n v="406.18"/>
        <n v="4411.62"/>
        <n v="2019.1"/>
        <n v="2782.31"/>
        <n v="3832.13"/>
        <n v="119.31"/>
        <n v="4596.42"/>
        <n v="8020.96"/>
        <n v="3806.29"/>
        <n v="5776.58"/>
        <n v="9117.06"/>
        <n v="6326.37"/>
        <n v="4470.1099999999997"/>
        <n v="4245.21"/>
        <n v="898.21"/>
        <n v="4366.71"/>
        <n v="4858.46"/>
        <n v="6912.16"/>
        <n v="1878.22"/>
        <n v="1286.03"/>
        <n v="2732.03"/>
        <n v="5107.49"/>
        <n v="7335.79"/>
        <n v="2153.61"/>
        <n v="1558.72"/>
        <n v="5808.24"/>
        <n v="6157.69"/>
        <n v="213.72"/>
        <n v="1057.1300000000001"/>
        <n v="9187.5"/>
        <n v="8713.6299999999992"/>
        <n v="9348.34"/>
        <n v="6575.42"/>
        <n v="5251.18"/>
        <n v="4141.5600000000004"/>
        <n v="5706.66"/>
        <n v="4293.6099999999997"/>
        <n v="5570.55"/>
        <n v="6730.63"/>
        <n v="1781.38"/>
        <n v="9086.2999999999993"/>
        <n v="4436.1499999999996"/>
        <n v="2058.48"/>
        <n v="7138.29"/>
        <n v="5217"/>
        <n v="3158.37"/>
        <n v="622.11"/>
        <n v="803.06"/>
        <n v="6289.04"/>
        <n v="2947.87"/>
        <n v="235.77"/>
        <n v="6349.74"/>
        <n v="5939.33"/>
        <n v="7210.23"/>
        <n v="5515.13"/>
        <n v="2171.2199999999998"/>
        <n v="4972.79"/>
        <n v="3855.89"/>
        <n v="4658.91"/>
        <n v="3294.86"/>
        <n v="5950.7"/>
        <n v="1113.02"/>
        <n v="8738.35"/>
        <n v="5528.14"/>
        <n v="560.54"/>
        <n v="7187.3"/>
        <n v="5897.2"/>
        <n v="9427.9599999999991"/>
        <n v="1793.01"/>
        <n v="8252.19"/>
        <n v="7372.08"/>
        <n v="3748.54"/>
        <n v="1086.49"/>
        <n v="753.31"/>
        <n v="8423.02"/>
        <n v="3892.46"/>
        <n v="9447.2199999999993"/>
        <n v="1874.32"/>
        <n v="4016.69"/>
        <n v="719.09"/>
        <n v="2326.23"/>
        <n v="3296.23"/>
        <n v="1939.8"/>
        <n v="5031.07"/>
        <n v="25.84"/>
        <n v="7871.97"/>
        <n v="2233.42"/>
        <n v="4520.92"/>
        <n v="6357.91"/>
        <n v="3056.15"/>
        <n v="5533.19"/>
        <n v="2108.69"/>
        <n v="7385.36"/>
        <n v="3453.61"/>
        <n v="5159.82"/>
        <n v="3836.21"/>
        <n v="814.99"/>
        <n v="4316.63"/>
        <n v="8382.44"/>
        <n v="8782.0300000000007"/>
        <n v="2207.0300000000002"/>
        <n v="9183.3799999999992"/>
        <n v="7819.33"/>
        <n v="4588"/>
        <n v="4931.41"/>
        <n v="6026.19"/>
        <n v="7895.82"/>
        <n v="303.8"/>
        <n v="6926.7"/>
        <n v="8955.69"/>
        <n v="2069.58"/>
        <n v="5805.77"/>
        <n v="3308.22"/>
        <n v="3252.51"/>
        <n v="2623.48"/>
        <n v="8625.25"/>
        <n v="4780.68"/>
        <n v="2861.7"/>
        <n v="5631.18"/>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1">
  <r>
    <x v="0"/>
    <s v="Eddie Porter"/>
    <n v="26"/>
    <s v="Male"/>
    <x v="0"/>
    <x v="0"/>
    <x v="0"/>
    <x v="0"/>
    <x v="0"/>
    <x v="0"/>
    <x v="0"/>
    <x v="0"/>
  </r>
  <r>
    <x v="1"/>
    <s v="James Vincent"/>
    <n v="27"/>
    <s v="Female"/>
    <x v="0"/>
    <x v="0"/>
    <x v="0"/>
    <x v="0"/>
    <x v="0"/>
    <x v="1"/>
    <x v="0"/>
    <x v="1"/>
  </r>
  <r>
    <x v="2"/>
    <s v="Timothy Gentry"/>
    <n v="57"/>
    <s v="Female"/>
    <x v="0"/>
    <x v="0"/>
    <x v="0"/>
    <x v="0"/>
    <x v="0"/>
    <x v="2"/>
    <x v="1"/>
    <x v="2"/>
  </r>
  <r>
    <x v="3"/>
    <s v="Brandon Garrett"/>
    <n v="36"/>
    <s v="Female"/>
    <x v="0"/>
    <x v="0"/>
    <x v="0"/>
    <x v="0"/>
    <x v="0"/>
    <x v="2"/>
    <x v="2"/>
    <x v="3"/>
  </r>
  <r>
    <x v="4"/>
    <s v="Michaela Johnson"/>
    <n v="43"/>
    <s v="Female"/>
    <x v="0"/>
    <x v="0"/>
    <x v="0"/>
    <x v="0"/>
    <x v="0"/>
    <x v="2"/>
    <x v="0"/>
    <x v="4"/>
  </r>
  <r>
    <x v="5"/>
    <s v="Diana Kim"/>
    <n v="48"/>
    <s v="Female"/>
    <x v="0"/>
    <x v="0"/>
    <x v="0"/>
    <x v="0"/>
    <x v="0"/>
    <x v="3"/>
    <x v="1"/>
    <x v="5"/>
  </r>
  <r>
    <x v="6"/>
    <s v="Jeremy Levine"/>
    <n v="84"/>
    <s v="Female"/>
    <x v="0"/>
    <x v="0"/>
    <x v="0"/>
    <x v="0"/>
    <x v="0"/>
    <x v="2"/>
    <x v="2"/>
    <x v="6"/>
  </r>
  <r>
    <x v="7"/>
    <s v="James Davis"/>
    <n v="21"/>
    <s v="Female"/>
    <x v="0"/>
    <x v="0"/>
    <x v="0"/>
    <x v="0"/>
    <x v="0"/>
    <x v="0"/>
    <x v="2"/>
    <x v="7"/>
  </r>
  <r>
    <x v="8"/>
    <s v="Cristina Martin"/>
    <n v="57"/>
    <s v="Female"/>
    <x v="0"/>
    <x v="0"/>
    <x v="0"/>
    <x v="0"/>
    <x v="0"/>
    <x v="3"/>
    <x v="0"/>
    <x v="8"/>
  </r>
  <r>
    <x v="9"/>
    <s v="Samantha Zamora"/>
    <n v="25"/>
    <s v="Male"/>
    <x v="0"/>
    <x v="0"/>
    <x v="0"/>
    <x v="0"/>
    <x v="0"/>
    <x v="4"/>
    <x v="2"/>
    <x v="9"/>
  </r>
  <r>
    <x v="10"/>
    <s v="John Ortega"/>
    <n v="21"/>
    <s v="Male"/>
    <x v="0"/>
    <x v="0"/>
    <x v="0"/>
    <x v="0"/>
    <x v="0"/>
    <x v="1"/>
    <x v="0"/>
    <x v="10"/>
  </r>
  <r>
    <x v="11"/>
    <s v="Kevin Warren"/>
    <n v="33"/>
    <s v="Male"/>
    <x v="0"/>
    <x v="0"/>
    <x v="0"/>
    <x v="0"/>
    <x v="0"/>
    <x v="4"/>
    <x v="2"/>
    <x v="11"/>
  </r>
  <r>
    <x v="12"/>
    <s v="Paul Meyer"/>
    <n v="45"/>
    <s v="Female"/>
    <x v="0"/>
    <x v="0"/>
    <x v="0"/>
    <x v="0"/>
    <x v="0"/>
    <x v="4"/>
    <x v="0"/>
    <x v="12"/>
  </r>
  <r>
    <x v="13"/>
    <s v="Robert Lindsey"/>
    <n v="88"/>
    <s v="Female"/>
    <x v="0"/>
    <x v="0"/>
    <x v="0"/>
    <x v="0"/>
    <x v="0"/>
    <x v="2"/>
    <x v="2"/>
    <x v="13"/>
  </r>
  <r>
    <x v="14"/>
    <s v="Rita French"/>
    <n v="82"/>
    <s v="Male"/>
    <x v="0"/>
    <x v="0"/>
    <x v="0"/>
    <x v="0"/>
    <x v="0"/>
    <x v="2"/>
    <x v="0"/>
    <x v="14"/>
  </r>
  <r>
    <x v="15"/>
    <s v="Mitchell Burns"/>
    <n v="45"/>
    <s v="Male"/>
    <x v="0"/>
    <x v="0"/>
    <x v="0"/>
    <x v="0"/>
    <x v="0"/>
    <x v="1"/>
    <x v="2"/>
    <x v="15"/>
  </r>
  <r>
    <x v="16"/>
    <s v="Craig White"/>
    <n v="20"/>
    <s v="Female"/>
    <x v="0"/>
    <x v="0"/>
    <x v="0"/>
    <x v="0"/>
    <x v="0"/>
    <x v="2"/>
    <x v="1"/>
    <x v="16"/>
  </r>
  <r>
    <x v="17"/>
    <s v="Emily Morrow"/>
    <n v="51"/>
    <s v="Male"/>
    <x v="0"/>
    <x v="0"/>
    <x v="0"/>
    <x v="0"/>
    <x v="0"/>
    <x v="0"/>
    <x v="0"/>
    <x v="17"/>
  </r>
  <r>
    <x v="18"/>
    <s v="Brian Murphy"/>
    <n v="80"/>
    <s v="Female"/>
    <x v="1"/>
    <x v="1"/>
    <x v="1"/>
    <x v="1"/>
    <x v="1"/>
    <x v="1"/>
    <x v="0"/>
    <x v="18"/>
  </r>
  <r>
    <x v="19"/>
    <s v="Brett Willis"/>
    <n v="82"/>
    <s v="Female"/>
    <x v="2"/>
    <x v="2"/>
    <x v="2"/>
    <x v="1"/>
    <x v="1"/>
    <x v="0"/>
    <x v="2"/>
    <x v="19"/>
  </r>
  <r>
    <x v="20"/>
    <s v="Mr. Eric Bowers II"/>
    <n v="43"/>
    <s v="Female"/>
    <x v="1"/>
    <x v="3"/>
    <x v="3"/>
    <x v="1"/>
    <x v="1"/>
    <x v="3"/>
    <x v="2"/>
    <x v="20"/>
  </r>
  <r>
    <x v="21"/>
    <s v="Sabrina Odom"/>
    <n v="85"/>
    <s v="Female"/>
    <x v="3"/>
    <x v="4"/>
    <x v="4"/>
    <x v="1"/>
    <x v="1"/>
    <x v="2"/>
    <x v="2"/>
    <x v="21"/>
  </r>
  <r>
    <x v="22"/>
    <s v="Valerie Russell"/>
    <n v="41"/>
    <s v="Male"/>
    <x v="4"/>
    <x v="5"/>
    <x v="5"/>
    <x v="1"/>
    <x v="1"/>
    <x v="3"/>
    <x v="0"/>
    <x v="22"/>
  </r>
  <r>
    <x v="23"/>
    <s v="Mary Henry"/>
    <n v="57"/>
    <s v="Male"/>
    <x v="4"/>
    <x v="6"/>
    <x v="6"/>
    <x v="1"/>
    <x v="1"/>
    <x v="1"/>
    <x v="1"/>
    <x v="23"/>
  </r>
  <r>
    <x v="24"/>
    <s v="Terry Hobbs"/>
    <n v="54"/>
    <s v="Female"/>
    <x v="2"/>
    <x v="7"/>
    <x v="7"/>
    <x v="1"/>
    <x v="1"/>
    <x v="4"/>
    <x v="2"/>
    <x v="24"/>
  </r>
  <r>
    <x v="25"/>
    <s v="Ashley Finley"/>
    <n v="68"/>
    <s v="Female"/>
    <x v="4"/>
    <x v="8"/>
    <x v="8"/>
    <x v="1"/>
    <x v="1"/>
    <x v="1"/>
    <x v="0"/>
    <x v="25"/>
  </r>
  <r>
    <x v="26"/>
    <s v="Maurice Jackson"/>
    <n v="55"/>
    <s v="Male"/>
    <x v="3"/>
    <x v="9"/>
    <x v="9"/>
    <x v="1"/>
    <x v="1"/>
    <x v="2"/>
    <x v="2"/>
    <x v="26"/>
  </r>
  <r>
    <x v="27"/>
    <s v="Dennis Trujillo"/>
    <n v="83"/>
    <s v="Female"/>
    <x v="1"/>
    <x v="10"/>
    <x v="10"/>
    <x v="1"/>
    <x v="1"/>
    <x v="4"/>
    <x v="1"/>
    <x v="27"/>
  </r>
  <r>
    <x v="28"/>
    <s v="Kelly Nash"/>
    <n v="52"/>
    <s v="Male"/>
    <x v="1"/>
    <x v="11"/>
    <x v="11"/>
    <x v="1"/>
    <x v="1"/>
    <x v="0"/>
    <x v="2"/>
    <x v="28"/>
  </r>
  <r>
    <x v="29"/>
    <s v="Ashley Phillips"/>
    <n v="49"/>
    <s v="Female"/>
    <x v="4"/>
    <x v="12"/>
    <x v="12"/>
    <x v="1"/>
    <x v="1"/>
    <x v="2"/>
    <x v="0"/>
    <x v="29"/>
  </r>
  <r>
    <x v="30"/>
    <s v="Frank Flores"/>
    <n v="62"/>
    <s v="Male"/>
    <x v="4"/>
    <x v="13"/>
    <x v="13"/>
    <x v="1"/>
    <x v="1"/>
    <x v="2"/>
    <x v="1"/>
    <x v="30"/>
  </r>
  <r>
    <x v="31"/>
    <s v="Emma Bennett"/>
    <n v="80"/>
    <s v="Male"/>
    <x v="1"/>
    <x v="14"/>
    <x v="14"/>
    <x v="1"/>
    <x v="1"/>
    <x v="0"/>
    <x v="0"/>
    <x v="31"/>
  </r>
  <r>
    <x v="32"/>
    <s v="Tracey Gonzalez"/>
    <n v="56"/>
    <s v="Female"/>
    <x v="2"/>
    <x v="15"/>
    <x v="15"/>
    <x v="1"/>
    <x v="1"/>
    <x v="4"/>
    <x v="0"/>
    <x v="32"/>
  </r>
  <r>
    <x v="33"/>
    <s v="Gregory Pearson"/>
    <n v="66"/>
    <s v="Female"/>
    <x v="2"/>
    <x v="16"/>
    <x v="16"/>
    <x v="1"/>
    <x v="1"/>
    <x v="2"/>
    <x v="0"/>
    <x v="33"/>
  </r>
  <r>
    <x v="34"/>
    <s v="Lauren Smith"/>
    <n v="19"/>
    <s v="Female"/>
    <x v="3"/>
    <x v="17"/>
    <x v="17"/>
    <x v="1"/>
    <x v="1"/>
    <x v="1"/>
    <x v="1"/>
    <x v="34"/>
  </r>
  <r>
    <x v="35"/>
    <s v="Jose Sharp"/>
    <n v="34"/>
    <s v="Male"/>
    <x v="4"/>
    <x v="18"/>
    <x v="18"/>
    <x v="1"/>
    <x v="1"/>
    <x v="3"/>
    <x v="0"/>
    <x v="35"/>
  </r>
  <r>
    <x v="36"/>
    <s v="Melanie Mcgrath"/>
    <n v="69"/>
    <s v="Male"/>
    <x v="3"/>
    <x v="19"/>
    <x v="19"/>
    <x v="1"/>
    <x v="1"/>
    <x v="3"/>
    <x v="2"/>
    <x v="36"/>
  </r>
  <r>
    <x v="37"/>
    <s v="Daniel Chung"/>
    <n v="84"/>
    <s v="Female"/>
    <x v="2"/>
    <x v="20"/>
    <x v="20"/>
    <x v="1"/>
    <x v="1"/>
    <x v="2"/>
    <x v="1"/>
    <x v="37"/>
  </r>
  <r>
    <x v="38"/>
    <s v="Tiffany Pruitt"/>
    <n v="27"/>
    <s v="Female"/>
    <x v="4"/>
    <x v="21"/>
    <x v="21"/>
    <x v="1"/>
    <x v="1"/>
    <x v="4"/>
    <x v="0"/>
    <x v="38"/>
  </r>
  <r>
    <x v="39"/>
    <s v="Angela Stokes"/>
    <n v="30"/>
    <s v="Male"/>
    <x v="1"/>
    <x v="22"/>
    <x v="22"/>
    <x v="1"/>
    <x v="1"/>
    <x v="0"/>
    <x v="1"/>
    <x v="39"/>
  </r>
  <r>
    <x v="40"/>
    <s v="Kelly Lee"/>
    <n v="26"/>
    <s v="Female"/>
    <x v="1"/>
    <x v="23"/>
    <x v="23"/>
    <x v="1"/>
    <x v="1"/>
    <x v="2"/>
    <x v="2"/>
    <x v="40"/>
  </r>
  <r>
    <x v="41"/>
    <s v="David Winters"/>
    <n v="73"/>
    <s v="Male"/>
    <x v="4"/>
    <x v="24"/>
    <x v="24"/>
    <x v="1"/>
    <x v="1"/>
    <x v="3"/>
    <x v="1"/>
    <x v="41"/>
  </r>
  <r>
    <x v="42"/>
    <s v="Patricia Strickland"/>
    <n v="27"/>
    <s v="Male"/>
    <x v="2"/>
    <x v="25"/>
    <x v="25"/>
    <x v="1"/>
    <x v="1"/>
    <x v="2"/>
    <x v="2"/>
    <x v="42"/>
  </r>
  <r>
    <x v="43"/>
    <s v="Zachary West"/>
    <n v="54"/>
    <s v="Female"/>
    <x v="2"/>
    <x v="26"/>
    <x v="26"/>
    <x v="1"/>
    <x v="1"/>
    <x v="1"/>
    <x v="2"/>
    <x v="43"/>
  </r>
  <r>
    <x v="44"/>
    <s v="Joanna Nichols"/>
    <n v="27"/>
    <s v="Male"/>
    <x v="1"/>
    <x v="27"/>
    <x v="27"/>
    <x v="1"/>
    <x v="1"/>
    <x v="4"/>
    <x v="2"/>
    <x v="44"/>
  </r>
  <r>
    <x v="45"/>
    <s v="Cody Nicholson"/>
    <n v="86"/>
    <s v="Female"/>
    <x v="1"/>
    <x v="28"/>
    <x v="28"/>
    <x v="1"/>
    <x v="1"/>
    <x v="4"/>
    <x v="0"/>
    <x v="45"/>
  </r>
  <r>
    <x v="46"/>
    <s v="Dominique Knox"/>
    <n v="68"/>
    <s v="Female"/>
    <x v="3"/>
    <x v="29"/>
    <x v="29"/>
    <x v="1"/>
    <x v="1"/>
    <x v="4"/>
    <x v="0"/>
    <x v="46"/>
  </r>
  <r>
    <x v="47"/>
    <s v="Brandi Davis"/>
    <n v="25"/>
    <s v="Female"/>
    <x v="1"/>
    <x v="30"/>
    <x v="30"/>
    <x v="1"/>
    <x v="1"/>
    <x v="2"/>
    <x v="0"/>
    <x v="47"/>
  </r>
  <r>
    <x v="48"/>
    <s v="Darrell Rose"/>
    <n v="56"/>
    <s v="Male"/>
    <x v="1"/>
    <x v="31"/>
    <x v="31"/>
    <x v="1"/>
    <x v="1"/>
    <x v="3"/>
    <x v="0"/>
    <x v="48"/>
  </r>
  <r>
    <x v="49"/>
    <s v="Amanda Taylor"/>
    <n v="57"/>
    <s v="Male"/>
    <x v="4"/>
    <x v="32"/>
    <x v="32"/>
    <x v="1"/>
    <x v="1"/>
    <x v="0"/>
    <x v="2"/>
    <x v="49"/>
  </r>
  <r>
    <x v="50"/>
    <s v="Brandon Davis"/>
    <n v="64"/>
    <s v="Female"/>
    <x v="3"/>
    <x v="33"/>
    <x v="33"/>
    <x v="1"/>
    <x v="1"/>
    <x v="1"/>
    <x v="2"/>
    <x v="50"/>
  </r>
  <r>
    <x v="51"/>
    <s v="Susan Potter"/>
    <n v="20"/>
    <s v="Male"/>
    <x v="2"/>
    <x v="34"/>
    <x v="34"/>
    <x v="1"/>
    <x v="1"/>
    <x v="2"/>
    <x v="2"/>
    <x v="51"/>
  </r>
  <r>
    <x v="52"/>
    <s v="Tracy Rose"/>
    <n v="29"/>
    <s v="Male"/>
    <x v="3"/>
    <x v="35"/>
    <x v="35"/>
    <x v="1"/>
    <x v="1"/>
    <x v="3"/>
    <x v="2"/>
    <x v="52"/>
  </r>
  <r>
    <x v="53"/>
    <s v="Susan Davis"/>
    <n v="44"/>
    <s v="Male"/>
    <x v="2"/>
    <x v="36"/>
    <x v="36"/>
    <x v="1"/>
    <x v="1"/>
    <x v="3"/>
    <x v="0"/>
    <x v="53"/>
  </r>
  <r>
    <x v="54"/>
    <s v="Jerry Russell"/>
    <n v="62"/>
    <s v="Female"/>
    <x v="3"/>
    <x v="37"/>
    <x v="37"/>
    <x v="1"/>
    <x v="1"/>
    <x v="1"/>
    <x v="2"/>
    <x v="54"/>
  </r>
  <r>
    <x v="55"/>
    <s v="Pamela Perez"/>
    <n v="31"/>
    <s v="Female"/>
    <x v="2"/>
    <x v="38"/>
    <x v="38"/>
    <x v="1"/>
    <x v="1"/>
    <x v="1"/>
    <x v="0"/>
    <x v="55"/>
  </r>
  <r>
    <x v="56"/>
    <s v="Heather Dixon"/>
    <n v="81"/>
    <s v="Female"/>
    <x v="3"/>
    <x v="39"/>
    <x v="39"/>
    <x v="1"/>
    <x v="1"/>
    <x v="2"/>
    <x v="0"/>
    <x v="56"/>
  </r>
  <r>
    <x v="57"/>
    <s v="Jeremy Warren"/>
    <n v="32"/>
    <s v="Female"/>
    <x v="1"/>
    <x v="40"/>
    <x v="40"/>
    <x v="1"/>
    <x v="1"/>
    <x v="2"/>
    <x v="0"/>
    <x v="57"/>
  </r>
  <r>
    <x v="58"/>
    <s v="Darrell Palmer"/>
    <n v="30"/>
    <s v="Male"/>
    <x v="2"/>
    <x v="41"/>
    <x v="41"/>
    <x v="1"/>
    <x v="1"/>
    <x v="0"/>
    <x v="2"/>
    <x v="58"/>
  </r>
  <r>
    <x v="59"/>
    <s v="Richard Hendricks"/>
    <n v="41"/>
    <s v="Male"/>
    <x v="4"/>
    <x v="42"/>
    <x v="42"/>
    <x v="1"/>
    <x v="1"/>
    <x v="4"/>
    <x v="2"/>
    <x v="59"/>
  </r>
  <r>
    <x v="60"/>
    <s v="Timothy Johnson"/>
    <n v="63"/>
    <s v="Male"/>
    <x v="1"/>
    <x v="43"/>
    <x v="43"/>
    <x v="1"/>
    <x v="1"/>
    <x v="1"/>
    <x v="1"/>
    <x v="60"/>
  </r>
  <r>
    <x v="61"/>
    <s v="Yolanda Ramirez"/>
    <n v="84"/>
    <s v="Male"/>
    <x v="4"/>
    <x v="44"/>
    <x v="44"/>
    <x v="1"/>
    <x v="1"/>
    <x v="1"/>
    <x v="1"/>
    <x v="61"/>
  </r>
  <r>
    <x v="62"/>
    <s v="Joseph King"/>
    <n v="74"/>
    <s v="Female"/>
    <x v="3"/>
    <x v="45"/>
    <x v="45"/>
    <x v="1"/>
    <x v="1"/>
    <x v="3"/>
    <x v="1"/>
    <x v="62"/>
  </r>
  <r>
    <x v="63"/>
    <s v="Lorraine Brown"/>
    <n v="61"/>
    <s v="Male"/>
    <x v="4"/>
    <x v="46"/>
    <x v="46"/>
    <x v="1"/>
    <x v="1"/>
    <x v="1"/>
    <x v="0"/>
    <x v="63"/>
  </r>
  <r>
    <x v="64"/>
    <s v="Kathleen Collins"/>
    <n v="75"/>
    <s v="Male"/>
    <x v="4"/>
    <x v="47"/>
    <x v="47"/>
    <x v="1"/>
    <x v="1"/>
    <x v="2"/>
    <x v="0"/>
    <x v="64"/>
  </r>
  <r>
    <x v="65"/>
    <s v="Lisa Thompson"/>
    <n v="87"/>
    <s v="Female"/>
    <x v="4"/>
    <x v="48"/>
    <x v="48"/>
    <x v="1"/>
    <x v="1"/>
    <x v="3"/>
    <x v="1"/>
    <x v="65"/>
  </r>
  <r>
    <x v="66"/>
    <s v="Karen Moody"/>
    <n v="72"/>
    <s v="Female"/>
    <x v="3"/>
    <x v="49"/>
    <x v="49"/>
    <x v="1"/>
    <x v="1"/>
    <x v="4"/>
    <x v="0"/>
    <x v="66"/>
  </r>
  <r>
    <x v="67"/>
    <s v="Patricia Sanchez"/>
    <n v="70"/>
    <s v="Female"/>
    <x v="1"/>
    <x v="50"/>
    <x v="50"/>
    <x v="1"/>
    <x v="1"/>
    <x v="2"/>
    <x v="1"/>
    <x v="67"/>
  </r>
  <r>
    <x v="68"/>
    <s v="Joshua Kane"/>
    <n v="88"/>
    <s v="Female"/>
    <x v="3"/>
    <x v="51"/>
    <x v="51"/>
    <x v="1"/>
    <x v="1"/>
    <x v="3"/>
    <x v="0"/>
    <x v="68"/>
  </r>
  <r>
    <x v="69"/>
    <s v="Andrew Pratt"/>
    <n v="62"/>
    <s v="Female"/>
    <x v="4"/>
    <x v="52"/>
    <x v="52"/>
    <x v="1"/>
    <x v="1"/>
    <x v="1"/>
    <x v="0"/>
    <x v="69"/>
  </r>
  <r>
    <x v="70"/>
    <s v="Joanna Mosley"/>
    <n v="80"/>
    <s v="Female"/>
    <x v="2"/>
    <x v="53"/>
    <x v="53"/>
    <x v="1"/>
    <x v="1"/>
    <x v="2"/>
    <x v="2"/>
    <x v="70"/>
  </r>
  <r>
    <x v="71"/>
    <s v="Teresa Brown"/>
    <n v="26"/>
    <s v="Female"/>
    <x v="1"/>
    <x v="54"/>
    <x v="54"/>
    <x v="1"/>
    <x v="1"/>
    <x v="1"/>
    <x v="0"/>
    <x v="71"/>
  </r>
  <r>
    <x v="72"/>
    <s v="Allen Carroll"/>
    <n v="59"/>
    <s v="Female"/>
    <x v="2"/>
    <x v="55"/>
    <x v="55"/>
    <x v="1"/>
    <x v="1"/>
    <x v="4"/>
    <x v="0"/>
    <x v="72"/>
  </r>
  <r>
    <x v="73"/>
    <s v="Jennifer Parker"/>
    <n v="69"/>
    <s v="Female"/>
    <x v="3"/>
    <x v="56"/>
    <x v="56"/>
    <x v="1"/>
    <x v="1"/>
    <x v="2"/>
    <x v="2"/>
    <x v="73"/>
  </r>
  <r>
    <x v="74"/>
    <s v="Tim Boone"/>
    <n v="59"/>
    <s v="Male"/>
    <x v="2"/>
    <x v="57"/>
    <x v="57"/>
    <x v="1"/>
    <x v="1"/>
    <x v="4"/>
    <x v="0"/>
    <x v="74"/>
  </r>
  <r>
    <x v="75"/>
    <s v="Kelly Saunders"/>
    <n v="77"/>
    <s v="Female"/>
    <x v="3"/>
    <x v="58"/>
    <x v="58"/>
    <x v="1"/>
    <x v="1"/>
    <x v="2"/>
    <x v="2"/>
    <x v="75"/>
  </r>
  <r>
    <x v="76"/>
    <s v="Brandy Gonzalez"/>
    <n v="33"/>
    <s v="Male"/>
    <x v="2"/>
    <x v="59"/>
    <x v="59"/>
    <x v="1"/>
    <x v="1"/>
    <x v="3"/>
    <x v="1"/>
    <x v="76"/>
  </r>
  <r>
    <x v="77"/>
    <s v="Sara Page"/>
    <n v="60"/>
    <s v="Male"/>
    <x v="1"/>
    <x v="60"/>
    <x v="60"/>
    <x v="1"/>
    <x v="1"/>
    <x v="3"/>
    <x v="1"/>
    <x v="77"/>
  </r>
  <r>
    <x v="78"/>
    <s v="Kimberly Byrd"/>
    <n v="30"/>
    <s v="Female"/>
    <x v="1"/>
    <x v="61"/>
    <x v="61"/>
    <x v="1"/>
    <x v="1"/>
    <x v="1"/>
    <x v="1"/>
    <x v="78"/>
  </r>
  <r>
    <x v="79"/>
    <s v="Christine Evans"/>
    <n v="73"/>
    <s v="Male"/>
    <x v="4"/>
    <x v="62"/>
    <x v="62"/>
    <x v="1"/>
    <x v="1"/>
    <x v="1"/>
    <x v="2"/>
    <x v="79"/>
  </r>
  <r>
    <x v="80"/>
    <s v="Joshua Christensen"/>
    <n v="45"/>
    <s v="Male"/>
    <x v="4"/>
    <x v="63"/>
    <x v="63"/>
    <x v="1"/>
    <x v="1"/>
    <x v="1"/>
    <x v="2"/>
    <x v="80"/>
  </r>
  <r>
    <x v="81"/>
    <s v="Danny Webb"/>
    <n v="57"/>
    <s v="Female"/>
    <x v="2"/>
    <x v="64"/>
    <x v="64"/>
    <x v="1"/>
    <x v="1"/>
    <x v="1"/>
    <x v="2"/>
    <x v="81"/>
  </r>
  <r>
    <x v="82"/>
    <s v="Michelle Wilson MD"/>
    <n v="27"/>
    <s v="Male"/>
    <x v="1"/>
    <x v="65"/>
    <x v="65"/>
    <x v="1"/>
    <x v="1"/>
    <x v="3"/>
    <x v="0"/>
    <x v="82"/>
  </r>
  <r>
    <x v="83"/>
    <s v="Loretta Gray"/>
    <n v="51"/>
    <s v="Female"/>
    <x v="4"/>
    <x v="66"/>
    <x v="66"/>
    <x v="1"/>
    <x v="1"/>
    <x v="2"/>
    <x v="0"/>
    <x v="83"/>
  </r>
  <r>
    <x v="84"/>
    <s v="Mr. Kyle Smith"/>
    <n v="69"/>
    <s v="Female"/>
    <x v="1"/>
    <x v="67"/>
    <x v="67"/>
    <x v="1"/>
    <x v="1"/>
    <x v="0"/>
    <x v="0"/>
    <x v="84"/>
  </r>
  <r>
    <x v="85"/>
    <s v="Amanda Hughes"/>
    <n v="21"/>
    <s v="Female"/>
    <x v="3"/>
    <x v="68"/>
    <x v="68"/>
    <x v="1"/>
    <x v="1"/>
    <x v="3"/>
    <x v="0"/>
    <x v="85"/>
  </r>
  <r>
    <x v="86"/>
    <s v="Ronald Andrade"/>
    <n v="57"/>
    <s v="Male"/>
    <x v="1"/>
    <x v="69"/>
    <x v="69"/>
    <x v="1"/>
    <x v="1"/>
    <x v="0"/>
    <x v="1"/>
    <x v="86"/>
  </r>
  <r>
    <x v="87"/>
    <s v="Mrs. Cheryl Wallace"/>
    <n v="55"/>
    <s v="Male"/>
    <x v="2"/>
    <x v="70"/>
    <x v="70"/>
    <x v="1"/>
    <x v="1"/>
    <x v="1"/>
    <x v="2"/>
    <x v="87"/>
  </r>
  <r>
    <x v="88"/>
    <s v="Andrea Huber"/>
    <n v="56"/>
    <s v="Female"/>
    <x v="4"/>
    <x v="71"/>
    <x v="71"/>
    <x v="1"/>
    <x v="1"/>
    <x v="1"/>
    <x v="2"/>
    <x v="88"/>
  </r>
  <r>
    <x v="89"/>
    <s v="Nicole Gross"/>
    <n v="37"/>
    <s v="Male"/>
    <x v="3"/>
    <x v="72"/>
    <x v="72"/>
    <x v="1"/>
    <x v="1"/>
    <x v="1"/>
    <x v="2"/>
    <x v="89"/>
  </r>
  <r>
    <x v="90"/>
    <s v="Jose Dominguez"/>
    <n v="30"/>
    <s v="Male"/>
    <x v="1"/>
    <x v="73"/>
    <x v="73"/>
    <x v="1"/>
    <x v="1"/>
    <x v="2"/>
    <x v="0"/>
    <x v="90"/>
  </r>
  <r>
    <x v="91"/>
    <s v="Jamie Alexander"/>
    <n v="69"/>
    <s v="Female"/>
    <x v="2"/>
    <x v="74"/>
    <x v="74"/>
    <x v="1"/>
    <x v="1"/>
    <x v="3"/>
    <x v="1"/>
    <x v="91"/>
  </r>
  <r>
    <x v="92"/>
    <s v="Rachael Scott"/>
    <n v="18"/>
    <s v="Female"/>
    <x v="3"/>
    <x v="75"/>
    <x v="75"/>
    <x v="1"/>
    <x v="1"/>
    <x v="0"/>
    <x v="2"/>
    <x v="92"/>
  </r>
  <r>
    <x v="93"/>
    <s v="Terri Thomas"/>
    <n v="75"/>
    <s v="Male"/>
    <x v="1"/>
    <x v="76"/>
    <x v="76"/>
    <x v="1"/>
    <x v="1"/>
    <x v="1"/>
    <x v="0"/>
    <x v="93"/>
  </r>
  <r>
    <x v="94"/>
    <s v="Heather Cordova"/>
    <n v="88"/>
    <s v="Male"/>
    <x v="3"/>
    <x v="77"/>
    <x v="77"/>
    <x v="1"/>
    <x v="1"/>
    <x v="1"/>
    <x v="1"/>
    <x v="94"/>
  </r>
  <r>
    <x v="95"/>
    <s v="David Caldwell"/>
    <n v="60"/>
    <s v="Female"/>
    <x v="3"/>
    <x v="78"/>
    <x v="78"/>
    <x v="1"/>
    <x v="1"/>
    <x v="0"/>
    <x v="1"/>
    <x v="95"/>
  </r>
  <r>
    <x v="96"/>
    <s v="Raymond Webb"/>
    <n v="71"/>
    <s v="Male"/>
    <x v="1"/>
    <x v="79"/>
    <x v="79"/>
    <x v="1"/>
    <x v="1"/>
    <x v="2"/>
    <x v="2"/>
    <x v="96"/>
  </r>
  <r>
    <x v="97"/>
    <s v="Jonathan White"/>
    <n v="41"/>
    <s v="Male"/>
    <x v="1"/>
    <x v="80"/>
    <x v="80"/>
    <x v="1"/>
    <x v="1"/>
    <x v="3"/>
    <x v="0"/>
    <x v="97"/>
  </r>
  <r>
    <x v="98"/>
    <s v="Alexandria Chambers"/>
    <n v="29"/>
    <s v="Male"/>
    <x v="1"/>
    <x v="81"/>
    <x v="81"/>
    <x v="1"/>
    <x v="1"/>
    <x v="1"/>
    <x v="0"/>
    <x v="98"/>
  </r>
  <r>
    <x v="99"/>
    <s v="Kristen Franklin"/>
    <n v="43"/>
    <s v="Male"/>
    <x v="4"/>
    <x v="82"/>
    <x v="82"/>
    <x v="1"/>
    <x v="1"/>
    <x v="0"/>
    <x v="1"/>
    <x v="99"/>
  </r>
  <r>
    <x v="100"/>
    <s v="Christopher Henderson"/>
    <n v="64"/>
    <s v="Male"/>
    <x v="2"/>
    <x v="83"/>
    <x v="83"/>
    <x v="1"/>
    <x v="1"/>
    <x v="4"/>
    <x v="0"/>
    <x v="100"/>
  </r>
  <r>
    <x v="101"/>
    <s v="Curtis Schultz"/>
    <n v="46"/>
    <s v="Male"/>
    <x v="4"/>
    <x v="84"/>
    <x v="84"/>
    <x v="1"/>
    <x v="1"/>
    <x v="0"/>
    <x v="0"/>
    <x v="101"/>
  </r>
  <r>
    <x v="102"/>
    <s v="Connie Johnson"/>
    <n v="53"/>
    <s v="Female"/>
    <x v="1"/>
    <x v="85"/>
    <x v="85"/>
    <x v="1"/>
    <x v="1"/>
    <x v="1"/>
    <x v="1"/>
    <x v="102"/>
  </r>
  <r>
    <x v="103"/>
    <s v="Alejandra Horton"/>
    <n v="68"/>
    <s v="Male"/>
    <x v="2"/>
    <x v="86"/>
    <x v="86"/>
    <x v="1"/>
    <x v="1"/>
    <x v="3"/>
    <x v="2"/>
    <x v="103"/>
  </r>
  <r>
    <x v="104"/>
    <s v="Jennifer Fitzgerald"/>
    <n v="85"/>
    <s v="Male"/>
    <x v="2"/>
    <x v="87"/>
    <x v="87"/>
    <x v="1"/>
    <x v="1"/>
    <x v="1"/>
    <x v="1"/>
    <x v="104"/>
  </r>
  <r>
    <x v="105"/>
    <s v="Ashlee Roberts"/>
    <n v="67"/>
    <s v="Female"/>
    <x v="2"/>
    <x v="88"/>
    <x v="88"/>
    <x v="1"/>
    <x v="1"/>
    <x v="1"/>
    <x v="2"/>
    <x v="105"/>
  </r>
  <r>
    <x v="106"/>
    <s v="Donald Odom"/>
    <n v="18"/>
    <s v="Female"/>
    <x v="3"/>
    <x v="89"/>
    <x v="89"/>
    <x v="1"/>
    <x v="1"/>
    <x v="2"/>
    <x v="0"/>
    <x v="106"/>
  </r>
  <r>
    <x v="107"/>
    <s v="Tara Williams"/>
    <n v="18"/>
    <s v="Male"/>
    <x v="1"/>
    <x v="90"/>
    <x v="90"/>
    <x v="1"/>
    <x v="1"/>
    <x v="2"/>
    <x v="1"/>
    <x v="107"/>
  </r>
  <r>
    <x v="108"/>
    <s v="Penny Smith"/>
    <n v="45"/>
    <s v="Male"/>
    <x v="1"/>
    <x v="91"/>
    <x v="91"/>
    <x v="1"/>
    <x v="1"/>
    <x v="2"/>
    <x v="1"/>
    <x v="108"/>
  </r>
  <r>
    <x v="109"/>
    <s v="Katie Black"/>
    <n v="42"/>
    <s v="Male"/>
    <x v="3"/>
    <x v="92"/>
    <x v="92"/>
    <x v="1"/>
    <x v="1"/>
    <x v="0"/>
    <x v="0"/>
    <x v="109"/>
  </r>
  <r>
    <x v="110"/>
    <s v="Christopher Foster"/>
    <n v="19"/>
    <s v="Male"/>
    <x v="2"/>
    <x v="93"/>
    <x v="93"/>
    <x v="1"/>
    <x v="1"/>
    <x v="1"/>
    <x v="0"/>
    <x v="110"/>
  </r>
  <r>
    <x v="111"/>
    <s v="Victoria Peterson"/>
    <n v="18"/>
    <s v="Female"/>
    <x v="4"/>
    <x v="94"/>
    <x v="94"/>
    <x v="1"/>
    <x v="1"/>
    <x v="0"/>
    <x v="1"/>
    <x v="111"/>
  </r>
  <r>
    <x v="112"/>
    <s v="Melissa Hartman"/>
    <n v="75"/>
    <s v="Male"/>
    <x v="2"/>
    <x v="95"/>
    <x v="95"/>
    <x v="1"/>
    <x v="1"/>
    <x v="2"/>
    <x v="1"/>
    <x v="112"/>
  </r>
  <r>
    <x v="113"/>
    <s v="Christopher Rodriguez"/>
    <n v="36"/>
    <s v="Female"/>
    <x v="4"/>
    <x v="96"/>
    <x v="96"/>
    <x v="1"/>
    <x v="1"/>
    <x v="4"/>
    <x v="1"/>
    <x v="113"/>
  </r>
  <r>
    <x v="114"/>
    <s v="Christina Porter"/>
    <n v="76"/>
    <s v="Female"/>
    <x v="1"/>
    <x v="97"/>
    <x v="97"/>
    <x v="1"/>
    <x v="1"/>
    <x v="1"/>
    <x v="2"/>
    <x v="114"/>
  </r>
  <r>
    <x v="115"/>
    <s v="Valerie Hampton"/>
    <n v="63"/>
    <s v="Female"/>
    <x v="1"/>
    <x v="98"/>
    <x v="98"/>
    <x v="1"/>
    <x v="1"/>
    <x v="3"/>
    <x v="0"/>
    <x v="115"/>
  </r>
  <r>
    <x v="116"/>
    <s v="Brandon Carter"/>
    <n v="75"/>
    <s v="Male"/>
    <x v="2"/>
    <x v="99"/>
    <x v="99"/>
    <x v="1"/>
    <x v="1"/>
    <x v="3"/>
    <x v="1"/>
    <x v="116"/>
  </r>
  <r>
    <x v="117"/>
    <s v="John Ortiz"/>
    <n v="82"/>
    <s v="Female"/>
    <x v="4"/>
    <x v="100"/>
    <x v="100"/>
    <x v="1"/>
    <x v="1"/>
    <x v="1"/>
    <x v="2"/>
    <x v="117"/>
  </r>
  <r>
    <x v="118"/>
    <s v="Samuel Shepherd"/>
    <n v="83"/>
    <s v="Male"/>
    <x v="2"/>
    <x v="101"/>
    <x v="101"/>
    <x v="1"/>
    <x v="1"/>
    <x v="0"/>
    <x v="2"/>
    <x v="118"/>
  </r>
  <r>
    <x v="119"/>
    <s v="Breanna Moore"/>
    <n v="24"/>
    <s v="Female"/>
    <x v="4"/>
    <x v="102"/>
    <x v="102"/>
    <x v="1"/>
    <x v="1"/>
    <x v="4"/>
    <x v="0"/>
    <x v="119"/>
  </r>
  <r>
    <x v="120"/>
    <s v="Joshua Lopez"/>
    <n v="82"/>
    <s v="Female"/>
    <x v="2"/>
    <x v="103"/>
    <x v="103"/>
    <x v="1"/>
    <x v="1"/>
    <x v="1"/>
    <x v="1"/>
    <x v="120"/>
  </r>
  <r>
    <x v="121"/>
    <s v="William Callahan"/>
    <n v="86"/>
    <s v="Female"/>
    <x v="1"/>
    <x v="104"/>
    <x v="104"/>
    <x v="1"/>
    <x v="1"/>
    <x v="3"/>
    <x v="0"/>
    <x v="121"/>
  </r>
  <r>
    <x v="122"/>
    <s v="Sean Turner"/>
    <n v="88"/>
    <s v="Male"/>
    <x v="3"/>
    <x v="105"/>
    <x v="105"/>
    <x v="1"/>
    <x v="1"/>
    <x v="1"/>
    <x v="0"/>
    <x v="122"/>
  </r>
  <r>
    <x v="123"/>
    <s v="Dustin Ali"/>
    <n v="40"/>
    <s v="Female"/>
    <x v="2"/>
    <x v="106"/>
    <x v="106"/>
    <x v="1"/>
    <x v="1"/>
    <x v="4"/>
    <x v="2"/>
    <x v="123"/>
  </r>
  <r>
    <x v="124"/>
    <s v="Joseph Martinez"/>
    <n v="62"/>
    <s v="Female"/>
    <x v="4"/>
    <x v="107"/>
    <x v="107"/>
    <x v="1"/>
    <x v="1"/>
    <x v="0"/>
    <x v="0"/>
    <x v="124"/>
  </r>
  <r>
    <x v="125"/>
    <s v="Gina Li"/>
    <n v="85"/>
    <s v="Male"/>
    <x v="1"/>
    <x v="108"/>
    <x v="108"/>
    <x v="1"/>
    <x v="1"/>
    <x v="0"/>
    <x v="0"/>
    <x v="125"/>
  </r>
  <r>
    <x v="126"/>
    <s v="Abigail Salazar"/>
    <n v="50"/>
    <s v="Female"/>
    <x v="4"/>
    <x v="109"/>
    <x v="109"/>
    <x v="1"/>
    <x v="1"/>
    <x v="0"/>
    <x v="0"/>
    <x v="126"/>
  </r>
  <r>
    <x v="127"/>
    <s v="James Sanders"/>
    <n v="45"/>
    <s v="Female"/>
    <x v="2"/>
    <x v="110"/>
    <x v="110"/>
    <x v="1"/>
    <x v="1"/>
    <x v="4"/>
    <x v="1"/>
    <x v="127"/>
  </r>
  <r>
    <x v="128"/>
    <s v="Valerie Armstrong"/>
    <n v="81"/>
    <s v="Male"/>
    <x v="1"/>
    <x v="111"/>
    <x v="111"/>
    <x v="1"/>
    <x v="1"/>
    <x v="0"/>
    <x v="2"/>
    <x v="128"/>
  </r>
  <r>
    <x v="129"/>
    <s v="Kathryn Hall"/>
    <n v="66"/>
    <s v="Male"/>
    <x v="1"/>
    <x v="112"/>
    <x v="112"/>
    <x v="1"/>
    <x v="1"/>
    <x v="1"/>
    <x v="1"/>
    <x v="129"/>
  </r>
  <r>
    <x v="130"/>
    <s v="Alexis Mendoza"/>
    <n v="23"/>
    <s v="Female"/>
    <x v="1"/>
    <x v="113"/>
    <x v="113"/>
    <x v="1"/>
    <x v="1"/>
    <x v="0"/>
    <x v="2"/>
    <x v="130"/>
  </r>
  <r>
    <x v="131"/>
    <s v="Harold Moon"/>
    <n v="34"/>
    <s v="Male"/>
    <x v="2"/>
    <x v="114"/>
    <x v="114"/>
    <x v="1"/>
    <x v="1"/>
    <x v="4"/>
    <x v="0"/>
    <x v="131"/>
  </r>
  <r>
    <x v="132"/>
    <s v="David Daniels"/>
    <n v="18"/>
    <s v="Male"/>
    <x v="2"/>
    <x v="115"/>
    <x v="115"/>
    <x v="1"/>
    <x v="1"/>
    <x v="3"/>
    <x v="0"/>
    <x v="132"/>
  </r>
  <r>
    <x v="133"/>
    <s v="Gabrielle Wright"/>
    <n v="66"/>
    <s v="Female"/>
    <x v="3"/>
    <x v="116"/>
    <x v="116"/>
    <x v="1"/>
    <x v="2"/>
    <x v="1"/>
    <x v="0"/>
    <x v="133"/>
  </r>
  <r>
    <x v="134"/>
    <s v="Christopher Lam"/>
    <n v="26"/>
    <s v="Male"/>
    <x v="2"/>
    <x v="117"/>
    <x v="117"/>
    <x v="1"/>
    <x v="2"/>
    <x v="2"/>
    <x v="0"/>
    <x v="134"/>
  </r>
  <r>
    <x v="135"/>
    <s v="Valerie Hayden"/>
    <n v="51"/>
    <s v="Male"/>
    <x v="2"/>
    <x v="118"/>
    <x v="118"/>
    <x v="1"/>
    <x v="2"/>
    <x v="2"/>
    <x v="0"/>
    <x v="135"/>
  </r>
  <r>
    <x v="136"/>
    <s v="Jonathan Cooper"/>
    <n v="83"/>
    <s v="Male"/>
    <x v="2"/>
    <x v="119"/>
    <x v="119"/>
    <x v="1"/>
    <x v="2"/>
    <x v="2"/>
    <x v="1"/>
    <x v="136"/>
  </r>
  <r>
    <x v="137"/>
    <s v="Lisa Sullivan"/>
    <n v="85"/>
    <s v="Male"/>
    <x v="1"/>
    <x v="120"/>
    <x v="120"/>
    <x v="1"/>
    <x v="2"/>
    <x v="3"/>
    <x v="2"/>
    <x v="137"/>
  </r>
  <r>
    <x v="138"/>
    <s v="Joyce Terry"/>
    <n v="28"/>
    <s v="Male"/>
    <x v="3"/>
    <x v="121"/>
    <x v="121"/>
    <x v="1"/>
    <x v="2"/>
    <x v="1"/>
    <x v="0"/>
    <x v="138"/>
  </r>
  <r>
    <x v="139"/>
    <s v="Sherry Marquez"/>
    <n v="33"/>
    <s v="Female"/>
    <x v="4"/>
    <x v="122"/>
    <x v="122"/>
    <x v="1"/>
    <x v="2"/>
    <x v="4"/>
    <x v="0"/>
    <x v="139"/>
  </r>
  <r>
    <x v="140"/>
    <s v="Lori Diaz"/>
    <n v="50"/>
    <s v="Male"/>
    <x v="2"/>
    <x v="123"/>
    <x v="123"/>
    <x v="1"/>
    <x v="2"/>
    <x v="2"/>
    <x v="1"/>
    <x v="140"/>
  </r>
  <r>
    <x v="141"/>
    <s v="Amber Welch"/>
    <n v="49"/>
    <s v="Female"/>
    <x v="2"/>
    <x v="124"/>
    <x v="124"/>
    <x v="1"/>
    <x v="2"/>
    <x v="0"/>
    <x v="0"/>
    <x v="141"/>
  </r>
  <r>
    <x v="142"/>
    <s v="Jason Bonilla"/>
    <n v="63"/>
    <s v="Male"/>
    <x v="1"/>
    <x v="125"/>
    <x v="125"/>
    <x v="1"/>
    <x v="2"/>
    <x v="3"/>
    <x v="1"/>
    <x v="142"/>
  </r>
  <r>
    <x v="143"/>
    <s v="Miguel Bray"/>
    <n v="54"/>
    <s v="Female"/>
    <x v="1"/>
    <x v="126"/>
    <x v="126"/>
    <x v="1"/>
    <x v="2"/>
    <x v="0"/>
    <x v="2"/>
    <x v="143"/>
  </r>
  <r>
    <x v="144"/>
    <s v="David Pearson"/>
    <n v="72"/>
    <s v="Male"/>
    <x v="1"/>
    <x v="127"/>
    <x v="127"/>
    <x v="1"/>
    <x v="2"/>
    <x v="0"/>
    <x v="0"/>
    <x v="144"/>
  </r>
  <r>
    <x v="145"/>
    <s v="Richard Terry"/>
    <n v="38"/>
    <s v="Female"/>
    <x v="1"/>
    <x v="128"/>
    <x v="128"/>
    <x v="1"/>
    <x v="2"/>
    <x v="3"/>
    <x v="2"/>
    <x v="145"/>
  </r>
  <r>
    <x v="146"/>
    <s v="Michelle Jackson"/>
    <n v="63"/>
    <s v="Male"/>
    <x v="3"/>
    <x v="129"/>
    <x v="129"/>
    <x v="1"/>
    <x v="2"/>
    <x v="0"/>
    <x v="1"/>
    <x v="146"/>
  </r>
  <r>
    <x v="147"/>
    <s v="Allison Carroll"/>
    <n v="32"/>
    <s v="Female"/>
    <x v="1"/>
    <x v="130"/>
    <x v="130"/>
    <x v="1"/>
    <x v="2"/>
    <x v="3"/>
    <x v="0"/>
    <x v="147"/>
  </r>
  <r>
    <x v="148"/>
    <s v="Tina King"/>
    <n v="21"/>
    <s v="Female"/>
    <x v="4"/>
    <x v="131"/>
    <x v="131"/>
    <x v="1"/>
    <x v="2"/>
    <x v="1"/>
    <x v="1"/>
    <x v="148"/>
  </r>
  <r>
    <x v="149"/>
    <s v="Anthony Bryant"/>
    <n v="52"/>
    <s v="Female"/>
    <x v="3"/>
    <x v="132"/>
    <x v="132"/>
    <x v="1"/>
    <x v="2"/>
    <x v="1"/>
    <x v="0"/>
    <x v="149"/>
  </r>
  <r>
    <x v="150"/>
    <s v="Scott Randall"/>
    <n v="42"/>
    <s v="Female"/>
    <x v="4"/>
    <x v="133"/>
    <x v="133"/>
    <x v="1"/>
    <x v="2"/>
    <x v="3"/>
    <x v="0"/>
    <x v="150"/>
  </r>
  <r>
    <x v="151"/>
    <s v="Brenda Thompson"/>
    <n v="54"/>
    <s v="Female"/>
    <x v="1"/>
    <x v="134"/>
    <x v="134"/>
    <x v="1"/>
    <x v="2"/>
    <x v="4"/>
    <x v="2"/>
    <x v="151"/>
  </r>
  <r>
    <x v="152"/>
    <s v="Roger Martinez"/>
    <n v="35"/>
    <s v="Male"/>
    <x v="4"/>
    <x v="135"/>
    <x v="135"/>
    <x v="1"/>
    <x v="2"/>
    <x v="1"/>
    <x v="1"/>
    <x v="152"/>
  </r>
  <r>
    <x v="153"/>
    <s v="Mathew Harrington"/>
    <n v="23"/>
    <s v="Female"/>
    <x v="4"/>
    <x v="136"/>
    <x v="136"/>
    <x v="1"/>
    <x v="2"/>
    <x v="4"/>
    <x v="1"/>
    <x v="153"/>
  </r>
  <r>
    <x v="154"/>
    <s v="Brittany Wagner"/>
    <n v="68"/>
    <s v="Male"/>
    <x v="1"/>
    <x v="137"/>
    <x v="137"/>
    <x v="1"/>
    <x v="2"/>
    <x v="0"/>
    <x v="1"/>
    <x v="154"/>
  </r>
  <r>
    <x v="155"/>
    <s v="Cynthia Malone"/>
    <n v="20"/>
    <s v="Male"/>
    <x v="3"/>
    <x v="138"/>
    <x v="138"/>
    <x v="1"/>
    <x v="2"/>
    <x v="1"/>
    <x v="2"/>
    <x v="155"/>
  </r>
  <r>
    <x v="156"/>
    <s v="Shirley Tyler"/>
    <n v="58"/>
    <s v="Male"/>
    <x v="1"/>
    <x v="139"/>
    <x v="139"/>
    <x v="1"/>
    <x v="2"/>
    <x v="2"/>
    <x v="1"/>
    <x v="156"/>
  </r>
  <r>
    <x v="157"/>
    <s v="Christopher Williams"/>
    <n v="18"/>
    <s v="Male"/>
    <x v="2"/>
    <x v="140"/>
    <x v="140"/>
    <x v="1"/>
    <x v="2"/>
    <x v="2"/>
    <x v="0"/>
    <x v="157"/>
  </r>
  <r>
    <x v="158"/>
    <s v="Paul Carter"/>
    <n v="67"/>
    <s v="Female"/>
    <x v="3"/>
    <x v="141"/>
    <x v="141"/>
    <x v="1"/>
    <x v="2"/>
    <x v="2"/>
    <x v="1"/>
    <x v="158"/>
  </r>
  <r>
    <x v="159"/>
    <s v="Arthur Allen"/>
    <n v="30"/>
    <s v="Female"/>
    <x v="1"/>
    <x v="142"/>
    <x v="142"/>
    <x v="1"/>
    <x v="2"/>
    <x v="4"/>
    <x v="1"/>
    <x v="159"/>
  </r>
  <r>
    <x v="160"/>
    <s v="Michael Mcmahon"/>
    <n v="40"/>
    <s v="Male"/>
    <x v="1"/>
    <x v="143"/>
    <x v="143"/>
    <x v="1"/>
    <x v="2"/>
    <x v="0"/>
    <x v="2"/>
    <x v="160"/>
  </r>
  <r>
    <x v="161"/>
    <s v="Caitlin Cherry"/>
    <n v="68"/>
    <s v="Male"/>
    <x v="4"/>
    <x v="144"/>
    <x v="144"/>
    <x v="1"/>
    <x v="2"/>
    <x v="2"/>
    <x v="2"/>
    <x v="161"/>
  </r>
  <r>
    <x v="162"/>
    <s v="Jose Peters"/>
    <n v="83"/>
    <s v="Male"/>
    <x v="3"/>
    <x v="145"/>
    <x v="145"/>
    <x v="1"/>
    <x v="2"/>
    <x v="4"/>
    <x v="0"/>
    <x v="162"/>
  </r>
  <r>
    <x v="163"/>
    <s v="Carolyn Strickland"/>
    <n v="45"/>
    <s v="Male"/>
    <x v="3"/>
    <x v="146"/>
    <x v="146"/>
    <x v="1"/>
    <x v="2"/>
    <x v="4"/>
    <x v="0"/>
    <x v="163"/>
  </r>
  <r>
    <x v="164"/>
    <s v="John Kim"/>
    <n v="56"/>
    <s v="Female"/>
    <x v="2"/>
    <x v="147"/>
    <x v="147"/>
    <x v="1"/>
    <x v="2"/>
    <x v="3"/>
    <x v="1"/>
    <x v="164"/>
  </r>
  <r>
    <x v="165"/>
    <s v="Jordan Richardson"/>
    <n v="78"/>
    <s v="Female"/>
    <x v="4"/>
    <x v="148"/>
    <x v="148"/>
    <x v="1"/>
    <x v="2"/>
    <x v="2"/>
    <x v="2"/>
    <x v="165"/>
  </r>
  <r>
    <x v="166"/>
    <s v="Jessica Kelley"/>
    <n v="58"/>
    <s v="Female"/>
    <x v="1"/>
    <x v="149"/>
    <x v="149"/>
    <x v="1"/>
    <x v="2"/>
    <x v="1"/>
    <x v="0"/>
    <x v="166"/>
  </r>
  <r>
    <x v="167"/>
    <s v="Brian Reeves"/>
    <n v="78"/>
    <s v="Female"/>
    <x v="2"/>
    <x v="150"/>
    <x v="150"/>
    <x v="1"/>
    <x v="2"/>
    <x v="2"/>
    <x v="1"/>
    <x v="167"/>
  </r>
  <r>
    <x v="168"/>
    <s v="Denise Ellis"/>
    <n v="58"/>
    <s v="Male"/>
    <x v="4"/>
    <x v="151"/>
    <x v="151"/>
    <x v="1"/>
    <x v="2"/>
    <x v="0"/>
    <x v="0"/>
    <x v="168"/>
  </r>
  <r>
    <x v="169"/>
    <s v="Jason Larson"/>
    <n v="83"/>
    <s v="Female"/>
    <x v="1"/>
    <x v="152"/>
    <x v="152"/>
    <x v="1"/>
    <x v="2"/>
    <x v="4"/>
    <x v="0"/>
    <x v="169"/>
  </r>
  <r>
    <x v="170"/>
    <s v="Gordon Salas"/>
    <n v="29"/>
    <s v="Male"/>
    <x v="3"/>
    <x v="153"/>
    <x v="153"/>
    <x v="1"/>
    <x v="2"/>
    <x v="2"/>
    <x v="1"/>
    <x v="170"/>
  </r>
  <r>
    <x v="171"/>
    <s v="Jillian Garrett"/>
    <n v="55"/>
    <s v="Female"/>
    <x v="3"/>
    <x v="154"/>
    <x v="154"/>
    <x v="1"/>
    <x v="2"/>
    <x v="4"/>
    <x v="1"/>
    <x v="171"/>
  </r>
  <r>
    <x v="172"/>
    <s v="Ernest Johnson"/>
    <n v="79"/>
    <s v="Male"/>
    <x v="1"/>
    <x v="155"/>
    <x v="155"/>
    <x v="1"/>
    <x v="2"/>
    <x v="4"/>
    <x v="2"/>
    <x v="172"/>
  </r>
  <r>
    <x v="173"/>
    <s v="Tiffany Morris"/>
    <n v="43"/>
    <s v="Female"/>
    <x v="4"/>
    <x v="156"/>
    <x v="156"/>
    <x v="1"/>
    <x v="2"/>
    <x v="0"/>
    <x v="0"/>
    <x v="173"/>
  </r>
  <r>
    <x v="174"/>
    <s v="Preston Caldwell"/>
    <n v="35"/>
    <s v="Female"/>
    <x v="4"/>
    <x v="157"/>
    <x v="157"/>
    <x v="1"/>
    <x v="2"/>
    <x v="3"/>
    <x v="2"/>
    <x v="174"/>
  </r>
  <r>
    <x v="175"/>
    <s v="David Daniel"/>
    <n v="69"/>
    <s v="Male"/>
    <x v="3"/>
    <x v="158"/>
    <x v="158"/>
    <x v="1"/>
    <x v="2"/>
    <x v="2"/>
    <x v="1"/>
    <x v="175"/>
  </r>
  <r>
    <x v="176"/>
    <s v="Daniel Lynch"/>
    <n v="43"/>
    <s v="Male"/>
    <x v="4"/>
    <x v="159"/>
    <x v="159"/>
    <x v="1"/>
    <x v="2"/>
    <x v="2"/>
    <x v="2"/>
    <x v="176"/>
  </r>
  <r>
    <x v="177"/>
    <s v="Barbara Harris"/>
    <n v="39"/>
    <s v="Female"/>
    <x v="4"/>
    <x v="160"/>
    <x v="160"/>
    <x v="1"/>
    <x v="2"/>
    <x v="4"/>
    <x v="1"/>
    <x v="177"/>
  </r>
  <r>
    <x v="178"/>
    <s v="Brian Harris"/>
    <n v="53"/>
    <s v="Female"/>
    <x v="2"/>
    <x v="161"/>
    <x v="161"/>
    <x v="1"/>
    <x v="2"/>
    <x v="1"/>
    <x v="1"/>
    <x v="178"/>
  </r>
  <r>
    <x v="179"/>
    <s v="Jamie Christensen"/>
    <n v="50"/>
    <s v="Male"/>
    <x v="3"/>
    <x v="162"/>
    <x v="162"/>
    <x v="1"/>
    <x v="2"/>
    <x v="4"/>
    <x v="2"/>
    <x v="179"/>
  </r>
  <r>
    <x v="180"/>
    <s v="Joseph Rivera"/>
    <n v="73"/>
    <s v="Female"/>
    <x v="3"/>
    <x v="163"/>
    <x v="163"/>
    <x v="1"/>
    <x v="2"/>
    <x v="4"/>
    <x v="2"/>
    <x v="180"/>
  </r>
  <r>
    <x v="181"/>
    <s v="Dale Snyder"/>
    <n v="58"/>
    <s v="Female"/>
    <x v="3"/>
    <x v="164"/>
    <x v="164"/>
    <x v="1"/>
    <x v="2"/>
    <x v="4"/>
    <x v="0"/>
    <x v="181"/>
  </r>
  <r>
    <x v="182"/>
    <s v="Gregory Olson"/>
    <n v="48"/>
    <s v="Male"/>
    <x v="2"/>
    <x v="165"/>
    <x v="165"/>
    <x v="1"/>
    <x v="2"/>
    <x v="1"/>
    <x v="0"/>
    <x v="182"/>
  </r>
  <r>
    <x v="183"/>
    <s v="John Rivera"/>
    <n v="61"/>
    <s v="Female"/>
    <x v="3"/>
    <x v="166"/>
    <x v="166"/>
    <x v="1"/>
    <x v="2"/>
    <x v="1"/>
    <x v="2"/>
    <x v="183"/>
  </r>
  <r>
    <x v="184"/>
    <s v="Susan Sims"/>
    <n v="52"/>
    <s v="Male"/>
    <x v="1"/>
    <x v="167"/>
    <x v="167"/>
    <x v="1"/>
    <x v="2"/>
    <x v="3"/>
    <x v="2"/>
    <x v="184"/>
  </r>
  <r>
    <x v="185"/>
    <s v="Mason Jacobs"/>
    <n v="49"/>
    <s v="Female"/>
    <x v="4"/>
    <x v="168"/>
    <x v="168"/>
    <x v="1"/>
    <x v="2"/>
    <x v="3"/>
    <x v="2"/>
    <x v="185"/>
  </r>
  <r>
    <x v="186"/>
    <s v="Marco Vaughn"/>
    <n v="41"/>
    <s v="Female"/>
    <x v="4"/>
    <x v="169"/>
    <x v="169"/>
    <x v="1"/>
    <x v="2"/>
    <x v="2"/>
    <x v="1"/>
    <x v="186"/>
  </r>
  <r>
    <x v="187"/>
    <s v="Ashley West"/>
    <n v="57"/>
    <s v="Male"/>
    <x v="3"/>
    <x v="170"/>
    <x v="170"/>
    <x v="1"/>
    <x v="2"/>
    <x v="1"/>
    <x v="2"/>
    <x v="187"/>
  </r>
  <r>
    <x v="188"/>
    <s v="Nichole Parker"/>
    <n v="47"/>
    <s v="Female"/>
    <x v="2"/>
    <x v="171"/>
    <x v="171"/>
    <x v="1"/>
    <x v="2"/>
    <x v="1"/>
    <x v="0"/>
    <x v="188"/>
  </r>
  <r>
    <x v="189"/>
    <s v="Daniel Abbott"/>
    <n v="25"/>
    <s v="Female"/>
    <x v="3"/>
    <x v="172"/>
    <x v="172"/>
    <x v="1"/>
    <x v="2"/>
    <x v="1"/>
    <x v="1"/>
    <x v="189"/>
  </r>
  <r>
    <x v="190"/>
    <s v="Mrs. Patricia Case"/>
    <n v="25"/>
    <s v="Female"/>
    <x v="4"/>
    <x v="173"/>
    <x v="173"/>
    <x v="1"/>
    <x v="2"/>
    <x v="0"/>
    <x v="1"/>
    <x v="190"/>
  </r>
  <r>
    <x v="191"/>
    <s v="Lorraine Mcclain"/>
    <n v="72"/>
    <s v="Female"/>
    <x v="3"/>
    <x v="174"/>
    <x v="174"/>
    <x v="1"/>
    <x v="2"/>
    <x v="4"/>
    <x v="1"/>
    <x v="191"/>
  </r>
  <r>
    <x v="192"/>
    <s v="Jessica Clayton"/>
    <n v="82"/>
    <s v="Female"/>
    <x v="3"/>
    <x v="175"/>
    <x v="175"/>
    <x v="1"/>
    <x v="2"/>
    <x v="0"/>
    <x v="1"/>
    <x v="192"/>
  </r>
  <r>
    <x v="193"/>
    <s v="Thomas Calderon"/>
    <n v="70"/>
    <s v="Female"/>
    <x v="4"/>
    <x v="176"/>
    <x v="176"/>
    <x v="1"/>
    <x v="2"/>
    <x v="1"/>
    <x v="2"/>
    <x v="193"/>
  </r>
  <r>
    <x v="194"/>
    <s v="Peter Hayes"/>
    <n v="19"/>
    <s v="Female"/>
    <x v="2"/>
    <x v="177"/>
    <x v="177"/>
    <x v="1"/>
    <x v="2"/>
    <x v="0"/>
    <x v="0"/>
    <x v="194"/>
  </r>
  <r>
    <x v="195"/>
    <s v="Michael Williams"/>
    <n v="32"/>
    <s v="Male"/>
    <x v="1"/>
    <x v="178"/>
    <x v="178"/>
    <x v="1"/>
    <x v="2"/>
    <x v="0"/>
    <x v="0"/>
    <x v="195"/>
  </r>
  <r>
    <x v="196"/>
    <s v="Tyler Green"/>
    <n v="42"/>
    <s v="Male"/>
    <x v="2"/>
    <x v="179"/>
    <x v="179"/>
    <x v="1"/>
    <x v="2"/>
    <x v="1"/>
    <x v="0"/>
    <x v="196"/>
  </r>
  <r>
    <x v="197"/>
    <s v="Margaret Collins"/>
    <n v="69"/>
    <s v="Female"/>
    <x v="1"/>
    <x v="180"/>
    <x v="180"/>
    <x v="1"/>
    <x v="2"/>
    <x v="4"/>
    <x v="0"/>
    <x v="197"/>
  </r>
  <r>
    <x v="198"/>
    <s v="Mark Ramsey"/>
    <n v="45"/>
    <s v="Female"/>
    <x v="1"/>
    <x v="181"/>
    <x v="181"/>
    <x v="1"/>
    <x v="2"/>
    <x v="1"/>
    <x v="1"/>
    <x v="198"/>
  </r>
  <r>
    <x v="199"/>
    <s v="Andrea Daniels"/>
    <n v="47"/>
    <s v="Male"/>
    <x v="4"/>
    <x v="182"/>
    <x v="182"/>
    <x v="1"/>
    <x v="2"/>
    <x v="0"/>
    <x v="1"/>
    <x v="199"/>
  </r>
  <r>
    <x v="200"/>
    <s v="Rebecca Hansen"/>
    <n v="85"/>
    <s v="Female"/>
    <x v="3"/>
    <x v="183"/>
    <x v="183"/>
    <x v="1"/>
    <x v="2"/>
    <x v="3"/>
    <x v="2"/>
    <x v="200"/>
  </r>
  <r>
    <x v="201"/>
    <s v="Victor Bowen"/>
    <n v="68"/>
    <s v="Female"/>
    <x v="1"/>
    <x v="184"/>
    <x v="184"/>
    <x v="1"/>
    <x v="2"/>
    <x v="4"/>
    <x v="0"/>
    <x v="201"/>
  </r>
  <r>
    <x v="202"/>
    <s v="Alvin Patel"/>
    <n v="22"/>
    <s v="Male"/>
    <x v="4"/>
    <x v="185"/>
    <x v="185"/>
    <x v="1"/>
    <x v="2"/>
    <x v="0"/>
    <x v="2"/>
    <x v="202"/>
  </r>
  <r>
    <x v="203"/>
    <s v="Martin Ellis"/>
    <n v="53"/>
    <s v="Male"/>
    <x v="2"/>
    <x v="186"/>
    <x v="186"/>
    <x v="1"/>
    <x v="2"/>
    <x v="4"/>
    <x v="0"/>
    <x v="203"/>
  </r>
  <r>
    <x v="204"/>
    <s v="Laura Taylor"/>
    <n v="40"/>
    <s v="Male"/>
    <x v="3"/>
    <x v="187"/>
    <x v="187"/>
    <x v="1"/>
    <x v="2"/>
    <x v="4"/>
    <x v="1"/>
    <x v="204"/>
  </r>
  <r>
    <x v="205"/>
    <s v="Daniel Ayala"/>
    <n v="56"/>
    <s v="Male"/>
    <x v="2"/>
    <x v="188"/>
    <x v="188"/>
    <x v="1"/>
    <x v="2"/>
    <x v="0"/>
    <x v="1"/>
    <x v="205"/>
  </r>
  <r>
    <x v="206"/>
    <s v="Shannon Guerrero"/>
    <n v="54"/>
    <s v="Female"/>
    <x v="2"/>
    <x v="189"/>
    <x v="189"/>
    <x v="1"/>
    <x v="2"/>
    <x v="2"/>
    <x v="0"/>
    <x v="206"/>
  </r>
  <r>
    <x v="207"/>
    <s v="Jonathan Long"/>
    <n v="32"/>
    <s v="Female"/>
    <x v="4"/>
    <x v="190"/>
    <x v="190"/>
    <x v="1"/>
    <x v="2"/>
    <x v="2"/>
    <x v="2"/>
    <x v="207"/>
  </r>
  <r>
    <x v="208"/>
    <s v="Jennifer Alvarez"/>
    <n v="59"/>
    <s v="Female"/>
    <x v="4"/>
    <x v="191"/>
    <x v="191"/>
    <x v="1"/>
    <x v="2"/>
    <x v="4"/>
    <x v="2"/>
    <x v="208"/>
  </r>
  <r>
    <x v="209"/>
    <s v="Gerald Allen"/>
    <n v="34"/>
    <s v="Male"/>
    <x v="3"/>
    <x v="192"/>
    <x v="192"/>
    <x v="1"/>
    <x v="2"/>
    <x v="1"/>
    <x v="0"/>
    <x v="209"/>
  </r>
  <r>
    <x v="210"/>
    <s v="Mario Mcintosh"/>
    <n v="89"/>
    <s v="Female"/>
    <x v="3"/>
    <x v="193"/>
    <x v="193"/>
    <x v="1"/>
    <x v="2"/>
    <x v="2"/>
    <x v="2"/>
    <x v="210"/>
  </r>
  <r>
    <x v="211"/>
    <s v="Jennifer Walker"/>
    <n v="83"/>
    <s v="Male"/>
    <x v="3"/>
    <x v="194"/>
    <x v="194"/>
    <x v="1"/>
    <x v="2"/>
    <x v="0"/>
    <x v="0"/>
    <x v="211"/>
  </r>
  <r>
    <x v="212"/>
    <s v="Michelle Cook"/>
    <n v="57"/>
    <s v="Male"/>
    <x v="1"/>
    <x v="195"/>
    <x v="195"/>
    <x v="1"/>
    <x v="2"/>
    <x v="3"/>
    <x v="0"/>
    <x v="212"/>
  </r>
  <r>
    <x v="213"/>
    <s v="Shelly Vega"/>
    <n v="50"/>
    <s v="Male"/>
    <x v="2"/>
    <x v="196"/>
    <x v="196"/>
    <x v="1"/>
    <x v="2"/>
    <x v="1"/>
    <x v="0"/>
    <x v="213"/>
  </r>
  <r>
    <x v="214"/>
    <s v="Mark Kent"/>
    <n v="60"/>
    <s v="Female"/>
    <x v="2"/>
    <x v="197"/>
    <x v="197"/>
    <x v="1"/>
    <x v="2"/>
    <x v="3"/>
    <x v="2"/>
    <x v="214"/>
  </r>
  <r>
    <x v="215"/>
    <s v="Brian Wilson"/>
    <n v="70"/>
    <s v="Female"/>
    <x v="1"/>
    <x v="198"/>
    <x v="198"/>
    <x v="1"/>
    <x v="2"/>
    <x v="2"/>
    <x v="2"/>
    <x v="215"/>
  </r>
  <r>
    <x v="216"/>
    <s v="Melissa Dillon"/>
    <n v="53"/>
    <s v="Female"/>
    <x v="3"/>
    <x v="199"/>
    <x v="199"/>
    <x v="1"/>
    <x v="2"/>
    <x v="2"/>
    <x v="0"/>
    <x v="216"/>
  </r>
  <r>
    <x v="217"/>
    <s v="Kimberly Smith"/>
    <n v="43"/>
    <s v="Male"/>
    <x v="3"/>
    <x v="200"/>
    <x v="200"/>
    <x v="1"/>
    <x v="2"/>
    <x v="2"/>
    <x v="2"/>
    <x v="217"/>
  </r>
  <r>
    <x v="218"/>
    <s v="Corey York"/>
    <n v="29"/>
    <s v="Female"/>
    <x v="1"/>
    <x v="201"/>
    <x v="201"/>
    <x v="1"/>
    <x v="2"/>
    <x v="1"/>
    <x v="1"/>
    <x v="218"/>
  </r>
  <r>
    <x v="219"/>
    <s v="Alyssa Johnson"/>
    <n v="41"/>
    <s v="Female"/>
    <x v="2"/>
    <x v="202"/>
    <x v="202"/>
    <x v="1"/>
    <x v="2"/>
    <x v="2"/>
    <x v="1"/>
    <x v="219"/>
  </r>
  <r>
    <x v="220"/>
    <s v="Jill Powell"/>
    <n v="77"/>
    <s v="Female"/>
    <x v="3"/>
    <x v="203"/>
    <x v="203"/>
    <x v="1"/>
    <x v="2"/>
    <x v="3"/>
    <x v="2"/>
    <x v="220"/>
  </r>
  <r>
    <x v="221"/>
    <s v="Alexander Hale"/>
    <n v="66"/>
    <s v="Male"/>
    <x v="2"/>
    <x v="204"/>
    <x v="204"/>
    <x v="1"/>
    <x v="2"/>
    <x v="3"/>
    <x v="1"/>
    <x v="221"/>
  </r>
  <r>
    <x v="222"/>
    <s v="Laura Jackson"/>
    <n v="56"/>
    <s v="Female"/>
    <x v="3"/>
    <x v="205"/>
    <x v="205"/>
    <x v="1"/>
    <x v="2"/>
    <x v="2"/>
    <x v="0"/>
    <x v="222"/>
  </r>
  <r>
    <x v="223"/>
    <s v="David Peterson MD"/>
    <n v="85"/>
    <s v="Male"/>
    <x v="2"/>
    <x v="206"/>
    <x v="206"/>
    <x v="1"/>
    <x v="2"/>
    <x v="1"/>
    <x v="0"/>
    <x v="223"/>
  </r>
  <r>
    <x v="224"/>
    <s v="April Bonilla"/>
    <n v="23"/>
    <s v="Male"/>
    <x v="4"/>
    <x v="207"/>
    <x v="207"/>
    <x v="1"/>
    <x v="2"/>
    <x v="0"/>
    <x v="2"/>
    <x v="224"/>
  </r>
  <r>
    <x v="225"/>
    <s v="Sara Cooper"/>
    <n v="63"/>
    <s v="Female"/>
    <x v="4"/>
    <x v="208"/>
    <x v="208"/>
    <x v="1"/>
    <x v="2"/>
    <x v="2"/>
    <x v="2"/>
    <x v="225"/>
  </r>
  <r>
    <x v="226"/>
    <s v="Stanley King"/>
    <n v="26"/>
    <s v="Female"/>
    <x v="1"/>
    <x v="209"/>
    <x v="209"/>
    <x v="1"/>
    <x v="2"/>
    <x v="3"/>
    <x v="1"/>
    <x v="226"/>
  </r>
  <r>
    <x v="227"/>
    <s v="Cynthia Nelson"/>
    <n v="34"/>
    <s v="Male"/>
    <x v="4"/>
    <x v="210"/>
    <x v="210"/>
    <x v="1"/>
    <x v="2"/>
    <x v="0"/>
    <x v="1"/>
    <x v="227"/>
  </r>
  <r>
    <x v="228"/>
    <s v="Antonio Harrison"/>
    <n v="46"/>
    <s v="Male"/>
    <x v="2"/>
    <x v="211"/>
    <x v="211"/>
    <x v="1"/>
    <x v="2"/>
    <x v="0"/>
    <x v="0"/>
    <x v="228"/>
  </r>
  <r>
    <x v="229"/>
    <s v="James Martinez"/>
    <n v="60"/>
    <s v="Male"/>
    <x v="1"/>
    <x v="212"/>
    <x v="212"/>
    <x v="1"/>
    <x v="2"/>
    <x v="2"/>
    <x v="1"/>
    <x v="229"/>
  </r>
  <r>
    <x v="230"/>
    <s v="Samantha Garcia"/>
    <n v="59"/>
    <s v="Female"/>
    <x v="3"/>
    <x v="213"/>
    <x v="213"/>
    <x v="1"/>
    <x v="2"/>
    <x v="4"/>
    <x v="2"/>
    <x v="230"/>
  </r>
  <r>
    <x v="231"/>
    <s v="Matthew Smith"/>
    <n v="21"/>
    <s v="Male"/>
    <x v="3"/>
    <x v="214"/>
    <x v="214"/>
    <x v="1"/>
    <x v="2"/>
    <x v="3"/>
    <x v="0"/>
    <x v="231"/>
  </r>
  <r>
    <x v="232"/>
    <s v="Sergio Pittman"/>
    <n v="72"/>
    <s v="Male"/>
    <x v="4"/>
    <x v="215"/>
    <x v="215"/>
    <x v="1"/>
    <x v="2"/>
    <x v="3"/>
    <x v="2"/>
    <x v="232"/>
  </r>
  <r>
    <x v="233"/>
    <s v="Gabriel Clark"/>
    <n v="25"/>
    <s v="Female"/>
    <x v="1"/>
    <x v="216"/>
    <x v="216"/>
    <x v="1"/>
    <x v="2"/>
    <x v="1"/>
    <x v="0"/>
    <x v="233"/>
  </r>
  <r>
    <x v="234"/>
    <s v="Lisa Jones"/>
    <n v="48"/>
    <s v="Female"/>
    <x v="2"/>
    <x v="217"/>
    <x v="217"/>
    <x v="1"/>
    <x v="2"/>
    <x v="4"/>
    <x v="2"/>
    <x v="234"/>
  </r>
  <r>
    <x v="235"/>
    <s v="Catherine Santos"/>
    <n v="84"/>
    <s v="Female"/>
    <x v="3"/>
    <x v="218"/>
    <x v="218"/>
    <x v="1"/>
    <x v="3"/>
    <x v="3"/>
    <x v="0"/>
    <x v="235"/>
  </r>
  <r>
    <x v="236"/>
    <s v="John Carter"/>
    <n v="69"/>
    <s v="Female"/>
    <x v="1"/>
    <x v="219"/>
    <x v="219"/>
    <x v="1"/>
    <x v="3"/>
    <x v="4"/>
    <x v="0"/>
    <x v="236"/>
  </r>
  <r>
    <x v="237"/>
    <s v="Jerry Yoder"/>
    <n v="65"/>
    <s v="Female"/>
    <x v="1"/>
    <x v="220"/>
    <x v="220"/>
    <x v="1"/>
    <x v="3"/>
    <x v="1"/>
    <x v="0"/>
    <x v="237"/>
  </r>
  <r>
    <x v="238"/>
    <s v="Sean Barber"/>
    <n v="19"/>
    <s v="Female"/>
    <x v="2"/>
    <x v="221"/>
    <x v="221"/>
    <x v="1"/>
    <x v="3"/>
    <x v="3"/>
    <x v="0"/>
    <x v="238"/>
  </r>
  <r>
    <x v="239"/>
    <s v="Dwayne Sheppard"/>
    <n v="43"/>
    <s v="Male"/>
    <x v="1"/>
    <x v="222"/>
    <x v="222"/>
    <x v="1"/>
    <x v="3"/>
    <x v="0"/>
    <x v="2"/>
    <x v="239"/>
  </r>
  <r>
    <x v="240"/>
    <s v="Nancy Duran"/>
    <n v="22"/>
    <s v="Male"/>
    <x v="3"/>
    <x v="223"/>
    <x v="223"/>
    <x v="1"/>
    <x v="3"/>
    <x v="4"/>
    <x v="0"/>
    <x v="240"/>
  </r>
  <r>
    <x v="241"/>
    <s v="Tammie Smith"/>
    <n v="68"/>
    <s v="Female"/>
    <x v="4"/>
    <x v="224"/>
    <x v="224"/>
    <x v="1"/>
    <x v="3"/>
    <x v="4"/>
    <x v="2"/>
    <x v="241"/>
  </r>
  <r>
    <x v="242"/>
    <s v="Sandra Sanchez"/>
    <n v="29"/>
    <s v="Female"/>
    <x v="4"/>
    <x v="225"/>
    <x v="225"/>
    <x v="1"/>
    <x v="3"/>
    <x v="4"/>
    <x v="1"/>
    <x v="242"/>
  </r>
  <r>
    <x v="243"/>
    <s v="Antonio Kirk"/>
    <n v="48"/>
    <s v="Female"/>
    <x v="1"/>
    <x v="226"/>
    <x v="226"/>
    <x v="1"/>
    <x v="3"/>
    <x v="0"/>
    <x v="0"/>
    <x v="243"/>
  </r>
  <r>
    <x v="244"/>
    <s v="Amber Rodriguez"/>
    <n v="29"/>
    <s v="Female"/>
    <x v="1"/>
    <x v="227"/>
    <x v="227"/>
    <x v="1"/>
    <x v="3"/>
    <x v="0"/>
    <x v="1"/>
    <x v="244"/>
  </r>
  <r>
    <x v="245"/>
    <s v="Sharon Duncan"/>
    <n v="45"/>
    <s v="Female"/>
    <x v="3"/>
    <x v="228"/>
    <x v="228"/>
    <x v="1"/>
    <x v="3"/>
    <x v="0"/>
    <x v="0"/>
    <x v="245"/>
  </r>
  <r>
    <x v="246"/>
    <s v="Lauren Gonzalez"/>
    <n v="81"/>
    <s v="Female"/>
    <x v="4"/>
    <x v="229"/>
    <x v="229"/>
    <x v="1"/>
    <x v="3"/>
    <x v="0"/>
    <x v="2"/>
    <x v="246"/>
  </r>
  <r>
    <x v="247"/>
    <s v="James Ramirez"/>
    <n v="68"/>
    <s v="Female"/>
    <x v="3"/>
    <x v="230"/>
    <x v="230"/>
    <x v="1"/>
    <x v="3"/>
    <x v="3"/>
    <x v="0"/>
    <x v="247"/>
  </r>
  <r>
    <x v="248"/>
    <s v="Mary Jackson"/>
    <n v="29"/>
    <s v="Female"/>
    <x v="1"/>
    <x v="231"/>
    <x v="231"/>
    <x v="1"/>
    <x v="3"/>
    <x v="4"/>
    <x v="1"/>
    <x v="248"/>
  </r>
  <r>
    <x v="249"/>
    <s v="Brittany Williams"/>
    <n v="86"/>
    <s v="Male"/>
    <x v="3"/>
    <x v="232"/>
    <x v="232"/>
    <x v="1"/>
    <x v="3"/>
    <x v="1"/>
    <x v="2"/>
    <x v="249"/>
  </r>
  <r>
    <x v="250"/>
    <s v="Gilbert Keller"/>
    <n v="43"/>
    <s v="Male"/>
    <x v="1"/>
    <x v="233"/>
    <x v="233"/>
    <x v="1"/>
    <x v="3"/>
    <x v="1"/>
    <x v="1"/>
    <x v="250"/>
  </r>
  <r>
    <x v="251"/>
    <s v="Dr. Caleb Martinez"/>
    <n v="20"/>
    <s v="Male"/>
    <x v="2"/>
    <x v="234"/>
    <x v="234"/>
    <x v="1"/>
    <x v="3"/>
    <x v="3"/>
    <x v="1"/>
    <x v="251"/>
  </r>
  <r>
    <x v="252"/>
    <s v="Daniel White"/>
    <n v="33"/>
    <s v="Female"/>
    <x v="3"/>
    <x v="235"/>
    <x v="235"/>
    <x v="1"/>
    <x v="3"/>
    <x v="0"/>
    <x v="1"/>
    <x v="252"/>
  </r>
  <r>
    <x v="253"/>
    <s v="April Garcia"/>
    <n v="82"/>
    <s v="Female"/>
    <x v="3"/>
    <x v="236"/>
    <x v="236"/>
    <x v="1"/>
    <x v="3"/>
    <x v="2"/>
    <x v="2"/>
    <x v="253"/>
  </r>
  <r>
    <x v="254"/>
    <s v="Holly Beard"/>
    <n v="71"/>
    <s v="Male"/>
    <x v="1"/>
    <x v="237"/>
    <x v="237"/>
    <x v="1"/>
    <x v="3"/>
    <x v="0"/>
    <x v="1"/>
    <x v="254"/>
  </r>
  <r>
    <x v="255"/>
    <s v="Matthew Carrillo"/>
    <n v="56"/>
    <s v="Female"/>
    <x v="1"/>
    <x v="238"/>
    <x v="238"/>
    <x v="1"/>
    <x v="3"/>
    <x v="0"/>
    <x v="2"/>
    <x v="255"/>
  </r>
  <r>
    <x v="256"/>
    <s v="Michael Carter"/>
    <n v="67"/>
    <s v="Male"/>
    <x v="1"/>
    <x v="239"/>
    <x v="239"/>
    <x v="1"/>
    <x v="3"/>
    <x v="4"/>
    <x v="1"/>
    <x v="256"/>
  </r>
  <r>
    <x v="257"/>
    <s v="Troy Wright"/>
    <n v="30"/>
    <s v="Female"/>
    <x v="3"/>
    <x v="240"/>
    <x v="240"/>
    <x v="1"/>
    <x v="3"/>
    <x v="2"/>
    <x v="0"/>
    <x v="257"/>
  </r>
  <r>
    <x v="258"/>
    <s v="Emma Combs"/>
    <n v="77"/>
    <s v="Male"/>
    <x v="4"/>
    <x v="241"/>
    <x v="241"/>
    <x v="1"/>
    <x v="3"/>
    <x v="1"/>
    <x v="0"/>
    <x v="258"/>
  </r>
  <r>
    <x v="259"/>
    <s v="Lindsey Brooks"/>
    <n v="47"/>
    <s v="Female"/>
    <x v="3"/>
    <x v="242"/>
    <x v="242"/>
    <x v="1"/>
    <x v="3"/>
    <x v="4"/>
    <x v="0"/>
    <x v="259"/>
  </r>
  <r>
    <x v="260"/>
    <s v="Lisa Patton"/>
    <n v="20"/>
    <s v="Female"/>
    <x v="4"/>
    <x v="243"/>
    <x v="243"/>
    <x v="1"/>
    <x v="3"/>
    <x v="1"/>
    <x v="2"/>
    <x v="260"/>
  </r>
  <r>
    <x v="261"/>
    <s v="Katherine Martinez"/>
    <n v="70"/>
    <s v="Male"/>
    <x v="2"/>
    <x v="244"/>
    <x v="244"/>
    <x v="1"/>
    <x v="3"/>
    <x v="4"/>
    <x v="0"/>
    <x v="261"/>
  </r>
  <r>
    <x v="262"/>
    <s v="Cynthia Parks"/>
    <n v="54"/>
    <s v="Male"/>
    <x v="4"/>
    <x v="245"/>
    <x v="245"/>
    <x v="1"/>
    <x v="3"/>
    <x v="3"/>
    <x v="2"/>
    <x v="262"/>
  </r>
  <r>
    <x v="263"/>
    <s v="Kathy Cook"/>
    <n v="71"/>
    <s v="Male"/>
    <x v="3"/>
    <x v="246"/>
    <x v="246"/>
    <x v="1"/>
    <x v="3"/>
    <x v="1"/>
    <x v="2"/>
    <x v="263"/>
  </r>
  <r>
    <x v="264"/>
    <s v="Gregory Murphy"/>
    <n v="46"/>
    <s v="Male"/>
    <x v="2"/>
    <x v="247"/>
    <x v="247"/>
    <x v="1"/>
    <x v="3"/>
    <x v="1"/>
    <x v="1"/>
    <x v="264"/>
  </r>
  <r>
    <x v="265"/>
    <s v="Leah Weber"/>
    <n v="24"/>
    <s v="Female"/>
    <x v="1"/>
    <x v="248"/>
    <x v="248"/>
    <x v="1"/>
    <x v="3"/>
    <x v="4"/>
    <x v="1"/>
    <x v="265"/>
  </r>
  <r>
    <x v="266"/>
    <s v="Emily Hinton"/>
    <n v="72"/>
    <s v="Female"/>
    <x v="4"/>
    <x v="249"/>
    <x v="249"/>
    <x v="1"/>
    <x v="3"/>
    <x v="3"/>
    <x v="0"/>
    <x v="266"/>
  </r>
  <r>
    <x v="267"/>
    <s v="Daniel Reid"/>
    <n v="75"/>
    <s v="Male"/>
    <x v="1"/>
    <x v="250"/>
    <x v="250"/>
    <x v="1"/>
    <x v="3"/>
    <x v="3"/>
    <x v="1"/>
    <x v="267"/>
  </r>
  <r>
    <x v="268"/>
    <s v="Teresa Hodge"/>
    <n v="47"/>
    <s v="Male"/>
    <x v="3"/>
    <x v="251"/>
    <x v="251"/>
    <x v="1"/>
    <x v="3"/>
    <x v="4"/>
    <x v="0"/>
    <x v="268"/>
  </r>
  <r>
    <x v="269"/>
    <s v="Henry Buck"/>
    <n v="55"/>
    <s v="Male"/>
    <x v="4"/>
    <x v="252"/>
    <x v="252"/>
    <x v="1"/>
    <x v="3"/>
    <x v="3"/>
    <x v="1"/>
    <x v="269"/>
  </r>
  <r>
    <x v="270"/>
    <s v="Tina Hardy"/>
    <n v="60"/>
    <s v="Female"/>
    <x v="4"/>
    <x v="253"/>
    <x v="253"/>
    <x v="1"/>
    <x v="3"/>
    <x v="0"/>
    <x v="1"/>
    <x v="270"/>
  </r>
  <r>
    <x v="271"/>
    <s v="Jacqueline Bradley"/>
    <n v="59"/>
    <s v="Male"/>
    <x v="3"/>
    <x v="254"/>
    <x v="254"/>
    <x v="1"/>
    <x v="3"/>
    <x v="2"/>
    <x v="2"/>
    <x v="271"/>
  </r>
  <r>
    <x v="272"/>
    <s v="Troy Frazier"/>
    <n v="70"/>
    <s v="Female"/>
    <x v="3"/>
    <x v="255"/>
    <x v="255"/>
    <x v="1"/>
    <x v="3"/>
    <x v="4"/>
    <x v="1"/>
    <x v="272"/>
  </r>
  <r>
    <x v="273"/>
    <s v="Shelby Duke DDS"/>
    <n v="61"/>
    <s v="Female"/>
    <x v="2"/>
    <x v="256"/>
    <x v="256"/>
    <x v="1"/>
    <x v="3"/>
    <x v="2"/>
    <x v="1"/>
    <x v="273"/>
  </r>
  <r>
    <x v="274"/>
    <s v="Patrick Abbott"/>
    <n v="68"/>
    <s v="Female"/>
    <x v="2"/>
    <x v="257"/>
    <x v="257"/>
    <x v="1"/>
    <x v="3"/>
    <x v="2"/>
    <x v="1"/>
    <x v="274"/>
  </r>
  <r>
    <x v="275"/>
    <s v="Joseph Porter"/>
    <n v="81"/>
    <s v="Female"/>
    <x v="2"/>
    <x v="258"/>
    <x v="258"/>
    <x v="1"/>
    <x v="3"/>
    <x v="0"/>
    <x v="2"/>
    <x v="275"/>
  </r>
  <r>
    <x v="276"/>
    <s v="Melissa Villegas"/>
    <n v="64"/>
    <s v="Female"/>
    <x v="2"/>
    <x v="259"/>
    <x v="259"/>
    <x v="1"/>
    <x v="3"/>
    <x v="1"/>
    <x v="2"/>
    <x v="276"/>
  </r>
  <r>
    <x v="277"/>
    <s v="Kristen Stevens"/>
    <n v="29"/>
    <s v="Male"/>
    <x v="2"/>
    <x v="260"/>
    <x v="260"/>
    <x v="1"/>
    <x v="3"/>
    <x v="4"/>
    <x v="1"/>
    <x v="277"/>
  </r>
  <r>
    <x v="278"/>
    <s v="Kimberly Jones"/>
    <n v="66"/>
    <s v="Female"/>
    <x v="1"/>
    <x v="261"/>
    <x v="261"/>
    <x v="1"/>
    <x v="3"/>
    <x v="2"/>
    <x v="2"/>
    <x v="278"/>
  </r>
  <r>
    <x v="279"/>
    <s v="Kimberly Suarez"/>
    <n v="20"/>
    <s v="Female"/>
    <x v="1"/>
    <x v="262"/>
    <x v="262"/>
    <x v="1"/>
    <x v="3"/>
    <x v="1"/>
    <x v="0"/>
    <x v="279"/>
  </r>
  <r>
    <x v="280"/>
    <s v="Bruce Duran"/>
    <n v="88"/>
    <s v="Male"/>
    <x v="4"/>
    <x v="263"/>
    <x v="263"/>
    <x v="1"/>
    <x v="3"/>
    <x v="2"/>
    <x v="1"/>
    <x v="280"/>
  </r>
  <r>
    <x v="281"/>
    <s v="Amber Carpenter"/>
    <n v="48"/>
    <s v="Female"/>
    <x v="4"/>
    <x v="264"/>
    <x v="264"/>
    <x v="1"/>
    <x v="3"/>
    <x v="3"/>
    <x v="1"/>
    <x v="281"/>
  </r>
  <r>
    <x v="282"/>
    <s v="Taylor Richards"/>
    <n v="51"/>
    <s v="Female"/>
    <x v="2"/>
    <x v="265"/>
    <x v="265"/>
    <x v="1"/>
    <x v="3"/>
    <x v="3"/>
    <x v="2"/>
    <x v="282"/>
  </r>
  <r>
    <x v="283"/>
    <s v="Marie Rios"/>
    <n v="47"/>
    <s v="Female"/>
    <x v="1"/>
    <x v="266"/>
    <x v="266"/>
    <x v="1"/>
    <x v="3"/>
    <x v="0"/>
    <x v="1"/>
    <x v="283"/>
  </r>
  <r>
    <x v="284"/>
    <s v="Kenneth Wright"/>
    <n v="83"/>
    <s v="Female"/>
    <x v="1"/>
    <x v="267"/>
    <x v="267"/>
    <x v="1"/>
    <x v="3"/>
    <x v="1"/>
    <x v="1"/>
    <x v="284"/>
  </r>
  <r>
    <x v="285"/>
    <s v="Reginald Baker"/>
    <n v="61"/>
    <s v="Male"/>
    <x v="2"/>
    <x v="268"/>
    <x v="268"/>
    <x v="1"/>
    <x v="3"/>
    <x v="0"/>
    <x v="1"/>
    <x v="285"/>
  </r>
  <r>
    <x v="286"/>
    <s v="Cynthia Ponce"/>
    <n v="30"/>
    <s v="Male"/>
    <x v="1"/>
    <x v="269"/>
    <x v="269"/>
    <x v="1"/>
    <x v="3"/>
    <x v="4"/>
    <x v="0"/>
    <x v="286"/>
  </r>
  <r>
    <x v="287"/>
    <s v="Daniel Reed"/>
    <n v="42"/>
    <s v="Male"/>
    <x v="1"/>
    <x v="270"/>
    <x v="270"/>
    <x v="1"/>
    <x v="3"/>
    <x v="2"/>
    <x v="1"/>
    <x v="287"/>
  </r>
  <r>
    <x v="288"/>
    <s v="Jeff Wright"/>
    <n v="88"/>
    <s v="Male"/>
    <x v="4"/>
    <x v="271"/>
    <x v="271"/>
    <x v="1"/>
    <x v="3"/>
    <x v="1"/>
    <x v="1"/>
    <x v="288"/>
  </r>
  <r>
    <x v="289"/>
    <s v="Stephanie Harris"/>
    <n v="37"/>
    <s v="Male"/>
    <x v="4"/>
    <x v="272"/>
    <x v="272"/>
    <x v="1"/>
    <x v="3"/>
    <x v="2"/>
    <x v="2"/>
    <x v="289"/>
  </r>
  <r>
    <x v="290"/>
    <s v="Derek Wiley"/>
    <n v="82"/>
    <s v="Female"/>
    <x v="2"/>
    <x v="273"/>
    <x v="273"/>
    <x v="1"/>
    <x v="3"/>
    <x v="2"/>
    <x v="1"/>
    <x v="290"/>
  </r>
  <r>
    <x v="291"/>
    <s v="Jonathon Schultz"/>
    <n v="27"/>
    <s v="Female"/>
    <x v="4"/>
    <x v="274"/>
    <x v="274"/>
    <x v="1"/>
    <x v="3"/>
    <x v="4"/>
    <x v="1"/>
    <x v="291"/>
  </r>
  <r>
    <x v="292"/>
    <s v="Erica Hicks"/>
    <n v="57"/>
    <s v="Female"/>
    <x v="1"/>
    <x v="275"/>
    <x v="275"/>
    <x v="1"/>
    <x v="3"/>
    <x v="1"/>
    <x v="2"/>
    <x v="292"/>
  </r>
  <r>
    <x v="293"/>
    <s v="Diane Woods"/>
    <n v="73"/>
    <s v="Male"/>
    <x v="3"/>
    <x v="276"/>
    <x v="276"/>
    <x v="1"/>
    <x v="3"/>
    <x v="3"/>
    <x v="1"/>
    <x v="293"/>
  </r>
  <r>
    <x v="294"/>
    <s v="Rachel Turner"/>
    <n v="32"/>
    <s v="Female"/>
    <x v="4"/>
    <x v="277"/>
    <x v="277"/>
    <x v="1"/>
    <x v="3"/>
    <x v="2"/>
    <x v="1"/>
    <x v="294"/>
  </r>
  <r>
    <x v="295"/>
    <s v="Kayla Jones"/>
    <n v="25"/>
    <s v="Male"/>
    <x v="3"/>
    <x v="278"/>
    <x v="278"/>
    <x v="1"/>
    <x v="3"/>
    <x v="2"/>
    <x v="2"/>
    <x v="295"/>
  </r>
  <r>
    <x v="296"/>
    <s v="Joy Jones"/>
    <n v="52"/>
    <s v="Male"/>
    <x v="4"/>
    <x v="279"/>
    <x v="279"/>
    <x v="1"/>
    <x v="3"/>
    <x v="4"/>
    <x v="1"/>
    <x v="296"/>
  </r>
  <r>
    <x v="297"/>
    <s v="Samantha Pierce"/>
    <n v="60"/>
    <s v="Male"/>
    <x v="3"/>
    <x v="280"/>
    <x v="280"/>
    <x v="1"/>
    <x v="3"/>
    <x v="3"/>
    <x v="2"/>
    <x v="297"/>
  </r>
  <r>
    <x v="298"/>
    <s v="Kristen Grant"/>
    <n v="86"/>
    <s v="Male"/>
    <x v="1"/>
    <x v="281"/>
    <x v="281"/>
    <x v="1"/>
    <x v="3"/>
    <x v="1"/>
    <x v="0"/>
    <x v="298"/>
  </r>
  <r>
    <x v="299"/>
    <s v="Zachary Johnson"/>
    <n v="48"/>
    <s v="Male"/>
    <x v="1"/>
    <x v="282"/>
    <x v="282"/>
    <x v="1"/>
    <x v="3"/>
    <x v="3"/>
    <x v="0"/>
    <x v="299"/>
  </r>
  <r>
    <x v="300"/>
    <s v="David Anderson"/>
    <n v="63"/>
    <s v="Male"/>
    <x v="2"/>
    <x v="283"/>
    <x v="283"/>
    <x v="1"/>
    <x v="3"/>
    <x v="2"/>
    <x v="1"/>
    <x v="300"/>
  </r>
  <r>
    <x v="301"/>
    <s v="Benjamin Johnson"/>
    <n v="45"/>
    <s v="Female"/>
    <x v="3"/>
    <x v="284"/>
    <x v="284"/>
    <x v="1"/>
    <x v="3"/>
    <x v="0"/>
    <x v="1"/>
    <x v="301"/>
  </r>
  <r>
    <x v="302"/>
    <s v="Gregory Holloway"/>
    <n v="70"/>
    <s v="Female"/>
    <x v="2"/>
    <x v="285"/>
    <x v="285"/>
    <x v="1"/>
    <x v="3"/>
    <x v="3"/>
    <x v="0"/>
    <x v="302"/>
  </r>
  <r>
    <x v="303"/>
    <s v="Julia Young"/>
    <n v="19"/>
    <s v="Female"/>
    <x v="2"/>
    <x v="286"/>
    <x v="286"/>
    <x v="1"/>
    <x v="3"/>
    <x v="4"/>
    <x v="2"/>
    <x v="303"/>
  </r>
  <r>
    <x v="304"/>
    <s v="Marissa Sweeney"/>
    <n v="50"/>
    <s v="Female"/>
    <x v="3"/>
    <x v="287"/>
    <x v="287"/>
    <x v="1"/>
    <x v="3"/>
    <x v="1"/>
    <x v="1"/>
    <x v="304"/>
  </r>
  <r>
    <x v="305"/>
    <s v="Steve York"/>
    <n v="71"/>
    <s v="Male"/>
    <x v="2"/>
    <x v="288"/>
    <x v="288"/>
    <x v="1"/>
    <x v="3"/>
    <x v="4"/>
    <x v="0"/>
    <x v="305"/>
  </r>
  <r>
    <x v="306"/>
    <s v="Alexander Madden"/>
    <n v="34"/>
    <s v="Male"/>
    <x v="2"/>
    <x v="289"/>
    <x v="289"/>
    <x v="1"/>
    <x v="3"/>
    <x v="2"/>
    <x v="1"/>
    <x v="306"/>
  </r>
  <r>
    <x v="307"/>
    <s v="Christina Patterson"/>
    <n v="45"/>
    <s v="Female"/>
    <x v="2"/>
    <x v="290"/>
    <x v="290"/>
    <x v="1"/>
    <x v="3"/>
    <x v="1"/>
    <x v="0"/>
    <x v="307"/>
  </r>
  <r>
    <x v="308"/>
    <s v="Jaime Johnson"/>
    <n v="72"/>
    <s v="Female"/>
    <x v="4"/>
    <x v="291"/>
    <x v="291"/>
    <x v="1"/>
    <x v="3"/>
    <x v="3"/>
    <x v="2"/>
    <x v="308"/>
  </r>
  <r>
    <x v="309"/>
    <s v="Stephanie Salazar"/>
    <n v="77"/>
    <s v="Male"/>
    <x v="1"/>
    <x v="292"/>
    <x v="292"/>
    <x v="1"/>
    <x v="3"/>
    <x v="2"/>
    <x v="2"/>
    <x v="309"/>
  </r>
  <r>
    <x v="310"/>
    <s v="Mary Irwin"/>
    <n v="32"/>
    <s v="Female"/>
    <x v="3"/>
    <x v="293"/>
    <x v="293"/>
    <x v="1"/>
    <x v="3"/>
    <x v="0"/>
    <x v="2"/>
    <x v="310"/>
  </r>
  <r>
    <x v="311"/>
    <s v="Eric Murphy"/>
    <n v="83"/>
    <s v="Female"/>
    <x v="4"/>
    <x v="294"/>
    <x v="294"/>
    <x v="1"/>
    <x v="3"/>
    <x v="2"/>
    <x v="1"/>
    <x v="311"/>
  </r>
  <r>
    <x v="312"/>
    <s v="Bethany Cobb"/>
    <n v="43"/>
    <s v="Male"/>
    <x v="1"/>
    <x v="295"/>
    <x v="295"/>
    <x v="1"/>
    <x v="3"/>
    <x v="4"/>
    <x v="2"/>
    <x v="312"/>
  </r>
  <r>
    <x v="313"/>
    <s v="Christopher Flores MD"/>
    <n v="72"/>
    <s v="Female"/>
    <x v="1"/>
    <x v="296"/>
    <x v="296"/>
    <x v="1"/>
    <x v="3"/>
    <x v="4"/>
    <x v="2"/>
    <x v="313"/>
  </r>
  <r>
    <x v="314"/>
    <s v="Summer Diaz"/>
    <n v="23"/>
    <s v="Male"/>
    <x v="2"/>
    <x v="297"/>
    <x v="297"/>
    <x v="1"/>
    <x v="3"/>
    <x v="2"/>
    <x v="0"/>
    <x v="314"/>
  </r>
  <r>
    <x v="315"/>
    <s v="Evelyn Park"/>
    <n v="52"/>
    <s v="Male"/>
    <x v="1"/>
    <x v="298"/>
    <x v="298"/>
    <x v="1"/>
    <x v="3"/>
    <x v="1"/>
    <x v="1"/>
    <x v="315"/>
  </r>
  <r>
    <x v="316"/>
    <s v="John Greer"/>
    <n v="42"/>
    <s v="Female"/>
    <x v="3"/>
    <x v="299"/>
    <x v="299"/>
    <x v="1"/>
    <x v="3"/>
    <x v="1"/>
    <x v="1"/>
    <x v="316"/>
  </r>
  <r>
    <x v="317"/>
    <s v="Karen May"/>
    <n v="43"/>
    <s v="Female"/>
    <x v="3"/>
    <x v="300"/>
    <x v="300"/>
    <x v="1"/>
    <x v="3"/>
    <x v="3"/>
    <x v="1"/>
    <x v="317"/>
  </r>
  <r>
    <x v="318"/>
    <s v="Robert Proctor"/>
    <n v="24"/>
    <s v="Female"/>
    <x v="2"/>
    <x v="301"/>
    <x v="301"/>
    <x v="1"/>
    <x v="3"/>
    <x v="2"/>
    <x v="1"/>
    <x v="318"/>
  </r>
  <r>
    <x v="319"/>
    <s v="Charles Flores"/>
    <n v="67"/>
    <s v="Female"/>
    <x v="3"/>
    <x v="302"/>
    <x v="302"/>
    <x v="1"/>
    <x v="3"/>
    <x v="2"/>
    <x v="0"/>
    <x v="319"/>
  </r>
  <r>
    <x v="320"/>
    <s v="Chelsea Brown"/>
    <n v="48"/>
    <s v="Female"/>
    <x v="3"/>
    <x v="303"/>
    <x v="303"/>
    <x v="1"/>
    <x v="3"/>
    <x v="3"/>
    <x v="2"/>
    <x v="320"/>
  </r>
  <r>
    <x v="321"/>
    <s v="Angela Ramirez"/>
    <n v="55"/>
    <s v="Male"/>
    <x v="1"/>
    <x v="304"/>
    <x v="304"/>
    <x v="1"/>
    <x v="3"/>
    <x v="4"/>
    <x v="1"/>
    <x v="321"/>
  </r>
  <r>
    <x v="322"/>
    <s v="Brent Wells"/>
    <n v="35"/>
    <s v="Female"/>
    <x v="2"/>
    <x v="305"/>
    <x v="305"/>
    <x v="1"/>
    <x v="3"/>
    <x v="1"/>
    <x v="2"/>
    <x v="322"/>
  </r>
  <r>
    <x v="323"/>
    <s v="Aaron Schroeder"/>
    <n v="61"/>
    <s v="Female"/>
    <x v="1"/>
    <x v="306"/>
    <x v="306"/>
    <x v="1"/>
    <x v="3"/>
    <x v="4"/>
    <x v="2"/>
    <x v="323"/>
  </r>
  <r>
    <x v="324"/>
    <s v="James Warner"/>
    <n v="20"/>
    <s v="Male"/>
    <x v="3"/>
    <x v="307"/>
    <x v="307"/>
    <x v="1"/>
    <x v="3"/>
    <x v="3"/>
    <x v="1"/>
    <x v="324"/>
  </r>
  <r>
    <x v="325"/>
    <s v="Richard Mason"/>
    <n v="73"/>
    <s v="Female"/>
    <x v="2"/>
    <x v="308"/>
    <x v="308"/>
    <x v="1"/>
    <x v="3"/>
    <x v="3"/>
    <x v="1"/>
    <x v="325"/>
  </r>
  <r>
    <x v="326"/>
    <s v="Elizabeth Collins"/>
    <n v="80"/>
    <s v="Female"/>
    <x v="3"/>
    <x v="309"/>
    <x v="309"/>
    <x v="1"/>
    <x v="3"/>
    <x v="0"/>
    <x v="1"/>
    <x v="326"/>
  </r>
  <r>
    <x v="327"/>
    <s v="Denise Thomas"/>
    <n v="66"/>
    <s v="Female"/>
    <x v="3"/>
    <x v="310"/>
    <x v="310"/>
    <x v="1"/>
    <x v="3"/>
    <x v="0"/>
    <x v="0"/>
    <x v="327"/>
  </r>
  <r>
    <x v="328"/>
    <s v="Ashley Mcdaniel"/>
    <n v="87"/>
    <s v="Male"/>
    <x v="4"/>
    <x v="311"/>
    <x v="311"/>
    <x v="1"/>
    <x v="3"/>
    <x v="1"/>
    <x v="0"/>
    <x v="328"/>
  </r>
  <r>
    <x v="329"/>
    <s v="Linda Perez"/>
    <n v="20"/>
    <s v="Male"/>
    <x v="1"/>
    <x v="312"/>
    <x v="312"/>
    <x v="1"/>
    <x v="3"/>
    <x v="2"/>
    <x v="2"/>
    <x v="329"/>
  </r>
  <r>
    <x v="330"/>
    <s v="Andrew Vance"/>
    <n v="35"/>
    <s v="Female"/>
    <x v="4"/>
    <x v="313"/>
    <x v="313"/>
    <x v="1"/>
    <x v="3"/>
    <x v="1"/>
    <x v="0"/>
    <x v="330"/>
  </r>
  <r>
    <x v="331"/>
    <s v="Stephen Mason"/>
    <n v="47"/>
    <s v="Female"/>
    <x v="1"/>
    <x v="314"/>
    <x v="314"/>
    <x v="1"/>
    <x v="3"/>
    <x v="4"/>
    <x v="1"/>
    <x v="331"/>
  </r>
  <r>
    <x v="332"/>
    <s v="Gregory Palmer"/>
    <n v="48"/>
    <s v="Female"/>
    <x v="4"/>
    <x v="315"/>
    <x v="315"/>
    <x v="1"/>
    <x v="3"/>
    <x v="0"/>
    <x v="2"/>
    <x v="332"/>
  </r>
  <r>
    <x v="333"/>
    <s v="Gregory Kelley"/>
    <n v="43"/>
    <s v="Male"/>
    <x v="2"/>
    <x v="316"/>
    <x v="316"/>
    <x v="1"/>
    <x v="3"/>
    <x v="1"/>
    <x v="1"/>
    <x v="333"/>
  </r>
  <r>
    <x v="334"/>
    <s v="Barbara Brown"/>
    <n v="78"/>
    <s v="Male"/>
    <x v="3"/>
    <x v="317"/>
    <x v="317"/>
    <x v="1"/>
    <x v="3"/>
    <x v="2"/>
    <x v="1"/>
    <x v="334"/>
  </r>
  <r>
    <x v="335"/>
    <s v="Derrick Frank"/>
    <n v="54"/>
    <s v="Female"/>
    <x v="1"/>
    <x v="318"/>
    <x v="318"/>
    <x v="1"/>
    <x v="3"/>
    <x v="2"/>
    <x v="1"/>
    <x v="335"/>
  </r>
  <r>
    <x v="336"/>
    <s v="Amanda Roberts"/>
    <n v="48"/>
    <s v="Female"/>
    <x v="3"/>
    <x v="319"/>
    <x v="319"/>
    <x v="1"/>
    <x v="3"/>
    <x v="1"/>
    <x v="1"/>
    <x v="336"/>
  </r>
  <r>
    <x v="337"/>
    <s v="Kathleen Rodriguez"/>
    <n v="61"/>
    <s v="Male"/>
    <x v="3"/>
    <x v="320"/>
    <x v="320"/>
    <x v="1"/>
    <x v="3"/>
    <x v="3"/>
    <x v="0"/>
    <x v="337"/>
  </r>
  <r>
    <x v="338"/>
    <s v="Paul Hubbard"/>
    <n v="61"/>
    <s v="Female"/>
    <x v="3"/>
    <x v="321"/>
    <x v="321"/>
    <x v="1"/>
    <x v="3"/>
    <x v="4"/>
    <x v="2"/>
    <x v="338"/>
  </r>
  <r>
    <x v="339"/>
    <s v="Brandon Lynch"/>
    <n v="45"/>
    <s v="Female"/>
    <x v="4"/>
    <x v="322"/>
    <x v="322"/>
    <x v="1"/>
    <x v="3"/>
    <x v="1"/>
    <x v="1"/>
    <x v="339"/>
  </r>
  <r>
    <x v="340"/>
    <s v="Ryan Jones"/>
    <n v="83"/>
    <s v="Male"/>
    <x v="3"/>
    <x v="323"/>
    <x v="323"/>
    <x v="1"/>
    <x v="3"/>
    <x v="0"/>
    <x v="0"/>
    <x v="340"/>
  </r>
  <r>
    <x v="341"/>
    <s v="Carla Roberts"/>
    <n v="72"/>
    <s v="Male"/>
    <x v="4"/>
    <x v="324"/>
    <x v="324"/>
    <x v="1"/>
    <x v="4"/>
    <x v="3"/>
    <x v="1"/>
    <x v="341"/>
  </r>
  <r>
    <x v="342"/>
    <s v="Rhonda Rhodes"/>
    <n v="65"/>
    <s v="Female"/>
    <x v="4"/>
    <x v="325"/>
    <x v="325"/>
    <x v="1"/>
    <x v="4"/>
    <x v="3"/>
    <x v="1"/>
    <x v="342"/>
  </r>
  <r>
    <x v="343"/>
    <s v="Gina Reese"/>
    <n v="86"/>
    <s v="Male"/>
    <x v="3"/>
    <x v="326"/>
    <x v="326"/>
    <x v="1"/>
    <x v="4"/>
    <x v="1"/>
    <x v="2"/>
    <x v="343"/>
  </r>
  <r>
    <x v="344"/>
    <s v="Jennifer Ho"/>
    <n v="41"/>
    <s v="Female"/>
    <x v="1"/>
    <x v="327"/>
    <x v="327"/>
    <x v="1"/>
    <x v="4"/>
    <x v="0"/>
    <x v="2"/>
    <x v="344"/>
  </r>
  <r>
    <x v="345"/>
    <s v="Margaret Reid"/>
    <n v="58"/>
    <s v="Female"/>
    <x v="3"/>
    <x v="328"/>
    <x v="328"/>
    <x v="1"/>
    <x v="4"/>
    <x v="1"/>
    <x v="2"/>
    <x v="345"/>
  </r>
  <r>
    <x v="346"/>
    <s v="Janet Burnett"/>
    <n v="74"/>
    <s v="Male"/>
    <x v="3"/>
    <x v="329"/>
    <x v="329"/>
    <x v="1"/>
    <x v="4"/>
    <x v="2"/>
    <x v="2"/>
    <x v="346"/>
  </r>
  <r>
    <x v="347"/>
    <s v="Jon Sanders"/>
    <n v="57"/>
    <s v="Male"/>
    <x v="4"/>
    <x v="330"/>
    <x v="330"/>
    <x v="1"/>
    <x v="4"/>
    <x v="4"/>
    <x v="1"/>
    <x v="347"/>
  </r>
  <r>
    <x v="348"/>
    <s v="Brian Hernandez"/>
    <n v="84"/>
    <s v="Female"/>
    <x v="1"/>
    <x v="331"/>
    <x v="331"/>
    <x v="1"/>
    <x v="4"/>
    <x v="4"/>
    <x v="2"/>
    <x v="348"/>
  </r>
  <r>
    <x v="349"/>
    <s v="William Burns"/>
    <n v="42"/>
    <s v="Male"/>
    <x v="2"/>
    <x v="332"/>
    <x v="332"/>
    <x v="1"/>
    <x v="4"/>
    <x v="4"/>
    <x v="0"/>
    <x v="349"/>
  </r>
  <r>
    <x v="350"/>
    <s v="William Swanson"/>
    <n v="21"/>
    <s v="Male"/>
    <x v="3"/>
    <x v="333"/>
    <x v="333"/>
    <x v="1"/>
    <x v="4"/>
    <x v="3"/>
    <x v="1"/>
    <x v="350"/>
  </r>
  <r>
    <x v="351"/>
    <s v="Jon Navarro"/>
    <n v="64"/>
    <s v="Female"/>
    <x v="4"/>
    <x v="334"/>
    <x v="334"/>
    <x v="1"/>
    <x v="4"/>
    <x v="4"/>
    <x v="0"/>
    <x v="351"/>
  </r>
  <r>
    <x v="352"/>
    <s v="Mary Perry"/>
    <n v="42"/>
    <s v="Female"/>
    <x v="1"/>
    <x v="335"/>
    <x v="335"/>
    <x v="1"/>
    <x v="4"/>
    <x v="4"/>
    <x v="1"/>
    <x v="352"/>
  </r>
  <r>
    <x v="353"/>
    <s v="Kristin Mcbride"/>
    <n v="59"/>
    <s v="Male"/>
    <x v="1"/>
    <x v="336"/>
    <x v="336"/>
    <x v="1"/>
    <x v="4"/>
    <x v="3"/>
    <x v="0"/>
    <x v="353"/>
  </r>
  <r>
    <x v="354"/>
    <s v="Gina Lewis"/>
    <n v="20"/>
    <s v="Male"/>
    <x v="3"/>
    <x v="337"/>
    <x v="337"/>
    <x v="1"/>
    <x v="4"/>
    <x v="4"/>
    <x v="1"/>
    <x v="354"/>
  </r>
  <r>
    <x v="355"/>
    <s v="Casey Mayo"/>
    <n v="58"/>
    <s v="Female"/>
    <x v="1"/>
    <x v="338"/>
    <x v="338"/>
    <x v="1"/>
    <x v="4"/>
    <x v="3"/>
    <x v="2"/>
    <x v="355"/>
  </r>
  <r>
    <x v="356"/>
    <s v="Vincent Rollins"/>
    <n v="56"/>
    <s v="Male"/>
    <x v="3"/>
    <x v="339"/>
    <x v="339"/>
    <x v="1"/>
    <x v="4"/>
    <x v="0"/>
    <x v="1"/>
    <x v="356"/>
  </r>
  <r>
    <x v="357"/>
    <s v="Ian Joseph"/>
    <n v="67"/>
    <s v="Male"/>
    <x v="1"/>
    <x v="340"/>
    <x v="340"/>
    <x v="1"/>
    <x v="4"/>
    <x v="2"/>
    <x v="2"/>
    <x v="357"/>
  </r>
  <r>
    <x v="358"/>
    <s v="Greg Clark"/>
    <n v="24"/>
    <s v="Male"/>
    <x v="4"/>
    <x v="341"/>
    <x v="341"/>
    <x v="1"/>
    <x v="4"/>
    <x v="3"/>
    <x v="1"/>
    <x v="358"/>
  </r>
  <r>
    <x v="359"/>
    <s v="James Wallace"/>
    <n v="60"/>
    <s v="Female"/>
    <x v="2"/>
    <x v="342"/>
    <x v="342"/>
    <x v="1"/>
    <x v="4"/>
    <x v="3"/>
    <x v="0"/>
    <x v="359"/>
  </r>
  <r>
    <x v="360"/>
    <s v="Diana Pearson"/>
    <n v="34"/>
    <s v="Female"/>
    <x v="2"/>
    <x v="343"/>
    <x v="343"/>
    <x v="1"/>
    <x v="4"/>
    <x v="1"/>
    <x v="1"/>
    <x v="360"/>
  </r>
  <r>
    <x v="361"/>
    <s v="Brenda Oliver"/>
    <n v="51"/>
    <s v="Female"/>
    <x v="4"/>
    <x v="344"/>
    <x v="344"/>
    <x v="1"/>
    <x v="4"/>
    <x v="4"/>
    <x v="1"/>
    <x v="361"/>
  </r>
  <r>
    <x v="362"/>
    <s v="Jordan Johnson"/>
    <n v="42"/>
    <s v="Male"/>
    <x v="3"/>
    <x v="345"/>
    <x v="345"/>
    <x v="1"/>
    <x v="4"/>
    <x v="4"/>
    <x v="1"/>
    <x v="362"/>
  </r>
  <r>
    <x v="363"/>
    <s v="Brenda Stephenson"/>
    <n v="69"/>
    <s v="Male"/>
    <x v="4"/>
    <x v="346"/>
    <x v="346"/>
    <x v="1"/>
    <x v="4"/>
    <x v="1"/>
    <x v="1"/>
    <x v="363"/>
  </r>
  <r>
    <x v="364"/>
    <s v="Matthew Thompson"/>
    <n v="71"/>
    <s v="Male"/>
    <x v="3"/>
    <x v="347"/>
    <x v="347"/>
    <x v="1"/>
    <x v="4"/>
    <x v="2"/>
    <x v="0"/>
    <x v="364"/>
  </r>
  <r>
    <x v="365"/>
    <s v="Lance Aguilar"/>
    <n v="63"/>
    <s v="Female"/>
    <x v="4"/>
    <x v="348"/>
    <x v="348"/>
    <x v="1"/>
    <x v="4"/>
    <x v="1"/>
    <x v="1"/>
    <x v="365"/>
  </r>
  <r>
    <x v="366"/>
    <s v="Howard Ramirez"/>
    <n v="20"/>
    <s v="Male"/>
    <x v="4"/>
    <x v="349"/>
    <x v="349"/>
    <x v="1"/>
    <x v="4"/>
    <x v="0"/>
    <x v="2"/>
    <x v="366"/>
  </r>
  <r>
    <x v="367"/>
    <s v="James Smith"/>
    <n v="74"/>
    <s v="Male"/>
    <x v="1"/>
    <x v="350"/>
    <x v="350"/>
    <x v="1"/>
    <x v="4"/>
    <x v="4"/>
    <x v="0"/>
    <x v="367"/>
  </r>
  <r>
    <x v="368"/>
    <s v="Tonya Perez"/>
    <n v="43"/>
    <s v="Male"/>
    <x v="3"/>
    <x v="351"/>
    <x v="351"/>
    <x v="1"/>
    <x v="4"/>
    <x v="1"/>
    <x v="1"/>
    <x v="368"/>
  </r>
  <r>
    <x v="369"/>
    <s v="Ryan Wilkins Jr."/>
    <n v="61"/>
    <s v="Male"/>
    <x v="2"/>
    <x v="352"/>
    <x v="352"/>
    <x v="1"/>
    <x v="4"/>
    <x v="3"/>
    <x v="2"/>
    <x v="369"/>
  </r>
  <r>
    <x v="370"/>
    <s v="April Garcia"/>
    <n v="71"/>
    <s v="Female"/>
    <x v="3"/>
    <x v="353"/>
    <x v="353"/>
    <x v="1"/>
    <x v="4"/>
    <x v="1"/>
    <x v="2"/>
    <x v="370"/>
  </r>
  <r>
    <x v="371"/>
    <s v="Frederick Shepard"/>
    <n v="75"/>
    <s v="Male"/>
    <x v="4"/>
    <x v="354"/>
    <x v="354"/>
    <x v="1"/>
    <x v="4"/>
    <x v="3"/>
    <x v="0"/>
    <x v="371"/>
  </r>
  <r>
    <x v="372"/>
    <s v="Olivia Reyes"/>
    <n v="40"/>
    <s v="Female"/>
    <x v="1"/>
    <x v="355"/>
    <x v="355"/>
    <x v="1"/>
    <x v="4"/>
    <x v="0"/>
    <x v="2"/>
    <x v="372"/>
  </r>
  <r>
    <x v="373"/>
    <s v="Kimberly Cannon"/>
    <n v="71"/>
    <s v="Male"/>
    <x v="3"/>
    <x v="356"/>
    <x v="356"/>
    <x v="1"/>
    <x v="4"/>
    <x v="0"/>
    <x v="1"/>
    <x v="373"/>
  </r>
  <r>
    <x v="374"/>
    <s v="Corey Ramirez"/>
    <n v="26"/>
    <s v="Female"/>
    <x v="4"/>
    <x v="357"/>
    <x v="357"/>
    <x v="1"/>
    <x v="4"/>
    <x v="2"/>
    <x v="0"/>
    <x v="374"/>
  </r>
  <r>
    <x v="375"/>
    <s v="Holly Williams"/>
    <n v="68"/>
    <s v="Male"/>
    <x v="2"/>
    <x v="358"/>
    <x v="358"/>
    <x v="1"/>
    <x v="4"/>
    <x v="4"/>
    <x v="1"/>
    <x v="375"/>
  </r>
  <r>
    <x v="376"/>
    <s v="Cody Bishop"/>
    <n v="35"/>
    <s v="Female"/>
    <x v="2"/>
    <x v="359"/>
    <x v="359"/>
    <x v="1"/>
    <x v="4"/>
    <x v="4"/>
    <x v="1"/>
    <x v="376"/>
  </r>
  <r>
    <x v="377"/>
    <s v="Jessica Paul"/>
    <n v="51"/>
    <s v="Female"/>
    <x v="3"/>
    <x v="360"/>
    <x v="360"/>
    <x v="1"/>
    <x v="4"/>
    <x v="2"/>
    <x v="0"/>
    <x v="377"/>
  </r>
  <r>
    <x v="378"/>
    <s v="Garrett Welch"/>
    <n v="82"/>
    <s v="Male"/>
    <x v="2"/>
    <x v="361"/>
    <x v="361"/>
    <x v="1"/>
    <x v="4"/>
    <x v="2"/>
    <x v="2"/>
    <x v="378"/>
  </r>
  <r>
    <x v="379"/>
    <s v="Wesley Jones"/>
    <n v="57"/>
    <s v="Male"/>
    <x v="1"/>
    <x v="362"/>
    <x v="362"/>
    <x v="1"/>
    <x v="4"/>
    <x v="0"/>
    <x v="1"/>
    <x v="379"/>
  </r>
  <r>
    <x v="380"/>
    <s v="Jason Thompson"/>
    <n v="37"/>
    <s v="Male"/>
    <x v="2"/>
    <x v="363"/>
    <x v="363"/>
    <x v="1"/>
    <x v="4"/>
    <x v="4"/>
    <x v="1"/>
    <x v="380"/>
  </r>
  <r>
    <x v="381"/>
    <s v="Austin Walter"/>
    <n v="19"/>
    <s v="Male"/>
    <x v="1"/>
    <x v="364"/>
    <x v="364"/>
    <x v="1"/>
    <x v="4"/>
    <x v="4"/>
    <x v="1"/>
    <x v="381"/>
  </r>
  <r>
    <x v="382"/>
    <s v="Jonathan Davis"/>
    <n v="37"/>
    <s v="Female"/>
    <x v="2"/>
    <x v="365"/>
    <x v="365"/>
    <x v="1"/>
    <x v="4"/>
    <x v="1"/>
    <x v="2"/>
    <x v="382"/>
  </r>
  <r>
    <x v="383"/>
    <s v="Michael Dickerson"/>
    <n v="66"/>
    <s v="Male"/>
    <x v="2"/>
    <x v="366"/>
    <x v="366"/>
    <x v="1"/>
    <x v="4"/>
    <x v="2"/>
    <x v="1"/>
    <x v="383"/>
  </r>
  <r>
    <x v="384"/>
    <s v="Maria Palmer"/>
    <n v="89"/>
    <s v="Male"/>
    <x v="1"/>
    <x v="367"/>
    <x v="367"/>
    <x v="1"/>
    <x v="4"/>
    <x v="0"/>
    <x v="1"/>
    <x v="384"/>
  </r>
  <r>
    <x v="385"/>
    <s v="Sharon Fuller"/>
    <n v="20"/>
    <s v="Male"/>
    <x v="2"/>
    <x v="368"/>
    <x v="368"/>
    <x v="1"/>
    <x v="4"/>
    <x v="4"/>
    <x v="0"/>
    <x v="385"/>
  </r>
  <r>
    <x v="386"/>
    <s v="Brandi Jones"/>
    <n v="76"/>
    <s v="Female"/>
    <x v="4"/>
    <x v="369"/>
    <x v="369"/>
    <x v="1"/>
    <x v="4"/>
    <x v="3"/>
    <x v="2"/>
    <x v="386"/>
  </r>
  <r>
    <x v="387"/>
    <s v="Cindy Rivera MD"/>
    <n v="58"/>
    <s v="Male"/>
    <x v="4"/>
    <x v="370"/>
    <x v="370"/>
    <x v="1"/>
    <x v="4"/>
    <x v="2"/>
    <x v="2"/>
    <x v="387"/>
  </r>
  <r>
    <x v="388"/>
    <s v="Sheila Rodriguez"/>
    <n v="63"/>
    <s v="Male"/>
    <x v="1"/>
    <x v="371"/>
    <x v="371"/>
    <x v="1"/>
    <x v="4"/>
    <x v="1"/>
    <x v="2"/>
    <x v="388"/>
  </r>
  <r>
    <x v="389"/>
    <s v="Jennifer Cooper"/>
    <n v="85"/>
    <s v="Female"/>
    <x v="4"/>
    <x v="372"/>
    <x v="372"/>
    <x v="1"/>
    <x v="4"/>
    <x v="4"/>
    <x v="0"/>
    <x v="389"/>
  </r>
  <r>
    <x v="390"/>
    <s v="Wendy Doyle"/>
    <n v="19"/>
    <s v="Male"/>
    <x v="2"/>
    <x v="373"/>
    <x v="373"/>
    <x v="1"/>
    <x v="4"/>
    <x v="1"/>
    <x v="0"/>
    <x v="390"/>
  </r>
  <r>
    <x v="391"/>
    <s v="Tyler Martinez"/>
    <n v="45"/>
    <s v="Female"/>
    <x v="4"/>
    <x v="374"/>
    <x v="374"/>
    <x v="1"/>
    <x v="4"/>
    <x v="0"/>
    <x v="1"/>
    <x v="391"/>
  </r>
  <r>
    <x v="392"/>
    <s v="Gary Ashley"/>
    <n v="84"/>
    <s v="Male"/>
    <x v="4"/>
    <x v="375"/>
    <x v="375"/>
    <x v="1"/>
    <x v="4"/>
    <x v="0"/>
    <x v="2"/>
    <x v="392"/>
  </r>
  <r>
    <x v="393"/>
    <s v="Bonnie Livingston"/>
    <n v="83"/>
    <s v="Male"/>
    <x v="3"/>
    <x v="376"/>
    <x v="376"/>
    <x v="1"/>
    <x v="4"/>
    <x v="0"/>
    <x v="1"/>
    <x v="393"/>
  </r>
  <r>
    <x v="394"/>
    <s v="Christopher Carr"/>
    <n v="75"/>
    <s v="Female"/>
    <x v="1"/>
    <x v="377"/>
    <x v="377"/>
    <x v="1"/>
    <x v="4"/>
    <x v="3"/>
    <x v="2"/>
    <x v="394"/>
  </r>
  <r>
    <x v="395"/>
    <s v="Jonathan Williams"/>
    <n v="71"/>
    <s v="Male"/>
    <x v="1"/>
    <x v="378"/>
    <x v="378"/>
    <x v="1"/>
    <x v="4"/>
    <x v="4"/>
    <x v="1"/>
    <x v="395"/>
  </r>
  <r>
    <x v="396"/>
    <s v="Tamara Smith"/>
    <n v="70"/>
    <s v="Female"/>
    <x v="1"/>
    <x v="379"/>
    <x v="379"/>
    <x v="1"/>
    <x v="4"/>
    <x v="0"/>
    <x v="2"/>
    <x v="396"/>
  </r>
  <r>
    <x v="397"/>
    <s v="Jennifer Perry"/>
    <n v="45"/>
    <s v="Male"/>
    <x v="4"/>
    <x v="380"/>
    <x v="380"/>
    <x v="1"/>
    <x v="4"/>
    <x v="0"/>
    <x v="1"/>
    <x v="397"/>
  </r>
  <r>
    <x v="398"/>
    <s v="Dillon Gross"/>
    <n v="60"/>
    <s v="Female"/>
    <x v="2"/>
    <x v="381"/>
    <x v="381"/>
    <x v="1"/>
    <x v="4"/>
    <x v="0"/>
    <x v="1"/>
    <x v="398"/>
  </r>
  <r>
    <x v="399"/>
    <s v="Hannah Tran"/>
    <n v="65"/>
    <s v="Female"/>
    <x v="4"/>
    <x v="382"/>
    <x v="382"/>
    <x v="1"/>
    <x v="4"/>
    <x v="0"/>
    <x v="1"/>
    <x v="399"/>
  </r>
  <r>
    <x v="400"/>
    <s v="Jacob Gardner"/>
    <n v="47"/>
    <s v="Female"/>
    <x v="3"/>
    <x v="383"/>
    <x v="383"/>
    <x v="1"/>
    <x v="4"/>
    <x v="4"/>
    <x v="0"/>
    <x v="400"/>
  </r>
  <r>
    <x v="401"/>
    <s v="Marcus Hancock"/>
    <n v="32"/>
    <s v="Female"/>
    <x v="2"/>
    <x v="384"/>
    <x v="384"/>
    <x v="1"/>
    <x v="4"/>
    <x v="1"/>
    <x v="2"/>
    <x v="401"/>
  </r>
  <r>
    <x v="402"/>
    <s v="Lisa Roberson"/>
    <n v="47"/>
    <s v="Male"/>
    <x v="3"/>
    <x v="385"/>
    <x v="385"/>
    <x v="1"/>
    <x v="4"/>
    <x v="0"/>
    <x v="1"/>
    <x v="402"/>
  </r>
  <r>
    <x v="403"/>
    <s v="Kathryn Farrell"/>
    <n v="53"/>
    <s v="Female"/>
    <x v="2"/>
    <x v="386"/>
    <x v="386"/>
    <x v="1"/>
    <x v="4"/>
    <x v="1"/>
    <x v="0"/>
    <x v="403"/>
  </r>
  <r>
    <x v="404"/>
    <s v="Bridget Sanchez"/>
    <n v="18"/>
    <s v="Male"/>
    <x v="2"/>
    <x v="387"/>
    <x v="387"/>
    <x v="1"/>
    <x v="4"/>
    <x v="2"/>
    <x v="1"/>
    <x v="404"/>
  </r>
  <r>
    <x v="405"/>
    <s v="Julie Dawson"/>
    <n v="45"/>
    <s v="Female"/>
    <x v="2"/>
    <x v="388"/>
    <x v="388"/>
    <x v="1"/>
    <x v="4"/>
    <x v="3"/>
    <x v="2"/>
    <x v="405"/>
  </r>
  <r>
    <x v="406"/>
    <s v="Jennifer Hernandez"/>
    <n v="59"/>
    <s v="Female"/>
    <x v="3"/>
    <x v="389"/>
    <x v="389"/>
    <x v="1"/>
    <x v="4"/>
    <x v="2"/>
    <x v="2"/>
    <x v="406"/>
  </r>
  <r>
    <x v="407"/>
    <s v="Lauren Lewis"/>
    <n v="52"/>
    <s v="Female"/>
    <x v="3"/>
    <x v="390"/>
    <x v="390"/>
    <x v="1"/>
    <x v="4"/>
    <x v="1"/>
    <x v="0"/>
    <x v="407"/>
  </r>
  <r>
    <x v="408"/>
    <s v="Justin Griffin"/>
    <n v="20"/>
    <s v="Male"/>
    <x v="3"/>
    <x v="391"/>
    <x v="391"/>
    <x v="1"/>
    <x v="4"/>
    <x v="4"/>
    <x v="2"/>
    <x v="408"/>
  </r>
  <r>
    <x v="409"/>
    <s v="Stefanie Martin"/>
    <n v="36"/>
    <s v="Male"/>
    <x v="1"/>
    <x v="392"/>
    <x v="392"/>
    <x v="1"/>
    <x v="4"/>
    <x v="4"/>
    <x v="0"/>
    <x v="409"/>
  </r>
  <r>
    <x v="410"/>
    <s v="Sharon Anderson"/>
    <n v="78"/>
    <s v="Male"/>
    <x v="2"/>
    <x v="393"/>
    <x v="393"/>
    <x v="1"/>
    <x v="4"/>
    <x v="3"/>
    <x v="1"/>
    <x v="410"/>
  </r>
  <r>
    <x v="411"/>
    <s v="Miguel Blevins"/>
    <n v="18"/>
    <s v="Female"/>
    <x v="3"/>
    <x v="394"/>
    <x v="394"/>
    <x v="1"/>
    <x v="4"/>
    <x v="1"/>
    <x v="0"/>
    <x v="411"/>
  </r>
  <r>
    <x v="412"/>
    <s v="Margaret Campos"/>
    <n v="63"/>
    <s v="Female"/>
    <x v="4"/>
    <x v="395"/>
    <x v="395"/>
    <x v="1"/>
    <x v="4"/>
    <x v="4"/>
    <x v="0"/>
    <x v="412"/>
  </r>
  <r>
    <x v="413"/>
    <s v="Jordan David"/>
    <n v="40"/>
    <s v="Female"/>
    <x v="4"/>
    <x v="396"/>
    <x v="396"/>
    <x v="1"/>
    <x v="4"/>
    <x v="0"/>
    <x v="2"/>
    <x v="413"/>
  </r>
  <r>
    <x v="414"/>
    <s v="Anna Ross"/>
    <n v="65"/>
    <s v="Male"/>
    <x v="3"/>
    <x v="397"/>
    <x v="397"/>
    <x v="1"/>
    <x v="4"/>
    <x v="1"/>
    <x v="2"/>
    <x v="414"/>
  </r>
  <r>
    <x v="415"/>
    <s v="Wendy Hall"/>
    <n v="20"/>
    <s v="Male"/>
    <x v="1"/>
    <x v="398"/>
    <x v="398"/>
    <x v="1"/>
    <x v="4"/>
    <x v="3"/>
    <x v="1"/>
    <x v="415"/>
  </r>
  <r>
    <x v="416"/>
    <s v="Bradley Riley"/>
    <n v="71"/>
    <s v="Female"/>
    <x v="4"/>
    <x v="399"/>
    <x v="399"/>
    <x v="1"/>
    <x v="4"/>
    <x v="0"/>
    <x v="1"/>
    <x v="416"/>
  </r>
  <r>
    <x v="417"/>
    <s v="Michele Hampton"/>
    <n v="27"/>
    <s v="Female"/>
    <x v="4"/>
    <x v="400"/>
    <x v="400"/>
    <x v="1"/>
    <x v="4"/>
    <x v="4"/>
    <x v="1"/>
    <x v="417"/>
  </r>
  <r>
    <x v="418"/>
    <s v="Alexis Brown"/>
    <n v="40"/>
    <s v="Female"/>
    <x v="4"/>
    <x v="401"/>
    <x v="401"/>
    <x v="1"/>
    <x v="4"/>
    <x v="1"/>
    <x v="1"/>
    <x v="418"/>
  </r>
  <r>
    <x v="419"/>
    <s v="Robin Moore"/>
    <n v="85"/>
    <s v="Male"/>
    <x v="3"/>
    <x v="402"/>
    <x v="402"/>
    <x v="1"/>
    <x v="4"/>
    <x v="4"/>
    <x v="1"/>
    <x v="419"/>
  </r>
  <r>
    <x v="420"/>
    <s v="Andrea Whitaker"/>
    <n v="31"/>
    <s v="Female"/>
    <x v="1"/>
    <x v="403"/>
    <x v="403"/>
    <x v="1"/>
    <x v="4"/>
    <x v="0"/>
    <x v="1"/>
    <x v="420"/>
  </r>
  <r>
    <x v="421"/>
    <s v="Joshua Garrison"/>
    <n v="85"/>
    <s v="Male"/>
    <x v="2"/>
    <x v="404"/>
    <x v="404"/>
    <x v="1"/>
    <x v="4"/>
    <x v="3"/>
    <x v="2"/>
    <x v="421"/>
  </r>
  <r>
    <x v="422"/>
    <s v="Caleb Ruiz"/>
    <n v="78"/>
    <s v="Female"/>
    <x v="2"/>
    <x v="405"/>
    <x v="405"/>
    <x v="1"/>
    <x v="4"/>
    <x v="0"/>
    <x v="2"/>
    <x v="422"/>
  </r>
  <r>
    <x v="423"/>
    <s v="Tammie Dixon"/>
    <n v="84"/>
    <s v="Female"/>
    <x v="1"/>
    <x v="406"/>
    <x v="406"/>
    <x v="1"/>
    <x v="4"/>
    <x v="0"/>
    <x v="2"/>
    <x v="423"/>
  </r>
  <r>
    <x v="424"/>
    <s v="Brandon Brooks"/>
    <n v="30"/>
    <s v="Male"/>
    <x v="2"/>
    <x v="407"/>
    <x v="407"/>
    <x v="1"/>
    <x v="4"/>
    <x v="3"/>
    <x v="1"/>
    <x v="424"/>
  </r>
  <r>
    <x v="425"/>
    <s v="Nicole Brown"/>
    <n v="41"/>
    <s v="Male"/>
    <x v="2"/>
    <x v="408"/>
    <x v="408"/>
    <x v="1"/>
    <x v="4"/>
    <x v="2"/>
    <x v="0"/>
    <x v="425"/>
  </r>
  <r>
    <x v="426"/>
    <s v="Meagan Moreno"/>
    <n v="84"/>
    <s v="Female"/>
    <x v="1"/>
    <x v="409"/>
    <x v="409"/>
    <x v="1"/>
    <x v="4"/>
    <x v="4"/>
    <x v="1"/>
    <x v="426"/>
  </r>
  <r>
    <x v="427"/>
    <s v="Mrs. Alyssa Wilson"/>
    <n v="22"/>
    <s v="Male"/>
    <x v="1"/>
    <x v="410"/>
    <x v="410"/>
    <x v="1"/>
    <x v="4"/>
    <x v="4"/>
    <x v="2"/>
    <x v="427"/>
  </r>
  <r>
    <x v="428"/>
    <s v="Nicholas Johnson"/>
    <n v="19"/>
    <s v="Male"/>
    <x v="3"/>
    <x v="411"/>
    <x v="411"/>
    <x v="1"/>
    <x v="4"/>
    <x v="3"/>
    <x v="0"/>
    <x v="428"/>
  </r>
  <r>
    <x v="429"/>
    <s v="David Holland"/>
    <n v="40"/>
    <s v="Female"/>
    <x v="2"/>
    <x v="412"/>
    <x v="412"/>
    <x v="1"/>
    <x v="4"/>
    <x v="1"/>
    <x v="2"/>
    <x v="429"/>
  </r>
  <r>
    <x v="430"/>
    <s v="Sandra Perez"/>
    <n v="77"/>
    <s v="Male"/>
    <x v="3"/>
    <x v="413"/>
    <x v="413"/>
    <x v="1"/>
    <x v="4"/>
    <x v="3"/>
    <x v="0"/>
    <x v="430"/>
  </r>
  <r>
    <x v="431"/>
    <s v="Blake Carter"/>
    <n v="76"/>
    <s v="Male"/>
    <x v="1"/>
    <x v="414"/>
    <x v="414"/>
    <x v="1"/>
    <x v="4"/>
    <x v="2"/>
    <x v="0"/>
    <x v="431"/>
  </r>
  <r>
    <x v="432"/>
    <s v="Sarah Mendoza"/>
    <n v="28"/>
    <s v="Female"/>
    <x v="3"/>
    <x v="415"/>
    <x v="415"/>
    <x v="1"/>
    <x v="4"/>
    <x v="2"/>
    <x v="2"/>
    <x v="432"/>
  </r>
  <r>
    <x v="433"/>
    <s v="Nancy Zimmerman"/>
    <n v="68"/>
    <s v="Male"/>
    <x v="3"/>
    <x v="416"/>
    <x v="416"/>
    <x v="1"/>
    <x v="5"/>
    <x v="0"/>
    <x v="2"/>
    <x v="433"/>
  </r>
  <r>
    <x v="434"/>
    <s v="Lori Johnson"/>
    <n v="56"/>
    <s v="Female"/>
    <x v="2"/>
    <x v="417"/>
    <x v="417"/>
    <x v="1"/>
    <x v="5"/>
    <x v="3"/>
    <x v="0"/>
    <x v="434"/>
  </r>
  <r>
    <x v="435"/>
    <s v="Chelsey Fuller"/>
    <n v="80"/>
    <s v="Female"/>
    <x v="1"/>
    <x v="418"/>
    <x v="418"/>
    <x v="1"/>
    <x v="5"/>
    <x v="1"/>
    <x v="1"/>
    <x v="435"/>
  </r>
  <r>
    <x v="436"/>
    <s v="Jamie Camacho"/>
    <n v="22"/>
    <s v="Male"/>
    <x v="4"/>
    <x v="419"/>
    <x v="419"/>
    <x v="1"/>
    <x v="5"/>
    <x v="2"/>
    <x v="0"/>
    <x v="436"/>
  </r>
  <r>
    <x v="437"/>
    <s v="Peggy Turner"/>
    <n v="26"/>
    <s v="Female"/>
    <x v="4"/>
    <x v="420"/>
    <x v="420"/>
    <x v="1"/>
    <x v="5"/>
    <x v="0"/>
    <x v="2"/>
    <x v="437"/>
  </r>
  <r>
    <x v="438"/>
    <s v="Timothy Gonzalez"/>
    <n v="89"/>
    <s v="Male"/>
    <x v="2"/>
    <x v="421"/>
    <x v="421"/>
    <x v="1"/>
    <x v="5"/>
    <x v="4"/>
    <x v="0"/>
    <x v="438"/>
  </r>
  <r>
    <x v="439"/>
    <s v="Terri Wagner"/>
    <n v="27"/>
    <s v="Female"/>
    <x v="3"/>
    <x v="422"/>
    <x v="422"/>
    <x v="1"/>
    <x v="5"/>
    <x v="3"/>
    <x v="0"/>
    <x v="439"/>
  </r>
  <r>
    <x v="440"/>
    <s v="Jose Good"/>
    <n v="52"/>
    <s v="Female"/>
    <x v="4"/>
    <x v="423"/>
    <x v="423"/>
    <x v="1"/>
    <x v="5"/>
    <x v="4"/>
    <x v="0"/>
    <x v="440"/>
  </r>
  <r>
    <x v="441"/>
    <s v="George Conner"/>
    <n v="43"/>
    <s v="Female"/>
    <x v="2"/>
    <x v="424"/>
    <x v="424"/>
    <x v="1"/>
    <x v="5"/>
    <x v="4"/>
    <x v="0"/>
    <x v="441"/>
  </r>
  <r>
    <x v="442"/>
    <s v="Richard Richardson"/>
    <n v="43"/>
    <s v="Male"/>
    <x v="2"/>
    <x v="425"/>
    <x v="425"/>
    <x v="1"/>
    <x v="5"/>
    <x v="4"/>
    <x v="1"/>
    <x v="442"/>
  </r>
  <r>
    <x v="443"/>
    <s v="Anita Frazier"/>
    <n v="76"/>
    <s v="Female"/>
    <x v="3"/>
    <x v="426"/>
    <x v="426"/>
    <x v="1"/>
    <x v="5"/>
    <x v="1"/>
    <x v="1"/>
    <x v="443"/>
  </r>
  <r>
    <x v="444"/>
    <s v="Joanna Vargas"/>
    <n v="45"/>
    <s v="Male"/>
    <x v="3"/>
    <x v="427"/>
    <x v="427"/>
    <x v="1"/>
    <x v="5"/>
    <x v="3"/>
    <x v="0"/>
    <x v="444"/>
  </r>
  <r>
    <x v="445"/>
    <s v="Noah Parks"/>
    <n v="37"/>
    <s v="Female"/>
    <x v="3"/>
    <x v="428"/>
    <x v="428"/>
    <x v="1"/>
    <x v="5"/>
    <x v="2"/>
    <x v="1"/>
    <x v="445"/>
  </r>
  <r>
    <x v="446"/>
    <s v="Barbara Mercer"/>
    <n v="72"/>
    <s v="Female"/>
    <x v="4"/>
    <x v="429"/>
    <x v="429"/>
    <x v="1"/>
    <x v="5"/>
    <x v="1"/>
    <x v="2"/>
    <x v="446"/>
  </r>
  <r>
    <x v="447"/>
    <s v="Kenneth Martinez"/>
    <n v="29"/>
    <s v="Female"/>
    <x v="2"/>
    <x v="430"/>
    <x v="430"/>
    <x v="1"/>
    <x v="5"/>
    <x v="4"/>
    <x v="2"/>
    <x v="447"/>
  </r>
  <r>
    <x v="448"/>
    <s v="Kyle Mitchell"/>
    <n v="24"/>
    <s v="Female"/>
    <x v="3"/>
    <x v="431"/>
    <x v="431"/>
    <x v="1"/>
    <x v="5"/>
    <x v="0"/>
    <x v="0"/>
    <x v="448"/>
  </r>
  <r>
    <x v="449"/>
    <s v="Peter Nunez"/>
    <n v="37"/>
    <s v="Male"/>
    <x v="1"/>
    <x v="432"/>
    <x v="432"/>
    <x v="1"/>
    <x v="5"/>
    <x v="4"/>
    <x v="0"/>
    <x v="449"/>
  </r>
  <r>
    <x v="450"/>
    <s v="Logan Adams"/>
    <n v="43"/>
    <s v="Male"/>
    <x v="1"/>
    <x v="433"/>
    <x v="433"/>
    <x v="1"/>
    <x v="5"/>
    <x v="0"/>
    <x v="2"/>
    <x v="450"/>
  </r>
  <r>
    <x v="451"/>
    <s v="Stephanie Ortiz"/>
    <n v="39"/>
    <s v="Male"/>
    <x v="1"/>
    <x v="434"/>
    <x v="434"/>
    <x v="1"/>
    <x v="5"/>
    <x v="4"/>
    <x v="2"/>
    <x v="451"/>
  </r>
  <r>
    <x v="452"/>
    <s v="Sergio Taylor"/>
    <n v="75"/>
    <s v="Male"/>
    <x v="4"/>
    <x v="435"/>
    <x v="435"/>
    <x v="1"/>
    <x v="5"/>
    <x v="1"/>
    <x v="2"/>
    <x v="452"/>
  </r>
  <r>
    <x v="453"/>
    <s v="Susan Clark"/>
    <n v="22"/>
    <s v="Female"/>
    <x v="1"/>
    <x v="436"/>
    <x v="436"/>
    <x v="1"/>
    <x v="5"/>
    <x v="4"/>
    <x v="2"/>
    <x v="453"/>
  </r>
  <r>
    <x v="454"/>
    <s v="Madison Mendez"/>
    <n v="39"/>
    <s v="Male"/>
    <x v="3"/>
    <x v="437"/>
    <x v="437"/>
    <x v="1"/>
    <x v="5"/>
    <x v="2"/>
    <x v="2"/>
    <x v="454"/>
  </r>
  <r>
    <x v="455"/>
    <s v="Andrea Anderson"/>
    <n v="89"/>
    <s v="Male"/>
    <x v="1"/>
    <x v="438"/>
    <x v="438"/>
    <x v="1"/>
    <x v="5"/>
    <x v="1"/>
    <x v="2"/>
    <x v="455"/>
  </r>
  <r>
    <x v="456"/>
    <s v="Jason Edwards"/>
    <n v="45"/>
    <s v="Female"/>
    <x v="3"/>
    <x v="439"/>
    <x v="439"/>
    <x v="1"/>
    <x v="5"/>
    <x v="0"/>
    <x v="2"/>
    <x v="456"/>
  </r>
  <r>
    <x v="457"/>
    <s v="Mark Fernandez"/>
    <n v="46"/>
    <s v="Male"/>
    <x v="2"/>
    <x v="440"/>
    <x v="440"/>
    <x v="1"/>
    <x v="5"/>
    <x v="3"/>
    <x v="1"/>
    <x v="457"/>
  </r>
  <r>
    <x v="458"/>
    <s v="Leah Aguirre"/>
    <n v="43"/>
    <s v="Female"/>
    <x v="2"/>
    <x v="441"/>
    <x v="441"/>
    <x v="1"/>
    <x v="5"/>
    <x v="0"/>
    <x v="0"/>
    <x v="458"/>
  </r>
  <r>
    <x v="459"/>
    <s v="Jim Moore MD"/>
    <n v="68"/>
    <s v="Female"/>
    <x v="3"/>
    <x v="442"/>
    <x v="442"/>
    <x v="1"/>
    <x v="5"/>
    <x v="3"/>
    <x v="2"/>
    <x v="459"/>
  </r>
  <r>
    <x v="460"/>
    <s v="Denise Reyes"/>
    <n v="34"/>
    <s v="Male"/>
    <x v="4"/>
    <x v="443"/>
    <x v="443"/>
    <x v="1"/>
    <x v="5"/>
    <x v="0"/>
    <x v="2"/>
    <x v="460"/>
  </r>
  <r>
    <x v="461"/>
    <s v="Maria Medina"/>
    <n v="78"/>
    <s v="Female"/>
    <x v="1"/>
    <x v="444"/>
    <x v="444"/>
    <x v="1"/>
    <x v="5"/>
    <x v="3"/>
    <x v="0"/>
    <x v="461"/>
  </r>
  <r>
    <x v="462"/>
    <s v="Emily Morgan"/>
    <n v="24"/>
    <s v="Female"/>
    <x v="1"/>
    <x v="445"/>
    <x v="445"/>
    <x v="1"/>
    <x v="5"/>
    <x v="1"/>
    <x v="2"/>
    <x v="462"/>
  </r>
  <r>
    <x v="463"/>
    <s v="Mario Diaz"/>
    <n v="72"/>
    <s v="Male"/>
    <x v="3"/>
    <x v="446"/>
    <x v="446"/>
    <x v="1"/>
    <x v="5"/>
    <x v="0"/>
    <x v="2"/>
    <x v="463"/>
  </r>
  <r>
    <x v="464"/>
    <s v="Christopher Mills"/>
    <n v="74"/>
    <s v="Male"/>
    <x v="3"/>
    <x v="447"/>
    <x v="447"/>
    <x v="1"/>
    <x v="5"/>
    <x v="1"/>
    <x v="1"/>
    <x v="464"/>
  </r>
  <r>
    <x v="465"/>
    <s v="Krista Farley"/>
    <n v="50"/>
    <s v="Female"/>
    <x v="3"/>
    <x v="448"/>
    <x v="448"/>
    <x v="1"/>
    <x v="5"/>
    <x v="2"/>
    <x v="2"/>
    <x v="465"/>
  </r>
  <r>
    <x v="466"/>
    <s v="Monique Gray"/>
    <n v="86"/>
    <s v="Male"/>
    <x v="3"/>
    <x v="449"/>
    <x v="449"/>
    <x v="1"/>
    <x v="5"/>
    <x v="2"/>
    <x v="1"/>
    <x v="466"/>
  </r>
  <r>
    <x v="467"/>
    <s v="Bryan Reid"/>
    <n v="63"/>
    <s v="Male"/>
    <x v="3"/>
    <x v="450"/>
    <x v="450"/>
    <x v="1"/>
    <x v="5"/>
    <x v="1"/>
    <x v="1"/>
    <x v="467"/>
  </r>
  <r>
    <x v="468"/>
    <s v="Frank Potter"/>
    <n v="87"/>
    <s v="Male"/>
    <x v="2"/>
    <x v="451"/>
    <x v="451"/>
    <x v="1"/>
    <x v="5"/>
    <x v="1"/>
    <x v="1"/>
    <x v="468"/>
  </r>
  <r>
    <x v="469"/>
    <s v="Matthew Garrison"/>
    <n v="74"/>
    <s v="Male"/>
    <x v="4"/>
    <x v="452"/>
    <x v="452"/>
    <x v="1"/>
    <x v="5"/>
    <x v="3"/>
    <x v="1"/>
    <x v="469"/>
  </r>
  <r>
    <x v="470"/>
    <s v="Melissa Wolf"/>
    <n v="64"/>
    <s v="Female"/>
    <x v="4"/>
    <x v="453"/>
    <x v="453"/>
    <x v="1"/>
    <x v="5"/>
    <x v="3"/>
    <x v="2"/>
    <x v="470"/>
  </r>
  <r>
    <x v="471"/>
    <s v="Teresa Bishop"/>
    <n v="18"/>
    <s v="Female"/>
    <x v="1"/>
    <x v="454"/>
    <x v="454"/>
    <x v="1"/>
    <x v="5"/>
    <x v="0"/>
    <x v="1"/>
    <x v="471"/>
  </r>
  <r>
    <x v="472"/>
    <s v="Erica Butler"/>
    <n v="84"/>
    <s v="Female"/>
    <x v="1"/>
    <x v="455"/>
    <x v="455"/>
    <x v="1"/>
    <x v="5"/>
    <x v="2"/>
    <x v="2"/>
    <x v="472"/>
  </r>
  <r>
    <x v="473"/>
    <s v="Misty Miller"/>
    <n v="63"/>
    <s v="Male"/>
    <x v="1"/>
    <x v="456"/>
    <x v="456"/>
    <x v="1"/>
    <x v="5"/>
    <x v="4"/>
    <x v="2"/>
    <x v="473"/>
  </r>
  <r>
    <x v="474"/>
    <s v="Daniel Evans"/>
    <n v="21"/>
    <s v="Male"/>
    <x v="4"/>
    <x v="457"/>
    <x v="457"/>
    <x v="1"/>
    <x v="5"/>
    <x v="3"/>
    <x v="0"/>
    <x v="474"/>
  </r>
  <r>
    <x v="475"/>
    <s v="Richard Steele"/>
    <n v="88"/>
    <s v="Male"/>
    <x v="1"/>
    <x v="458"/>
    <x v="458"/>
    <x v="1"/>
    <x v="5"/>
    <x v="3"/>
    <x v="1"/>
    <x v="475"/>
  </r>
  <r>
    <x v="476"/>
    <s v="Kari Richards"/>
    <n v="89"/>
    <s v="Female"/>
    <x v="1"/>
    <x v="459"/>
    <x v="459"/>
    <x v="1"/>
    <x v="5"/>
    <x v="4"/>
    <x v="0"/>
    <x v="476"/>
  </r>
  <r>
    <x v="477"/>
    <s v="James Robinson"/>
    <n v="59"/>
    <s v="Male"/>
    <x v="1"/>
    <x v="460"/>
    <x v="460"/>
    <x v="1"/>
    <x v="5"/>
    <x v="2"/>
    <x v="0"/>
    <x v="477"/>
  </r>
  <r>
    <x v="478"/>
    <s v="Mark Jackson"/>
    <n v="54"/>
    <s v="Female"/>
    <x v="3"/>
    <x v="461"/>
    <x v="461"/>
    <x v="1"/>
    <x v="5"/>
    <x v="1"/>
    <x v="1"/>
    <x v="478"/>
  </r>
  <r>
    <x v="479"/>
    <s v="Abigail Blanchard"/>
    <n v="71"/>
    <s v="Male"/>
    <x v="3"/>
    <x v="462"/>
    <x v="462"/>
    <x v="1"/>
    <x v="5"/>
    <x v="2"/>
    <x v="2"/>
    <x v="479"/>
  </r>
  <r>
    <x v="480"/>
    <s v="Jonathan Warner"/>
    <n v="73"/>
    <s v="Female"/>
    <x v="4"/>
    <x v="463"/>
    <x v="463"/>
    <x v="1"/>
    <x v="5"/>
    <x v="0"/>
    <x v="2"/>
    <x v="480"/>
  </r>
  <r>
    <x v="481"/>
    <s v="Renee Wilson"/>
    <n v="42"/>
    <s v="Male"/>
    <x v="2"/>
    <x v="464"/>
    <x v="464"/>
    <x v="1"/>
    <x v="5"/>
    <x v="1"/>
    <x v="0"/>
    <x v="481"/>
  </r>
  <r>
    <x v="482"/>
    <s v="Janet Schneider"/>
    <n v="37"/>
    <s v="Female"/>
    <x v="1"/>
    <x v="465"/>
    <x v="465"/>
    <x v="1"/>
    <x v="5"/>
    <x v="3"/>
    <x v="1"/>
    <x v="482"/>
  </r>
  <r>
    <x v="483"/>
    <s v="Cynthia Solis"/>
    <n v="19"/>
    <s v="Female"/>
    <x v="2"/>
    <x v="466"/>
    <x v="466"/>
    <x v="1"/>
    <x v="5"/>
    <x v="2"/>
    <x v="0"/>
    <x v="483"/>
  </r>
  <r>
    <x v="484"/>
    <s v="Linda Chapman"/>
    <n v="42"/>
    <s v="Male"/>
    <x v="1"/>
    <x v="467"/>
    <x v="467"/>
    <x v="1"/>
    <x v="5"/>
    <x v="2"/>
    <x v="2"/>
    <x v="484"/>
  </r>
  <r>
    <x v="485"/>
    <s v="Laurie Saunders"/>
    <n v="85"/>
    <s v="Female"/>
    <x v="4"/>
    <x v="468"/>
    <x v="468"/>
    <x v="1"/>
    <x v="5"/>
    <x v="2"/>
    <x v="1"/>
    <x v="485"/>
  </r>
  <r>
    <x v="486"/>
    <s v="Arthur Fuentes"/>
    <n v="47"/>
    <s v="Male"/>
    <x v="1"/>
    <x v="469"/>
    <x v="469"/>
    <x v="1"/>
    <x v="5"/>
    <x v="2"/>
    <x v="0"/>
    <x v="486"/>
  </r>
  <r>
    <x v="487"/>
    <s v="Rachel Myers"/>
    <n v="60"/>
    <s v="Female"/>
    <x v="1"/>
    <x v="470"/>
    <x v="470"/>
    <x v="1"/>
    <x v="5"/>
    <x v="2"/>
    <x v="1"/>
    <x v="487"/>
  </r>
  <r>
    <x v="488"/>
    <s v="Billy Jackson"/>
    <n v="71"/>
    <s v="Female"/>
    <x v="2"/>
    <x v="471"/>
    <x v="471"/>
    <x v="1"/>
    <x v="5"/>
    <x v="2"/>
    <x v="0"/>
    <x v="488"/>
  </r>
  <r>
    <x v="489"/>
    <s v="Lisa Watkins"/>
    <n v="60"/>
    <s v="Male"/>
    <x v="3"/>
    <x v="472"/>
    <x v="472"/>
    <x v="1"/>
    <x v="5"/>
    <x v="3"/>
    <x v="1"/>
    <x v="489"/>
  </r>
  <r>
    <x v="490"/>
    <s v="Nathaniel Fox"/>
    <n v="46"/>
    <s v="Female"/>
    <x v="1"/>
    <x v="473"/>
    <x v="473"/>
    <x v="1"/>
    <x v="5"/>
    <x v="1"/>
    <x v="2"/>
    <x v="490"/>
  </r>
  <r>
    <x v="491"/>
    <s v="Michael Kemp"/>
    <n v="38"/>
    <s v="Male"/>
    <x v="1"/>
    <x v="474"/>
    <x v="474"/>
    <x v="1"/>
    <x v="5"/>
    <x v="2"/>
    <x v="0"/>
    <x v="491"/>
  </r>
  <r>
    <x v="492"/>
    <s v="Richard Brown"/>
    <n v="80"/>
    <s v="Female"/>
    <x v="3"/>
    <x v="475"/>
    <x v="475"/>
    <x v="1"/>
    <x v="5"/>
    <x v="3"/>
    <x v="0"/>
    <x v="492"/>
  </r>
  <r>
    <x v="493"/>
    <s v="David Stewart"/>
    <n v="72"/>
    <s v="Male"/>
    <x v="2"/>
    <x v="476"/>
    <x v="476"/>
    <x v="1"/>
    <x v="5"/>
    <x v="0"/>
    <x v="1"/>
    <x v="493"/>
  </r>
  <r>
    <x v="494"/>
    <s v="William Flowers"/>
    <n v="58"/>
    <s v="Female"/>
    <x v="1"/>
    <x v="477"/>
    <x v="477"/>
    <x v="1"/>
    <x v="5"/>
    <x v="1"/>
    <x v="0"/>
    <x v="494"/>
  </r>
  <r>
    <x v="495"/>
    <s v="Jennifer Price"/>
    <n v="69"/>
    <s v="Male"/>
    <x v="4"/>
    <x v="478"/>
    <x v="478"/>
    <x v="1"/>
    <x v="5"/>
    <x v="3"/>
    <x v="1"/>
    <x v="495"/>
  </r>
  <r>
    <x v="496"/>
    <s v="Michael Tran"/>
    <n v="56"/>
    <s v="Male"/>
    <x v="2"/>
    <x v="479"/>
    <x v="479"/>
    <x v="1"/>
    <x v="5"/>
    <x v="3"/>
    <x v="1"/>
    <x v="496"/>
  </r>
  <r>
    <x v="497"/>
    <s v="Connie Deleon"/>
    <n v="24"/>
    <s v="Male"/>
    <x v="2"/>
    <x v="480"/>
    <x v="480"/>
    <x v="1"/>
    <x v="5"/>
    <x v="0"/>
    <x v="0"/>
    <x v="497"/>
  </r>
  <r>
    <x v="498"/>
    <s v="Stephen Turner"/>
    <n v="62"/>
    <s v="Female"/>
    <x v="3"/>
    <x v="481"/>
    <x v="481"/>
    <x v="1"/>
    <x v="5"/>
    <x v="4"/>
    <x v="0"/>
    <x v="498"/>
  </r>
  <r>
    <x v="499"/>
    <s v="Richard Watts"/>
    <n v="20"/>
    <s v="Male"/>
    <x v="3"/>
    <x v="482"/>
    <x v="482"/>
    <x v="1"/>
    <x v="5"/>
    <x v="0"/>
    <x v="0"/>
    <x v="499"/>
  </r>
  <r>
    <x v="500"/>
    <s v="Jonathan Smith DDS"/>
    <n v="68"/>
    <s v="Male"/>
    <x v="4"/>
    <x v="483"/>
    <x v="483"/>
    <x v="1"/>
    <x v="5"/>
    <x v="1"/>
    <x v="2"/>
    <x v="500"/>
  </r>
  <r>
    <x v="501"/>
    <s v="Danielle Allen"/>
    <n v="29"/>
    <s v="Female"/>
    <x v="3"/>
    <x v="484"/>
    <x v="484"/>
    <x v="1"/>
    <x v="5"/>
    <x v="3"/>
    <x v="2"/>
    <x v="501"/>
  </r>
  <r>
    <x v="502"/>
    <s v="Sharon Rodriguez"/>
    <n v="63"/>
    <s v="Male"/>
    <x v="2"/>
    <x v="485"/>
    <x v="485"/>
    <x v="1"/>
    <x v="5"/>
    <x v="1"/>
    <x v="0"/>
    <x v="502"/>
  </r>
  <r>
    <x v="503"/>
    <s v="Dillon Zimmerman"/>
    <n v="38"/>
    <s v="Male"/>
    <x v="2"/>
    <x v="486"/>
    <x v="486"/>
    <x v="1"/>
    <x v="5"/>
    <x v="2"/>
    <x v="0"/>
    <x v="503"/>
  </r>
  <r>
    <x v="504"/>
    <s v="Victoria Kline"/>
    <n v="38"/>
    <s v="Male"/>
    <x v="4"/>
    <x v="487"/>
    <x v="487"/>
    <x v="1"/>
    <x v="5"/>
    <x v="3"/>
    <x v="2"/>
    <x v="504"/>
  </r>
  <r>
    <x v="505"/>
    <s v="Sarah Brown"/>
    <n v="21"/>
    <s v="Female"/>
    <x v="1"/>
    <x v="488"/>
    <x v="488"/>
    <x v="1"/>
    <x v="5"/>
    <x v="4"/>
    <x v="0"/>
    <x v="505"/>
  </r>
  <r>
    <x v="506"/>
    <s v="Peter Velez"/>
    <n v="69"/>
    <s v="Female"/>
    <x v="2"/>
    <x v="489"/>
    <x v="489"/>
    <x v="1"/>
    <x v="5"/>
    <x v="2"/>
    <x v="0"/>
    <x v="506"/>
  </r>
  <r>
    <x v="507"/>
    <s v="Jason Leonard"/>
    <n v="48"/>
    <s v="Male"/>
    <x v="2"/>
    <x v="490"/>
    <x v="490"/>
    <x v="1"/>
    <x v="5"/>
    <x v="3"/>
    <x v="0"/>
    <x v="507"/>
  </r>
  <r>
    <x v="508"/>
    <s v="Jessica Martinez"/>
    <n v="79"/>
    <s v="Female"/>
    <x v="2"/>
    <x v="491"/>
    <x v="491"/>
    <x v="1"/>
    <x v="5"/>
    <x v="2"/>
    <x v="0"/>
    <x v="508"/>
  </r>
  <r>
    <x v="509"/>
    <s v="Paul Gordon"/>
    <n v="47"/>
    <s v="Female"/>
    <x v="4"/>
    <x v="492"/>
    <x v="492"/>
    <x v="1"/>
    <x v="5"/>
    <x v="4"/>
    <x v="0"/>
    <x v="509"/>
  </r>
  <r>
    <x v="510"/>
    <s v="Sandra Frey"/>
    <n v="55"/>
    <s v="Female"/>
    <x v="2"/>
    <x v="493"/>
    <x v="493"/>
    <x v="1"/>
    <x v="5"/>
    <x v="1"/>
    <x v="2"/>
    <x v="510"/>
  </r>
  <r>
    <x v="511"/>
    <s v="Ryan Torres"/>
    <n v="40"/>
    <s v="Female"/>
    <x v="2"/>
    <x v="494"/>
    <x v="494"/>
    <x v="1"/>
    <x v="5"/>
    <x v="2"/>
    <x v="1"/>
    <x v="511"/>
  </r>
  <r>
    <x v="512"/>
    <s v="Patrick Singleton"/>
    <n v="38"/>
    <s v="Female"/>
    <x v="4"/>
    <x v="495"/>
    <x v="495"/>
    <x v="1"/>
    <x v="5"/>
    <x v="3"/>
    <x v="0"/>
    <x v="512"/>
  </r>
  <r>
    <x v="513"/>
    <s v="Tara Johnson"/>
    <n v="46"/>
    <s v="Female"/>
    <x v="2"/>
    <x v="496"/>
    <x v="496"/>
    <x v="1"/>
    <x v="5"/>
    <x v="0"/>
    <x v="2"/>
    <x v="513"/>
  </r>
  <r>
    <x v="514"/>
    <s v="Alicia Moore"/>
    <n v="65"/>
    <s v="Female"/>
    <x v="1"/>
    <x v="497"/>
    <x v="497"/>
    <x v="1"/>
    <x v="5"/>
    <x v="3"/>
    <x v="2"/>
    <x v="514"/>
  </r>
  <r>
    <x v="515"/>
    <s v="Lori Johnson"/>
    <n v="39"/>
    <s v="Female"/>
    <x v="2"/>
    <x v="498"/>
    <x v="498"/>
    <x v="1"/>
    <x v="5"/>
    <x v="0"/>
    <x v="2"/>
    <x v="515"/>
  </r>
  <r>
    <x v="516"/>
    <s v="Annette Ramirez"/>
    <n v="34"/>
    <s v="Male"/>
    <x v="3"/>
    <x v="499"/>
    <x v="499"/>
    <x v="1"/>
    <x v="5"/>
    <x v="0"/>
    <x v="0"/>
    <x v="516"/>
  </r>
  <r>
    <x v="517"/>
    <s v="Mr. Matthew Wiley"/>
    <n v="35"/>
    <s v="Male"/>
    <x v="2"/>
    <x v="500"/>
    <x v="500"/>
    <x v="1"/>
    <x v="5"/>
    <x v="3"/>
    <x v="0"/>
    <x v="517"/>
  </r>
  <r>
    <x v="518"/>
    <s v="Jennifer Pearson"/>
    <n v="53"/>
    <s v="Female"/>
    <x v="1"/>
    <x v="501"/>
    <x v="501"/>
    <x v="1"/>
    <x v="5"/>
    <x v="2"/>
    <x v="2"/>
    <x v="518"/>
  </r>
  <r>
    <x v="519"/>
    <s v="Matthew Gregory"/>
    <n v="31"/>
    <s v="Female"/>
    <x v="1"/>
    <x v="502"/>
    <x v="502"/>
    <x v="1"/>
    <x v="5"/>
    <x v="2"/>
    <x v="2"/>
    <x v="519"/>
  </r>
  <r>
    <x v="520"/>
    <s v="Katherine Hammond"/>
    <n v="50"/>
    <s v="Female"/>
    <x v="4"/>
    <x v="503"/>
    <x v="503"/>
    <x v="1"/>
    <x v="5"/>
    <x v="4"/>
    <x v="1"/>
    <x v="520"/>
  </r>
  <r>
    <x v="521"/>
    <s v="Lauren Clark"/>
    <n v="87"/>
    <s v="Male"/>
    <x v="4"/>
    <x v="504"/>
    <x v="504"/>
    <x v="1"/>
    <x v="5"/>
    <x v="4"/>
    <x v="2"/>
    <x v="521"/>
  </r>
  <r>
    <x v="522"/>
    <s v="Stephen Turner"/>
    <n v="85"/>
    <s v="Male"/>
    <x v="4"/>
    <x v="505"/>
    <x v="505"/>
    <x v="1"/>
    <x v="5"/>
    <x v="2"/>
    <x v="0"/>
    <x v="522"/>
  </r>
  <r>
    <x v="523"/>
    <s v="Christina Collins"/>
    <n v="64"/>
    <s v="Female"/>
    <x v="4"/>
    <x v="506"/>
    <x v="506"/>
    <x v="1"/>
    <x v="5"/>
    <x v="1"/>
    <x v="0"/>
    <x v="523"/>
  </r>
  <r>
    <x v="524"/>
    <s v="Michael Mcpherson"/>
    <n v="19"/>
    <s v="Male"/>
    <x v="1"/>
    <x v="507"/>
    <x v="507"/>
    <x v="1"/>
    <x v="5"/>
    <x v="1"/>
    <x v="2"/>
    <x v="524"/>
  </r>
  <r>
    <x v="525"/>
    <s v="Christopher Savage"/>
    <n v="32"/>
    <s v="Female"/>
    <x v="3"/>
    <x v="508"/>
    <x v="508"/>
    <x v="1"/>
    <x v="5"/>
    <x v="1"/>
    <x v="0"/>
    <x v="525"/>
  </r>
  <r>
    <x v="526"/>
    <s v="Leah Acosta"/>
    <n v="38"/>
    <s v="Female"/>
    <x v="2"/>
    <x v="509"/>
    <x v="509"/>
    <x v="1"/>
    <x v="5"/>
    <x v="4"/>
    <x v="1"/>
    <x v="526"/>
  </r>
  <r>
    <x v="527"/>
    <s v="Derek Brown"/>
    <n v="63"/>
    <s v="Female"/>
    <x v="3"/>
    <x v="510"/>
    <x v="510"/>
    <x v="1"/>
    <x v="5"/>
    <x v="1"/>
    <x v="0"/>
    <x v="527"/>
  </r>
  <r>
    <x v="528"/>
    <s v="Julie Ruiz"/>
    <n v="72"/>
    <s v="Female"/>
    <x v="4"/>
    <x v="511"/>
    <x v="511"/>
    <x v="1"/>
    <x v="5"/>
    <x v="4"/>
    <x v="1"/>
    <x v="528"/>
  </r>
  <r>
    <x v="529"/>
    <s v="Suzanne Fox"/>
    <n v="25"/>
    <s v="Female"/>
    <x v="1"/>
    <x v="512"/>
    <x v="512"/>
    <x v="1"/>
    <x v="5"/>
    <x v="3"/>
    <x v="0"/>
    <x v="529"/>
  </r>
  <r>
    <x v="530"/>
    <s v="Alexander Moss"/>
    <n v="71"/>
    <s v="Male"/>
    <x v="3"/>
    <x v="513"/>
    <x v="513"/>
    <x v="1"/>
    <x v="5"/>
    <x v="3"/>
    <x v="1"/>
    <x v="530"/>
  </r>
  <r>
    <x v="531"/>
    <s v="Brittany Huang"/>
    <n v="65"/>
    <s v="Female"/>
    <x v="4"/>
    <x v="514"/>
    <x v="514"/>
    <x v="1"/>
    <x v="5"/>
    <x v="0"/>
    <x v="0"/>
    <x v="531"/>
  </r>
  <r>
    <x v="532"/>
    <s v="Spencer Moreno"/>
    <n v="67"/>
    <s v="Female"/>
    <x v="2"/>
    <x v="515"/>
    <x v="515"/>
    <x v="1"/>
    <x v="5"/>
    <x v="3"/>
    <x v="2"/>
    <x v="532"/>
  </r>
  <r>
    <x v="533"/>
    <s v="Kristina Campos"/>
    <n v="79"/>
    <s v="Male"/>
    <x v="3"/>
    <x v="516"/>
    <x v="516"/>
    <x v="1"/>
    <x v="5"/>
    <x v="4"/>
    <x v="0"/>
    <x v="533"/>
  </r>
  <r>
    <x v="534"/>
    <s v="Jacob Medina"/>
    <n v="66"/>
    <s v="Female"/>
    <x v="3"/>
    <x v="34"/>
    <x v="517"/>
    <x v="1"/>
    <x v="6"/>
    <x v="2"/>
    <x v="0"/>
    <x v="534"/>
  </r>
  <r>
    <x v="535"/>
    <s v="Pamela Santos"/>
    <n v="30"/>
    <s v="Female"/>
    <x v="4"/>
    <x v="517"/>
    <x v="518"/>
    <x v="1"/>
    <x v="6"/>
    <x v="1"/>
    <x v="1"/>
    <x v="535"/>
  </r>
  <r>
    <x v="536"/>
    <s v="Jo Adams"/>
    <n v="74"/>
    <s v="Male"/>
    <x v="4"/>
    <x v="518"/>
    <x v="519"/>
    <x v="1"/>
    <x v="6"/>
    <x v="4"/>
    <x v="0"/>
    <x v="536"/>
  </r>
  <r>
    <x v="537"/>
    <s v="Michael Walters"/>
    <n v="48"/>
    <s v="Male"/>
    <x v="2"/>
    <x v="519"/>
    <x v="520"/>
    <x v="1"/>
    <x v="6"/>
    <x v="0"/>
    <x v="0"/>
    <x v="537"/>
  </r>
  <r>
    <x v="538"/>
    <s v="Kristina Singh"/>
    <n v="21"/>
    <s v="Male"/>
    <x v="4"/>
    <x v="520"/>
    <x v="521"/>
    <x v="1"/>
    <x v="6"/>
    <x v="2"/>
    <x v="0"/>
    <x v="538"/>
  </r>
  <r>
    <x v="539"/>
    <s v="Christopher Byrd"/>
    <n v="53"/>
    <s v="Male"/>
    <x v="4"/>
    <x v="521"/>
    <x v="522"/>
    <x v="1"/>
    <x v="6"/>
    <x v="1"/>
    <x v="1"/>
    <x v="539"/>
  </r>
  <r>
    <x v="540"/>
    <s v="Dennis Williams"/>
    <n v="19"/>
    <s v="Male"/>
    <x v="2"/>
    <x v="522"/>
    <x v="523"/>
    <x v="1"/>
    <x v="6"/>
    <x v="0"/>
    <x v="0"/>
    <x v="540"/>
  </r>
  <r>
    <x v="541"/>
    <s v="Jenny Christensen"/>
    <n v="61"/>
    <s v="Female"/>
    <x v="2"/>
    <x v="523"/>
    <x v="524"/>
    <x v="1"/>
    <x v="6"/>
    <x v="3"/>
    <x v="1"/>
    <x v="541"/>
  </r>
  <r>
    <x v="542"/>
    <s v="Matthew Rodriguez"/>
    <n v="22"/>
    <s v="Female"/>
    <x v="2"/>
    <x v="524"/>
    <x v="525"/>
    <x v="1"/>
    <x v="6"/>
    <x v="0"/>
    <x v="0"/>
    <x v="542"/>
  </r>
  <r>
    <x v="543"/>
    <s v="Rebecca Johnson"/>
    <n v="46"/>
    <s v="Male"/>
    <x v="2"/>
    <x v="525"/>
    <x v="526"/>
    <x v="1"/>
    <x v="6"/>
    <x v="1"/>
    <x v="2"/>
    <x v="543"/>
  </r>
  <r>
    <x v="544"/>
    <s v="Scott Miller"/>
    <n v="53"/>
    <s v="Female"/>
    <x v="4"/>
    <x v="526"/>
    <x v="527"/>
    <x v="1"/>
    <x v="6"/>
    <x v="0"/>
    <x v="1"/>
    <x v="544"/>
  </r>
  <r>
    <x v="545"/>
    <s v="Brittany Curtis"/>
    <n v="59"/>
    <s v="Female"/>
    <x v="1"/>
    <x v="527"/>
    <x v="528"/>
    <x v="1"/>
    <x v="6"/>
    <x v="0"/>
    <x v="2"/>
    <x v="545"/>
  </r>
  <r>
    <x v="546"/>
    <s v="Michael Smith"/>
    <n v="34"/>
    <s v="Female"/>
    <x v="4"/>
    <x v="528"/>
    <x v="529"/>
    <x v="1"/>
    <x v="6"/>
    <x v="2"/>
    <x v="0"/>
    <x v="546"/>
  </r>
  <r>
    <x v="547"/>
    <s v="Jim Rowe"/>
    <n v="56"/>
    <s v="Female"/>
    <x v="4"/>
    <x v="529"/>
    <x v="530"/>
    <x v="1"/>
    <x v="6"/>
    <x v="1"/>
    <x v="1"/>
    <x v="547"/>
  </r>
  <r>
    <x v="548"/>
    <s v="Tammy Morgan"/>
    <n v="29"/>
    <s v="Male"/>
    <x v="1"/>
    <x v="530"/>
    <x v="531"/>
    <x v="1"/>
    <x v="6"/>
    <x v="2"/>
    <x v="1"/>
    <x v="548"/>
  </r>
  <r>
    <x v="549"/>
    <s v="Scott Diaz"/>
    <n v="87"/>
    <s v="Male"/>
    <x v="3"/>
    <x v="531"/>
    <x v="532"/>
    <x v="1"/>
    <x v="6"/>
    <x v="4"/>
    <x v="0"/>
    <x v="549"/>
  </r>
  <r>
    <x v="550"/>
    <s v="Gail Lewis"/>
    <n v="38"/>
    <s v="Female"/>
    <x v="3"/>
    <x v="532"/>
    <x v="533"/>
    <x v="1"/>
    <x v="6"/>
    <x v="1"/>
    <x v="2"/>
    <x v="550"/>
  </r>
  <r>
    <x v="551"/>
    <s v="Philip Stone"/>
    <n v="78"/>
    <s v="Male"/>
    <x v="4"/>
    <x v="533"/>
    <x v="534"/>
    <x v="1"/>
    <x v="6"/>
    <x v="4"/>
    <x v="1"/>
    <x v="551"/>
  </r>
  <r>
    <x v="552"/>
    <s v="Peter Hill"/>
    <n v="88"/>
    <s v="Female"/>
    <x v="3"/>
    <x v="534"/>
    <x v="535"/>
    <x v="1"/>
    <x v="6"/>
    <x v="0"/>
    <x v="2"/>
    <x v="552"/>
  </r>
  <r>
    <x v="553"/>
    <s v="Jessica Ramirez"/>
    <n v="52"/>
    <s v="Female"/>
    <x v="4"/>
    <x v="535"/>
    <x v="536"/>
    <x v="1"/>
    <x v="6"/>
    <x v="2"/>
    <x v="2"/>
    <x v="553"/>
  </r>
  <r>
    <x v="554"/>
    <s v="David Foster"/>
    <n v="60"/>
    <s v="Female"/>
    <x v="2"/>
    <x v="536"/>
    <x v="537"/>
    <x v="1"/>
    <x v="6"/>
    <x v="4"/>
    <x v="2"/>
    <x v="554"/>
  </r>
  <r>
    <x v="555"/>
    <s v="Veronica Valenzuela"/>
    <n v="69"/>
    <s v="Male"/>
    <x v="1"/>
    <x v="537"/>
    <x v="538"/>
    <x v="1"/>
    <x v="6"/>
    <x v="4"/>
    <x v="0"/>
    <x v="555"/>
  </r>
  <r>
    <x v="556"/>
    <s v="Justin Hill"/>
    <n v="86"/>
    <s v="Male"/>
    <x v="1"/>
    <x v="538"/>
    <x v="539"/>
    <x v="1"/>
    <x v="6"/>
    <x v="0"/>
    <x v="2"/>
    <x v="556"/>
  </r>
  <r>
    <x v="557"/>
    <s v="Christopher Brown"/>
    <n v="89"/>
    <s v="Male"/>
    <x v="4"/>
    <x v="539"/>
    <x v="540"/>
    <x v="1"/>
    <x v="6"/>
    <x v="3"/>
    <x v="1"/>
    <x v="557"/>
  </r>
  <r>
    <x v="558"/>
    <s v="Kimberly Richardson"/>
    <n v="69"/>
    <s v="Female"/>
    <x v="4"/>
    <x v="540"/>
    <x v="541"/>
    <x v="1"/>
    <x v="6"/>
    <x v="1"/>
    <x v="0"/>
    <x v="558"/>
  </r>
  <r>
    <x v="559"/>
    <s v="Michelle Williams"/>
    <n v="48"/>
    <s v="Female"/>
    <x v="2"/>
    <x v="541"/>
    <x v="542"/>
    <x v="1"/>
    <x v="6"/>
    <x v="0"/>
    <x v="2"/>
    <x v="559"/>
  </r>
  <r>
    <x v="560"/>
    <s v="Jordan Harris"/>
    <n v="66"/>
    <s v="Female"/>
    <x v="4"/>
    <x v="542"/>
    <x v="543"/>
    <x v="1"/>
    <x v="6"/>
    <x v="0"/>
    <x v="2"/>
    <x v="560"/>
  </r>
  <r>
    <x v="561"/>
    <s v="Devin Klein"/>
    <n v="27"/>
    <s v="Male"/>
    <x v="1"/>
    <x v="543"/>
    <x v="544"/>
    <x v="1"/>
    <x v="6"/>
    <x v="0"/>
    <x v="1"/>
    <x v="561"/>
  </r>
  <r>
    <x v="562"/>
    <s v="Mario Sheppard"/>
    <n v="41"/>
    <s v="Male"/>
    <x v="1"/>
    <x v="544"/>
    <x v="545"/>
    <x v="1"/>
    <x v="6"/>
    <x v="1"/>
    <x v="0"/>
    <x v="562"/>
  </r>
  <r>
    <x v="563"/>
    <s v="Mark Wright"/>
    <n v="23"/>
    <s v="Male"/>
    <x v="1"/>
    <x v="545"/>
    <x v="546"/>
    <x v="1"/>
    <x v="6"/>
    <x v="1"/>
    <x v="0"/>
    <x v="563"/>
  </r>
  <r>
    <x v="564"/>
    <s v="Gary Mitchell"/>
    <n v="79"/>
    <s v="Female"/>
    <x v="4"/>
    <x v="546"/>
    <x v="547"/>
    <x v="1"/>
    <x v="6"/>
    <x v="0"/>
    <x v="2"/>
    <x v="564"/>
  </r>
  <r>
    <x v="565"/>
    <s v="Luke Silva"/>
    <n v="33"/>
    <s v="Male"/>
    <x v="4"/>
    <x v="547"/>
    <x v="548"/>
    <x v="1"/>
    <x v="6"/>
    <x v="4"/>
    <x v="0"/>
    <x v="565"/>
  </r>
  <r>
    <x v="566"/>
    <s v="Andrew Herrera"/>
    <n v="77"/>
    <s v="Female"/>
    <x v="1"/>
    <x v="548"/>
    <x v="549"/>
    <x v="1"/>
    <x v="6"/>
    <x v="4"/>
    <x v="0"/>
    <x v="566"/>
  </r>
  <r>
    <x v="567"/>
    <s v="Stephen Ingram"/>
    <n v="44"/>
    <s v="Male"/>
    <x v="4"/>
    <x v="549"/>
    <x v="550"/>
    <x v="1"/>
    <x v="6"/>
    <x v="4"/>
    <x v="1"/>
    <x v="567"/>
  </r>
  <r>
    <x v="568"/>
    <s v="Erik Donaldson"/>
    <n v="51"/>
    <s v="Male"/>
    <x v="3"/>
    <x v="550"/>
    <x v="551"/>
    <x v="1"/>
    <x v="6"/>
    <x v="0"/>
    <x v="0"/>
    <x v="568"/>
  </r>
  <r>
    <x v="569"/>
    <s v="Theresa Holmes"/>
    <n v="69"/>
    <s v="Male"/>
    <x v="1"/>
    <x v="551"/>
    <x v="552"/>
    <x v="1"/>
    <x v="6"/>
    <x v="0"/>
    <x v="0"/>
    <x v="569"/>
  </r>
  <r>
    <x v="570"/>
    <s v="Emily Hill"/>
    <n v="49"/>
    <s v="Female"/>
    <x v="2"/>
    <x v="552"/>
    <x v="553"/>
    <x v="1"/>
    <x v="6"/>
    <x v="2"/>
    <x v="0"/>
    <x v="570"/>
  </r>
  <r>
    <x v="571"/>
    <s v="Savannah Mcclure"/>
    <n v="47"/>
    <s v="Female"/>
    <x v="1"/>
    <x v="553"/>
    <x v="554"/>
    <x v="1"/>
    <x v="6"/>
    <x v="1"/>
    <x v="0"/>
    <x v="571"/>
  </r>
  <r>
    <x v="572"/>
    <s v="Catherine Ramirez"/>
    <n v="28"/>
    <s v="Female"/>
    <x v="3"/>
    <x v="554"/>
    <x v="555"/>
    <x v="1"/>
    <x v="6"/>
    <x v="2"/>
    <x v="2"/>
    <x v="572"/>
  </r>
  <r>
    <x v="573"/>
    <s v="Diana Lee"/>
    <n v="77"/>
    <s v="Female"/>
    <x v="2"/>
    <x v="555"/>
    <x v="556"/>
    <x v="1"/>
    <x v="6"/>
    <x v="3"/>
    <x v="2"/>
    <x v="573"/>
  </r>
  <r>
    <x v="574"/>
    <s v="Amanda Patterson"/>
    <n v="62"/>
    <s v="Male"/>
    <x v="3"/>
    <x v="556"/>
    <x v="557"/>
    <x v="1"/>
    <x v="6"/>
    <x v="4"/>
    <x v="0"/>
    <x v="574"/>
  </r>
  <r>
    <x v="575"/>
    <s v="Michael Richmond"/>
    <n v="30"/>
    <s v="Male"/>
    <x v="3"/>
    <x v="557"/>
    <x v="558"/>
    <x v="1"/>
    <x v="6"/>
    <x v="1"/>
    <x v="1"/>
    <x v="575"/>
  </r>
  <r>
    <x v="576"/>
    <s v="Kayla Scott"/>
    <n v="87"/>
    <s v="Male"/>
    <x v="2"/>
    <x v="558"/>
    <x v="559"/>
    <x v="1"/>
    <x v="6"/>
    <x v="3"/>
    <x v="2"/>
    <x v="576"/>
  </r>
  <r>
    <x v="577"/>
    <s v="Brooke Watts"/>
    <n v="40"/>
    <s v="Female"/>
    <x v="3"/>
    <x v="559"/>
    <x v="560"/>
    <x v="1"/>
    <x v="6"/>
    <x v="3"/>
    <x v="1"/>
    <x v="577"/>
  </r>
  <r>
    <x v="578"/>
    <s v="Michael Cowan"/>
    <n v="55"/>
    <s v="Female"/>
    <x v="3"/>
    <x v="560"/>
    <x v="561"/>
    <x v="1"/>
    <x v="6"/>
    <x v="4"/>
    <x v="1"/>
    <x v="578"/>
  </r>
  <r>
    <x v="579"/>
    <s v="Kimberly King"/>
    <n v="48"/>
    <s v="Female"/>
    <x v="3"/>
    <x v="561"/>
    <x v="562"/>
    <x v="1"/>
    <x v="6"/>
    <x v="2"/>
    <x v="0"/>
    <x v="579"/>
  </r>
  <r>
    <x v="580"/>
    <s v="James Carrillo"/>
    <n v="52"/>
    <s v="Male"/>
    <x v="3"/>
    <x v="562"/>
    <x v="563"/>
    <x v="1"/>
    <x v="6"/>
    <x v="2"/>
    <x v="2"/>
    <x v="580"/>
  </r>
  <r>
    <x v="581"/>
    <s v="Mariah Craig"/>
    <n v="58"/>
    <s v="Female"/>
    <x v="2"/>
    <x v="563"/>
    <x v="564"/>
    <x v="1"/>
    <x v="6"/>
    <x v="0"/>
    <x v="1"/>
    <x v="581"/>
  </r>
  <r>
    <x v="582"/>
    <s v="Timothy Graham"/>
    <n v="45"/>
    <s v="Female"/>
    <x v="1"/>
    <x v="564"/>
    <x v="565"/>
    <x v="1"/>
    <x v="6"/>
    <x v="4"/>
    <x v="2"/>
    <x v="582"/>
  </r>
  <r>
    <x v="583"/>
    <s v="Kelly Williams"/>
    <n v="40"/>
    <s v="Female"/>
    <x v="1"/>
    <x v="565"/>
    <x v="566"/>
    <x v="1"/>
    <x v="6"/>
    <x v="4"/>
    <x v="1"/>
    <x v="583"/>
  </r>
  <r>
    <x v="584"/>
    <s v="George Foster"/>
    <n v="87"/>
    <s v="Female"/>
    <x v="4"/>
    <x v="566"/>
    <x v="567"/>
    <x v="1"/>
    <x v="6"/>
    <x v="2"/>
    <x v="2"/>
    <x v="584"/>
  </r>
  <r>
    <x v="585"/>
    <s v="Jackson Dunlap"/>
    <n v="34"/>
    <s v="Female"/>
    <x v="3"/>
    <x v="567"/>
    <x v="568"/>
    <x v="1"/>
    <x v="6"/>
    <x v="1"/>
    <x v="0"/>
    <x v="585"/>
  </r>
  <r>
    <x v="586"/>
    <s v="Sherri Maxwell"/>
    <n v="82"/>
    <s v="Male"/>
    <x v="4"/>
    <x v="568"/>
    <x v="569"/>
    <x v="1"/>
    <x v="6"/>
    <x v="4"/>
    <x v="1"/>
    <x v="586"/>
  </r>
  <r>
    <x v="587"/>
    <s v="Wendy Hopkins"/>
    <n v="80"/>
    <s v="Male"/>
    <x v="2"/>
    <x v="569"/>
    <x v="570"/>
    <x v="1"/>
    <x v="6"/>
    <x v="2"/>
    <x v="2"/>
    <x v="587"/>
  </r>
  <r>
    <x v="588"/>
    <s v="John Bauer"/>
    <n v="87"/>
    <s v="Male"/>
    <x v="4"/>
    <x v="570"/>
    <x v="571"/>
    <x v="1"/>
    <x v="6"/>
    <x v="1"/>
    <x v="1"/>
    <x v="588"/>
  </r>
  <r>
    <x v="589"/>
    <s v="Bryan Valencia"/>
    <n v="88"/>
    <s v="Male"/>
    <x v="1"/>
    <x v="571"/>
    <x v="572"/>
    <x v="1"/>
    <x v="6"/>
    <x v="4"/>
    <x v="0"/>
    <x v="589"/>
  </r>
  <r>
    <x v="590"/>
    <s v="Susan Evans"/>
    <n v="84"/>
    <s v="Female"/>
    <x v="1"/>
    <x v="572"/>
    <x v="573"/>
    <x v="1"/>
    <x v="6"/>
    <x v="3"/>
    <x v="2"/>
    <x v="590"/>
  </r>
  <r>
    <x v="591"/>
    <s v="Jeremy Robertson"/>
    <n v="42"/>
    <s v="Male"/>
    <x v="2"/>
    <x v="573"/>
    <x v="574"/>
    <x v="1"/>
    <x v="6"/>
    <x v="1"/>
    <x v="2"/>
    <x v="591"/>
  </r>
  <r>
    <x v="592"/>
    <s v="Meghan Moon"/>
    <n v="86"/>
    <s v="Male"/>
    <x v="2"/>
    <x v="574"/>
    <x v="575"/>
    <x v="1"/>
    <x v="6"/>
    <x v="1"/>
    <x v="2"/>
    <x v="592"/>
  </r>
  <r>
    <x v="593"/>
    <s v="Danielle Shelton"/>
    <n v="27"/>
    <s v="Male"/>
    <x v="2"/>
    <x v="575"/>
    <x v="576"/>
    <x v="1"/>
    <x v="6"/>
    <x v="4"/>
    <x v="0"/>
    <x v="593"/>
  </r>
  <r>
    <x v="594"/>
    <s v="Kiara Garza"/>
    <n v="20"/>
    <s v="Male"/>
    <x v="1"/>
    <x v="576"/>
    <x v="577"/>
    <x v="1"/>
    <x v="6"/>
    <x v="2"/>
    <x v="2"/>
    <x v="594"/>
  </r>
  <r>
    <x v="595"/>
    <s v="Leah Simmons"/>
    <n v="42"/>
    <s v="Female"/>
    <x v="1"/>
    <x v="577"/>
    <x v="578"/>
    <x v="1"/>
    <x v="6"/>
    <x v="4"/>
    <x v="2"/>
    <x v="595"/>
  </r>
  <r>
    <x v="596"/>
    <s v="Jesse Wilson"/>
    <n v="83"/>
    <s v="Female"/>
    <x v="3"/>
    <x v="578"/>
    <x v="579"/>
    <x v="1"/>
    <x v="6"/>
    <x v="4"/>
    <x v="2"/>
    <x v="596"/>
  </r>
  <r>
    <x v="597"/>
    <s v="Lori Wood"/>
    <n v="45"/>
    <s v="Male"/>
    <x v="4"/>
    <x v="579"/>
    <x v="580"/>
    <x v="1"/>
    <x v="6"/>
    <x v="1"/>
    <x v="2"/>
    <x v="597"/>
  </r>
  <r>
    <x v="598"/>
    <s v="William Baldwin"/>
    <n v="29"/>
    <s v="Female"/>
    <x v="1"/>
    <x v="580"/>
    <x v="581"/>
    <x v="1"/>
    <x v="6"/>
    <x v="0"/>
    <x v="0"/>
    <x v="598"/>
  </r>
  <r>
    <x v="599"/>
    <s v="Elizabeth Hamilton"/>
    <n v="56"/>
    <s v="Male"/>
    <x v="3"/>
    <x v="581"/>
    <x v="582"/>
    <x v="1"/>
    <x v="6"/>
    <x v="1"/>
    <x v="1"/>
    <x v="599"/>
  </r>
  <r>
    <x v="600"/>
    <s v="Krystal Moss"/>
    <n v="39"/>
    <s v="Female"/>
    <x v="2"/>
    <x v="582"/>
    <x v="583"/>
    <x v="1"/>
    <x v="6"/>
    <x v="4"/>
    <x v="0"/>
    <x v="600"/>
  </r>
  <r>
    <x v="601"/>
    <s v="Jennifer Bass"/>
    <n v="36"/>
    <s v="Female"/>
    <x v="2"/>
    <x v="583"/>
    <x v="584"/>
    <x v="1"/>
    <x v="6"/>
    <x v="3"/>
    <x v="1"/>
    <x v="601"/>
  </r>
  <r>
    <x v="602"/>
    <s v="Alexander Oliver"/>
    <n v="69"/>
    <s v="Female"/>
    <x v="3"/>
    <x v="584"/>
    <x v="585"/>
    <x v="1"/>
    <x v="6"/>
    <x v="2"/>
    <x v="1"/>
    <x v="602"/>
  </r>
  <r>
    <x v="603"/>
    <s v="Michael Jones"/>
    <n v="56"/>
    <s v="Male"/>
    <x v="2"/>
    <x v="585"/>
    <x v="586"/>
    <x v="1"/>
    <x v="6"/>
    <x v="4"/>
    <x v="2"/>
    <x v="603"/>
  </r>
  <r>
    <x v="604"/>
    <s v="Rachel Griffin"/>
    <n v="28"/>
    <s v="Male"/>
    <x v="1"/>
    <x v="586"/>
    <x v="587"/>
    <x v="1"/>
    <x v="6"/>
    <x v="0"/>
    <x v="2"/>
    <x v="604"/>
  </r>
  <r>
    <x v="605"/>
    <s v="Melissa Tran"/>
    <n v="61"/>
    <s v="Male"/>
    <x v="1"/>
    <x v="587"/>
    <x v="588"/>
    <x v="1"/>
    <x v="6"/>
    <x v="2"/>
    <x v="1"/>
    <x v="605"/>
  </r>
  <r>
    <x v="606"/>
    <s v="Dillon Davis"/>
    <n v="41"/>
    <s v="Female"/>
    <x v="4"/>
    <x v="588"/>
    <x v="589"/>
    <x v="1"/>
    <x v="6"/>
    <x v="0"/>
    <x v="0"/>
    <x v="606"/>
  </r>
  <r>
    <x v="607"/>
    <s v="Chris Schneider"/>
    <n v="79"/>
    <s v="Male"/>
    <x v="3"/>
    <x v="589"/>
    <x v="590"/>
    <x v="1"/>
    <x v="6"/>
    <x v="4"/>
    <x v="0"/>
    <x v="607"/>
  </r>
  <r>
    <x v="608"/>
    <s v="Harry Perry"/>
    <n v="84"/>
    <s v="Female"/>
    <x v="2"/>
    <x v="590"/>
    <x v="591"/>
    <x v="1"/>
    <x v="6"/>
    <x v="2"/>
    <x v="1"/>
    <x v="608"/>
  </r>
  <r>
    <x v="609"/>
    <s v="Steven Graham"/>
    <n v="49"/>
    <s v="Female"/>
    <x v="2"/>
    <x v="591"/>
    <x v="592"/>
    <x v="1"/>
    <x v="6"/>
    <x v="0"/>
    <x v="1"/>
    <x v="609"/>
  </r>
  <r>
    <x v="610"/>
    <s v="Kevin Allen"/>
    <n v="57"/>
    <s v="Female"/>
    <x v="2"/>
    <x v="592"/>
    <x v="593"/>
    <x v="1"/>
    <x v="6"/>
    <x v="4"/>
    <x v="0"/>
    <x v="610"/>
  </r>
  <r>
    <x v="611"/>
    <s v="Casey Garcia"/>
    <n v="46"/>
    <s v="Female"/>
    <x v="1"/>
    <x v="593"/>
    <x v="594"/>
    <x v="1"/>
    <x v="6"/>
    <x v="2"/>
    <x v="2"/>
    <x v="611"/>
  </r>
  <r>
    <x v="612"/>
    <s v="Sarah Decker"/>
    <n v="85"/>
    <s v="Female"/>
    <x v="3"/>
    <x v="594"/>
    <x v="595"/>
    <x v="1"/>
    <x v="6"/>
    <x v="2"/>
    <x v="2"/>
    <x v="612"/>
  </r>
  <r>
    <x v="613"/>
    <s v="Michael Warren"/>
    <n v="23"/>
    <s v="Female"/>
    <x v="4"/>
    <x v="595"/>
    <x v="596"/>
    <x v="1"/>
    <x v="6"/>
    <x v="2"/>
    <x v="2"/>
    <x v="613"/>
  </r>
  <r>
    <x v="614"/>
    <s v="John Martinez"/>
    <n v="87"/>
    <s v="Male"/>
    <x v="1"/>
    <x v="596"/>
    <x v="597"/>
    <x v="1"/>
    <x v="6"/>
    <x v="3"/>
    <x v="0"/>
    <x v="614"/>
  </r>
  <r>
    <x v="615"/>
    <s v="Suzanne Sullivan"/>
    <n v="37"/>
    <s v="Male"/>
    <x v="2"/>
    <x v="597"/>
    <x v="598"/>
    <x v="1"/>
    <x v="6"/>
    <x v="1"/>
    <x v="1"/>
    <x v="615"/>
  </r>
  <r>
    <x v="616"/>
    <s v="Christine Hess"/>
    <n v="27"/>
    <s v="Male"/>
    <x v="4"/>
    <x v="598"/>
    <x v="599"/>
    <x v="1"/>
    <x v="6"/>
    <x v="2"/>
    <x v="2"/>
    <x v="616"/>
  </r>
  <r>
    <x v="617"/>
    <s v="Mr. Brady Abbott"/>
    <n v="35"/>
    <s v="Female"/>
    <x v="2"/>
    <x v="599"/>
    <x v="600"/>
    <x v="1"/>
    <x v="6"/>
    <x v="2"/>
    <x v="1"/>
    <x v="617"/>
  </r>
  <r>
    <x v="618"/>
    <s v="Debbie Heath"/>
    <n v="77"/>
    <s v="Male"/>
    <x v="1"/>
    <x v="600"/>
    <x v="601"/>
    <x v="1"/>
    <x v="6"/>
    <x v="1"/>
    <x v="2"/>
    <x v="618"/>
  </r>
  <r>
    <x v="619"/>
    <s v="Andrew Strickland"/>
    <n v="21"/>
    <s v="Male"/>
    <x v="4"/>
    <x v="601"/>
    <x v="602"/>
    <x v="1"/>
    <x v="6"/>
    <x v="1"/>
    <x v="0"/>
    <x v="619"/>
  </r>
  <r>
    <x v="620"/>
    <s v="Joel Moore"/>
    <n v="71"/>
    <s v="Male"/>
    <x v="3"/>
    <x v="602"/>
    <x v="603"/>
    <x v="1"/>
    <x v="6"/>
    <x v="0"/>
    <x v="1"/>
    <x v="620"/>
  </r>
  <r>
    <x v="621"/>
    <s v="Thomas Thomas"/>
    <n v="30"/>
    <s v="Female"/>
    <x v="2"/>
    <x v="603"/>
    <x v="604"/>
    <x v="1"/>
    <x v="7"/>
    <x v="4"/>
    <x v="2"/>
    <x v="621"/>
  </r>
  <r>
    <x v="622"/>
    <s v="Laura Young"/>
    <n v="39"/>
    <s v="Female"/>
    <x v="1"/>
    <x v="604"/>
    <x v="605"/>
    <x v="1"/>
    <x v="7"/>
    <x v="0"/>
    <x v="1"/>
    <x v="622"/>
  </r>
  <r>
    <x v="623"/>
    <s v="Tyler Allen"/>
    <n v="89"/>
    <s v="Male"/>
    <x v="1"/>
    <x v="605"/>
    <x v="606"/>
    <x v="1"/>
    <x v="7"/>
    <x v="1"/>
    <x v="0"/>
    <x v="623"/>
  </r>
  <r>
    <x v="624"/>
    <s v="Jacob Solis"/>
    <n v="61"/>
    <s v="Female"/>
    <x v="3"/>
    <x v="606"/>
    <x v="607"/>
    <x v="1"/>
    <x v="7"/>
    <x v="3"/>
    <x v="2"/>
    <x v="624"/>
  </r>
  <r>
    <x v="625"/>
    <s v="Cynthia Horton"/>
    <n v="26"/>
    <s v="Male"/>
    <x v="1"/>
    <x v="607"/>
    <x v="608"/>
    <x v="1"/>
    <x v="7"/>
    <x v="2"/>
    <x v="2"/>
    <x v="625"/>
  </r>
  <r>
    <x v="626"/>
    <s v="Joseph Bush"/>
    <n v="30"/>
    <s v="Female"/>
    <x v="3"/>
    <x v="608"/>
    <x v="609"/>
    <x v="1"/>
    <x v="7"/>
    <x v="0"/>
    <x v="0"/>
    <x v="626"/>
  </r>
  <r>
    <x v="627"/>
    <s v="Mr. Jordan Robertson"/>
    <n v="22"/>
    <s v="Male"/>
    <x v="1"/>
    <x v="609"/>
    <x v="610"/>
    <x v="1"/>
    <x v="7"/>
    <x v="2"/>
    <x v="0"/>
    <x v="627"/>
  </r>
  <r>
    <x v="628"/>
    <s v="Laura Flores"/>
    <n v="28"/>
    <s v="Female"/>
    <x v="4"/>
    <x v="610"/>
    <x v="611"/>
    <x v="1"/>
    <x v="7"/>
    <x v="1"/>
    <x v="0"/>
    <x v="628"/>
  </r>
  <r>
    <x v="629"/>
    <s v="Trevor Andrews"/>
    <n v="59"/>
    <s v="Female"/>
    <x v="3"/>
    <x v="611"/>
    <x v="612"/>
    <x v="1"/>
    <x v="7"/>
    <x v="1"/>
    <x v="2"/>
    <x v="629"/>
  </r>
  <r>
    <x v="630"/>
    <s v="James Levy"/>
    <n v="43"/>
    <s v="Female"/>
    <x v="2"/>
    <x v="612"/>
    <x v="613"/>
    <x v="1"/>
    <x v="7"/>
    <x v="1"/>
    <x v="2"/>
    <x v="630"/>
  </r>
  <r>
    <x v="631"/>
    <s v="Melissa Ayala"/>
    <n v="59"/>
    <s v="Male"/>
    <x v="1"/>
    <x v="613"/>
    <x v="614"/>
    <x v="1"/>
    <x v="7"/>
    <x v="0"/>
    <x v="2"/>
    <x v="631"/>
  </r>
  <r>
    <x v="632"/>
    <s v="Ann Smith"/>
    <n v="21"/>
    <s v="Male"/>
    <x v="2"/>
    <x v="614"/>
    <x v="615"/>
    <x v="1"/>
    <x v="7"/>
    <x v="3"/>
    <x v="2"/>
    <x v="632"/>
  </r>
  <r>
    <x v="633"/>
    <s v="Sara Lopez"/>
    <n v="31"/>
    <s v="Female"/>
    <x v="4"/>
    <x v="615"/>
    <x v="616"/>
    <x v="1"/>
    <x v="7"/>
    <x v="2"/>
    <x v="2"/>
    <x v="633"/>
  </r>
  <r>
    <x v="634"/>
    <s v="Mary Russell"/>
    <n v="61"/>
    <s v="Female"/>
    <x v="1"/>
    <x v="616"/>
    <x v="617"/>
    <x v="1"/>
    <x v="7"/>
    <x v="0"/>
    <x v="2"/>
    <x v="634"/>
  </r>
  <r>
    <x v="635"/>
    <s v="Angela Kemp"/>
    <n v="38"/>
    <s v="Male"/>
    <x v="1"/>
    <x v="617"/>
    <x v="618"/>
    <x v="1"/>
    <x v="7"/>
    <x v="0"/>
    <x v="0"/>
    <x v="635"/>
  </r>
  <r>
    <x v="636"/>
    <s v="Alyssa Martin"/>
    <n v="27"/>
    <s v="Male"/>
    <x v="2"/>
    <x v="618"/>
    <x v="619"/>
    <x v="1"/>
    <x v="7"/>
    <x v="0"/>
    <x v="2"/>
    <x v="636"/>
  </r>
  <r>
    <x v="637"/>
    <s v="Jeremy Powell"/>
    <n v="58"/>
    <s v="Female"/>
    <x v="1"/>
    <x v="619"/>
    <x v="620"/>
    <x v="1"/>
    <x v="7"/>
    <x v="3"/>
    <x v="2"/>
    <x v="637"/>
  </r>
  <r>
    <x v="638"/>
    <s v="Troy Tucker"/>
    <n v="45"/>
    <s v="Female"/>
    <x v="3"/>
    <x v="620"/>
    <x v="621"/>
    <x v="1"/>
    <x v="7"/>
    <x v="2"/>
    <x v="0"/>
    <x v="638"/>
  </r>
  <r>
    <x v="639"/>
    <s v="Breanna Chavez"/>
    <n v="25"/>
    <s v="Female"/>
    <x v="1"/>
    <x v="621"/>
    <x v="622"/>
    <x v="1"/>
    <x v="7"/>
    <x v="2"/>
    <x v="1"/>
    <x v="639"/>
  </r>
  <r>
    <x v="640"/>
    <s v="Kevin Monroe"/>
    <n v="72"/>
    <s v="Male"/>
    <x v="3"/>
    <x v="622"/>
    <x v="623"/>
    <x v="1"/>
    <x v="7"/>
    <x v="1"/>
    <x v="1"/>
    <x v="640"/>
  </r>
  <r>
    <x v="641"/>
    <s v="Dustin Long"/>
    <n v="41"/>
    <s v="Male"/>
    <x v="1"/>
    <x v="623"/>
    <x v="624"/>
    <x v="1"/>
    <x v="7"/>
    <x v="0"/>
    <x v="2"/>
    <x v="641"/>
  </r>
  <r>
    <x v="642"/>
    <s v="Edward Smith DDS"/>
    <n v="36"/>
    <s v="Female"/>
    <x v="1"/>
    <x v="624"/>
    <x v="625"/>
    <x v="1"/>
    <x v="7"/>
    <x v="1"/>
    <x v="2"/>
    <x v="642"/>
  </r>
  <r>
    <x v="643"/>
    <s v="Linda Gutierrez"/>
    <n v="19"/>
    <s v="Female"/>
    <x v="2"/>
    <x v="625"/>
    <x v="626"/>
    <x v="1"/>
    <x v="7"/>
    <x v="0"/>
    <x v="2"/>
    <x v="643"/>
  </r>
  <r>
    <x v="644"/>
    <s v="Dr. Tracey King PhD"/>
    <n v="37"/>
    <s v="Male"/>
    <x v="3"/>
    <x v="626"/>
    <x v="627"/>
    <x v="1"/>
    <x v="7"/>
    <x v="2"/>
    <x v="1"/>
    <x v="644"/>
  </r>
  <r>
    <x v="645"/>
    <s v="Mark Green"/>
    <n v="83"/>
    <s v="Male"/>
    <x v="4"/>
    <x v="627"/>
    <x v="628"/>
    <x v="1"/>
    <x v="7"/>
    <x v="0"/>
    <x v="1"/>
    <x v="645"/>
  </r>
  <r>
    <x v="646"/>
    <s v="Chris Gomez"/>
    <n v="46"/>
    <s v="Female"/>
    <x v="4"/>
    <x v="628"/>
    <x v="629"/>
    <x v="1"/>
    <x v="7"/>
    <x v="3"/>
    <x v="0"/>
    <x v="646"/>
  </r>
  <r>
    <x v="647"/>
    <s v="Laura Cox"/>
    <n v="36"/>
    <s v="Female"/>
    <x v="3"/>
    <x v="629"/>
    <x v="630"/>
    <x v="1"/>
    <x v="7"/>
    <x v="4"/>
    <x v="2"/>
    <x v="647"/>
  </r>
  <r>
    <x v="648"/>
    <s v="Angela Vincent"/>
    <n v="35"/>
    <s v="Female"/>
    <x v="1"/>
    <x v="630"/>
    <x v="631"/>
    <x v="1"/>
    <x v="7"/>
    <x v="3"/>
    <x v="2"/>
    <x v="648"/>
  </r>
  <r>
    <x v="649"/>
    <s v="Jacqueline Hughes"/>
    <n v="52"/>
    <s v="Male"/>
    <x v="4"/>
    <x v="631"/>
    <x v="632"/>
    <x v="1"/>
    <x v="7"/>
    <x v="2"/>
    <x v="2"/>
    <x v="649"/>
  </r>
  <r>
    <x v="650"/>
    <s v="Pamela Brooks"/>
    <n v="66"/>
    <s v="Male"/>
    <x v="4"/>
    <x v="632"/>
    <x v="633"/>
    <x v="1"/>
    <x v="7"/>
    <x v="3"/>
    <x v="0"/>
    <x v="650"/>
  </r>
  <r>
    <x v="651"/>
    <s v="Gina Cochran"/>
    <n v="66"/>
    <s v="Female"/>
    <x v="3"/>
    <x v="633"/>
    <x v="634"/>
    <x v="1"/>
    <x v="7"/>
    <x v="0"/>
    <x v="2"/>
    <x v="651"/>
  </r>
  <r>
    <x v="652"/>
    <s v="Michael Vazquez"/>
    <n v="83"/>
    <s v="Female"/>
    <x v="4"/>
    <x v="634"/>
    <x v="635"/>
    <x v="1"/>
    <x v="7"/>
    <x v="1"/>
    <x v="1"/>
    <x v="652"/>
  </r>
  <r>
    <x v="653"/>
    <s v="Latoya Day"/>
    <n v="22"/>
    <s v="Female"/>
    <x v="2"/>
    <x v="635"/>
    <x v="636"/>
    <x v="1"/>
    <x v="7"/>
    <x v="1"/>
    <x v="2"/>
    <x v="653"/>
  </r>
  <r>
    <x v="654"/>
    <s v="Margaret Chapman"/>
    <n v="57"/>
    <s v="Male"/>
    <x v="4"/>
    <x v="636"/>
    <x v="637"/>
    <x v="1"/>
    <x v="7"/>
    <x v="1"/>
    <x v="2"/>
    <x v="654"/>
  </r>
  <r>
    <x v="655"/>
    <s v="Gabriella Spencer"/>
    <n v="57"/>
    <s v="Female"/>
    <x v="1"/>
    <x v="637"/>
    <x v="638"/>
    <x v="1"/>
    <x v="7"/>
    <x v="0"/>
    <x v="0"/>
    <x v="655"/>
  </r>
  <r>
    <x v="656"/>
    <s v="Kathryn Bishop"/>
    <n v="83"/>
    <s v="Female"/>
    <x v="4"/>
    <x v="638"/>
    <x v="639"/>
    <x v="1"/>
    <x v="7"/>
    <x v="4"/>
    <x v="0"/>
    <x v="656"/>
  </r>
  <r>
    <x v="657"/>
    <s v="Craig Marshall"/>
    <n v="62"/>
    <s v="Female"/>
    <x v="4"/>
    <x v="639"/>
    <x v="640"/>
    <x v="1"/>
    <x v="7"/>
    <x v="1"/>
    <x v="1"/>
    <x v="657"/>
  </r>
  <r>
    <x v="658"/>
    <s v="Sheryl Hill"/>
    <n v="49"/>
    <s v="Female"/>
    <x v="1"/>
    <x v="640"/>
    <x v="641"/>
    <x v="1"/>
    <x v="7"/>
    <x v="2"/>
    <x v="0"/>
    <x v="658"/>
  </r>
  <r>
    <x v="659"/>
    <s v="Krystal Ramos"/>
    <n v="41"/>
    <s v="Male"/>
    <x v="4"/>
    <x v="641"/>
    <x v="642"/>
    <x v="1"/>
    <x v="7"/>
    <x v="0"/>
    <x v="2"/>
    <x v="659"/>
  </r>
  <r>
    <x v="660"/>
    <s v="Anthony Cherry"/>
    <n v="58"/>
    <s v="Female"/>
    <x v="4"/>
    <x v="642"/>
    <x v="643"/>
    <x v="1"/>
    <x v="7"/>
    <x v="4"/>
    <x v="0"/>
    <x v="660"/>
  </r>
  <r>
    <x v="661"/>
    <s v="Lydia Miranda"/>
    <n v="23"/>
    <s v="Male"/>
    <x v="4"/>
    <x v="643"/>
    <x v="644"/>
    <x v="1"/>
    <x v="7"/>
    <x v="4"/>
    <x v="2"/>
    <x v="661"/>
  </r>
  <r>
    <x v="662"/>
    <s v="Joseph Freeman"/>
    <n v="73"/>
    <s v="Female"/>
    <x v="1"/>
    <x v="644"/>
    <x v="645"/>
    <x v="1"/>
    <x v="7"/>
    <x v="3"/>
    <x v="1"/>
    <x v="662"/>
  </r>
  <r>
    <x v="663"/>
    <s v="Kent Myers"/>
    <n v="52"/>
    <s v="Male"/>
    <x v="1"/>
    <x v="645"/>
    <x v="646"/>
    <x v="1"/>
    <x v="7"/>
    <x v="2"/>
    <x v="0"/>
    <x v="663"/>
  </r>
  <r>
    <x v="664"/>
    <s v="Erika Moore"/>
    <n v="38"/>
    <s v="Female"/>
    <x v="4"/>
    <x v="646"/>
    <x v="647"/>
    <x v="1"/>
    <x v="7"/>
    <x v="1"/>
    <x v="2"/>
    <x v="664"/>
  </r>
  <r>
    <x v="665"/>
    <s v="Victor Henry"/>
    <n v="22"/>
    <s v="Female"/>
    <x v="4"/>
    <x v="647"/>
    <x v="648"/>
    <x v="1"/>
    <x v="7"/>
    <x v="1"/>
    <x v="0"/>
    <x v="665"/>
  </r>
  <r>
    <x v="666"/>
    <s v="Melissa Chan"/>
    <n v="80"/>
    <s v="Male"/>
    <x v="3"/>
    <x v="648"/>
    <x v="649"/>
    <x v="1"/>
    <x v="7"/>
    <x v="0"/>
    <x v="2"/>
    <x v="666"/>
  </r>
  <r>
    <x v="667"/>
    <s v="Philip Salazar"/>
    <n v="80"/>
    <s v="Male"/>
    <x v="3"/>
    <x v="649"/>
    <x v="650"/>
    <x v="1"/>
    <x v="7"/>
    <x v="0"/>
    <x v="2"/>
    <x v="667"/>
  </r>
  <r>
    <x v="668"/>
    <s v="Frederick Mendoza"/>
    <n v="51"/>
    <s v="Male"/>
    <x v="2"/>
    <x v="650"/>
    <x v="651"/>
    <x v="1"/>
    <x v="7"/>
    <x v="1"/>
    <x v="1"/>
    <x v="668"/>
  </r>
  <r>
    <x v="669"/>
    <s v="Donna Cervantes"/>
    <n v="50"/>
    <s v="Male"/>
    <x v="1"/>
    <x v="651"/>
    <x v="652"/>
    <x v="1"/>
    <x v="7"/>
    <x v="1"/>
    <x v="2"/>
    <x v="669"/>
  </r>
  <r>
    <x v="670"/>
    <s v="Monica Stone"/>
    <n v="84"/>
    <s v="Male"/>
    <x v="3"/>
    <x v="652"/>
    <x v="653"/>
    <x v="1"/>
    <x v="7"/>
    <x v="1"/>
    <x v="2"/>
    <x v="670"/>
  </r>
  <r>
    <x v="671"/>
    <s v="Thomas Barker"/>
    <n v="25"/>
    <s v="Female"/>
    <x v="2"/>
    <x v="653"/>
    <x v="654"/>
    <x v="1"/>
    <x v="7"/>
    <x v="2"/>
    <x v="1"/>
    <x v="671"/>
  </r>
  <r>
    <x v="672"/>
    <s v="Sarah Cruz"/>
    <n v="77"/>
    <s v="Female"/>
    <x v="4"/>
    <x v="654"/>
    <x v="655"/>
    <x v="1"/>
    <x v="7"/>
    <x v="2"/>
    <x v="2"/>
    <x v="672"/>
  </r>
  <r>
    <x v="673"/>
    <s v="Anthony Jones"/>
    <n v="30"/>
    <s v="Female"/>
    <x v="2"/>
    <x v="655"/>
    <x v="656"/>
    <x v="1"/>
    <x v="7"/>
    <x v="1"/>
    <x v="2"/>
    <x v="673"/>
  </r>
  <r>
    <x v="674"/>
    <s v="Megan Johnson"/>
    <n v="79"/>
    <s v="Male"/>
    <x v="1"/>
    <x v="656"/>
    <x v="657"/>
    <x v="1"/>
    <x v="7"/>
    <x v="0"/>
    <x v="1"/>
    <x v="674"/>
  </r>
  <r>
    <x v="675"/>
    <s v="James Rogers"/>
    <n v="74"/>
    <s v="Male"/>
    <x v="3"/>
    <x v="657"/>
    <x v="658"/>
    <x v="1"/>
    <x v="7"/>
    <x v="0"/>
    <x v="2"/>
    <x v="675"/>
  </r>
  <r>
    <x v="676"/>
    <s v="Rebecca Bauer"/>
    <n v="45"/>
    <s v="Male"/>
    <x v="1"/>
    <x v="658"/>
    <x v="659"/>
    <x v="1"/>
    <x v="7"/>
    <x v="4"/>
    <x v="1"/>
    <x v="676"/>
  </r>
  <r>
    <x v="677"/>
    <s v="William Wise"/>
    <n v="67"/>
    <s v="Female"/>
    <x v="3"/>
    <x v="659"/>
    <x v="660"/>
    <x v="1"/>
    <x v="7"/>
    <x v="3"/>
    <x v="1"/>
    <x v="677"/>
  </r>
  <r>
    <x v="678"/>
    <s v="Angela Adams"/>
    <n v="79"/>
    <s v="Female"/>
    <x v="2"/>
    <x v="660"/>
    <x v="661"/>
    <x v="1"/>
    <x v="7"/>
    <x v="2"/>
    <x v="2"/>
    <x v="678"/>
  </r>
  <r>
    <x v="679"/>
    <s v="Suzanne Lopez"/>
    <n v="26"/>
    <s v="Female"/>
    <x v="2"/>
    <x v="661"/>
    <x v="662"/>
    <x v="1"/>
    <x v="7"/>
    <x v="0"/>
    <x v="0"/>
    <x v="679"/>
  </r>
  <r>
    <x v="680"/>
    <s v="Pamela Davis"/>
    <n v="63"/>
    <s v="Female"/>
    <x v="3"/>
    <x v="662"/>
    <x v="663"/>
    <x v="1"/>
    <x v="7"/>
    <x v="2"/>
    <x v="1"/>
    <x v="680"/>
  </r>
  <r>
    <x v="681"/>
    <s v="Mark Kerr MD"/>
    <n v="57"/>
    <s v="Male"/>
    <x v="3"/>
    <x v="663"/>
    <x v="664"/>
    <x v="1"/>
    <x v="7"/>
    <x v="0"/>
    <x v="2"/>
    <x v="681"/>
  </r>
  <r>
    <x v="682"/>
    <s v="Jacob Campbell"/>
    <n v="52"/>
    <s v="Female"/>
    <x v="2"/>
    <x v="664"/>
    <x v="665"/>
    <x v="1"/>
    <x v="7"/>
    <x v="0"/>
    <x v="1"/>
    <x v="682"/>
  </r>
  <r>
    <x v="683"/>
    <s v="Christopher Snyder"/>
    <n v="57"/>
    <s v="Female"/>
    <x v="4"/>
    <x v="665"/>
    <x v="666"/>
    <x v="1"/>
    <x v="7"/>
    <x v="3"/>
    <x v="1"/>
    <x v="683"/>
  </r>
  <r>
    <x v="684"/>
    <s v="Frances Mitchell"/>
    <n v="61"/>
    <s v="Male"/>
    <x v="4"/>
    <x v="666"/>
    <x v="667"/>
    <x v="1"/>
    <x v="7"/>
    <x v="3"/>
    <x v="0"/>
    <x v="684"/>
  </r>
  <r>
    <x v="685"/>
    <s v="Robert Chapman"/>
    <n v="60"/>
    <s v="Male"/>
    <x v="3"/>
    <x v="667"/>
    <x v="668"/>
    <x v="1"/>
    <x v="7"/>
    <x v="2"/>
    <x v="2"/>
    <x v="685"/>
  </r>
  <r>
    <x v="686"/>
    <s v="Connie Sandoval"/>
    <n v="81"/>
    <s v="Male"/>
    <x v="4"/>
    <x v="668"/>
    <x v="669"/>
    <x v="1"/>
    <x v="7"/>
    <x v="4"/>
    <x v="2"/>
    <x v="686"/>
  </r>
  <r>
    <x v="687"/>
    <s v="Amy Hill"/>
    <n v="68"/>
    <s v="Male"/>
    <x v="3"/>
    <x v="669"/>
    <x v="670"/>
    <x v="1"/>
    <x v="7"/>
    <x v="3"/>
    <x v="1"/>
    <x v="687"/>
  </r>
  <r>
    <x v="688"/>
    <s v="Jennifer Cox"/>
    <n v="48"/>
    <s v="Female"/>
    <x v="1"/>
    <x v="670"/>
    <x v="671"/>
    <x v="1"/>
    <x v="7"/>
    <x v="0"/>
    <x v="0"/>
    <x v="688"/>
  </r>
  <r>
    <x v="689"/>
    <s v="Brian Gonzalez"/>
    <n v="36"/>
    <s v="Female"/>
    <x v="4"/>
    <x v="671"/>
    <x v="672"/>
    <x v="1"/>
    <x v="7"/>
    <x v="4"/>
    <x v="1"/>
    <x v="689"/>
  </r>
  <r>
    <x v="690"/>
    <s v="Jeremiah Maxwell"/>
    <n v="67"/>
    <s v="Female"/>
    <x v="1"/>
    <x v="672"/>
    <x v="673"/>
    <x v="1"/>
    <x v="7"/>
    <x v="0"/>
    <x v="2"/>
    <x v="690"/>
  </r>
  <r>
    <x v="691"/>
    <s v="Jonathan Garcia"/>
    <n v="19"/>
    <s v="Female"/>
    <x v="3"/>
    <x v="673"/>
    <x v="674"/>
    <x v="1"/>
    <x v="7"/>
    <x v="1"/>
    <x v="0"/>
    <x v="691"/>
  </r>
  <r>
    <x v="692"/>
    <s v="Melanie Flynn"/>
    <n v="89"/>
    <s v="Female"/>
    <x v="2"/>
    <x v="674"/>
    <x v="675"/>
    <x v="1"/>
    <x v="7"/>
    <x v="3"/>
    <x v="2"/>
    <x v="692"/>
  </r>
  <r>
    <x v="693"/>
    <s v="Christopher Atkins"/>
    <n v="20"/>
    <s v="Female"/>
    <x v="4"/>
    <x v="675"/>
    <x v="676"/>
    <x v="1"/>
    <x v="7"/>
    <x v="0"/>
    <x v="0"/>
    <x v="693"/>
  </r>
  <r>
    <x v="694"/>
    <s v="Julie Thomas"/>
    <n v="39"/>
    <s v="Male"/>
    <x v="3"/>
    <x v="676"/>
    <x v="677"/>
    <x v="1"/>
    <x v="7"/>
    <x v="1"/>
    <x v="2"/>
    <x v="694"/>
  </r>
  <r>
    <x v="695"/>
    <s v="Monica Long"/>
    <n v="88"/>
    <s v="Male"/>
    <x v="4"/>
    <x v="677"/>
    <x v="678"/>
    <x v="1"/>
    <x v="7"/>
    <x v="2"/>
    <x v="0"/>
    <x v="695"/>
  </r>
  <r>
    <x v="696"/>
    <s v="Mark Joseph"/>
    <n v="69"/>
    <s v="Female"/>
    <x v="4"/>
    <x v="678"/>
    <x v="679"/>
    <x v="1"/>
    <x v="7"/>
    <x v="1"/>
    <x v="0"/>
    <x v="696"/>
  </r>
  <r>
    <x v="697"/>
    <s v="Thomas Haas"/>
    <n v="39"/>
    <s v="Male"/>
    <x v="2"/>
    <x v="679"/>
    <x v="680"/>
    <x v="1"/>
    <x v="7"/>
    <x v="0"/>
    <x v="0"/>
    <x v="697"/>
  </r>
  <r>
    <x v="698"/>
    <s v="Shannon Gordon"/>
    <n v="66"/>
    <s v="Female"/>
    <x v="3"/>
    <x v="680"/>
    <x v="681"/>
    <x v="1"/>
    <x v="7"/>
    <x v="2"/>
    <x v="0"/>
    <x v="698"/>
  </r>
  <r>
    <x v="699"/>
    <s v="Manuel Sanders"/>
    <n v="87"/>
    <s v="Male"/>
    <x v="1"/>
    <x v="681"/>
    <x v="682"/>
    <x v="1"/>
    <x v="7"/>
    <x v="2"/>
    <x v="1"/>
    <x v="699"/>
  </r>
  <r>
    <x v="700"/>
    <s v="Michael Collins"/>
    <n v="45"/>
    <s v="Male"/>
    <x v="1"/>
    <x v="682"/>
    <x v="683"/>
    <x v="1"/>
    <x v="7"/>
    <x v="1"/>
    <x v="0"/>
    <x v="700"/>
  </r>
  <r>
    <x v="701"/>
    <s v="Sherry George"/>
    <n v="81"/>
    <s v="Female"/>
    <x v="4"/>
    <x v="683"/>
    <x v="684"/>
    <x v="1"/>
    <x v="7"/>
    <x v="4"/>
    <x v="0"/>
    <x v="701"/>
  </r>
  <r>
    <x v="702"/>
    <s v="Sonya Whitehead"/>
    <n v="21"/>
    <s v="Female"/>
    <x v="1"/>
    <x v="684"/>
    <x v="685"/>
    <x v="1"/>
    <x v="7"/>
    <x v="0"/>
    <x v="1"/>
    <x v="702"/>
  </r>
  <r>
    <x v="703"/>
    <s v="Steven Stewart"/>
    <n v="71"/>
    <s v="Male"/>
    <x v="2"/>
    <x v="685"/>
    <x v="686"/>
    <x v="1"/>
    <x v="7"/>
    <x v="3"/>
    <x v="2"/>
    <x v="703"/>
  </r>
  <r>
    <x v="704"/>
    <s v="Edwin Hamilton"/>
    <n v="36"/>
    <s v="Female"/>
    <x v="3"/>
    <x v="686"/>
    <x v="687"/>
    <x v="1"/>
    <x v="7"/>
    <x v="1"/>
    <x v="0"/>
    <x v="704"/>
  </r>
  <r>
    <x v="705"/>
    <s v="Mary Nielsen"/>
    <n v="34"/>
    <s v="Female"/>
    <x v="1"/>
    <x v="687"/>
    <x v="688"/>
    <x v="1"/>
    <x v="7"/>
    <x v="2"/>
    <x v="1"/>
    <x v="705"/>
  </r>
  <r>
    <x v="706"/>
    <s v="Brandi Black"/>
    <n v="58"/>
    <s v="Male"/>
    <x v="4"/>
    <x v="688"/>
    <x v="689"/>
    <x v="1"/>
    <x v="7"/>
    <x v="4"/>
    <x v="2"/>
    <x v="706"/>
  </r>
  <r>
    <x v="707"/>
    <s v="Theresa Moyer"/>
    <n v="23"/>
    <s v="Female"/>
    <x v="4"/>
    <x v="689"/>
    <x v="690"/>
    <x v="1"/>
    <x v="7"/>
    <x v="1"/>
    <x v="1"/>
    <x v="707"/>
  </r>
  <r>
    <x v="708"/>
    <s v="Kayla Hamilton"/>
    <n v="19"/>
    <s v="Female"/>
    <x v="1"/>
    <x v="690"/>
    <x v="691"/>
    <x v="1"/>
    <x v="7"/>
    <x v="0"/>
    <x v="2"/>
    <x v="708"/>
  </r>
  <r>
    <x v="709"/>
    <s v="Nicholas Curry"/>
    <n v="30"/>
    <s v="Female"/>
    <x v="2"/>
    <x v="691"/>
    <x v="692"/>
    <x v="1"/>
    <x v="7"/>
    <x v="1"/>
    <x v="1"/>
    <x v="709"/>
  </r>
  <r>
    <x v="710"/>
    <s v="Lucas Gordon"/>
    <n v="49"/>
    <s v="Male"/>
    <x v="1"/>
    <x v="692"/>
    <x v="693"/>
    <x v="1"/>
    <x v="7"/>
    <x v="0"/>
    <x v="0"/>
    <x v="710"/>
  </r>
  <r>
    <x v="711"/>
    <s v="Kimberly May"/>
    <n v="73"/>
    <s v="Male"/>
    <x v="4"/>
    <x v="693"/>
    <x v="694"/>
    <x v="1"/>
    <x v="7"/>
    <x v="4"/>
    <x v="0"/>
    <x v="711"/>
  </r>
  <r>
    <x v="712"/>
    <s v="Cynthia Bond"/>
    <n v="36"/>
    <s v="Female"/>
    <x v="1"/>
    <x v="694"/>
    <x v="695"/>
    <x v="1"/>
    <x v="7"/>
    <x v="1"/>
    <x v="1"/>
    <x v="712"/>
  </r>
  <r>
    <x v="713"/>
    <s v="Stephanie Berg"/>
    <n v="57"/>
    <s v="Male"/>
    <x v="3"/>
    <x v="695"/>
    <x v="696"/>
    <x v="1"/>
    <x v="7"/>
    <x v="4"/>
    <x v="2"/>
    <x v="713"/>
  </r>
  <r>
    <x v="714"/>
    <s v="Jeremy Stephens"/>
    <n v="66"/>
    <s v="Female"/>
    <x v="2"/>
    <x v="696"/>
    <x v="697"/>
    <x v="1"/>
    <x v="7"/>
    <x v="2"/>
    <x v="2"/>
    <x v="714"/>
  </r>
  <r>
    <x v="715"/>
    <s v="Patrick Moreno"/>
    <n v="58"/>
    <s v="Female"/>
    <x v="2"/>
    <x v="697"/>
    <x v="698"/>
    <x v="1"/>
    <x v="7"/>
    <x v="4"/>
    <x v="0"/>
    <x v="715"/>
  </r>
  <r>
    <x v="716"/>
    <s v="Tabitha Harper"/>
    <n v="29"/>
    <s v="Male"/>
    <x v="3"/>
    <x v="698"/>
    <x v="699"/>
    <x v="1"/>
    <x v="7"/>
    <x v="0"/>
    <x v="2"/>
    <x v="716"/>
  </r>
  <r>
    <x v="717"/>
    <s v="Ryan Holden"/>
    <n v="42"/>
    <s v="Male"/>
    <x v="3"/>
    <x v="699"/>
    <x v="700"/>
    <x v="1"/>
    <x v="7"/>
    <x v="4"/>
    <x v="0"/>
    <x v="717"/>
  </r>
  <r>
    <x v="718"/>
    <s v="Jeremy Spencer"/>
    <n v="26"/>
    <s v="Female"/>
    <x v="2"/>
    <x v="700"/>
    <x v="701"/>
    <x v="1"/>
    <x v="7"/>
    <x v="1"/>
    <x v="0"/>
    <x v="718"/>
  </r>
  <r>
    <x v="719"/>
    <s v="Andrea Olson"/>
    <n v="82"/>
    <s v="Male"/>
    <x v="2"/>
    <x v="701"/>
    <x v="702"/>
    <x v="1"/>
    <x v="7"/>
    <x v="1"/>
    <x v="1"/>
    <x v="719"/>
  </r>
  <r>
    <x v="720"/>
    <s v="William Schmidt"/>
    <n v="63"/>
    <s v="Female"/>
    <x v="2"/>
    <x v="702"/>
    <x v="703"/>
    <x v="1"/>
    <x v="7"/>
    <x v="3"/>
    <x v="0"/>
    <x v="720"/>
  </r>
  <r>
    <x v="721"/>
    <s v="Danielle Porter"/>
    <n v="87"/>
    <s v="Male"/>
    <x v="3"/>
    <x v="703"/>
    <x v="704"/>
    <x v="1"/>
    <x v="7"/>
    <x v="2"/>
    <x v="1"/>
    <x v="721"/>
  </r>
  <r>
    <x v="722"/>
    <s v="April Stewart"/>
    <n v="27"/>
    <s v="Male"/>
    <x v="1"/>
    <x v="704"/>
    <x v="705"/>
    <x v="1"/>
    <x v="7"/>
    <x v="2"/>
    <x v="2"/>
    <x v="722"/>
  </r>
  <r>
    <x v="723"/>
    <s v="Stacy Gibbs"/>
    <n v="47"/>
    <s v="Female"/>
    <x v="4"/>
    <x v="705"/>
    <x v="706"/>
    <x v="1"/>
    <x v="7"/>
    <x v="0"/>
    <x v="1"/>
    <x v="723"/>
  </r>
  <r>
    <x v="724"/>
    <s v="Robert Fowler"/>
    <n v="72"/>
    <s v="Female"/>
    <x v="2"/>
    <x v="706"/>
    <x v="707"/>
    <x v="1"/>
    <x v="7"/>
    <x v="4"/>
    <x v="2"/>
    <x v="724"/>
  </r>
  <r>
    <x v="725"/>
    <s v="Stephen Hernandez"/>
    <n v="75"/>
    <s v="Female"/>
    <x v="3"/>
    <x v="707"/>
    <x v="708"/>
    <x v="1"/>
    <x v="7"/>
    <x v="4"/>
    <x v="1"/>
    <x v="725"/>
  </r>
  <r>
    <x v="726"/>
    <s v="Tim Edwards DDS"/>
    <n v="81"/>
    <s v="Female"/>
    <x v="1"/>
    <x v="708"/>
    <x v="709"/>
    <x v="1"/>
    <x v="8"/>
    <x v="1"/>
    <x v="1"/>
    <x v="726"/>
  </r>
  <r>
    <x v="727"/>
    <s v="Aaron Rivera"/>
    <n v="43"/>
    <s v="Male"/>
    <x v="2"/>
    <x v="709"/>
    <x v="710"/>
    <x v="1"/>
    <x v="8"/>
    <x v="0"/>
    <x v="2"/>
    <x v="727"/>
  </r>
  <r>
    <x v="728"/>
    <s v="Andrea Zhang"/>
    <n v="61"/>
    <s v="Male"/>
    <x v="1"/>
    <x v="710"/>
    <x v="711"/>
    <x v="1"/>
    <x v="8"/>
    <x v="2"/>
    <x v="0"/>
    <x v="728"/>
  </r>
  <r>
    <x v="729"/>
    <s v="Lisa Hudson"/>
    <n v="61"/>
    <s v="Male"/>
    <x v="2"/>
    <x v="711"/>
    <x v="712"/>
    <x v="1"/>
    <x v="8"/>
    <x v="4"/>
    <x v="0"/>
    <x v="729"/>
  </r>
  <r>
    <x v="730"/>
    <s v="Brittney Phillips"/>
    <n v="66"/>
    <s v="Male"/>
    <x v="3"/>
    <x v="712"/>
    <x v="713"/>
    <x v="1"/>
    <x v="8"/>
    <x v="0"/>
    <x v="2"/>
    <x v="730"/>
  </r>
  <r>
    <x v="731"/>
    <s v="Grace Edwards"/>
    <n v="18"/>
    <s v="Female"/>
    <x v="3"/>
    <x v="713"/>
    <x v="714"/>
    <x v="1"/>
    <x v="8"/>
    <x v="3"/>
    <x v="1"/>
    <x v="731"/>
  </r>
  <r>
    <x v="732"/>
    <s v="Mario Watson"/>
    <n v="32"/>
    <s v="Female"/>
    <x v="2"/>
    <x v="714"/>
    <x v="715"/>
    <x v="1"/>
    <x v="8"/>
    <x v="4"/>
    <x v="1"/>
    <x v="732"/>
  </r>
  <r>
    <x v="733"/>
    <s v="Ryan Jenkins"/>
    <n v="29"/>
    <s v="Male"/>
    <x v="1"/>
    <x v="715"/>
    <x v="716"/>
    <x v="1"/>
    <x v="8"/>
    <x v="0"/>
    <x v="0"/>
    <x v="733"/>
  </r>
  <r>
    <x v="734"/>
    <s v="Sherry Mcintyre"/>
    <n v="42"/>
    <s v="Female"/>
    <x v="4"/>
    <x v="716"/>
    <x v="717"/>
    <x v="1"/>
    <x v="8"/>
    <x v="4"/>
    <x v="0"/>
    <x v="734"/>
  </r>
  <r>
    <x v="735"/>
    <s v="Marc Sanchez"/>
    <n v="83"/>
    <s v="Female"/>
    <x v="3"/>
    <x v="717"/>
    <x v="718"/>
    <x v="1"/>
    <x v="8"/>
    <x v="1"/>
    <x v="1"/>
    <x v="735"/>
  </r>
  <r>
    <x v="736"/>
    <s v="Kenneth Murphy"/>
    <n v="59"/>
    <s v="Male"/>
    <x v="4"/>
    <x v="718"/>
    <x v="719"/>
    <x v="1"/>
    <x v="8"/>
    <x v="4"/>
    <x v="2"/>
    <x v="736"/>
  </r>
  <r>
    <x v="737"/>
    <s v="Alex Kelley"/>
    <n v="71"/>
    <s v="Female"/>
    <x v="3"/>
    <x v="719"/>
    <x v="720"/>
    <x v="1"/>
    <x v="8"/>
    <x v="1"/>
    <x v="2"/>
    <x v="737"/>
  </r>
  <r>
    <x v="738"/>
    <s v="Jose Morton"/>
    <n v="46"/>
    <s v="Male"/>
    <x v="3"/>
    <x v="720"/>
    <x v="721"/>
    <x v="1"/>
    <x v="8"/>
    <x v="3"/>
    <x v="0"/>
    <x v="738"/>
  </r>
  <r>
    <x v="739"/>
    <s v="Jonathan Gregory"/>
    <n v="88"/>
    <s v="Male"/>
    <x v="2"/>
    <x v="721"/>
    <x v="722"/>
    <x v="1"/>
    <x v="8"/>
    <x v="3"/>
    <x v="0"/>
    <x v="739"/>
  </r>
  <r>
    <x v="740"/>
    <s v="Dawn Allen MD"/>
    <n v="20"/>
    <s v="Female"/>
    <x v="2"/>
    <x v="722"/>
    <x v="723"/>
    <x v="1"/>
    <x v="8"/>
    <x v="2"/>
    <x v="0"/>
    <x v="740"/>
  </r>
  <r>
    <x v="741"/>
    <s v="Whitney Lewis"/>
    <n v="72"/>
    <s v="Male"/>
    <x v="2"/>
    <x v="723"/>
    <x v="724"/>
    <x v="1"/>
    <x v="8"/>
    <x v="2"/>
    <x v="0"/>
    <x v="741"/>
  </r>
  <r>
    <x v="742"/>
    <s v="Jonathan Cooke"/>
    <n v="57"/>
    <s v="Male"/>
    <x v="3"/>
    <x v="724"/>
    <x v="725"/>
    <x v="1"/>
    <x v="8"/>
    <x v="1"/>
    <x v="1"/>
    <x v="742"/>
  </r>
  <r>
    <x v="743"/>
    <s v="Tammy Bernard"/>
    <n v="76"/>
    <s v="Male"/>
    <x v="4"/>
    <x v="725"/>
    <x v="726"/>
    <x v="1"/>
    <x v="8"/>
    <x v="1"/>
    <x v="0"/>
    <x v="743"/>
  </r>
  <r>
    <x v="744"/>
    <s v="Tiffany Steele"/>
    <n v="69"/>
    <s v="Male"/>
    <x v="2"/>
    <x v="726"/>
    <x v="727"/>
    <x v="1"/>
    <x v="8"/>
    <x v="4"/>
    <x v="0"/>
    <x v="744"/>
  </r>
  <r>
    <x v="745"/>
    <s v="Christopher Garrett"/>
    <n v="19"/>
    <s v="Male"/>
    <x v="3"/>
    <x v="727"/>
    <x v="728"/>
    <x v="1"/>
    <x v="8"/>
    <x v="4"/>
    <x v="1"/>
    <x v="745"/>
  </r>
  <r>
    <x v="746"/>
    <s v="Wesley Castillo Jr."/>
    <n v="54"/>
    <s v="Female"/>
    <x v="3"/>
    <x v="728"/>
    <x v="729"/>
    <x v="1"/>
    <x v="8"/>
    <x v="3"/>
    <x v="2"/>
    <x v="746"/>
  </r>
  <r>
    <x v="747"/>
    <s v="Charles Bernard"/>
    <n v="89"/>
    <s v="Male"/>
    <x v="1"/>
    <x v="729"/>
    <x v="730"/>
    <x v="1"/>
    <x v="8"/>
    <x v="2"/>
    <x v="1"/>
    <x v="747"/>
  </r>
  <r>
    <x v="748"/>
    <s v="Justin Miranda"/>
    <n v="38"/>
    <s v="Female"/>
    <x v="2"/>
    <x v="730"/>
    <x v="731"/>
    <x v="1"/>
    <x v="8"/>
    <x v="4"/>
    <x v="2"/>
    <x v="748"/>
  </r>
  <r>
    <x v="749"/>
    <s v="Norma Macias"/>
    <n v="22"/>
    <s v="Male"/>
    <x v="4"/>
    <x v="731"/>
    <x v="732"/>
    <x v="1"/>
    <x v="8"/>
    <x v="4"/>
    <x v="0"/>
    <x v="749"/>
  </r>
  <r>
    <x v="750"/>
    <s v="Alexis Butler"/>
    <n v="33"/>
    <s v="Male"/>
    <x v="2"/>
    <x v="732"/>
    <x v="733"/>
    <x v="1"/>
    <x v="8"/>
    <x v="0"/>
    <x v="1"/>
    <x v="750"/>
  </r>
  <r>
    <x v="751"/>
    <s v="Christopher Carson"/>
    <n v="27"/>
    <s v="Male"/>
    <x v="3"/>
    <x v="733"/>
    <x v="734"/>
    <x v="1"/>
    <x v="8"/>
    <x v="0"/>
    <x v="1"/>
    <x v="751"/>
  </r>
  <r>
    <x v="752"/>
    <s v="Robert Lee"/>
    <n v="76"/>
    <s v="Male"/>
    <x v="3"/>
    <x v="734"/>
    <x v="735"/>
    <x v="1"/>
    <x v="8"/>
    <x v="1"/>
    <x v="1"/>
    <x v="752"/>
  </r>
  <r>
    <x v="753"/>
    <s v="Sara Johnson"/>
    <n v="26"/>
    <s v="Female"/>
    <x v="2"/>
    <x v="735"/>
    <x v="736"/>
    <x v="1"/>
    <x v="8"/>
    <x v="2"/>
    <x v="0"/>
    <x v="753"/>
  </r>
  <r>
    <x v="754"/>
    <s v="Jonathan Buchanan"/>
    <n v="32"/>
    <s v="Female"/>
    <x v="3"/>
    <x v="736"/>
    <x v="737"/>
    <x v="1"/>
    <x v="8"/>
    <x v="0"/>
    <x v="1"/>
    <x v="754"/>
  </r>
  <r>
    <x v="755"/>
    <s v="Katelyn Villa"/>
    <n v="47"/>
    <s v="Female"/>
    <x v="1"/>
    <x v="737"/>
    <x v="738"/>
    <x v="1"/>
    <x v="8"/>
    <x v="0"/>
    <x v="2"/>
    <x v="755"/>
  </r>
  <r>
    <x v="756"/>
    <s v="Michael Alexander"/>
    <n v="27"/>
    <s v="Female"/>
    <x v="4"/>
    <x v="738"/>
    <x v="739"/>
    <x v="1"/>
    <x v="8"/>
    <x v="0"/>
    <x v="1"/>
    <x v="756"/>
  </r>
  <r>
    <x v="757"/>
    <s v="Lynn Miles"/>
    <n v="89"/>
    <s v="Female"/>
    <x v="2"/>
    <x v="739"/>
    <x v="740"/>
    <x v="1"/>
    <x v="8"/>
    <x v="0"/>
    <x v="0"/>
    <x v="757"/>
  </r>
  <r>
    <x v="758"/>
    <s v="Raymond Scott"/>
    <n v="63"/>
    <s v="Male"/>
    <x v="2"/>
    <x v="740"/>
    <x v="741"/>
    <x v="1"/>
    <x v="8"/>
    <x v="1"/>
    <x v="1"/>
    <x v="758"/>
  </r>
  <r>
    <x v="759"/>
    <s v="Haley Newton"/>
    <n v="42"/>
    <s v="Female"/>
    <x v="4"/>
    <x v="741"/>
    <x v="742"/>
    <x v="1"/>
    <x v="8"/>
    <x v="1"/>
    <x v="2"/>
    <x v="759"/>
  </r>
  <r>
    <x v="760"/>
    <s v="Robyn Rodriguez"/>
    <n v="34"/>
    <s v="Male"/>
    <x v="2"/>
    <x v="742"/>
    <x v="743"/>
    <x v="1"/>
    <x v="8"/>
    <x v="2"/>
    <x v="1"/>
    <x v="760"/>
  </r>
  <r>
    <x v="761"/>
    <s v="Kenneth Miller"/>
    <n v="72"/>
    <s v="Male"/>
    <x v="3"/>
    <x v="743"/>
    <x v="744"/>
    <x v="1"/>
    <x v="8"/>
    <x v="2"/>
    <x v="1"/>
    <x v="761"/>
  </r>
  <r>
    <x v="762"/>
    <s v="Jose Maxwell"/>
    <n v="53"/>
    <s v="Male"/>
    <x v="4"/>
    <x v="744"/>
    <x v="745"/>
    <x v="1"/>
    <x v="8"/>
    <x v="2"/>
    <x v="1"/>
    <x v="762"/>
  </r>
  <r>
    <x v="763"/>
    <s v="Abigail Wolfe"/>
    <n v="35"/>
    <s v="Female"/>
    <x v="4"/>
    <x v="745"/>
    <x v="746"/>
    <x v="1"/>
    <x v="8"/>
    <x v="4"/>
    <x v="0"/>
    <x v="763"/>
  </r>
  <r>
    <x v="764"/>
    <s v="Natalie Hancock"/>
    <n v="73"/>
    <s v="Male"/>
    <x v="3"/>
    <x v="746"/>
    <x v="747"/>
    <x v="1"/>
    <x v="8"/>
    <x v="0"/>
    <x v="2"/>
    <x v="764"/>
  </r>
  <r>
    <x v="765"/>
    <s v="Debbie Price"/>
    <n v="66"/>
    <s v="Female"/>
    <x v="2"/>
    <x v="747"/>
    <x v="748"/>
    <x v="1"/>
    <x v="8"/>
    <x v="2"/>
    <x v="0"/>
    <x v="765"/>
  </r>
  <r>
    <x v="766"/>
    <s v="Tamara Morrison"/>
    <n v="85"/>
    <s v="Female"/>
    <x v="1"/>
    <x v="343"/>
    <x v="749"/>
    <x v="1"/>
    <x v="8"/>
    <x v="3"/>
    <x v="0"/>
    <x v="766"/>
  </r>
  <r>
    <x v="767"/>
    <s v="Diane Shaw PhD"/>
    <n v="74"/>
    <s v="Male"/>
    <x v="4"/>
    <x v="748"/>
    <x v="750"/>
    <x v="1"/>
    <x v="8"/>
    <x v="4"/>
    <x v="2"/>
    <x v="767"/>
  </r>
  <r>
    <x v="768"/>
    <s v="Anthony Schroeder"/>
    <n v="37"/>
    <s v="Male"/>
    <x v="3"/>
    <x v="749"/>
    <x v="751"/>
    <x v="1"/>
    <x v="8"/>
    <x v="1"/>
    <x v="1"/>
    <x v="768"/>
  </r>
  <r>
    <x v="769"/>
    <s v="William Jones"/>
    <n v="19"/>
    <s v="Male"/>
    <x v="4"/>
    <x v="750"/>
    <x v="752"/>
    <x v="1"/>
    <x v="8"/>
    <x v="2"/>
    <x v="2"/>
    <x v="769"/>
  </r>
  <r>
    <x v="770"/>
    <s v="Heather Cook"/>
    <n v="51"/>
    <s v="Male"/>
    <x v="4"/>
    <x v="751"/>
    <x v="753"/>
    <x v="1"/>
    <x v="8"/>
    <x v="3"/>
    <x v="0"/>
    <x v="770"/>
  </r>
  <r>
    <x v="771"/>
    <s v="Angelica Patton"/>
    <n v="67"/>
    <s v="Female"/>
    <x v="4"/>
    <x v="752"/>
    <x v="754"/>
    <x v="1"/>
    <x v="8"/>
    <x v="3"/>
    <x v="2"/>
    <x v="771"/>
  </r>
  <r>
    <x v="772"/>
    <s v="Sarah Richardson"/>
    <n v="27"/>
    <s v="Male"/>
    <x v="4"/>
    <x v="753"/>
    <x v="755"/>
    <x v="1"/>
    <x v="8"/>
    <x v="2"/>
    <x v="1"/>
    <x v="772"/>
  </r>
  <r>
    <x v="773"/>
    <s v="Laura Williams"/>
    <n v="39"/>
    <s v="Male"/>
    <x v="3"/>
    <x v="754"/>
    <x v="756"/>
    <x v="1"/>
    <x v="8"/>
    <x v="3"/>
    <x v="1"/>
    <x v="773"/>
  </r>
  <r>
    <x v="774"/>
    <s v="Justin Hanson"/>
    <n v="25"/>
    <s v="Male"/>
    <x v="2"/>
    <x v="755"/>
    <x v="757"/>
    <x v="1"/>
    <x v="8"/>
    <x v="2"/>
    <x v="2"/>
    <x v="774"/>
  </r>
  <r>
    <x v="775"/>
    <s v="Sheila Ball"/>
    <n v="43"/>
    <s v="Female"/>
    <x v="3"/>
    <x v="756"/>
    <x v="758"/>
    <x v="1"/>
    <x v="8"/>
    <x v="1"/>
    <x v="2"/>
    <x v="775"/>
  </r>
  <r>
    <x v="776"/>
    <s v="Jennifer Montgomery"/>
    <n v="74"/>
    <s v="Male"/>
    <x v="3"/>
    <x v="757"/>
    <x v="759"/>
    <x v="1"/>
    <x v="8"/>
    <x v="1"/>
    <x v="2"/>
    <x v="776"/>
  </r>
  <r>
    <x v="777"/>
    <s v="David Williams III"/>
    <n v="51"/>
    <s v="Female"/>
    <x v="1"/>
    <x v="758"/>
    <x v="760"/>
    <x v="1"/>
    <x v="8"/>
    <x v="2"/>
    <x v="2"/>
    <x v="777"/>
  </r>
  <r>
    <x v="778"/>
    <s v="Wyatt Spencer"/>
    <n v="31"/>
    <s v="Female"/>
    <x v="3"/>
    <x v="759"/>
    <x v="761"/>
    <x v="1"/>
    <x v="8"/>
    <x v="4"/>
    <x v="1"/>
    <x v="778"/>
  </r>
  <r>
    <x v="779"/>
    <s v="Donna Henderson"/>
    <n v="56"/>
    <s v="Female"/>
    <x v="2"/>
    <x v="760"/>
    <x v="762"/>
    <x v="1"/>
    <x v="8"/>
    <x v="1"/>
    <x v="1"/>
    <x v="779"/>
  </r>
  <r>
    <x v="780"/>
    <s v="Brandi Morris"/>
    <n v="50"/>
    <s v="Male"/>
    <x v="3"/>
    <x v="761"/>
    <x v="763"/>
    <x v="1"/>
    <x v="8"/>
    <x v="1"/>
    <x v="1"/>
    <x v="780"/>
  </r>
  <r>
    <x v="781"/>
    <s v="Roberta Mercer"/>
    <n v="42"/>
    <s v="Male"/>
    <x v="2"/>
    <x v="762"/>
    <x v="764"/>
    <x v="1"/>
    <x v="8"/>
    <x v="0"/>
    <x v="0"/>
    <x v="781"/>
  </r>
  <r>
    <x v="782"/>
    <s v="Paul Webb"/>
    <n v="66"/>
    <s v="Female"/>
    <x v="2"/>
    <x v="763"/>
    <x v="765"/>
    <x v="1"/>
    <x v="8"/>
    <x v="0"/>
    <x v="2"/>
    <x v="782"/>
  </r>
  <r>
    <x v="783"/>
    <s v="Christine Steele"/>
    <n v="49"/>
    <s v="Male"/>
    <x v="1"/>
    <x v="764"/>
    <x v="766"/>
    <x v="1"/>
    <x v="8"/>
    <x v="3"/>
    <x v="2"/>
    <x v="783"/>
  </r>
  <r>
    <x v="784"/>
    <s v="Tyler Larson"/>
    <n v="31"/>
    <s v="Female"/>
    <x v="4"/>
    <x v="765"/>
    <x v="767"/>
    <x v="1"/>
    <x v="8"/>
    <x v="0"/>
    <x v="1"/>
    <x v="784"/>
  </r>
  <r>
    <x v="785"/>
    <s v="Diana Welch"/>
    <n v="46"/>
    <s v="Male"/>
    <x v="4"/>
    <x v="766"/>
    <x v="768"/>
    <x v="1"/>
    <x v="8"/>
    <x v="1"/>
    <x v="1"/>
    <x v="785"/>
  </r>
  <r>
    <x v="786"/>
    <s v="Amy Stein"/>
    <n v="65"/>
    <s v="Female"/>
    <x v="1"/>
    <x v="767"/>
    <x v="769"/>
    <x v="1"/>
    <x v="8"/>
    <x v="1"/>
    <x v="1"/>
    <x v="786"/>
  </r>
  <r>
    <x v="787"/>
    <s v="Joseph Macdonald"/>
    <n v="66"/>
    <s v="Male"/>
    <x v="2"/>
    <x v="768"/>
    <x v="770"/>
    <x v="1"/>
    <x v="8"/>
    <x v="0"/>
    <x v="1"/>
    <x v="787"/>
  </r>
  <r>
    <x v="788"/>
    <s v="Dean Jimenez"/>
    <n v="67"/>
    <s v="Female"/>
    <x v="2"/>
    <x v="769"/>
    <x v="771"/>
    <x v="1"/>
    <x v="8"/>
    <x v="2"/>
    <x v="0"/>
    <x v="788"/>
  </r>
  <r>
    <x v="789"/>
    <s v="Justin Webb"/>
    <n v="69"/>
    <s v="Male"/>
    <x v="2"/>
    <x v="770"/>
    <x v="772"/>
    <x v="1"/>
    <x v="8"/>
    <x v="2"/>
    <x v="1"/>
    <x v="789"/>
  </r>
  <r>
    <x v="790"/>
    <s v="John Anderson"/>
    <n v="58"/>
    <s v="Female"/>
    <x v="1"/>
    <x v="771"/>
    <x v="773"/>
    <x v="1"/>
    <x v="8"/>
    <x v="1"/>
    <x v="1"/>
    <x v="790"/>
  </r>
  <r>
    <x v="791"/>
    <s v="Angela Miller"/>
    <n v="48"/>
    <s v="Female"/>
    <x v="2"/>
    <x v="772"/>
    <x v="774"/>
    <x v="1"/>
    <x v="8"/>
    <x v="2"/>
    <x v="0"/>
    <x v="791"/>
  </r>
  <r>
    <x v="792"/>
    <s v="Thomas Arnold"/>
    <n v="24"/>
    <s v="Male"/>
    <x v="3"/>
    <x v="773"/>
    <x v="775"/>
    <x v="1"/>
    <x v="8"/>
    <x v="0"/>
    <x v="0"/>
    <x v="792"/>
  </r>
  <r>
    <x v="793"/>
    <s v="Anita Harris"/>
    <n v="87"/>
    <s v="Male"/>
    <x v="3"/>
    <x v="774"/>
    <x v="776"/>
    <x v="1"/>
    <x v="8"/>
    <x v="4"/>
    <x v="0"/>
    <x v="793"/>
  </r>
  <r>
    <x v="794"/>
    <s v="Rebecca Kidd"/>
    <n v="43"/>
    <s v="Male"/>
    <x v="2"/>
    <x v="775"/>
    <x v="777"/>
    <x v="1"/>
    <x v="8"/>
    <x v="0"/>
    <x v="1"/>
    <x v="794"/>
  </r>
  <r>
    <x v="795"/>
    <s v="Stacey Hancock"/>
    <n v="38"/>
    <s v="Male"/>
    <x v="4"/>
    <x v="776"/>
    <x v="778"/>
    <x v="1"/>
    <x v="8"/>
    <x v="1"/>
    <x v="1"/>
    <x v="795"/>
  </r>
  <r>
    <x v="796"/>
    <s v="Jacqueline Clark"/>
    <n v="64"/>
    <s v="Female"/>
    <x v="2"/>
    <x v="777"/>
    <x v="779"/>
    <x v="1"/>
    <x v="8"/>
    <x v="2"/>
    <x v="0"/>
    <x v="796"/>
  </r>
  <r>
    <x v="797"/>
    <s v="Michelle Lindsey"/>
    <n v="62"/>
    <s v="Female"/>
    <x v="4"/>
    <x v="778"/>
    <x v="780"/>
    <x v="1"/>
    <x v="8"/>
    <x v="2"/>
    <x v="1"/>
    <x v="797"/>
  </r>
  <r>
    <x v="798"/>
    <s v="Veronica Hensley"/>
    <n v="49"/>
    <s v="Female"/>
    <x v="2"/>
    <x v="779"/>
    <x v="781"/>
    <x v="1"/>
    <x v="8"/>
    <x v="1"/>
    <x v="1"/>
    <x v="798"/>
  </r>
  <r>
    <x v="799"/>
    <s v="Tammy Goodman"/>
    <n v="89"/>
    <s v="Female"/>
    <x v="2"/>
    <x v="780"/>
    <x v="782"/>
    <x v="1"/>
    <x v="8"/>
    <x v="4"/>
    <x v="1"/>
    <x v="799"/>
  </r>
  <r>
    <x v="800"/>
    <s v="Emma Carney"/>
    <n v="21"/>
    <s v="Female"/>
    <x v="1"/>
    <x v="781"/>
    <x v="783"/>
    <x v="1"/>
    <x v="8"/>
    <x v="4"/>
    <x v="2"/>
    <x v="800"/>
  </r>
  <r>
    <x v="801"/>
    <s v="Andrew Erickson"/>
    <n v="70"/>
    <s v="Male"/>
    <x v="2"/>
    <x v="782"/>
    <x v="784"/>
    <x v="1"/>
    <x v="8"/>
    <x v="3"/>
    <x v="1"/>
    <x v="801"/>
  </r>
  <r>
    <x v="802"/>
    <s v="Sandra Ramirez"/>
    <n v="58"/>
    <s v="Female"/>
    <x v="4"/>
    <x v="783"/>
    <x v="785"/>
    <x v="1"/>
    <x v="8"/>
    <x v="4"/>
    <x v="1"/>
    <x v="802"/>
  </r>
  <r>
    <x v="803"/>
    <s v="Zachary Reid"/>
    <n v="60"/>
    <s v="Female"/>
    <x v="2"/>
    <x v="784"/>
    <x v="786"/>
    <x v="1"/>
    <x v="8"/>
    <x v="1"/>
    <x v="2"/>
    <x v="803"/>
  </r>
  <r>
    <x v="804"/>
    <s v="Christopher Flores"/>
    <n v="31"/>
    <s v="Male"/>
    <x v="1"/>
    <x v="785"/>
    <x v="787"/>
    <x v="1"/>
    <x v="8"/>
    <x v="0"/>
    <x v="2"/>
    <x v="804"/>
  </r>
  <r>
    <x v="805"/>
    <s v="Cindy Patel"/>
    <n v="50"/>
    <s v="Female"/>
    <x v="3"/>
    <x v="786"/>
    <x v="788"/>
    <x v="1"/>
    <x v="8"/>
    <x v="0"/>
    <x v="2"/>
    <x v="805"/>
  </r>
  <r>
    <x v="806"/>
    <s v="Linda Harris"/>
    <n v="88"/>
    <s v="Male"/>
    <x v="1"/>
    <x v="787"/>
    <x v="789"/>
    <x v="1"/>
    <x v="8"/>
    <x v="0"/>
    <x v="2"/>
    <x v="806"/>
  </r>
  <r>
    <x v="807"/>
    <s v="Katherine Maddox"/>
    <n v="82"/>
    <s v="Male"/>
    <x v="1"/>
    <x v="788"/>
    <x v="790"/>
    <x v="1"/>
    <x v="8"/>
    <x v="3"/>
    <x v="0"/>
    <x v="807"/>
  </r>
  <r>
    <x v="808"/>
    <s v="Kim Steele"/>
    <n v="18"/>
    <s v="Male"/>
    <x v="1"/>
    <x v="789"/>
    <x v="791"/>
    <x v="1"/>
    <x v="8"/>
    <x v="2"/>
    <x v="0"/>
    <x v="808"/>
  </r>
  <r>
    <x v="809"/>
    <s v="Joshua Kelly"/>
    <n v="83"/>
    <s v="Female"/>
    <x v="1"/>
    <x v="790"/>
    <x v="792"/>
    <x v="1"/>
    <x v="8"/>
    <x v="3"/>
    <x v="1"/>
    <x v="809"/>
  </r>
  <r>
    <x v="810"/>
    <s v="James Patel"/>
    <n v="77"/>
    <s v="Female"/>
    <x v="2"/>
    <x v="791"/>
    <x v="793"/>
    <x v="1"/>
    <x v="8"/>
    <x v="0"/>
    <x v="2"/>
    <x v="810"/>
  </r>
  <r>
    <x v="811"/>
    <s v="William Lopez"/>
    <n v="55"/>
    <s v="Female"/>
    <x v="3"/>
    <x v="792"/>
    <x v="794"/>
    <x v="1"/>
    <x v="8"/>
    <x v="1"/>
    <x v="2"/>
    <x v="811"/>
  </r>
  <r>
    <x v="812"/>
    <s v="Christine Roberts"/>
    <n v="38"/>
    <s v="Female"/>
    <x v="3"/>
    <x v="793"/>
    <x v="795"/>
    <x v="1"/>
    <x v="8"/>
    <x v="2"/>
    <x v="2"/>
    <x v="812"/>
  </r>
  <r>
    <x v="813"/>
    <s v="Maria Fox"/>
    <n v="22"/>
    <s v="Male"/>
    <x v="2"/>
    <x v="794"/>
    <x v="796"/>
    <x v="1"/>
    <x v="8"/>
    <x v="3"/>
    <x v="1"/>
    <x v="813"/>
  </r>
  <r>
    <x v="814"/>
    <s v="Emily Austin"/>
    <n v="85"/>
    <s v="Female"/>
    <x v="2"/>
    <x v="795"/>
    <x v="797"/>
    <x v="1"/>
    <x v="8"/>
    <x v="4"/>
    <x v="2"/>
    <x v="814"/>
  </r>
  <r>
    <x v="815"/>
    <s v="Jordan Jones"/>
    <n v="85"/>
    <s v="Female"/>
    <x v="3"/>
    <x v="796"/>
    <x v="798"/>
    <x v="1"/>
    <x v="8"/>
    <x v="4"/>
    <x v="0"/>
    <x v="815"/>
  </r>
  <r>
    <x v="816"/>
    <s v="Stephen Hernandez"/>
    <n v="36"/>
    <s v="Male"/>
    <x v="2"/>
    <x v="797"/>
    <x v="799"/>
    <x v="1"/>
    <x v="8"/>
    <x v="4"/>
    <x v="0"/>
    <x v="816"/>
  </r>
  <r>
    <x v="817"/>
    <s v="Joshua Wilson"/>
    <n v="76"/>
    <s v="Female"/>
    <x v="2"/>
    <x v="798"/>
    <x v="800"/>
    <x v="1"/>
    <x v="8"/>
    <x v="1"/>
    <x v="2"/>
    <x v="817"/>
  </r>
  <r>
    <x v="818"/>
    <s v="Mark Hester"/>
    <n v="77"/>
    <s v="Female"/>
    <x v="2"/>
    <x v="799"/>
    <x v="801"/>
    <x v="1"/>
    <x v="8"/>
    <x v="4"/>
    <x v="2"/>
    <x v="818"/>
  </r>
  <r>
    <x v="819"/>
    <s v="Ellen Kane"/>
    <n v="19"/>
    <s v="Male"/>
    <x v="1"/>
    <x v="800"/>
    <x v="802"/>
    <x v="1"/>
    <x v="8"/>
    <x v="1"/>
    <x v="2"/>
    <x v="819"/>
  </r>
  <r>
    <x v="820"/>
    <s v="Patricia Olsen"/>
    <n v="46"/>
    <s v="Female"/>
    <x v="3"/>
    <x v="801"/>
    <x v="803"/>
    <x v="1"/>
    <x v="9"/>
    <x v="2"/>
    <x v="0"/>
    <x v="820"/>
  </r>
  <r>
    <x v="821"/>
    <s v="Tonya Woods"/>
    <n v="25"/>
    <s v="Male"/>
    <x v="3"/>
    <x v="802"/>
    <x v="804"/>
    <x v="1"/>
    <x v="9"/>
    <x v="3"/>
    <x v="0"/>
    <x v="821"/>
  </r>
  <r>
    <x v="822"/>
    <s v="Kathy Pearson"/>
    <n v="68"/>
    <s v="Female"/>
    <x v="4"/>
    <x v="803"/>
    <x v="805"/>
    <x v="1"/>
    <x v="9"/>
    <x v="4"/>
    <x v="0"/>
    <x v="822"/>
  </r>
  <r>
    <x v="823"/>
    <s v="Alison Diaz"/>
    <n v="29"/>
    <s v="Male"/>
    <x v="4"/>
    <x v="804"/>
    <x v="806"/>
    <x v="1"/>
    <x v="9"/>
    <x v="1"/>
    <x v="1"/>
    <x v="823"/>
  </r>
  <r>
    <x v="824"/>
    <s v="Brandy Alvarez"/>
    <n v="82"/>
    <s v="Male"/>
    <x v="1"/>
    <x v="805"/>
    <x v="807"/>
    <x v="1"/>
    <x v="9"/>
    <x v="2"/>
    <x v="2"/>
    <x v="824"/>
  </r>
  <r>
    <x v="825"/>
    <s v="Jose Bishop"/>
    <n v="19"/>
    <s v="Female"/>
    <x v="2"/>
    <x v="806"/>
    <x v="808"/>
    <x v="1"/>
    <x v="9"/>
    <x v="2"/>
    <x v="0"/>
    <x v="825"/>
  </r>
  <r>
    <x v="826"/>
    <s v="Amy Farley"/>
    <n v="28"/>
    <s v="Male"/>
    <x v="1"/>
    <x v="807"/>
    <x v="809"/>
    <x v="1"/>
    <x v="9"/>
    <x v="3"/>
    <x v="1"/>
    <x v="826"/>
  </r>
  <r>
    <x v="827"/>
    <s v="Christine Bishop"/>
    <n v="28"/>
    <s v="Male"/>
    <x v="2"/>
    <x v="808"/>
    <x v="810"/>
    <x v="1"/>
    <x v="9"/>
    <x v="0"/>
    <x v="1"/>
    <x v="827"/>
  </r>
  <r>
    <x v="828"/>
    <s v="Tristan Gilbert"/>
    <n v="83"/>
    <s v="Female"/>
    <x v="4"/>
    <x v="809"/>
    <x v="811"/>
    <x v="1"/>
    <x v="9"/>
    <x v="1"/>
    <x v="0"/>
    <x v="828"/>
  </r>
  <r>
    <x v="829"/>
    <s v="Jessica Acosta"/>
    <n v="36"/>
    <s v="Female"/>
    <x v="1"/>
    <x v="810"/>
    <x v="812"/>
    <x v="1"/>
    <x v="9"/>
    <x v="4"/>
    <x v="1"/>
    <x v="829"/>
  </r>
  <r>
    <x v="830"/>
    <s v="Becky Hardy"/>
    <n v="42"/>
    <s v="Male"/>
    <x v="3"/>
    <x v="811"/>
    <x v="813"/>
    <x v="1"/>
    <x v="9"/>
    <x v="1"/>
    <x v="1"/>
    <x v="830"/>
  </r>
  <r>
    <x v="831"/>
    <s v="Dakota Rivera"/>
    <n v="73"/>
    <s v="Female"/>
    <x v="2"/>
    <x v="812"/>
    <x v="814"/>
    <x v="1"/>
    <x v="9"/>
    <x v="0"/>
    <x v="0"/>
    <x v="831"/>
  </r>
  <r>
    <x v="832"/>
    <s v="Joann Smith"/>
    <n v="43"/>
    <s v="Male"/>
    <x v="2"/>
    <x v="813"/>
    <x v="815"/>
    <x v="1"/>
    <x v="9"/>
    <x v="4"/>
    <x v="0"/>
    <x v="832"/>
  </r>
  <r>
    <x v="833"/>
    <s v="Kaitlin Wolfe"/>
    <n v="73"/>
    <s v="Male"/>
    <x v="1"/>
    <x v="814"/>
    <x v="816"/>
    <x v="1"/>
    <x v="9"/>
    <x v="4"/>
    <x v="2"/>
    <x v="833"/>
  </r>
  <r>
    <x v="834"/>
    <s v="Dawn Moore"/>
    <n v="76"/>
    <s v="Female"/>
    <x v="4"/>
    <x v="815"/>
    <x v="817"/>
    <x v="1"/>
    <x v="9"/>
    <x v="1"/>
    <x v="2"/>
    <x v="834"/>
  </r>
  <r>
    <x v="835"/>
    <s v="Catherine Brown"/>
    <n v="40"/>
    <s v="Female"/>
    <x v="3"/>
    <x v="816"/>
    <x v="818"/>
    <x v="1"/>
    <x v="9"/>
    <x v="3"/>
    <x v="1"/>
    <x v="835"/>
  </r>
  <r>
    <x v="836"/>
    <s v="Darlene Palmer"/>
    <n v="36"/>
    <s v="Male"/>
    <x v="2"/>
    <x v="817"/>
    <x v="819"/>
    <x v="1"/>
    <x v="9"/>
    <x v="1"/>
    <x v="1"/>
    <x v="836"/>
  </r>
  <r>
    <x v="837"/>
    <s v="Denise Whitehead"/>
    <n v="47"/>
    <s v="Female"/>
    <x v="2"/>
    <x v="818"/>
    <x v="820"/>
    <x v="1"/>
    <x v="9"/>
    <x v="0"/>
    <x v="0"/>
    <x v="837"/>
  </r>
  <r>
    <x v="838"/>
    <s v="Melanie Morris"/>
    <n v="39"/>
    <s v="Male"/>
    <x v="4"/>
    <x v="819"/>
    <x v="821"/>
    <x v="1"/>
    <x v="9"/>
    <x v="1"/>
    <x v="2"/>
    <x v="838"/>
  </r>
  <r>
    <x v="839"/>
    <s v="Emily Bruce"/>
    <n v="73"/>
    <s v="Male"/>
    <x v="1"/>
    <x v="820"/>
    <x v="822"/>
    <x v="1"/>
    <x v="9"/>
    <x v="0"/>
    <x v="2"/>
    <x v="839"/>
  </r>
  <r>
    <x v="840"/>
    <s v="Alec West"/>
    <n v="22"/>
    <s v="Male"/>
    <x v="1"/>
    <x v="821"/>
    <x v="823"/>
    <x v="1"/>
    <x v="9"/>
    <x v="0"/>
    <x v="2"/>
    <x v="840"/>
  </r>
  <r>
    <x v="841"/>
    <s v="Stacey Atkinson"/>
    <n v="73"/>
    <s v="Male"/>
    <x v="3"/>
    <x v="822"/>
    <x v="824"/>
    <x v="1"/>
    <x v="9"/>
    <x v="1"/>
    <x v="0"/>
    <x v="841"/>
  </r>
  <r>
    <x v="842"/>
    <s v="Dennis Smith"/>
    <n v="52"/>
    <s v="Female"/>
    <x v="2"/>
    <x v="823"/>
    <x v="825"/>
    <x v="1"/>
    <x v="9"/>
    <x v="3"/>
    <x v="0"/>
    <x v="842"/>
  </r>
  <r>
    <x v="843"/>
    <s v="Tracy Allen"/>
    <n v="66"/>
    <s v="Female"/>
    <x v="4"/>
    <x v="824"/>
    <x v="826"/>
    <x v="1"/>
    <x v="9"/>
    <x v="4"/>
    <x v="1"/>
    <x v="843"/>
  </r>
  <r>
    <x v="844"/>
    <s v="Michael Lopez"/>
    <n v="19"/>
    <s v="Male"/>
    <x v="3"/>
    <x v="825"/>
    <x v="827"/>
    <x v="1"/>
    <x v="9"/>
    <x v="4"/>
    <x v="2"/>
    <x v="844"/>
  </r>
  <r>
    <x v="845"/>
    <s v="Mike Martinez"/>
    <n v="40"/>
    <s v="Male"/>
    <x v="3"/>
    <x v="826"/>
    <x v="828"/>
    <x v="1"/>
    <x v="9"/>
    <x v="2"/>
    <x v="1"/>
    <x v="845"/>
  </r>
  <r>
    <x v="846"/>
    <s v="Kristen Strong"/>
    <n v="58"/>
    <s v="Female"/>
    <x v="4"/>
    <x v="827"/>
    <x v="829"/>
    <x v="1"/>
    <x v="9"/>
    <x v="2"/>
    <x v="1"/>
    <x v="846"/>
  </r>
  <r>
    <x v="847"/>
    <s v="Mallory Mason"/>
    <n v="22"/>
    <s v="Male"/>
    <x v="3"/>
    <x v="828"/>
    <x v="830"/>
    <x v="1"/>
    <x v="9"/>
    <x v="0"/>
    <x v="1"/>
    <x v="847"/>
  </r>
  <r>
    <x v="848"/>
    <s v="James Lloyd"/>
    <n v="53"/>
    <s v="Male"/>
    <x v="4"/>
    <x v="829"/>
    <x v="831"/>
    <x v="1"/>
    <x v="9"/>
    <x v="0"/>
    <x v="0"/>
    <x v="848"/>
  </r>
  <r>
    <x v="849"/>
    <s v="Robert Stewart"/>
    <n v="71"/>
    <s v="Male"/>
    <x v="3"/>
    <x v="830"/>
    <x v="832"/>
    <x v="1"/>
    <x v="9"/>
    <x v="1"/>
    <x v="1"/>
    <x v="849"/>
  </r>
  <r>
    <x v="850"/>
    <s v="Megan Frey"/>
    <n v="70"/>
    <s v="Male"/>
    <x v="4"/>
    <x v="831"/>
    <x v="833"/>
    <x v="1"/>
    <x v="9"/>
    <x v="0"/>
    <x v="1"/>
    <x v="850"/>
  </r>
  <r>
    <x v="851"/>
    <s v="Brian Williams"/>
    <n v="18"/>
    <s v="Female"/>
    <x v="4"/>
    <x v="832"/>
    <x v="834"/>
    <x v="1"/>
    <x v="9"/>
    <x v="0"/>
    <x v="1"/>
    <x v="851"/>
  </r>
  <r>
    <x v="852"/>
    <s v="Daniel Reyes"/>
    <n v="63"/>
    <s v="Male"/>
    <x v="1"/>
    <x v="833"/>
    <x v="835"/>
    <x v="1"/>
    <x v="9"/>
    <x v="4"/>
    <x v="1"/>
    <x v="852"/>
  </r>
  <r>
    <x v="853"/>
    <s v="Peter Adams"/>
    <n v="47"/>
    <s v="Male"/>
    <x v="3"/>
    <x v="834"/>
    <x v="836"/>
    <x v="1"/>
    <x v="9"/>
    <x v="2"/>
    <x v="2"/>
    <x v="853"/>
  </r>
  <r>
    <x v="854"/>
    <s v="Trevor Campos"/>
    <n v="46"/>
    <s v="Male"/>
    <x v="2"/>
    <x v="835"/>
    <x v="837"/>
    <x v="1"/>
    <x v="9"/>
    <x v="4"/>
    <x v="0"/>
    <x v="854"/>
  </r>
  <r>
    <x v="855"/>
    <s v="Glenn Macias"/>
    <n v="80"/>
    <s v="Male"/>
    <x v="4"/>
    <x v="836"/>
    <x v="838"/>
    <x v="1"/>
    <x v="9"/>
    <x v="0"/>
    <x v="1"/>
    <x v="855"/>
  </r>
  <r>
    <x v="856"/>
    <s v="Laura Thomas"/>
    <n v="48"/>
    <s v="Male"/>
    <x v="2"/>
    <x v="837"/>
    <x v="839"/>
    <x v="1"/>
    <x v="9"/>
    <x v="2"/>
    <x v="0"/>
    <x v="856"/>
  </r>
  <r>
    <x v="857"/>
    <s v="Jennifer Jones"/>
    <n v="65"/>
    <s v="Female"/>
    <x v="2"/>
    <x v="838"/>
    <x v="840"/>
    <x v="1"/>
    <x v="9"/>
    <x v="3"/>
    <x v="0"/>
    <x v="857"/>
  </r>
  <r>
    <x v="858"/>
    <s v="Matthew Ray"/>
    <n v="20"/>
    <s v="Female"/>
    <x v="4"/>
    <x v="839"/>
    <x v="841"/>
    <x v="1"/>
    <x v="9"/>
    <x v="4"/>
    <x v="2"/>
    <x v="858"/>
  </r>
  <r>
    <x v="859"/>
    <s v="Kimberly Johnson"/>
    <n v="40"/>
    <s v="Female"/>
    <x v="4"/>
    <x v="840"/>
    <x v="842"/>
    <x v="1"/>
    <x v="9"/>
    <x v="2"/>
    <x v="0"/>
    <x v="859"/>
  </r>
  <r>
    <x v="860"/>
    <s v="Darryl Lee"/>
    <n v="66"/>
    <s v="Female"/>
    <x v="2"/>
    <x v="841"/>
    <x v="843"/>
    <x v="1"/>
    <x v="9"/>
    <x v="4"/>
    <x v="2"/>
    <x v="860"/>
  </r>
  <r>
    <x v="861"/>
    <s v="Jennifer Cooper"/>
    <n v="28"/>
    <s v="Female"/>
    <x v="2"/>
    <x v="842"/>
    <x v="844"/>
    <x v="1"/>
    <x v="9"/>
    <x v="4"/>
    <x v="2"/>
    <x v="861"/>
  </r>
  <r>
    <x v="862"/>
    <s v="Stephanie Phillips"/>
    <n v="25"/>
    <s v="Female"/>
    <x v="4"/>
    <x v="843"/>
    <x v="845"/>
    <x v="1"/>
    <x v="9"/>
    <x v="0"/>
    <x v="2"/>
    <x v="862"/>
  </r>
  <r>
    <x v="863"/>
    <s v="Nathaniel Martin"/>
    <n v="19"/>
    <s v="Female"/>
    <x v="1"/>
    <x v="844"/>
    <x v="846"/>
    <x v="1"/>
    <x v="9"/>
    <x v="4"/>
    <x v="1"/>
    <x v="863"/>
  </r>
  <r>
    <x v="864"/>
    <s v="Robert Rodriguez"/>
    <n v="23"/>
    <s v="Male"/>
    <x v="3"/>
    <x v="845"/>
    <x v="847"/>
    <x v="1"/>
    <x v="9"/>
    <x v="1"/>
    <x v="0"/>
    <x v="864"/>
  </r>
  <r>
    <x v="865"/>
    <s v="Christian Robinson"/>
    <n v="84"/>
    <s v="Female"/>
    <x v="2"/>
    <x v="846"/>
    <x v="848"/>
    <x v="1"/>
    <x v="9"/>
    <x v="4"/>
    <x v="1"/>
    <x v="865"/>
  </r>
  <r>
    <x v="866"/>
    <s v="Matthew Todd"/>
    <n v="62"/>
    <s v="Female"/>
    <x v="1"/>
    <x v="847"/>
    <x v="849"/>
    <x v="1"/>
    <x v="9"/>
    <x v="0"/>
    <x v="1"/>
    <x v="866"/>
  </r>
  <r>
    <x v="867"/>
    <s v="Alyssa Zamora"/>
    <n v="24"/>
    <s v="Male"/>
    <x v="3"/>
    <x v="848"/>
    <x v="850"/>
    <x v="1"/>
    <x v="9"/>
    <x v="0"/>
    <x v="2"/>
    <x v="867"/>
  </r>
  <r>
    <x v="868"/>
    <s v="Ashley Li"/>
    <n v="19"/>
    <s v="Male"/>
    <x v="4"/>
    <x v="849"/>
    <x v="851"/>
    <x v="1"/>
    <x v="9"/>
    <x v="0"/>
    <x v="1"/>
    <x v="868"/>
  </r>
  <r>
    <x v="869"/>
    <s v="Katelyn Wilson"/>
    <n v="42"/>
    <s v="Male"/>
    <x v="2"/>
    <x v="850"/>
    <x v="852"/>
    <x v="1"/>
    <x v="9"/>
    <x v="1"/>
    <x v="1"/>
    <x v="869"/>
  </r>
  <r>
    <x v="870"/>
    <s v="Jesse Mitchell"/>
    <n v="37"/>
    <s v="Female"/>
    <x v="4"/>
    <x v="851"/>
    <x v="853"/>
    <x v="1"/>
    <x v="9"/>
    <x v="2"/>
    <x v="0"/>
    <x v="870"/>
  </r>
  <r>
    <x v="871"/>
    <s v="Jeffrey Jones"/>
    <n v="66"/>
    <s v="Female"/>
    <x v="2"/>
    <x v="852"/>
    <x v="854"/>
    <x v="1"/>
    <x v="9"/>
    <x v="1"/>
    <x v="2"/>
    <x v="871"/>
  </r>
  <r>
    <x v="872"/>
    <s v="Robert Coffey"/>
    <n v="86"/>
    <s v="Male"/>
    <x v="2"/>
    <x v="853"/>
    <x v="855"/>
    <x v="1"/>
    <x v="9"/>
    <x v="4"/>
    <x v="2"/>
    <x v="872"/>
  </r>
  <r>
    <x v="873"/>
    <s v="Gregory Baker DDS"/>
    <n v="27"/>
    <s v="Male"/>
    <x v="4"/>
    <x v="854"/>
    <x v="856"/>
    <x v="1"/>
    <x v="9"/>
    <x v="1"/>
    <x v="0"/>
    <x v="873"/>
  </r>
  <r>
    <x v="874"/>
    <s v="Kelsey Baxter"/>
    <n v="25"/>
    <s v="Male"/>
    <x v="4"/>
    <x v="855"/>
    <x v="857"/>
    <x v="1"/>
    <x v="9"/>
    <x v="0"/>
    <x v="1"/>
    <x v="874"/>
  </r>
  <r>
    <x v="875"/>
    <s v="Sean Aguirre"/>
    <n v="77"/>
    <s v="Male"/>
    <x v="1"/>
    <x v="856"/>
    <x v="858"/>
    <x v="1"/>
    <x v="9"/>
    <x v="1"/>
    <x v="2"/>
    <x v="875"/>
  </r>
  <r>
    <x v="876"/>
    <s v="Matthew Christian"/>
    <n v="83"/>
    <s v="Male"/>
    <x v="3"/>
    <x v="857"/>
    <x v="859"/>
    <x v="1"/>
    <x v="9"/>
    <x v="4"/>
    <x v="1"/>
    <x v="876"/>
  </r>
  <r>
    <x v="877"/>
    <s v="Samantha Garcia"/>
    <n v="71"/>
    <s v="Female"/>
    <x v="1"/>
    <x v="858"/>
    <x v="860"/>
    <x v="1"/>
    <x v="9"/>
    <x v="0"/>
    <x v="2"/>
    <x v="877"/>
  </r>
  <r>
    <x v="878"/>
    <s v="Daniel Bradford"/>
    <n v="28"/>
    <s v="Male"/>
    <x v="1"/>
    <x v="859"/>
    <x v="861"/>
    <x v="1"/>
    <x v="9"/>
    <x v="2"/>
    <x v="0"/>
    <x v="878"/>
  </r>
  <r>
    <x v="879"/>
    <s v="Travis Gibbs"/>
    <n v="82"/>
    <s v="Female"/>
    <x v="4"/>
    <x v="860"/>
    <x v="862"/>
    <x v="1"/>
    <x v="9"/>
    <x v="4"/>
    <x v="0"/>
    <x v="879"/>
  </r>
  <r>
    <x v="880"/>
    <s v="Molly Hill"/>
    <n v="45"/>
    <s v="Female"/>
    <x v="4"/>
    <x v="861"/>
    <x v="863"/>
    <x v="1"/>
    <x v="9"/>
    <x v="4"/>
    <x v="1"/>
    <x v="880"/>
  </r>
  <r>
    <x v="881"/>
    <s v="Robert Hall"/>
    <n v="64"/>
    <s v="Male"/>
    <x v="3"/>
    <x v="862"/>
    <x v="864"/>
    <x v="1"/>
    <x v="9"/>
    <x v="2"/>
    <x v="1"/>
    <x v="881"/>
  </r>
  <r>
    <x v="882"/>
    <s v="Matthew Hansen"/>
    <n v="56"/>
    <s v="Female"/>
    <x v="3"/>
    <x v="863"/>
    <x v="865"/>
    <x v="1"/>
    <x v="9"/>
    <x v="1"/>
    <x v="0"/>
    <x v="882"/>
  </r>
  <r>
    <x v="883"/>
    <s v="Ashley Chambers"/>
    <n v="25"/>
    <s v="Female"/>
    <x v="4"/>
    <x v="864"/>
    <x v="866"/>
    <x v="1"/>
    <x v="9"/>
    <x v="4"/>
    <x v="2"/>
    <x v="883"/>
  </r>
  <r>
    <x v="884"/>
    <s v="Nicole Arnold"/>
    <n v="22"/>
    <s v="Male"/>
    <x v="1"/>
    <x v="865"/>
    <x v="867"/>
    <x v="1"/>
    <x v="9"/>
    <x v="3"/>
    <x v="1"/>
    <x v="884"/>
  </r>
  <r>
    <x v="885"/>
    <s v="Kristi Small"/>
    <n v="30"/>
    <s v="Female"/>
    <x v="1"/>
    <x v="866"/>
    <x v="868"/>
    <x v="1"/>
    <x v="9"/>
    <x v="3"/>
    <x v="2"/>
    <x v="885"/>
  </r>
  <r>
    <x v="886"/>
    <s v="Jennifer Walker"/>
    <n v="44"/>
    <s v="Female"/>
    <x v="1"/>
    <x v="867"/>
    <x v="869"/>
    <x v="1"/>
    <x v="9"/>
    <x v="2"/>
    <x v="1"/>
    <x v="886"/>
  </r>
  <r>
    <x v="887"/>
    <s v="Richard Hudson"/>
    <n v="25"/>
    <s v="Female"/>
    <x v="4"/>
    <x v="868"/>
    <x v="870"/>
    <x v="1"/>
    <x v="9"/>
    <x v="2"/>
    <x v="1"/>
    <x v="887"/>
  </r>
  <r>
    <x v="888"/>
    <s v="Tiffany Maxwell"/>
    <n v="59"/>
    <s v="Male"/>
    <x v="1"/>
    <x v="869"/>
    <x v="871"/>
    <x v="1"/>
    <x v="9"/>
    <x v="1"/>
    <x v="2"/>
    <x v="888"/>
  </r>
  <r>
    <x v="889"/>
    <s v="Sandra Cline"/>
    <n v="56"/>
    <s v="Male"/>
    <x v="3"/>
    <x v="870"/>
    <x v="872"/>
    <x v="1"/>
    <x v="9"/>
    <x v="1"/>
    <x v="1"/>
    <x v="889"/>
  </r>
  <r>
    <x v="890"/>
    <s v="Elizabeth Miller"/>
    <n v="86"/>
    <s v="Male"/>
    <x v="4"/>
    <x v="871"/>
    <x v="873"/>
    <x v="1"/>
    <x v="9"/>
    <x v="4"/>
    <x v="2"/>
    <x v="890"/>
  </r>
  <r>
    <x v="891"/>
    <s v="Rebecca Rogers"/>
    <n v="46"/>
    <s v="Male"/>
    <x v="4"/>
    <x v="872"/>
    <x v="874"/>
    <x v="1"/>
    <x v="9"/>
    <x v="2"/>
    <x v="2"/>
    <x v="891"/>
  </r>
  <r>
    <x v="892"/>
    <s v="Ryan Parker"/>
    <n v="25"/>
    <s v="Female"/>
    <x v="4"/>
    <x v="873"/>
    <x v="875"/>
    <x v="1"/>
    <x v="9"/>
    <x v="2"/>
    <x v="1"/>
    <x v="892"/>
  </r>
  <r>
    <x v="893"/>
    <s v="Cynthia Martinez"/>
    <n v="79"/>
    <s v="Male"/>
    <x v="1"/>
    <x v="874"/>
    <x v="876"/>
    <x v="1"/>
    <x v="9"/>
    <x v="2"/>
    <x v="2"/>
    <x v="893"/>
  </r>
  <r>
    <x v="894"/>
    <s v="Angela Clark"/>
    <n v="77"/>
    <s v="Female"/>
    <x v="1"/>
    <x v="875"/>
    <x v="877"/>
    <x v="1"/>
    <x v="9"/>
    <x v="2"/>
    <x v="1"/>
    <x v="894"/>
  </r>
  <r>
    <x v="895"/>
    <s v="Johnny Oliver"/>
    <n v="87"/>
    <s v="Female"/>
    <x v="3"/>
    <x v="876"/>
    <x v="878"/>
    <x v="1"/>
    <x v="9"/>
    <x v="2"/>
    <x v="0"/>
    <x v="895"/>
  </r>
  <r>
    <x v="896"/>
    <s v="Jasmine White"/>
    <n v="34"/>
    <s v="Female"/>
    <x v="1"/>
    <x v="877"/>
    <x v="879"/>
    <x v="1"/>
    <x v="9"/>
    <x v="2"/>
    <x v="1"/>
    <x v="896"/>
  </r>
  <r>
    <x v="897"/>
    <s v="Brian Bauer"/>
    <n v="24"/>
    <s v="Male"/>
    <x v="4"/>
    <x v="878"/>
    <x v="880"/>
    <x v="1"/>
    <x v="9"/>
    <x v="2"/>
    <x v="0"/>
    <x v="897"/>
  </r>
  <r>
    <x v="898"/>
    <s v="Richard Beard"/>
    <n v="30"/>
    <s v="Female"/>
    <x v="4"/>
    <x v="879"/>
    <x v="881"/>
    <x v="1"/>
    <x v="9"/>
    <x v="3"/>
    <x v="1"/>
    <x v="898"/>
  </r>
  <r>
    <x v="899"/>
    <s v="Glenda Guerra"/>
    <n v="39"/>
    <s v="Female"/>
    <x v="4"/>
    <x v="880"/>
    <x v="882"/>
    <x v="1"/>
    <x v="9"/>
    <x v="0"/>
    <x v="2"/>
    <x v="899"/>
  </r>
  <r>
    <x v="900"/>
    <s v="Krystal Luna"/>
    <n v="40"/>
    <s v="Male"/>
    <x v="1"/>
    <x v="881"/>
    <x v="883"/>
    <x v="1"/>
    <x v="9"/>
    <x v="4"/>
    <x v="2"/>
    <x v="900"/>
  </r>
  <r>
    <x v="901"/>
    <s v="Tamara Kerr"/>
    <n v="46"/>
    <s v="Male"/>
    <x v="2"/>
    <x v="882"/>
    <x v="884"/>
    <x v="1"/>
    <x v="9"/>
    <x v="1"/>
    <x v="1"/>
    <x v="901"/>
  </r>
  <r>
    <x v="902"/>
    <s v="Eric Salinas"/>
    <n v="45"/>
    <s v="Male"/>
    <x v="3"/>
    <x v="883"/>
    <x v="885"/>
    <x v="1"/>
    <x v="9"/>
    <x v="2"/>
    <x v="2"/>
    <x v="902"/>
  </r>
  <r>
    <x v="903"/>
    <s v="Michelle Cruz"/>
    <n v="18"/>
    <s v="Female"/>
    <x v="3"/>
    <x v="884"/>
    <x v="886"/>
    <x v="1"/>
    <x v="9"/>
    <x v="1"/>
    <x v="2"/>
    <x v="903"/>
  </r>
  <r>
    <x v="904"/>
    <s v="Heather Stevens"/>
    <n v="24"/>
    <s v="Male"/>
    <x v="2"/>
    <x v="885"/>
    <x v="887"/>
    <x v="1"/>
    <x v="9"/>
    <x v="3"/>
    <x v="1"/>
    <x v="904"/>
  </r>
  <r>
    <x v="905"/>
    <s v="Kenneth Smith"/>
    <n v="85"/>
    <s v="Female"/>
    <x v="2"/>
    <x v="886"/>
    <x v="888"/>
    <x v="1"/>
    <x v="9"/>
    <x v="1"/>
    <x v="2"/>
    <x v="905"/>
  </r>
  <r>
    <x v="906"/>
    <s v="Caleb Scott"/>
    <n v="50"/>
    <s v="Female"/>
    <x v="1"/>
    <x v="887"/>
    <x v="889"/>
    <x v="1"/>
    <x v="9"/>
    <x v="2"/>
    <x v="0"/>
    <x v="906"/>
  </r>
  <r>
    <x v="907"/>
    <s v="Laura Reed"/>
    <n v="37"/>
    <s v="Male"/>
    <x v="3"/>
    <x v="888"/>
    <x v="890"/>
    <x v="1"/>
    <x v="10"/>
    <x v="1"/>
    <x v="1"/>
    <x v="907"/>
  </r>
  <r>
    <x v="908"/>
    <s v="Barbara Stark"/>
    <n v="71"/>
    <s v="Male"/>
    <x v="2"/>
    <x v="889"/>
    <x v="891"/>
    <x v="1"/>
    <x v="10"/>
    <x v="4"/>
    <x v="0"/>
    <x v="908"/>
  </r>
  <r>
    <x v="909"/>
    <s v="Whitney Jones"/>
    <n v="23"/>
    <s v="Male"/>
    <x v="4"/>
    <x v="890"/>
    <x v="892"/>
    <x v="1"/>
    <x v="10"/>
    <x v="4"/>
    <x v="0"/>
    <x v="909"/>
  </r>
  <r>
    <x v="910"/>
    <s v="Courtney Moody"/>
    <n v="37"/>
    <s v="Female"/>
    <x v="2"/>
    <x v="891"/>
    <x v="893"/>
    <x v="1"/>
    <x v="10"/>
    <x v="0"/>
    <x v="1"/>
    <x v="910"/>
  </r>
  <r>
    <x v="911"/>
    <s v="Annette Hood MD"/>
    <n v="56"/>
    <s v="Female"/>
    <x v="2"/>
    <x v="892"/>
    <x v="894"/>
    <x v="1"/>
    <x v="10"/>
    <x v="2"/>
    <x v="0"/>
    <x v="911"/>
  </r>
  <r>
    <x v="912"/>
    <s v="Tina Burch"/>
    <n v="79"/>
    <s v="Male"/>
    <x v="1"/>
    <x v="893"/>
    <x v="895"/>
    <x v="1"/>
    <x v="10"/>
    <x v="0"/>
    <x v="1"/>
    <x v="912"/>
  </r>
  <r>
    <x v="913"/>
    <s v="Amanda Jones"/>
    <n v="75"/>
    <s v="Male"/>
    <x v="2"/>
    <x v="894"/>
    <x v="896"/>
    <x v="1"/>
    <x v="10"/>
    <x v="3"/>
    <x v="1"/>
    <x v="913"/>
  </r>
  <r>
    <x v="914"/>
    <s v="Kristen Gray"/>
    <n v="48"/>
    <s v="Male"/>
    <x v="4"/>
    <x v="895"/>
    <x v="897"/>
    <x v="1"/>
    <x v="10"/>
    <x v="2"/>
    <x v="1"/>
    <x v="914"/>
  </r>
  <r>
    <x v="915"/>
    <s v="Kimberly Silva"/>
    <n v="49"/>
    <s v="Male"/>
    <x v="3"/>
    <x v="896"/>
    <x v="898"/>
    <x v="1"/>
    <x v="10"/>
    <x v="4"/>
    <x v="2"/>
    <x v="915"/>
  </r>
  <r>
    <x v="916"/>
    <s v="Shelia Davis"/>
    <n v="34"/>
    <s v="Female"/>
    <x v="2"/>
    <x v="897"/>
    <x v="899"/>
    <x v="1"/>
    <x v="10"/>
    <x v="0"/>
    <x v="2"/>
    <x v="916"/>
  </r>
  <r>
    <x v="917"/>
    <s v="Richard Smith"/>
    <n v="37"/>
    <s v="Male"/>
    <x v="2"/>
    <x v="898"/>
    <x v="900"/>
    <x v="1"/>
    <x v="10"/>
    <x v="0"/>
    <x v="2"/>
    <x v="917"/>
  </r>
  <r>
    <x v="918"/>
    <s v="Katherine Smith"/>
    <n v="51"/>
    <s v="Female"/>
    <x v="3"/>
    <x v="899"/>
    <x v="901"/>
    <x v="1"/>
    <x v="10"/>
    <x v="0"/>
    <x v="0"/>
    <x v="918"/>
  </r>
  <r>
    <x v="919"/>
    <s v="Aaron Harmon"/>
    <n v="81"/>
    <s v="Female"/>
    <x v="4"/>
    <x v="900"/>
    <x v="902"/>
    <x v="1"/>
    <x v="10"/>
    <x v="2"/>
    <x v="0"/>
    <x v="919"/>
  </r>
  <r>
    <x v="920"/>
    <s v="Shawn Holmes"/>
    <n v="67"/>
    <s v="Male"/>
    <x v="2"/>
    <x v="901"/>
    <x v="903"/>
    <x v="1"/>
    <x v="10"/>
    <x v="1"/>
    <x v="1"/>
    <x v="920"/>
  </r>
  <r>
    <x v="921"/>
    <s v="Norman Gibson"/>
    <n v="71"/>
    <s v="Male"/>
    <x v="3"/>
    <x v="902"/>
    <x v="904"/>
    <x v="1"/>
    <x v="10"/>
    <x v="1"/>
    <x v="2"/>
    <x v="921"/>
  </r>
  <r>
    <x v="922"/>
    <s v="Madeline Shaw"/>
    <n v="44"/>
    <s v="Female"/>
    <x v="4"/>
    <x v="903"/>
    <x v="905"/>
    <x v="1"/>
    <x v="10"/>
    <x v="0"/>
    <x v="2"/>
    <x v="922"/>
  </r>
  <r>
    <x v="923"/>
    <s v="Michelle Jackson"/>
    <n v="85"/>
    <s v="Male"/>
    <x v="4"/>
    <x v="904"/>
    <x v="906"/>
    <x v="1"/>
    <x v="10"/>
    <x v="0"/>
    <x v="0"/>
    <x v="923"/>
  </r>
  <r>
    <x v="924"/>
    <s v="Kaylee Kelley"/>
    <n v="55"/>
    <s v="Male"/>
    <x v="1"/>
    <x v="905"/>
    <x v="907"/>
    <x v="1"/>
    <x v="10"/>
    <x v="3"/>
    <x v="1"/>
    <x v="924"/>
  </r>
  <r>
    <x v="925"/>
    <s v="Vicki Harris"/>
    <n v="27"/>
    <s v="Male"/>
    <x v="3"/>
    <x v="906"/>
    <x v="908"/>
    <x v="1"/>
    <x v="10"/>
    <x v="0"/>
    <x v="2"/>
    <x v="925"/>
  </r>
  <r>
    <x v="926"/>
    <s v="David Davis"/>
    <n v="27"/>
    <s v="Female"/>
    <x v="3"/>
    <x v="907"/>
    <x v="909"/>
    <x v="1"/>
    <x v="10"/>
    <x v="0"/>
    <x v="1"/>
    <x v="926"/>
  </r>
  <r>
    <x v="927"/>
    <s v="Kevin Duran"/>
    <n v="47"/>
    <s v="Male"/>
    <x v="1"/>
    <x v="908"/>
    <x v="910"/>
    <x v="1"/>
    <x v="10"/>
    <x v="4"/>
    <x v="1"/>
    <x v="927"/>
  </r>
  <r>
    <x v="928"/>
    <s v="Madison Nguyen"/>
    <n v="83"/>
    <s v="Female"/>
    <x v="3"/>
    <x v="909"/>
    <x v="911"/>
    <x v="1"/>
    <x v="10"/>
    <x v="2"/>
    <x v="1"/>
    <x v="928"/>
  </r>
  <r>
    <x v="929"/>
    <s v="James Hernandez"/>
    <n v="74"/>
    <s v="Male"/>
    <x v="4"/>
    <x v="910"/>
    <x v="912"/>
    <x v="1"/>
    <x v="10"/>
    <x v="1"/>
    <x v="2"/>
    <x v="929"/>
  </r>
  <r>
    <x v="930"/>
    <s v="Michael Avila"/>
    <n v="49"/>
    <s v="Female"/>
    <x v="1"/>
    <x v="911"/>
    <x v="913"/>
    <x v="1"/>
    <x v="10"/>
    <x v="3"/>
    <x v="1"/>
    <x v="930"/>
  </r>
  <r>
    <x v="931"/>
    <s v="Amy Faulkner"/>
    <n v="67"/>
    <s v="Female"/>
    <x v="4"/>
    <x v="912"/>
    <x v="914"/>
    <x v="1"/>
    <x v="10"/>
    <x v="1"/>
    <x v="2"/>
    <x v="931"/>
  </r>
  <r>
    <x v="932"/>
    <s v="Stephanie Armstrong"/>
    <n v="71"/>
    <s v="Female"/>
    <x v="4"/>
    <x v="913"/>
    <x v="915"/>
    <x v="1"/>
    <x v="10"/>
    <x v="4"/>
    <x v="0"/>
    <x v="932"/>
  </r>
  <r>
    <x v="933"/>
    <s v="Elizabeth Wilkins"/>
    <n v="85"/>
    <s v="Male"/>
    <x v="2"/>
    <x v="914"/>
    <x v="916"/>
    <x v="1"/>
    <x v="10"/>
    <x v="4"/>
    <x v="0"/>
    <x v="933"/>
  </r>
  <r>
    <x v="934"/>
    <s v="Michael Randolph"/>
    <n v="69"/>
    <s v="Male"/>
    <x v="4"/>
    <x v="915"/>
    <x v="917"/>
    <x v="1"/>
    <x v="10"/>
    <x v="4"/>
    <x v="0"/>
    <x v="934"/>
  </r>
  <r>
    <x v="935"/>
    <s v="Jessica Evans"/>
    <n v="23"/>
    <s v="Female"/>
    <x v="1"/>
    <x v="916"/>
    <x v="918"/>
    <x v="1"/>
    <x v="10"/>
    <x v="2"/>
    <x v="0"/>
    <x v="935"/>
  </r>
  <r>
    <x v="936"/>
    <s v="Benjamin Chen"/>
    <n v="22"/>
    <s v="Female"/>
    <x v="2"/>
    <x v="917"/>
    <x v="919"/>
    <x v="1"/>
    <x v="10"/>
    <x v="0"/>
    <x v="1"/>
    <x v="936"/>
  </r>
  <r>
    <x v="937"/>
    <s v="Gabrielle Farmer"/>
    <n v="64"/>
    <s v="Female"/>
    <x v="3"/>
    <x v="918"/>
    <x v="920"/>
    <x v="1"/>
    <x v="10"/>
    <x v="2"/>
    <x v="1"/>
    <x v="937"/>
  </r>
  <r>
    <x v="938"/>
    <s v="Karen Flynn"/>
    <n v="54"/>
    <s v="Female"/>
    <x v="1"/>
    <x v="919"/>
    <x v="921"/>
    <x v="1"/>
    <x v="10"/>
    <x v="3"/>
    <x v="2"/>
    <x v="938"/>
  </r>
  <r>
    <x v="939"/>
    <s v="Jennifer Crawford"/>
    <n v="34"/>
    <s v="Male"/>
    <x v="1"/>
    <x v="920"/>
    <x v="922"/>
    <x v="1"/>
    <x v="10"/>
    <x v="2"/>
    <x v="0"/>
    <x v="939"/>
  </r>
  <r>
    <x v="940"/>
    <s v="Julia Berger"/>
    <n v="26"/>
    <s v="Female"/>
    <x v="3"/>
    <x v="921"/>
    <x v="923"/>
    <x v="1"/>
    <x v="10"/>
    <x v="1"/>
    <x v="2"/>
    <x v="940"/>
  </r>
  <r>
    <x v="941"/>
    <s v="Andrew Saunders"/>
    <n v="42"/>
    <s v="Male"/>
    <x v="3"/>
    <x v="922"/>
    <x v="924"/>
    <x v="1"/>
    <x v="10"/>
    <x v="2"/>
    <x v="1"/>
    <x v="941"/>
  </r>
  <r>
    <x v="942"/>
    <s v="Lisa Richardson"/>
    <n v="51"/>
    <s v="Female"/>
    <x v="1"/>
    <x v="923"/>
    <x v="925"/>
    <x v="1"/>
    <x v="10"/>
    <x v="1"/>
    <x v="2"/>
    <x v="942"/>
  </r>
  <r>
    <x v="943"/>
    <s v="Alexander Hodges"/>
    <n v="27"/>
    <s v="Female"/>
    <x v="2"/>
    <x v="924"/>
    <x v="926"/>
    <x v="1"/>
    <x v="10"/>
    <x v="2"/>
    <x v="2"/>
    <x v="943"/>
  </r>
  <r>
    <x v="944"/>
    <s v="Angela Evans"/>
    <n v="83"/>
    <s v="Female"/>
    <x v="2"/>
    <x v="925"/>
    <x v="927"/>
    <x v="1"/>
    <x v="10"/>
    <x v="1"/>
    <x v="2"/>
    <x v="944"/>
  </r>
  <r>
    <x v="945"/>
    <s v="Lindsey Richardson"/>
    <n v="68"/>
    <s v="Male"/>
    <x v="4"/>
    <x v="926"/>
    <x v="928"/>
    <x v="1"/>
    <x v="10"/>
    <x v="2"/>
    <x v="0"/>
    <x v="945"/>
  </r>
  <r>
    <x v="946"/>
    <s v="Kristen Leblanc"/>
    <n v="56"/>
    <s v="Male"/>
    <x v="4"/>
    <x v="927"/>
    <x v="929"/>
    <x v="1"/>
    <x v="10"/>
    <x v="0"/>
    <x v="0"/>
    <x v="946"/>
  </r>
  <r>
    <x v="947"/>
    <s v="James Butler"/>
    <n v="70"/>
    <s v="Female"/>
    <x v="2"/>
    <x v="928"/>
    <x v="930"/>
    <x v="1"/>
    <x v="10"/>
    <x v="1"/>
    <x v="1"/>
    <x v="947"/>
  </r>
  <r>
    <x v="948"/>
    <s v="Joshua Rojas"/>
    <n v="51"/>
    <s v="Female"/>
    <x v="1"/>
    <x v="929"/>
    <x v="931"/>
    <x v="1"/>
    <x v="10"/>
    <x v="0"/>
    <x v="2"/>
    <x v="948"/>
  </r>
  <r>
    <x v="949"/>
    <s v="Erin Hogan"/>
    <n v="69"/>
    <s v="Female"/>
    <x v="4"/>
    <x v="930"/>
    <x v="932"/>
    <x v="1"/>
    <x v="10"/>
    <x v="1"/>
    <x v="0"/>
    <x v="949"/>
  </r>
  <r>
    <x v="950"/>
    <s v="Scott Butler"/>
    <n v="39"/>
    <s v="Male"/>
    <x v="3"/>
    <x v="931"/>
    <x v="933"/>
    <x v="1"/>
    <x v="10"/>
    <x v="2"/>
    <x v="0"/>
    <x v="950"/>
  </r>
  <r>
    <x v="951"/>
    <s v="Eric Brown"/>
    <n v="62"/>
    <s v="Female"/>
    <x v="2"/>
    <x v="932"/>
    <x v="934"/>
    <x v="1"/>
    <x v="10"/>
    <x v="3"/>
    <x v="1"/>
    <x v="951"/>
  </r>
  <r>
    <x v="952"/>
    <s v="Jennifer Howard"/>
    <n v="20"/>
    <s v="Female"/>
    <x v="3"/>
    <x v="933"/>
    <x v="935"/>
    <x v="1"/>
    <x v="10"/>
    <x v="0"/>
    <x v="0"/>
    <x v="952"/>
  </r>
  <r>
    <x v="953"/>
    <s v="Patricia Robinson"/>
    <n v="57"/>
    <s v="Female"/>
    <x v="3"/>
    <x v="934"/>
    <x v="936"/>
    <x v="1"/>
    <x v="10"/>
    <x v="2"/>
    <x v="0"/>
    <x v="953"/>
  </r>
  <r>
    <x v="954"/>
    <s v="Stephanie Hill"/>
    <n v="20"/>
    <s v="Male"/>
    <x v="3"/>
    <x v="935"/>
    <x v="937"/>
    <x v="1"/>
    <x v="10"/>
    <x v="0"/>
    <x v="1"/>
    <x v="954"/>
  </r>
  <r>
    <x v="955"/>
    <s v="Kayla Shelton"/>
    <n v="76"/>
    <s v="Female"/>
    <x v="1"/>
    <x v="936"/>
    <x v="938"/>
    <x v="1"/>
    <x v="10"/>
    <x v="1"/>
    <x v="0"/>
    <x v="955"/>
  </r>
  <r>
    <x v="956"/>
    <s v="Heather Howell"/>
    <n v="34"/>
    <s v="Male"/>
    <x v="4"/>
    <x v="937"/>
    <x v="939"/>
    <x v="1"/>
    <x v="10"/>
    <x v="4"/>
    <x v="1"/>
    <x v="956"/>
  </r>
  <r>
    <x v="957"/>
    <s v="Caitlyn Jackson"/>
    <n v="81"/>
    <s v="Male"/>
    <x v="4"/>
    <x v="938"/>
    <x v="940"/>
    <x v="1"/>
    <x v="10"/>
    <x v="4"/>
    <x v="1"/>
    <x v="957"/>
  </r>
  <r>
    <x v="958"/>
    <s v="Kristy Cruz"/>
    <n v="50"/>
    <s v="Male"/>
    <x v="1"/>
    <x v="939"/>
    <x v="941"/>
    <x v="1"/>
    <x v="10"/>
    <x v="2"/>
    <x v="0"/>
    <x v="958"/>
  </r>
  <r>
    <x v="959"/>
    <s v="Jasmine Love"/>
    <n v="55"/>
    <s v="Female"/>
    <x v="3"/>
    <x v="940"/>
    <x v="942"/>
    <x v="1"/>
    <x v="10"/>
    <x v="1"/>
    <x v="0"/>
    <x v="959"/>
  </r>
  <r>
    <x v="960"/>
    <s v="David Holmes"/>
    <n v="24"/>
    <s v="Male"/>
    <x v="3"/>
    <x v="941"/>
    <x v="943"/>
    <x v="1"/>
    <x v="10"/>
    <x v="1"/>
    <x v="0"/>
    <x v="960"/>
  </r>
  <r>
    <x v="961"/>
    <s v="Linda Matthews DDS"/>
    <n v="58"/>
    <s v="Male"/>
    <x v="4"/>
    <x v="942"/>
    <x v="944"/>
    <x v="1"/>
    <x v="10"/>
    <x v="1"/>
    <x v="0"/>
    <x v="961"/>
  </r>
  <r>
    <x v="962"/>
    <s v="Eric Mason"/>
    <n v="65"/>
    <s v="Female"/>
    <x v="2"/>
    <x v="943"/>
    <x v="945"/>
    <x v="1"/>
    <x v="10"/>
    <x v="0"/>
    <x v="2"/>
    <x v="962"/>
  </r>
  <r>
    <x v="963"/>
    <s v="Misty Stevens"/>
    <n v="64"/>
    <s v="Male"/>
    <x v="2"/>
    <x v="944"/>
    <x v="946"/>
    <x v="1"/>
    <x v="10"/>
    <x v="2"/>
    <x v="0"/>
    <x v="963"/>
  </r>
  <r>
    <x v="964"/>
    <s v="Christopher Bryant"/>
    <n v="40"/>
    <s v="Male"/>
    <x v="1"/>
    <x v="945"/>
    <x v="947"/>
    <x v="1"/>
    <x v="10"/>
    <x v="0"/>
    <x v="0"/>
    <x v="964"/>
  </r>
  <r>
    <x v="965"/>
    <s v="Sarah Bryant"/>
    <n v="67"/>
    <s v="Female"/>
    <x v="2"/>
    <x v="946"/>
    <x v="948"/>
    <x v="1"/>
    <x v="10"/>
    <x v="0"/>
    <x v="0"/>
    <x v="965"/>
  </r>
  <r>
    <x v="966"/>
    <s v="Elaine Jones"/>
    <n v="23"/>
    <s v="Female"/>
    <x v="4"/>
    <x v="947"/>
    <x v="949"/>
    <x v="1"/>
    <x v="10"/>
    <x v="1"/>
    <x v="0"/>
    <x v="966"/>
  </r>
  <r>
    <x v="967"/>
    <s v="Miss Jordan English"/>
    <n v="88"/>
    <s v="Male"/>
    <x v="2"/>
    <x v="948"/>
    <x v="950"/>
    <x v="1"/>
    <x v="10"/>
    <x v="1"/>
    <x v="1"/>
    <x v="967"/>
  </r>
  <r>
    <x v="968"/>
    <s v="Kyle George"/>
    <n v="42"/>
    <s v="Female"/>
    <x v="4"/>
    <x v="949"/>
    <x v="951"/>
    <x v="1"/>
    <x v="10"/>
    <x v="3"/>
    <x v="2"/>
    <x v="968"/>
  </r>
  <r>
    <x v="969"/>
    <s v="Ryan Davis"/>
    <n v="44"/>
    <s v="Male"/>
    <x v="2"/>
    <x v="950"/>
    <x v="952"/>
    <x v="1"/>
    <x v="10"/>
    <x v="0"/>
    <x v="0"/>
    <x v="969"/>
  </r>
  <r>
    <x v="970"/>
    <s v="Andrew Torres"/>
    <n v="59"/>
    <s v="Male"/>
    <x v="3"/>
    <x v="951"/>
    <x v="953"/>
    <x v="1"/>
    <x v="10"/>
    <x v="0"/>
    <x v="2"/>
    <x v="970"/>
  </r>
  <r>
    <x v="971"/>
    <s v="Angel Haley"/>
    <n v="24"/>
    <s v="Female"/>
    <x v="4"/>
    <x v="952"/>
    <x v="954"/>
    <x v="1"/>
    <x v="10"/>
    <x v="1"/>
    <x v="0"/>
    <x v="971"/>
  </r>
  <r>
    <x v="972"/>
    <s v="Norman Hernandez"/>
    <n v="39"/>
    <s v="Female"/>
    <x v="2"/>
    <x v="953"/>
    <x v="955"/>
    <x v="1"/>
    <x v="10"/>
    <x v="3"/>
    <x v="2"/>
    <x v="972"/>
  </r>
  <r>
    <x v="973"/>
    <s v="Randy King"/>
    <n v="71"/>
    <s v="Female"/>
    <x v="2"/>
    <x v="954"/>
    <x v="956"/>
    <x v="1"/>
    <x v="10"/>
    <x v="0"/>
    <x v="0"/>
    <x v="973"/>
  </r>
  <r>
    <x v="974"/>
    <s v="Stephen Baker"/>
    <n v="69"/>
    <s v="Male"/>
    <x v="2"/>
    <x v="955"/>
    <x v="957"/>
    <x v="1"/>
    <x v="10"/>
    <x v="2"/>
    <x v="0"/>
    <x v="974"/>
  </r>
  <r>
    <x v="975"/>
    <s v="Tyler Goodwin"/>
    <n v="63"/>
    <s v="Female"/>
    <x v="4"/>
    <x v="956"/>
    <x v="958"/>
    <x v="1"/>
    <x v="10"/>
    <x v="0"/>
    <x v="2"/>
    <x v="975"/>
  </r>
  <r>
    <x v="976"/>
    <s v="Nathaniel Gutierrez"/>
    <n v="27"/>
    <s v="Male"/>
    <x v="3"/>
    <x v="957"/>
    <x v="959"/>
    <x v="1"/>
    <x v="10"/>
    <x v="0"/>
    <x v="1"/>
    <x v="976"/>
  </r>
  <r>
    <x v="977"/>
    <s v="Sherry Morgan"/>
    <n v="20"/>
    <s v="Male"/>
    <x v="1"/>
    <x v="958"/>
    <x v="960"/>
    <x v="1"/>
    <x v="10"/>
    <x v="2"/>
    <x v="2"/>
    <x v="977"/>
  </r>
  <r>
    <x v="978"/>
    <s v="Suzanne Schroeder"/>
    <n v="37"/>
    <s v="Male"/>
    <x v="1"/>
    <x v="959"/>
    <x v="961"/>
    <x v="1"/>
    <x v="10"/>
    <x v="2"/>
    <x v="1"/>
    <x v="978"/>
  </r>
  <r>
    <x v="979"/>
    <s v="Joseph Neal"/>
    <n v="42"/>
    <s v="Male"/>
    <x v="2"/>
    <x v="960"/>
    <x v="962"/>
    <x v="1"/>
    <x v="10"/>
    <x v="4"/>
    <x v="2"/>
    <x v="979"/>
  </r>
  <r>
    <x v="980"/>
    <s v="Marissa Ramos"/>
    <n v="40"/>
    <s v="Male"/>
    <x v="4"/>
    <x v="961"/>
    <x v="963"/>
    <x v="1"/>
    <x v="10"/>
    <x v="2"/>
    <x v="0"/>
    <x v="980"/>
  </r>
  <r>
    <x v="981"/>
    <s v="Claire Beasley"/>
    <n v="52"/>
    <s v="Female"/>
    <x v="2"/>
    <x v="962"/>
    <x v="964"/>
    <x v="1"/>
    <x v="10"/>
    <x v="1"/>
    <x v="2"/>
    <x v="981"/>
  </r>
  <r>
    <x v="982"/>
    <s v="Ryan Vasquez"/>
    <n v="74"/>
    <s v="Male"/>
    <x v="2"/>
    <x v="963"/>
    <x v="965"/>
    <x v="1"/>
    <x v="10"/>
    <x v="4"/>
    <x v="1"/>
    <x v="982"/>
  </r>
  <r>
    <x v="983"/>
    <s v="Courtney Chan"/>
    <n v="78"/>
    <s v="Male"/>
    <x v="1"/>
    <x v="964"/>
    <x v="966"/>
    <x v="1"/>
    <x v="10"/>
    <x v="1"/>
    <x v="2"/>
    <x v="983"/>
  </r>
  <r>
    <x v="984"/>
    <s v="Christopher Marshall"/>
    <n v="39"/>
    <s v="Female"/>
    <x v="3"/>
    <x v="965"/>
    <x v="967"/>
    <x v="1"/>
    <x v="10"/>
    <x v="3"/>
    <x v="2"/>
    <x v="984"/>
  </r>
  <r>
    <x v="985"/>
    <s v="Lori Soto"/>
    <n v="71"/>
    <s v="Female"/>
    <x v="1"/>
    <x v="966"/>
    <x v="968"/>
    <x v="1"/>
    <x v="10"/>
    <x v="2"/>
    <x v="1"/>
    <x v="985"/>
  </r>
  <r>
    <x v="986"/>
    <s v="Joseph Brown"/>
    <n v="85"/>
    <s v="Male"/>
    <x v="1"/>
    <x v="967"/>
    <x v="969"/>
    <x v="1"/>
    <x v="10"/>
    <x v="1"/>
    <x v="2"/>
    <x v="986"/>
  </r>
  <r>
    <x v="987"/>
    <s v="Robert Herrera"/>
    <n v="34"/>
    <s v="Male"/>
    <x v="2"/>
    <x v="968"/>
    <x v="970"/>
    <x v="1"/>
    <x v="11"/>
    <x v="1"/>
    <x v="2"/>
    <x v="987"/>
  </r>
  <r>
    <x v="988"/>
    <s v="Walter Sullivan"/>
    <n v="52"/>
    <s v="Male"/>
    <x v="2"/>
    <x v="969"/>
    <x v="971"/>
    <x v="1"/>
    <x v="11"/>
    <x v="0"/>
    <x v="0"/>
    <x v="988"/>
  </r>
  <r>
    <x v="989"/>
    <s v="Joseph Ortiz"/>
    <n v="81"/>
    <s v="Male"/>
    <x v="4"/>
    <x v="970"/>
    <x v="972"/>
    <x v="1"/>
    <x v="11"/>
    <x v="0"/>
    <x v="1"/>
    <x v="989"/>
  </r>
  <r>
    <x v="990"/>
    <s v="Donna Smith"/>
    <n v="27"/>
    <s v="Male"/>
    <x v="3"/>
    <x v="971"/>
    <x v="973"/>
    <x v="1"/>
    <x v="11"/>
    <x v="0"/>
    <x v="0"/>
    <x v="990"/>
  </r>
  <r>
    <x v="991"/>
    <s v="Gordon Smith"/>
    <n v="36"/>
    <s v="Male"/>
    <x v="3"/>
    <x v="972"/>
    <x v="974"/>
    <x v="1"/>
    <x v="11"/>
    <x v="2"/>
    <x v="0"/>
    <x v="991"/>
  </r>
  <r>
    <x v="992"/>
    <s v="Adam Johnson"/>
    <n v="29"/>
    <s v="Male"/>
    <x v="2"/>
    <x v="973"/>
    <x v="975"/>
    <x v="1"/>
    <x v="11"/>
    <x v="4"/>
    <x v="2"/>
    <x v="992"/>
  </r>
  <r>
    <x v="993"/>
    <s v="Mr. Michael Knight"/>
    <n v="53"/>
    <s v="Female"/>
    <x v="3"/>
    <x v="974"/>
    <x v="976"/>
    <x v="1"/>
    <x v="11"/>
    <x v="4"/>
    <x v="2"/>
    <x v="993"/>
  </r>
  <r>
    <x v="994"/>
    <s v="Tyler Wood"/>
    <n v="80"/>
    <s v="Male"/>
    <x v="2"/>
    <x v="975"/>
    <x v="977"/>
    <x v="1"/>
    <x v="11"/>
    <x v="0"/>
    <x v="1"/>
    <x v="994"/>
  </r>
  <r>
    <x v="995"/>
    <s v="Shawn Miller"/>
    <n v="88"/>
    <s v="Male"/>
    <x v="2"/>
    <x v="976"/>
    <x v="978"/>
    <x v="1"/>
    <x v="11"/>
    <x v="4"/>
    <x v="1"/>
    <x v="995"/>
  </r>
  <r>
    <x v="996"/>
    <s v="Michelle Cline"/>
    <n v="67"/>
    <s v="Female"/>
    <x v="1"/>
    <x v="977"/>
    <x v="979"/>
    <x v="1"/>
    <x v="11"/>
    <x v="2"/>
    <x v="1"/>
    <x v="996"/>
  </r>
  <r>
    <x v="997"/>
    <s v="Dustin Walker"/>
    <n v="58"/>
    <s v="Female"/>
    <x v="2"/>
    <x v="978"/>
    <x v="980"/>
    <x v="1"/>
    <x v="11"/>
    <x v="0"/>
    <x v="1"/>
    <x v="997"/>
  </r>
  <r>
    <x v="998"/>
    <s v="Maria Santiago"/>
    <n v="21"/>
    <s v="Male"/>
    <x v="4"/>
    <x v="979"/>
    <x v="981"/>
    <x v="1"/>
    <x v="11"/>
    <x v="2"/>
    <x v="0"/>
    <x v="998"/>
  </r>
  <r>
    <x v="999"/>
    <s v="Gregory Rhodes"/>
    <n v="42"/>
    <s v="Female"/>
    <x v="1"/>
    <x v="980"/>
    <x v="982"/>
    <x v="1"/>
    <x v="11"/>
    <x v="1"/>
    <x v="0"/>
    <x v="999"/>
  </r>
  <r>
    <x v="1000"/>
    <s v="Andrea Rice"/>
    <n v="71"/>
    <s v="Female"/>
    <x v="3"/>
    <x v="981"/>
    <x v="983"/>
    <x v="1"/>
    <x v="11"/>
    <x v="3"/>
    <x v="1"/>
    <x v="1000"/>
  </r>
  <r>
    <x v="1001"/>
    <s v="Mary Walters"/>
    <n v="56"/>
    <s v="Female"/>
    <x v="2"/>
    <x v="982"/>
    <x v="984"/>
    <x v="1"/>
    <x v="11"/>
    <x v="2"/>
    <x v="2"/>
    <x v="1001"/>
  </r>
  <r>
    <x v="1002"/>
    <s v="Andrew Thomas"/>
    <n v="34"/>
    <s v="Male"/>
    <x v="1"/>
    <x v="983"/>
    <x v="985"/>
    <x v="1"/>
    <x v="11"/>
    <x v="0"/>
    <x v="0"/>
    <x v="1002"/>
  </r>
  <r>
    <x v="1003"/>
    <s v="Alice Moore"/>
    <n v="27"/>
    <s v="Female"/>
    <x v="3"/>
    <x v="984"/>
    <x v="986"/>
    <x v="1"/>
    <x v="11"/>
    <x v="2"/>
    <x v="0"/>
    <x v="1003"/>
  </r>
  <r>
    <x v="1004"/>
    <s v="Lisa Sullivan"/>
    <n v="28"/>
    <s v="Female"/>
    <x v="2"/>
    <x v="985"/>
    <x v="987"/>
    <x v="1"/>
    <x v="11"/>
    <x v="3"/>
    <x v="0"/>
    <x v="1004"/>
  </r>
  <r>
    <x v="1005"/>
    <s v="Debra Garcia"/>
    <n v="58"/>
    <s v="Male"/>
    <x v="4"/>
    <x v="986"/>
    <x v="988"/>
    <x v="1"/>
    <x v="11"/>
    <x v="2"/>
    <x v="1"/>
    <x v="1005"/>
  </r>
  <r>
    <x v="1006"/>
    <s v="Linda Serrano"/>
    <n v="33"/>
    <s v="Female"/>
    <x v="4"/>
    <x v="987"/>
    <x v="989"/>
    <x v="1"/>
    <x v="11"/>
    <x v="1"/>
    <x v="1"/>
    <x v="1006"/>
  </r>
  <r>
    <x v="1007"/>
    <s v="Wayne Strickland"/>
    <n v="45"/>
    <s v="Female"/>
    <x v="3"/>
    <x v="988"/>
    <x v="990"/>
    <x v="1"/>
    <x v="11"/>
    <x v="1"/>
    <x v="0"/>
    <x v="1007"/>
  </r>
  <r>
    <x v="1008"/>
    <s v="Brandon Jones"/>
    <n v="61"/>
    <s v="Female"/>
    <x v="2"/>
    <x v="989"/>
    <x v="991"/>
    <x v="1"/>
    <x v="11"/>
    <x v="2"/>
    <x v="2"/>
    <x v="1008"/>
  </r>
  <r>
    <x v="1009"/>
    <s v="Jonathan Chavez"/>
    <n v="46"/>
    <s v="Female"/>
    <x v="3"/>
    <x v="990"/>
    <x v="992"/>
    <x v="1"/>
    <x v="11"/>
    <x v="4"/>
    <x v="1"/>
    <x v="1009"/>
  </r>
  <r>
    <x v="1010"/>
    <s v="Michelle Boone"/>
    <n v="74"/>
    <s v="Female"/>
    <x v="4"/>
    <x v="991"/>
    <x v="993"/>
    <x v="1"/>
    <x v="11"/>
    <x v="0"/>
    <x v="2"/>
    <x v="1010"/>
  </r>
  <r>
    <x v="1011"/>
    <s v="Cheryl Becker"/>
    <n v="47"/>
    <s v="Male"/>
    <x v="4"/>
    <x v="992"/>
    <x v="994"/>
    <x v="1"/>
    <x v="11"/>
    <x v="3"/>
    <x v="2"/>
    <x v="1011"/>
  </r>
  <r>
    <x v="1012"/>
    <s v="Brandon Schmidt"/>
    <n v="52"/>
    <s v="Female"/>
    <x v="4"/>
    <x v="993"/>
    <x v="995"/>
    <x v="1"/>
    <x v="11"/>
    <x v="2"/>
    <x v="1"/>
    <x v="1012"/>
  </r>
  <r>
    <x v="1013"/>
    <s v="Brittany Carr"/>
    <n v="86"/>
    <s v="Male"/>
    <x v="2"/>
    <x v="994"/>
    <x v="996"/>
    <x v="1"/>
    <x v="11"/>
    <x v="2"/>
    <x v="1"/>
    <x v="1013"/>
  </r>
  <r>
    <x v="1014"/>
    <s v="Carla Sanchez"/>
    <n v="83"/>
    <s v="Female"/>
    <x v="2"/>
    <x v="995"/>
    <x v="997"/>
    <x v="1"/>
    <x v="11"/>
    <x v="2"/>
    <x v="2"/>
    <x v="1014"/>
  </r>
  <r>
    <x v="1015"/>
    <s v="Sharon Davis"/>
    <n v="30"/>
    <s v="Female"/>
    <x v="4"/>
    <x v="996"/>
    <x v="998"/>
    <x v="1"/>
    <x v="11"/>
    <x v="4"/>
    <x v="0"/>
    <x v="1015"/>
  </r>
  <r>
    <x v="1016"/>
    <s v="Oscar Hartman"/>
    <n v="42"/>
    <s v="Female"/>
    <x v="3"/>
    <x v="997"/>
    <x v="999"/>
    <x v="1"/>
    <x v="11"/>
    <x v="4"/>
    <x v="1"/>
    <x v="1016"/>
  </r>
  <r>
    <x v="1017"/>
    <s v="Elizabeth Flowers"/>
    <n v="30"/>
    <s v="Female"/>
    <x v="2"/>
    <x v="998"/>
    <x v="1000"/>
    <x v="1"/>
    <x v="11"/>
    <x v="2"/>
    <x v="0"/>
    <x v="1017"/>
  </r>
  <r>
    <x v="1018"/>
    <s v="Andrew Best"/>
    <n v="76"/>
    <s v="Female"/>
    <x v="2"/>
    <x v="999"/>
    <x v="1001"/>
    <x v="1"/>
    <x v="11"/>
    <x v="0"/>
    <x v="0"/>
    <x v="1018"/>
  </r>
  <r>
    <x v="1019"/>
    <s v="Tiffany Smith"/>
    <n v="43"/>
    <s v="Male"/>
    <x v="3"/>
    <x v="1000"/>
    <x v="1002"/>
    <x v="1"/>
    <x v="11"/>
    <x v="1"/>
    <x v="0"/>
    <x v="1019"/>
  </r>
  <r>
    <x v="1020"/>
    <s v="Nicole Huffman"/>
    <n v="32"/>
    <s v="Female"/>
    <x v="1"/>
    <x v="1001"/>
    <x v="1003"/>
    <x v="1"/>
    <x v="11"/>
    <x v="0"/>
    <x v="0"/>
    <x v="1020"/>
  </r>
  <r>
    <x v="1021"/>
    <s v="Robert Smith"/>
    <n v="70"/>
    <s v="Male"/>
    <x v="3"/>
    <x v="1002"/>
    <x v="1004"/>
    <x v="1"/>
    <x v="11"/>
    <x v="2"/>
    <x v="0"/>
    <x v="1021"/>
  </r>
  <r>
    <x v="1022"/>
    <s v="Derek Marshall"/>
    <n v="45"/>
    <s v="Female"/>
    <x v="1"/>
    <x v="1003"/>
    <x v="1005"/>
    <x v="1"/>
    <x v="11"/>
    <x v="1"/>
    <x v="2"/>
    <x v="1022"/>
  </r>
  <r>
    <x v="1023"/>
    <s v="Elaine Richard"/>
    <n v="81"/>
    <s v="Female"/>
    <x v="3"/>
    <x v="1004"/>
    <x v="1006"/>
    <x v="1"/>
    <x v="11"/>
    <x v="4"/>
    <x v="2"/>
    <x v="1023"/>
  </r>
  <r>
    <x v="1024"/>
    <s v="Stephanie Page"/>
    <n v="49"/>
    <s v="Male"/>
    <x v="4"/>
    <x v="1005"/>
    <x v="1007"/>
    <x v="1"/>
    <x v="11"/>
    <x v="1"/>
    <x v="1"/>
    <x v="1024"/>
  </r>
  <r>
    <x v="1025"/>
    <s v="Tanya Wallace MD"/>
    <n v="48"/>
    <s v="Female"/>
    <x v="2"/>
    <x v="1006"/>
    <x v="1008"/>
    <x v="1"/>
    <x v="11"/>
    <x v="1"/>
    <x v="2"/>
    <x v="1025"/>
  </r>
  <r>
    <x v="1026"/>
    <s v="Emily Lewis"/>
    <n v="61"/>
    <s v="Male"/>
    <x v="2"/>
    <x v="1007"/>
    <x v="1009"/>
    <x v="1"/>
    <x v="11"/>
    <x v="1"/>
    <x v="2"/>
    <x v="1026"/>
  </r>
  <r>
    <x v="1027"/>
    <s v="Melinda Brown"/>
    <n v="40"/>
    <s v="Male"/>
    <x v="1"/>
    <x v="1008"/>
    <x v="1010"/>
    <x v="1"/>
    <x v="11"/>
    <x v="1"/>
    <x v="0"/>
    <x v="1027"/>
  </r>
  <r>
    <x v="1028"/>
    <s v="David Brooks"/>
    <n v="35"/>
    <s v="Female"/>
    <x v="4"/>
    <x v="1009"/>
    <x v="1011"/>
    <x v="1"/>
    <x v="11"/>
    <x v="2"/>
    <x v="2"/>
    <x v="1028"/>
  </r>
  <r>
    <x v="1029"/>
    <s v="Barbara Hill"/>
    <n v="58"/>
    <s v="Male"/>
    <x v="3"/>
    <x v="1010"/>
    <x v="1012"/>
    <x v="1"/>
    <x v="11"/>
    <x v="2"/>
    <x v="2"/>
    <x v="1029"/>
  </r>
  <r>
    <x v="1030"/>
    <s v="Matthew Pugh"/>
    <n v="77"/>
    <s v="Female"/>
    <x v="1"/>
    <x v="1011"/>
    <x v="1013"/>
    <x v="1"/>
    <x v="11"/>
    <x v="4"/>
    <x v="2"/>
    <x v="1030"/>
  </r>
  <r>
    <x v="1031"/>
    <s v="Steven Martin"/>
    <n v="66"/>
    <s v="Male"/>
    <x v="3"/>
    <x v="1012"/>
    <x v="1014"/>
    <x v="1"/>
    <x v="11"/>
    <x v="1"/>
    <x v="2"/>
    <x v="1031"/>
  </r>
  <r>
    <x v="1032"/>
    <s v="Natalie Owens"/>
    <n v="45"/>
    <s v="Female"/>
    <x v="2"/>
    <x v="1013"/>
    <x v="1015"/>
    <x v="1"/>
    <x v="11"/>
    <x v="0"/>
    <x v="1"/>
    <x v="1032"/>
  </r>
  <r>
    <x v="1033"/>
    <s v="Monica Woodward"/>
    <n v="23"/>
    <s v="Female"/>
    <x v="1"/>
    <x v="1014"/>
    <x v="1016"/>
    <x v="1"/>
    <x v="11"/>
    <x v="4"/>
    <x v="2"/>
    <x v="1033"/>
  </r>
  <r>
    <x v="1034"/>
    <s v="Steven Hawkins"/>
    <n v="59"/>
    <s v="Male"/>
    <x v="4"/>
    <x v="1015"/>
    <x v="1017"/>
    <x v="1"/>
    <x v="11"/>
    <x v="3"/>
    <x v="2"/>
    <x v="1034"/>
  </r>
  <r>
    <x v="1035"/>
    <s v="Thomas Archer"/>
    <n v="23"/>
    <s v="Male"/>
    <x v="1"/>
    <x v="1016"/>
    <x v="1018"/>
    <x v="1"/>
    <x v="11"/>
    <x v="2"/>
    <x v="1"/>
    <x v="1035"/>
  </r>
  <r>
    <x v="1036"/>
    <s v="Alexis Doyle"/>
    <n v="58"/>
    <s v="Male"/>
    <x v="3"/>
    <x v="1017"/>
    <x v="1019"/>
    <x v="1"/>
    <x v="11"/>
    <x v="0"/>
    <x v="1"/>
    <x v="1036"/>
  </r>
  <r>
    <x v="1037"/>
    <s v="Tiffany Rogers"/>
    <n v="42"/>
    <s v="Female"/>
    <x v="2"/>
    <x v="1018"/>
    <x v="1020"/>
    <x v="1"/>
    <x v="11"/>
    <x v="2"/>
    <x v="0"/>
    <x v="1037"/>
  </r>
  <r>
    <x v="1038"/>
    <s v="Jessica Bell"/>
    <n v="89"/>
    <s v="Female"/>
    <x v="4"/>
    <x v="1019"/>
    <x v="1021"/>
    <x v="1"/>
    <x v="11"/>
    <x v="2"/>
    <x v="0"/>
    <x v="1038"/>
  </r>
  <r>
    <x v="1039"/>
    <s v="Kellie Osborn"/>
    <n v="49"/>
    <s v="Female"/>
    <x v="3"/>
    <x v="1020"/>
    <x v="1022"/>
    <x v="1"/>
    <x v="11"/>
    <x v="4"/>
    <x v="1"/>
    <x v="1039"/>
  </r>
  <r>
    <x v="1040"/>
    <s v="Melissa Griffin"/>
    <n v="34"/>
    <s v="Female"/>
    <x v="2"/>
    <x v="1021"/>
    <x v="1023"/>
    <x v="1"/>
    <x v="11"/>
    <x v="1"/>
    <x v="2"/>
    <x v="1040"/>
  </r>
  <r>
    <x v="1041"/>
    <s v="Amber Peterson"/>
    <n v="61"/>
    <s v="Male"/>
    <x v="3"/>
    <x v="1022"/>
    <x v="1024"/>
    <x v="1"/>
    <x v="11"/>
    <x v="3"/>
    <x v="1"/>
    <x v="1041"/>
  </r>
  <r>
    <x v="1042"/>
    <s v="Marie Smith"/>
    <n v="43"/>
    <s v="Female"/>
    <x v="4"/>
    <x v="1023"/>
    <x v="1025"/>
    <x v="1"/>
    <x v="11"/>
    <x v="0"/>
    <x v="2"/>
    <x v="1042"/>
  </r>
  <r>
    <x v="1043"/>
    <s v="Cody Lee"/>
    <n v="79"/>
    <s v="Male"/>
    <x v="2"/>
    <x v="1024"/>
    <x v="1026"/>
    <x v="1"/>
    <x v="11"/>
    <x v="2"/>
    <x v="2"/>
    <x v="1043"/>
  </r>
  <r>
    <x v="1044"/>
    <s v="Lisa Smith"/>
    <n v="72"/>
    <s v="Male"/>
    <x v="2"/>
    <x v="1025"/>
    <x v="1027"/>
    <x v="1"/>
    <x v="11"/>
    <x v="4"/>
    <x v="2"/>
    <x v="1044"/>
  </r>
  <r>
    <x v="1045"/>
    <s v="Amanda Evans"/>
    <n v="53"/>
    <s v="Male"/>
    <x v="1"/>
    <x v="1026"/>
    <x v="1028"/>
    <x v="1"/>
    <x v="11"/>
    <x v="1"/>
    <x v="1"/>
    <x v="1045"/>
  </r>
  <r>
    <x v="1046"/>
    <s v="Jennifer Matthews"/>
    <n v="27"/>
    <s v="Male"/>
    <x v="3"/>
    <x v="1027"/>
    <x v="1029"/>
    <x v="1"/>
    <x v="11"/>
    <x v="1"/>
    <x v="1"/>
    <x v="1046"/>
  </r>
  <r>
    <x v="1047"/>
    <s v="Michelle Arroyo"/>
    <n v="32"/>
    <s v="Male"/>
    <x v="1"/>
    <x v="1028"/>
    <x v="1030"/>
    <x v="1"/>
    <x v="11"/>
    <x v="3"/>
    <x v="2"/>
    <x v="1047"/>
  </r>
  <r>
    <x v="1048"/>
    <s v="Jennifer King"/>
    <n v="25"/>
    <s v="Female"/>
    <x v="3"/>
    <x v="1029"/>
    <x v="1031"/>
    <x v="1"/>
    <x v="11"/>
    <x v="3"/>
    <x v="2"/>
    <x v="1048"/>
  </r>
  <r>
    <x v="1049"/>
    <s v="Robert Dennis"/>
    <n v="59"/>
    <s v="Male"/>
    <x v="4"/>
    <x v="1030"/>
    <x v="1032"/>
    <x v="1"/>
    <x v="11"/>
    <x v="3"/>
    <x v="0"/>
    <x v="1049"/>
  </r>
  <r>
    <x v="1050"/>
    <s v="Margaret Benton"/>
    <n v="56"/>
    <s v="Male"/>
    <x v="1"/>
    <x v="1031"/>
    <x v="1033"/>
    <x v="1"/>
    <x v="11"/>
    <x v="0"/>
    <x v="0"/>
    <x v="1050"/>
  </r>
  <r>
    <x v="1051"/>
    <s v="Tara Campbell"/>
    <n v="28"/>
    <s v="Male"/>
    <x v="4"/>
    <x v="1032"/>
    <x v="1034"/>
    <x v="1"/>
    <x v="11"/>
    <x v="0"/>
    <x v="1"/>
    <x v="1051"/>
  </r>
  <r>
    <x v="1052"/>
    <s v="Deborah Wright"/>
    <n v="66"/>
    <s v="Female"/>
    <x v="2"/>
    <x v="1033"/>
    <x v="1035"/>
    <x v="1"/>
    <x v="11"/>
    <x v="3"/>
    <x v="2"/>
    <x v="1052"/>
  </r>
  <r>
    <x v="1053"/>
    <s v="Leslie Williams"/>
    <n v="60"/>
    <s v="Male"/>
    <x v="3"/>
    <x v="1034"/>
    <x v="1036"/>
    <x v="1"/>
    <x v="11"/>
    <x v="1"/>
    <x v="1"/>
    <x v="1053"/>
  </r>
  <r>
    <x v="1054"/>
    <s v="Hunter Clark"/>
    <n v="83"/>
    <s v="Male"/>
    <x v="3"/>
    <x v="1035"/>
    <x v="1037"/>
    <x v="1"/>
    <x v="11"/>
    <x v="3"/>
    <x v="1"/>
    <x v="1054"/>
  </r>
  <r>
    <x v="1055"/>
    <s v="Taylor Wright"/>
    <n v="39"/>
    <s v="Female"/>
    <x v="3"/>
    <x v="1036"/>
    <x v="1038"/>
    <x v="1"/>
    <x v="11"/>
    <x v="4"/>
    <x v="1"/>
    <x v="1055"/>
  </r>
  <r>
    <x v="1056"/>
    <s v="Thomas Reynolds"/>
    <n v="19"/>
    <s v="Male"/>
    <x v="4"/>
    <x v="1037"/>
    <x v="1039"/>
    <x v="1"/>
    <x v="11"/>
    <x v="3"/>
    <x v="0"/>
    <x v="1056"/>
  </r>
  <r>
    <x v="1057"/>
    <s v="David Miller"/>
    <n v="86"/>
    <s v="Male"/>
    <x v="1"/>
    <x v="1038"/>
    <x v="1040"/>
    <x v="1"/>
    <x v="11"/>
    <x v="3"/>
    <x v="1"/>
    <x v="1057"/>
  </r>
  <r>
    <x v="1058"/>
    <s v="Lisa Smith"/>
    <n v="79"/>
    <s v="Male"/>
    <x v="4"/>
    <x v="1039"/>
    <x v="1041"/>
    <x v="1"/>
    <x v="11"/>
    <x v="3"/>
    <x v="0"/>
    <x v="1058"/>
  </r>
  <r>
    <x v="1059"/>
    <s v="Vanessa Thomas"/>
    <n v="67"/>
    <s v="Male"/>
    <x v="2"/>
    <x v="1040"/>
    <x v="1042"/>
    <x v="1"/>
    <x v="11"/>
    <x v="0"/>
    <x v="1"/>
    <x v="1059"/>
  </r>
  <r>
    <x v="1060"/>
    <s v="Brett Ruiz"/>
    <n v="38"/>
    <s v="Male"/>
    <x v="3"/>
    <x v="1041"/>
    <x v="1043"/>
    <x v="1"/>
    <x v="11"/>
    <x v="1"/>
    <x v="1"/>
    <x v="1060"/>
  </r>
  <r>
    <x v="1061"/>
    <s v="Derek Foster"/>
    <n v="70"/>
    <s v="Male"/>
    <x v="1"/>
    <x v="1042"/>
    <x v="1044"/>
    <x v="1"/>
    <x v="11"/>
    <x v="0"/>
    <x v="1"/>
    <x v="1061"/>
  </r>
  <r>
    <x v="1062"/>
    <s v="Michael Fisher"/>
    <n v="18"/>
    <s v="Male"/>
    <x v="4"/>
    <x v="1043"/>
    <x v="1045"/>
    <x v="1"/>
    <x v="11"/>
    <x v="1"/>
    <x v="1"/>
    <x v="1062"/>
  </r>
  <r>
    <x v="1063"/>
    <s v="John Ramirez"/>
    <n v="68"/>
    <s v="Female"/>
    <x v="3"/>
    <x v="1044"/>
    <x v="1046"/>
    <x v="1"/>
    <x v="11"/>
    <x v="0"/>
    <x v="1"/>
    <x v="1063"/>
  </r>
  <r>
    <x v="1064"/>
    <s v="Tanya Schultz"/>
    <n v="78"/>
    <s v="Male"/>
    <x v="4"/>
    <x v="1045"/>
    <x v="1047"/>
    <x v="1"/>
    <x v="11"/>
    <x v="1"/>
    <x v="1"/>
    <x v="1064"/>
  </r>
  <r>
    <x v="1065"/>
    <s v="Roberta Patrick"/>
    <n v="35"/>
    <s v="Male"/>
    <x v="1"/>
    <x v="1046"/>
    <x v="1048"/>
    <x v="1"/>
    <x v="11"/>
    <x v="3"/>
    <x v="0"/>
    <x v="1065"/>
  </r>
  <r>
    <x v="1066"/>
    <s v="Amber Thompson"/>
    <n v="59"/>
    <s v="Female"/>
    <x v="2"/>
    <x v="1047"/>
    <x v="1049"/>
    <x v="1"/>
    <x v="11"/>
    <x v="4"/>
    <x v="0"/>
    <x v="1066"/>
  </r>
  <r>
    <x v="1067"/>
    <s v="Donna Powell"/>
    <n v="67"/>
    <s v="Female"/>
    <x v="1"/>
    <x v="1048"/>
    <x v="1050"/>
    <x v="1"/>
    <x v="12"/>
    <x v="3"/>
    <x v="1"/>
    <x v="1067"/>
  </r>
  <r>
    <x v="1068"/>
    <s v="Megan Fuentes"/>
    <n v="67"/>
    <s v="Female"/>
    <x v="1"/>
    <x v="1049"/>
    <x v="1051"/>
    <x v="1"/>
    <x v="12"/>
    <x v="3"/>
    <x v="2"/>
    <x v="1068"/>
  </r>
  <r>
    <x v="1069"/>
    <s v="Mr. Charles Murphy"/>
    <n v="36"/>
    <s v="Male"/>
    <x v="3"/>
    <x v="1050"/>
    <x v="1052"/>
    <x v="1"/>
    <x v="12"/>
    <x v="3"/>
    <x v="1"/>
    <x v="1069"/>
  </r>
  <r>
    <x v="1070"/>
    <s v="Andrea Wallace"/>
    <n v="58"/>
    <s v="Female"/>
    <x v="2"/>
    <x v="1051"/>
    <x v="1053"/>
    <x v="1"/>
    <x v="12"/>
    <x v="3"/>
    <x v="2"/>
    <x v="1070"/>
  </r>
  <r>
    <x v="1071"/>
    <s v="Christine Nichols"/>
    <n v="88"/>
    <s v="Female"/>
    <x v="4"/>
    <x v="1052"/>
    <x v="1054"/>
    <x v="1"/>
    <x v="12"/>
    <x v="1"/>
    <x v="1"/>
    <x v="1071"/>
  </r>
  <r>
    <x v="1072"/>
    <s v="Sally Adams"/>
    <n v="42"/>
    <s v="Male"/>
    <x v="1"/>
    <x v="1053"/>
    <x v="1055"/>
    <x v="1"/>
    <x v="12"/>
    <x v="2"/>
    <x v="1"/>
    <x v="1072"/>
  </r>
  <r>
    <x v="1073"/>
    <s v="Jose Blankenship"/>
    <n v="63"/>
    <s v="Female"/>
    <x v="4"/>
    <x v="1054"/>
    <x v="1056"/>
    <x v="1"/>
    <x v="12"/>
    <x v="1"/>
    <x v="2"/>
    <x v="1073"/>
  </r>
  <r>
    <x v="1074"/>
    <s v="Corey Chung"/>
    <n v="20"/>
    <s v="Female"/>
    <x v="2"/>
    <x v="1055"/>
    <x v="1057"/>
    <x v="1"/>
    <x v="12"/>
    <x v="0"/>
    <x v="2"/>
    <x v="1074"/>
  </r>
  <r>
    <x v="1075"/>
    <s v="Michele Johnson"/>
    <n v="89"/>
    <s v="Female"/>
    <x v="1"/>
    <x v="1056"/>
    <x v="1058"/>
    <x v="1"/>
    <x v="12"/>
    <x v="0"/>
    <x v="0"/>
    <x v="1075"/>
  </r>
  <r>
    <x v="1076"/>
    <s v="Kevin Coleman"/>
    <n v="47"/>
    <s v="Female"/>
    <x v="3"/>
    <x v="1057"/>
    <x v="1059"/>
    <x v="1"/>
    <x v="12"/>
    <x v="2"/>
    <x v="2"/>
    <x v="1076"/>
  </r>
  <r>
    <x v="1077"/>
    <s v="Christina Boone"/>
    <n v="58"/>
    <s v="Female"/>
    <x v="4"/>
    <x v="1058"/>
    <x v="1060"/>
    <x v="1"/>
    <x v="12"/>
    <x v="2"/>
    <x v="1"/>
    <x v="1077"/>
  </r>
  <r>
    <x v="1078"/>
    <s v="Theresa Lee"/>
    <n v="78"/>
    <s v="Male"/>
    <x v="4"/>
    <x v="1059"/>
    <x v="1061"/>
    <x v="1"/>
    <x v="12"/>
    <x v="4"/>
    <x v="1"/>
    <x v="1078"/>
  </r>
  <r>
    <x v="1079"/>
    <s v="Jessica Lopez"/>
    <n v="89"/>
    <s v="Male"/>
    <x v="2"/>
    <x v="1060"/>
    <x v="1062"/>
    <x v="1"/>
    <x v="12"/>
    <x v="4"/>
    <x v="2"/>
    <x v="1079"/>
  </r>
  <r>
    <x v="1080"/>
    <s v="Charles Jacobs"/>
    <n v="66"/>
    <s v="Male"/>
    <x v="1"/>
    <x v="1061"/>
    <x v="1063"/>
    <x v="1"/>
    <x v="12"/>
    <x v="2"/>
    <x v="1"/>
    <x v="1080"/>
  </r>
  <r>
    <x v="1081"/>
    <s v="Michael Burton"/>
    <n v="62"/>
    <s v="Male"/>
    <x v="4"/>
    <x v="1062"/>
    <x v="1064"/>
    <x v="1"/>
    <x v="12"/>
    <x v="0"/>
    <x v="0"/>
    <x v="1081"/>
  </r>
  <r>
    <x v="1082"/>
    <s v="Cynthia Allen"/>
    <n v="68"/>
    <s v="Female"/>
    <x v="1"/>
    <x v="1063"/>
    <x v="1065"/>
    <x v="1"/>
    <x v="12"/>
    <x v="1"/>
    <x v="2"/>
    <x v="1082"/>
  </r>
  <r>
    <x v="1083"/>
    <s v="Christina Townsend"/>
    <n v="52"/>
    <s v="Female"/>
    <x v="3"/>
    <x v="1064"/>
    <x v="1066"/>
    <x v="1"/>
    <x v="12"/>
    <x v="4"/>
    <x v="2"/>
    <x v="1083"/>
  </r>
  <r>
    <x v="1084"/>
    <s v="Jason Sanders"/>
    <n v="72"/>
    <s v="Male"/>
    <x v="4"/>
    <x v="1065"/>
    <x v="1067"/>
    <x v="1"/>
    <x v="12"/>
    <x v="2"/>
    <x v="2"/>
    <x v="1084"/>
  </r>
  <r>
    <x v="1085"/>
    <s v="Kimberly Smith"/>
    <n v="88"/>
    <s v="Male"/>
    <x v="3"/>
    <x v="1066"/>
    <x v="1068"/>
    <x v="1"/>
    <x v="12"/>
    <x v="4"/>
    <x v="2"/>
    <x v="1085"/>
  </r>
  <r>
    <x v="1086"/>
    <s v="Kevin Ellis"/>
    <n v="83"/>
    <s v="Female"/>
    <x v="4"/>
    <x v="1067"/>
    <x v="1069"/>
    <x v="1"/>
    <x v="12"/>
    <x v="4"/>
    <x v="1"/>
    <x v="1086"/>
  </r>
  <r>
    <x v="1087"/>
    <s v="Jacqueline Newton"/>
    <n v="62"/>
    <s v="Female"/>
    <x v="1"/>
    <x v="1068"/>
    <x v="1070"/>
    <x v="1"/>
    <x v="12"/>
    <x v="4"/>
    <x v="2"/>
    <x v="1087"/>
  </r>
  <r>
    <x v="1088"/>
    <s v="Ryan Salas"/>
    <n v="37"/>
    <s v="Female"/>
    <x v="3"/>
    <x v="1069"/>
    <x v="1071"/>
    <x v="1"/>
    <x v="12"/>
    <x v="3"/>
    <x v="2"/>
    <x v="1088"/>
  </r>
  <r>
    <x v="1089"/>
    <s v="Kimberly Allen"/>
    <n v="88"/>
    <s v="Female"/>
    <x v="4"/>
    <x v="1070"/>
    <x v="1072"/>
    <x v="1"/>
    <x v="12"/>
    <x v="2"/>
    <x v="2"/>
    <x v="1089"/>
  </r>
  <r>
    <x v="1090"/>
    <s v="Eric Graves"/>
    <n v="46"/>
    <s v="Female"/>
    <x v="2"/>
    <x v="1071"/>
    <x v="1073"/>
    <x v="1"/>
    <x v="12"/>
    <x v="4"/>
    <x v="0"/>
    <x v="1090"/>
  </r>
  <r>
    <x v="1091"/>
    <s v="Billy Nguyen"/>
    <n v="67"/>
    <s v="Male"/>
    <x v="1"/>
    <x v="1072"/>
    <x v="1074"/>
    <x v="1"/>
    <x v="12"/>
    <x v="1"/>
    <x v="2"/>
    <x v="1091"/>
  </r>
  <r>
    <x v="1092"/>
    <s v="Brian Smith"/>
    <n v="58"/>
    <s v="Male"/>
    <x v="1"/>
    <x v="1073"/>
    <x v="1075"/>
    <x v="1"/>
    <x v="12"/>
    <x v="1"/>
    <x v="1"/>
    <x v="1092"/>
  </r>
  <r>
    <x v="1093"/>
    <s v="Stephanie Newman"/>
    <n v="59"/>
    <s v="Male"/>
    <x v="3"/>
    <x v="1074"/>
    <x v="1076"/>
    <x v="1"/>
    <x v="12"/>
    <x v="2"/>
    <x v="0"/>
    <x v="1093"/>
  </r>
  <r>
    <x v="1094"/>
    <s v="Tracy Guerra"/>
    <n v="44"/>
    <s v="Female"/>
    <x v="1"/>
    <x v="1075"/>
    <x v="1077"/>
    <x v="1"/>
    <x v="12"/>
    <x v="3"/>
    <x v="1"/>
    <x v="1094"/>
  </r>
  <r>
    <x v="1095"/>
    <s v="Micheal Padilla"/>
    <n v="25"/>
    <s v="Female"/>
    <x v="4"/>
    <x v="1076"/>
    <x v="1078"/>
    <x v="1"/>
    <x v="12"/>
    <x v="3"/>
    <x v="0"/>
    <x v="1095"/>
  </r>
  <r>
    <x v="1096"/>
    <s v="James Cruz"/>
    <n v="65"/>
    <s v="Female"/>
    <x v="2"/>
    <x v="1077"/>
    <x v="1079"/>
    <x v="1"/>
    <x v="12"/>
    <x v="1"/>
    <x v="0"/>
    <x v="1096"/>
  </r>
  <r>
    <x v="1097"/>
    <s v="Roberta Brown"/>
    <n v="44"/>
    <s v="Male"/>
    <x v="4"/>
    <x v="1078"/>
    <x v="1080"/>
    <x v="1"/>
    <x v="12"/>
    <x v="0"/>
    <x v="2"/>
    <x v="1097"/>
  </r>
  <r>
    <x v="1098"/>
    <s v="Katherine Higgins"/>
    <n v="32"/>
    <s v="Female"/>
    <x v="2"/>
    <x v="1079"/>
    <x v="1081"/>
    <x v="1"/>
    <x v="12"/>
    <x v="4"/>
    <x v="2"/>
    <x v="1098"/>
  </r>
  <r>
    <x v="1099"/>
    <s v="Ethan Mendoza"/>
    <n v="78"/>
    <s v="Male"/>
    <x v="1"/>
    <x v="1080"/>
    <x v="1082"/>
    <x v="1"/>
    <x v="12"/>
    <x v="1"/>
    <x v="0"/>
    <x v="1099"/>
  </r>
  <r>
    <x v="1100"/>
    <s v="Lauren Stafford"/>
    <n v="19"/>
    <s v="Male"/>
    <x v="2"/>
    <x v="1081"/>
    <x v="1083"/>
    <x v="1"/>
    <x v="12"/>
    <x v="0"/>
    <x v="1"/>
    <x v="1100"/>
  </r>
  <r>
    <x v="1101"/>
    <s v="Jason Bailey"/>
    <n v="39"/>
    <s v="Female"/>
    <x v="3"/>
    <x v="1082"/>
    <x v="1084"/>
    <x v="1"/>
    <x v="12"/>
    <x v="4"/>
    <x v="1"/>
    <x v="1101"/>
  </r>
  <r>
    <x v="1102"/>
    <s v="Whitney Jones DVM"/>
    <n v="67"/>
    <s v="Male"/>
    <x v="4"/>
    <x v="1083"/>
    <x v="1085"/>
    <x v="1"/>
    <x v="12"/>
    <x v="2"/>
    <x v="2"/>
    <x v="1102"/>
  </r>
  <r>
    <x v="1103"/>
    <s v="Zachary Burton"/>
    <n v="89"/>
    <s v="Male"/>
    <x v="2"/>
    <x v="1084"/>
    <x v="1086"/>
    <x v="1"/>
    <x v="12"/>
    <x v="3"/>
    <x v="2"/>
    <x v="1103"/>
  </r>
  <r>
    <x v="1104"/>
    <s v="Ryan Kim"/>
    <n v="28"/>
    <s v="Female"/>
    <x v="2"/>
    <x v="1085"/>
    <x v="1087"/>
    <x v="1"/>
    <x v="12"/>
    <x v="1"/>
    <x v="0"/>
    <x v="1104"/>
  </r>
  <r>
    <x v="1105"/>
    <s v="Johnathan Velez"/>
    <n v="23"/>
    <s v="Male"/>
    <x v="3"/>
    <x v="1086"/>
    <x v="1088"/>
    <x v="1"/>
    <x v="12"/>
    <x v="4"/>
    <x v="0"/>
    <x v="1105"/>
  </r>
  <r>
    <x v="1106"/>
    <s v="Natalie Spencer"/>
    <n v="73"/>
    <s v="Female"/>
    <x v="1"/>
    <x v="1087"/>
    <x v="1089"/>
    <x v="1"/>
    <x v="12"/>
    <x v="4"/>
    <x v="1"/>
    <x v="1106"/>
  </r>
  <r>
    <x v="1107"/>
    <s v="Virginia Mason"/>
    <n v="40"/>
    <s v="Male"/>
    <x v="3"/>
    <x v="1088"/>
    <x v="1090"/>
    <x v="1"/>
    <x v="12"/>
    <x v="0"/>
    <x v="0"/>
    <x v="1107"/>
  </r>
  <r>
    <x v="1108"/>
    <s v="Matthew Mendez"/>
    <n v="37"/>
    <s v="Female"/>
    <x v="2"/>
    <x v="1089"/>
    <x v="1091"/>
    <x v="1"/>
    <x v="12"/>
    <x v="2"/>
    <x v="2"/>
    <x v="1108"/>
  </r>
  <r>
    <x v="1109"/>
    <s v="Jennifer Kaiser"/>
    <n v="73"/>
    <s v="Male"/>
    <x v="1"/>
    <x v="1090"/>
    <x v="1092"/>
    <x v="1"/>
    <x v="12"/>
    <x v="2"/>
    <x v="1"/>
    <x v="1109"/>
  </r>
  <r>
    <x v="1110"/>
    <s v="Tracey Bell"/>
    <n v="84"/>
    <s v="Male"/>
    <x v="1"/>
    <x v="1091"/>
    <x v="1093"/>
    <x v="1"/>
    <x v="12"/>
    <x v="4"/>
    <x v="0"/>
    <x v="1110"/>
  </r>
  <r>
    <x v="1111"/>
    <s v="Miguel Blake"/>
    <n v="29"/>
    <s v="Male"/>
    <x v="3"/>
    <x v="1092"/>
    <x v="1094"/>
    <x v="1"/>
    <x v="12"/>
    <x v="2"/>
    <x v="2"/>
    <x v="1111"/>
  </r>
  <r>
    <x v="1112"/>
    <s v="Joseph Davis"/>
    <n v="58"/>
    <s v="Male"/>
    <x v="2"/>
    <x v="1093"/>
    <x v="1095"/>
    <x v="1"/>
    <x v="12"/>
    <x v="3"/>
    <x v="0"/>
    <x v="1112"/>
  </r>
  <r>
    <x v="1113"/>
    <s v="Denise Owen"/>
    <n v="27"/>
    <s v="Female"/>
    <x v="4"/>
    <x v="1094"/>
    <x v="1096"/>
    <x v="1"/>
    <x v="12"/>
    <x v="1"/>
    <x v="0"/>
    <x v="1113"/>
  </r>
  <r>
    <x v="1114"/>
    <s v="Heather Ramirez"/>
    <n v="65"/>
    <s v="Male"/>
    <x v="4"/>
    <x v="1095"/>
    <x v="1097"/>
    <x v="1"/>
    <x v="12"/>
    <x v="3"/>
    <x v="2"/>
    <x v="1114"/>
  </r>
  <r>
    <x v="1115"/>
    <s v="Victoria Salazar"/>
    <n v="43"/>
    <s v="Male"/>
    <x v="2"/>
    <x v="1096"/>
    <x v="1098"/>
    <x v="1"/>
    <x v="12"/>
    <x v="0"/>
    <x v="0"/>
    <x v="1115"/>
  </r>
  <r>
    <x v="1116"/>
    <s v="Elizabeth Mckenzie"/>
    <n v="58"/>
    <s v="Female"/>
    <x v="3"/>
    <x v="1097"/>
    <x v="1099"/>
    <x v="1"/>
    <x v="12"/>
    <x v="0"/>
    <x v="2"/>
    <x v="1116"/>
  </r>
  <r>
    <x v="1117"/>
    <s v="Patrick Singh"/>
    <n v="81"/>
    <s v="Female"/>
    <x v="4"/>
    <x v="1098"/>
    <x v="1100"/>
    <x v="1"/>
    <x v="12"/>
    <x v="2"/>
    <x v="2"/>
    <x v="1117"/>
  </r>
  <r>
    <x v="1118"/>
    <s v="Carolyn Santiago"/>
    <n v="71"/>
    <s v="Male"/>
    <x v="3"/>
    <x v="1099"/>
    <x v="1101"/>
    <x v="1"/>
    <x v="12"/>
    <x v="1"/>
    <x v="2"/>
    <x v="1118"/>
  </r>
  <r>
    <x v="1119"/>
    <s v="Christine Griffin"/>
    <n v="68"/>
    <s v="Female"/>
    <x v="3"/>
    <x v="1100"/>
    <x v="1102"/>
    <x v="1"/>
    <x v="12"/>
    <x v="1"/>
    <x v="2"/>
    <x v="1119"/>
  </r>
  <r>
    <x v="1120"/>
    <s v="Sandra Conway"/>
    <n v="22"/>
    <s v="Male"/>
    <x v="3"/>
    <x v="1101"/>
    <x v="1103"/>
    <x v="1"/>
    <x v="12"/>
    <x v="2"/>
    <x v="0"/>
    <x v="1120"/>
  </r>
  <r>
    <x v="1121"/>
    <s v="Gregory Pruitt"/>
    <n v="55"/>
    <s v="Female"/>
    <x v="2"/>
    <x v="1102"/>
    <x v="1104"/>
    <x v="1"/>
    <x v="12"/>
    <x v="4"/>
    <x v="2"/>
    <x v="1121"/>
  </r>
  <r>
    <x v="1122"/>
    <s v="Maria Ellis"/>
    <n v="51"/>
    <s v="Male"/>
    <x v="4"/>
    <x v="1103"/>
    <x v="1105"/>
    <x v="1"/>
    <x v="12"/>
    <x v="3"/>
    <x v="0"/>
    <x v="1122"/>
  </r>
  <r>
    <x v="1123"/>
    <s v="Kimberly Armstrong"/>
    <n v="58"/>
    <s v="Male"/>
    <x v="3"/>
    <x v="1104"/>
    <x v="1106"/>
    <x v="1"/>
    <x v="12"/>
    <x v="2"/>
    <x v="1"/>
    <x v="1123"/>
  </r>
  <r>
    <x v="1124"/>
    <s v="Randall Manning"/>
    <n v="28"/>
    <s v="Male"/>
    <x v="1"/>
    <x v="1105"/>
    <x v="1107"/>
    <x v="1"/>
    <x v="12"/>
    <x v="2"/>
    <x v="0"/>
    <x v="1124"/>
  </r>
  <r>
    <x v="1125"/>
    <s v="Jimmy Wright"/>
    <n v="31"/>
    <s v="Male"/>
    <x v="3"/>
    <x v="1106"/>
    <x v="1108"/>
    <x v="1"/>
    <x v="12"/>
    <x v="4"/>
    <x v="1"/>
    <x v="1125"/>
  </r>
  <r>
    <x v="1126"/>
    <s v="Deanna Jones"/>
    <n v="73"/>
    <s v="Male"/>
    <x v="4"/>
    <x v="1107"/>
    <x v="1109"/>
    <x v="1"/>
    <x v="12"/>
    <x v="1"/>
    <x v="2"/>
    <x v="1126"/>
  </r>
  <r>
    <x v="1127"/>
    <s v="Brenda Smith"/>
    <n v="74"/>
    <s v="Female"/>
    <x v="1"/>
    <x v="1108"/>
    <x v="1110"/>
    <x v="1"/>
    <x v="12"/>
    <x v="4"/>
    <x v="0"/>
    <x v="1127"/>
  </r>
  <r>
    <x v="1128"/>
    <s v="Stephanie Richard"/>
    <n v="33"/>
    <s v="Female"/>
    <x v="3"/>
    <x v="1109"/>
    <x v="1111"/>
    <x v="1"/>
    <x v="12"/>
    <x v="3"/>
    <x v="0"/>
    <x v="1128"/>
  </r>
  <r>
    <x v="1129"/>
    <s v="Brittany Munoz"/>
    <n v="18"/>
    <s v="Male"/>
    <x v="2"/>
    <x v="1110"/>
    <x v="1112"/>
    <x v="1"/>
    <x v="12"/>
    <x v="0"/>
    <x v="0"/>
    <x v="1129"/>
  </r>
  <r>
    <x v="1130"/>
    <s v="Tracy Spencer"/>
    <n v="65"/>
    <s v="Female"/>
    <x v="4"/>
    <x v="1111"/>
    <x v="1113"/>
    <x v="1"/>
    <x v="12"/>
    <x v="4"/>
    <x v="2"/>
    <x v="1130"/>
  </r>
  <r>
    <x v="1131"/>
    <s v="Philip Freeman"/>
    <n v="21"/>
    <s v="Male"/>
    <x v="1"/>
    <x v="1112"/>
    <x v="1114"/>
    <x v="1"/>
    <x v="12"/>
    <x v="3"/>
    <x v="2"/>
    <x v="1131"/>
  </r>
  <r>
    <x v="1132"/>
    <s v="Angel Mcdowell"/>
    <n v="63"/>
    <s v="Male"/>
    <x v="4"/>
    <x v="1113"/>
    <x v="1115"/>
    <x v="1"/>
    <x v="12"/>
    <x v="1"/>
    <x v="2"/>
    <x v="1132"/>
  </r>
  <r>
    <x v="1133"/>
    <s v="Mrs. Dawn Newman DDS"/>
    <n v="44"/>
    <s v="Female"/>
    <x v="2"/>
    <x v="1114"/>
    <x v="1116"/>
    <x v="1"/>
    <x v="12"/>
    <x v="3"/>
    <x v="0"/>
    <x v="1133"/>
  </r>
  <r>
    <x v="1134"/>
    <s v="Steven Miller"/>
    <n v="73"/>
    <s v="Female"/>
    <x v="1"/>
    <x v="1115"/>
    <x v="1117"/>
    <x v="1"/>
    <x v="12"/>
    <x v="1"/>
    <x v="0"/>
    <x v="1134"/>
  </r>
  <r>
    <x v="1135"/>
    <s v="Melissa Perkins"/>
    <n v="82"/>
    <s v="Female"/>
    <x v="1"/>
    <x v="1116"/>
    <x v="1118"/>
    <x v="1"/>
    <x v="12"/>
    <x v="2"/>
    <x v="1"/>
    <x v="1135"/>
  </r>
  <r>
    <x v="1136"/>
    <s v="Samuel Ryan"/>
    <n v="79"/>
    <s v="Male"/>
    <x v="4"/>
    <x v="1117"/>
    <x v="1119"/>
    <x v="1"/>
    <x v="12"/>
    <x v="4"/>
    <x v="0"/>
    <x v="1136"/>
  </r>
  <r>
    <x v="1137"/>
    <s v="Colin Martin"/>
    <n v="33"/>
    <s v="Female"/>
    <x v="4"/>
    <x v="1118"/>
    <x v="1120"/>
    <x v="1"/>
    <x v="12"/>
    <x v="2"/>
    <x v="2"/>
    <x v="1137"/>
  </r>
  <r>
    <x v="1138"/>
    <s v="Kathryn Brown"/>
    <n v="50"/>
    <s v="Female"/>
    <x v="1"/>
    <x v="1119"/>
    <x v="1121"/>
    <x v="1"/>
    <x v="12"/>
    <x v="1"/>
    <x v="2"/>
    <x v="1138"/>
  </r>
  <r>
    <x v="1139"/>
    <s v="Alexandria Paul"/>
    <n v="61"/>
    <s v="Female"/>
    <x v="4"/>
    <x v="1120"/>
    <x v="1122"/>
    <x v="1"/>
    <x v="12"/>
    <x v="2"/>
    <x v="2"/>
    <x v="1139"/>
  </r>
  <r>
    <x v="1140"/>
    <s v="Ronald Little"/>
    <n v="52"/>
    <s v="Female"/>
    <x v="1"/>
    <x v="1121"/>
    <x v="1123"/>
    <x v="1"/>
    <x v="12"/>
    <x v="2"/>
    <x v="1"/>
    <x v="1140"/>
  </r>
  <r>
    <x v="1141"/>
    <s v="Peter Morales"/>
    <n v="31"/>
    <s v="Male"/>
    <x v="2"/>
    <x v="1122"/>
    <x v="1124"/>
    <x v="1"/>
    <x v="12"/>
    <x v="3"/>
    <x v="0"/>
    <x v="1141"/>
  </r>
  <r>
    <x v="1142"/>
    <s v="Ray Murphy Jr."/>
    <n v="68"/>
    <s v="Male"/>
    <x v="2"/>
    <x v="1123"/>
    <x v="1125"/>
    <x v="1"/>
    <x v="12"/>
    <x v="4"/>
    <x v="0"/>
    <x v="1142"/>
  </r>
  <r>
    <x v="1143"/>
    <s v="Brian Blevins"/>
    <n v="29"/>
    <s v="Female"/>
    <x v="2"/>
    <x v="1124"/>
    <x v="1126"/>
    <x v="1"/>
    <x v="12"/>
    <x v="3"/>
    <x v="2"/>
    <x v="1143"/>
  </r>
  <r>
    <x v="1144"/>
    <s v="Susan Moore"/>
    <n v="67"/>
    <s v="Male"/>
    <x v="4"/>
    <x v="1125"/>
    <x v="1127"/>
    <x v="1"/>
    <x v="12"/>
    <x v="1"/>
    <x v="0"/>
    <x v="1144"/>
  </r>
  <r>
    <x v="1145"/>
    <s v="Melissa Edwards"/>
    <n v="41"/>
    <s v="Male"/>
    <x v="1"/>
    <x v="1126"/>
    <x v="1128"/>
    <x v="1"/>
    <x v="12"/>
    <x v="3"/>
    <x v="0"/>
    <x v="1145"/>
  </r>
  <r>
    <x v="1146"/>
    <s v="Eric Carson"/>
    <n v="41"/>
    <s v="Male"/>
    <x v="1"/>
    <x v="1127"/>
    <x v="1129"/>
    <x v="1"/>
    <x v="12"/>
    <x v="4"/>
    <x v="0"/>
    <x v="1146"/>
  </r>
  <r>
    <x v="1147"/>
    <s v="Laura Glenn"/>
    <n v="21"/>
    <s v="Male"/>
    <x v="2"/>
    <x v="1128"/>
    <x v="1130"/>
    <x v="2"/>
    <x v="1"/>
    <x v="2"/>
    <x v="2"/>
    <x v="1147"/>
  </r>
  <r>
    <x v="1148"/>
    <s v="Mr. Jason Bell"/>
    <n v="26"/>
    <s v="Male"/>
    <x v="2"/>
    <x v="1129"/>
    <x v="1131"/>
    <x v="2"/>
    <x v="1"/>
    <x v="1"/>
    <x v="1"/>
    <x v="1148"/>
  </r>
  <r>
    <x v="1149"/>
    <s v="Julie Young"/>
    <n v="34"/>
    <s v="Female"/>
    <x v="2"/>
    <x v="1130"/>
    <x v="1132"/>
    <x v="2"/>
    <x v="1"/>
    <x v="2"/>
    <x v="0"/>
    <x v="1149"/>
  </r>
  <r>
    <x v="1150"/>
    <s v="Toni Miller"/>
    <n v="25"/>
    <s v="Male"/>
    <x v="4"/>
    <x v="1131"/>
    <x v="1133"/>
    <x v="2"/>
    <x v="1"/>
    <x v="0"/>
    <x v="0"/>
    <x v="1150"/>
  </r>
  <r>
    <x v="1151"/>
    <s v="Lynn Murphy"/>
    <n v="63"/>
    <s v="Female"/>
    <x v="3"/>
    <x v="1132"/>
    <x v="1134"/>
    <x v="2"/>
    <x v="1"/>
    <x v="0"/>
    <x v="1"/>
    <x v="1151"/>
  </r>
  <r>
    <x v="1152"/>
    <s v="Samantha Reid"/>
    <n v="61"/>
    <s v="Female"/>
    <x v="3"/>
    <x v="470"/>
    <x v="1135"/>
    <x v="2"/>
    <x v="1"/>
    <x v="2"/>
    <x v="0"/>
    <x v="1152"/>
  </r>
  <r>
    <x v="1153"/>
    <s v="Matthew Bailey"/>
    <n v="29"/>
    <s v="Female"/>
    <x v="4"/>
    <x v="1133"/>
    <x v="1136"/>
    <x v="2"/>
    <x v="1"/>
    <x v="0"/>
    <x v="2"/>
    <x v="1153"/>
  </r>
  <r>
    <x v="1154"/>
    <s v="William Barr"/>
    <n v="59"/>
    <s v="Male"/>
    <x v="3"/>
    <x v="1134"/>
    <x v="1137"/>
    <x v="2"/>
    <x v="1"/>
    <x v="3"/>
    <x v="1"/>
    <x v="1154"/>
  </r>
  <r>
    <x v="1155"/>
    <s v="Raven Simon"/>
    <n v="70"/>
    <s v="Male"/>
    <x v="3"/>
    <x v="1135"/>
    <x v="1138"/>
    <x v="2"/>
    <x v="1"/>
    <x v="2"/>
    <x v="2"/>
    <x v="1155"/>
  </r>
  <r>
    <x v="1156"/>
    <s v="Laura Kelly"/>
    <n v="19"/>
    <s v="Male"/>
    <x v="3"/>
    <x v="1136"/>
    <x v="1139"/>
    <x v="2"/>
    <x v="1"/>
    <x v="3"/>
    <x v="2"/>
    <x v="1156"/>
  </r>
  <r>
    <x v="1157"/>
    <s v="Anthony Sparks"/>
    <n v="43"/>
    <s v="Female"/>
    <x v="4"/>
    <x v="1137"/>
    <x v="1140"/>
    <x v="2"/>
    <x v="1"/>
    <x v="1"/>
    <x v="2"/>
    <x v="1157"/>
  </r>
  <r>
    <x v="1158"/>
    <s v="Jennifer Fitzgerald"/>
    <n v="76"/>
    <s v="Female"/>
    <x v="2"/>
    <x v="1138"/>
    <x v="1141"/>
    <x v="2"/>
    <x v="1"/>
    <x v="0"/>
    <x v="0"/>
    <x v="1158"/>
  </r>
  <r>
    <x v="1159"/>
    <s v="Timothy Levy"/>
    <n v="28"/>
    <s v="Male"/>
    <x v="4"/>
    <x v="1139"/>
    <x v="1142"/>
    <x v="2"/>
    <x v="1"/>
    <x v="3"/>
    <x v="2"/>
    <x v="1159"/>
  </r>
  <r>
    <x v="1160"/>
    <s v="Donna Jimenez"/>
    <n v="61"/>
    <s v="Male"/>
    <x v="4"/>
    <x v="1140"/>
    <x v="1143"/>
    <x v="2"/>
    <x v="1"/>
    <x v="1"/>
    <x v="0"/>
    <x v="1160"/>
  </r>
  <r>
    <x v="1161"/>
    <s v="Robert Weaver"/>
    <n v="41"/>
    <s v="Female"/>
    <x v="3"/>
    <x v="1141"/>
    <x v="1144"/>
    <x v="2"/>
    <x v="1"/>
    <x v="1"/>
    <x v="2"/>
    <x v="1161"/>
  </r>
  <r>
    <x v="1162"/>
    <s v="Kevin Torres"/>
    <n v="72"/>
    <s v="Female"/>
    <x v="3"/>
    <x v="1142"/>
    <x v="1145"/>
    <x v="2"/>
    <x v="1"/>
    <x v="1"/>
    <x v="2"/>
    <x v="1162"/>
  </r>
  <r>
    <x v="1163"/>
    <s v="Katelyn Burton"/>
    <n v="48"/>
    <s v="Male"/>
    <x v="3"/>
    <x v="1143"/>
    <x v="1146"/>
    <x v="2"/>
    <x v="1"/>
    <x v="0"/>
    <x v="0"/>
    <x v="1163"/>
  </r>
  <r>
    <x v="1164"/>
    <s v="Andrew Rosales"/>
    <n v="55"/>
    <s v="Male"/>
    <x v="1"/>
    <x v="1144"/>
    <x v="1147"/>
    <x v="2"/>
    <x v="1"/>
    <x v="4"/>
    <x v="0"/>
    <x v="1164"/>
  </r>
  <r>
    <x v="1165"/>
    <s v="Mark Hicks"/>
    <n v="46"/>
    <s v="Male"/>
    <x v="3"/>
    <x v="1145"/>
    <x v="1148"/>
    <x v="2"/>
    <x v="1"/>
    <x v="1"/>
    <x v="2"/>
    <x v="1165"/>
  </r>
  <r>
    <x v="1166"/>
    <s v="Catherine Keller"/>
    <n v="39"/>
    <s v="Female"/>
    <x v="2"/>
    <x v="1146"/>
    <x v="1149"/>
    <x v="2"/>
    <x v="1"/>
    <x v="1"/>
    <x v="0"/>
    <x v="1166"/>
  </r>
  <r>
    <x v="1167"/>
    <s v="Kenneth Kramer"/>
    <n v="39"/>
    <s v="Female"/>
    <x v="3"/>
    <x v="1147"/>
    <x v="1150"/>
    <x v="2"/>
    <x v="1"/>
    <x v="4"/>
    <x v="1"/>
    <x v="1167"/>
  </r>
  <r>
    <x v="1168"/>
    <s v="Dr. Maria Davis"/>
    <n v="20"/>
    <s v="Male"/>
    <x v="2"/>
    <x v="1148"/>
    <x v="1151"/>
    <x v="2"/>
    <x v="1"/>
    <x v="4"/>
    <x v="2"/>
    <x v="1168"/>
  </r>
  <r>
    <x v="1169"/>
    <s v="Joseph Clay"/>
    <n v="56"/>
    <s v="Female"/>
    <x v="2"/>
    <x v="1149"/>
    <x v="1152"/>
    <x v="2"/>
    <x v="1"/>
    <x v="3"/>
    <x v="2"/>
    <x v="1169"/>
  </r>
  <r>
    <x v="1170"/>
    <s v="Teresa Nelson"/>
    <n v="75"/>
    <s v="Male"/>
    <x v="2"/>
    <x v="1150"/>
    <x v="1153"/>
    <x v="2"/>
    <x v="1"/>
    <x v="0"/>
    <x v="0"/>
    <x v="1170"/>
  </r>
  <r>
    <x v="1171"/>
    <s v="Marissa Rivas"/>
    <n v="78"/>
    <s v="Female"/>
    <x v="1"/>
    <x v="1151"/>
    <x v="1154"/>
    <x v="2"/>
    <x v="1"/>
    <x v="4"/>
    <x v="2"/>
    <x v="1171"/>
  </r>
  <r>
    <x v="1172"/>
    <s v="Dana Novak"/>
    <n v="31"/>
    <s v="Female"/>
    <x v="4"/>
    <x v="1152"/>
    <x v="1155"/>
    <x v="2"/>
    <x v="1"/>
    <x v="2"/>
    <x v="1"/>
    <x v="1172"/>
  </r>
  <r>
    <x v="1173"/>
    <s v="Carrie Hill"/>
    <n v="20"/>
    <s v="Female"/>
    <x v="1"/>
    <x v="1153"/>
    <x v="1156"/>
    <x v="2"/>
    <x v="1"/>
    <x v="4"/>
    <x v="1"/>
    <x v="1173"/>
  </r>
  <r>
    <x v="1174"/>
    <s v="Brian Martin"/>
    <n v="66"/>
    <s v="Female"/>
    <x v="2"/>
    <x v="1154"/>
    <x v="1157"/>
    <x v="2"/>
    <x v="1"/>
    <x v="3"/>
    <x v="0"/>
    <x v="1174"/>
  </r>
  <r>
    <x v="1175"/>
    <s v="Rebecca Mooney"/>
    <n v="51"/>
    <s v="Female"/>
    <x v="2"/>
    <x v="1155"/>
    <x v="1158"/>
    <x v="2"/>
    <x v="1"/>
    <x v="0"/>
    <x v="1"/>
    <x v="1175"/>
  </r>
  <r>
    <x v="1176"/>
    <s v="Natalie Harris"/>
    <n v="57"/>
    <s v="Female"/>
    <x v="4"/>
    <x v="1156"/>
    <x v="1159"/>
    <x v="2"/>
    <x v="1"/>
    <x v="2"/>
    <x v="2"/>
    <x v="1176"/>
  </r>
  <r>
    <x v="1177"/>
    <s v="John Craig"/>
    <n v="79"/>
    <s v="Female"/>
    <x v="2"/>
    <x v="1157"/>
    <x v="1160"/>
    <x v="2"/>
    <x v="1"/>
    <x v="3"/>
    <x v="2"/>
    <x v="1177"/>
  </r>
  <r>
    <x v="1178"/>
    <s v="Beth Smith"/>
    <n v="26"/>
    <s v="Female"/>
    <x v="1"/>
    <x v="1158"/>
    <x v="1161"/>
    <x v="2"/>
    <x v="1"/>
    <x v="3"/>
    <x v="0"/>
    <x v="1178"/>
  </r>
  <r>
    <x v="1179"/>
    <s v="John Dickerson"/>
    <n v="30"/>
    <s v="Male"/>
    <x v="4"/>
    <x v="1159"/>
    <x v="1162"/>
    <x v="2"/>
    <x v="1"/>
    <x v="1"/>
    <x v="0"/>
    <x v="1179"/>
  </r>
  <r>
    <x v="1180"/>
    <s v="William Jackson"/>
    <n v="21"/>
    <s v="Male"/>
    <x v="3"/>
    <x v="1160"/>
    <x v="1163"/>
    <x v="2"/>
    <x v="1"/>
    <x v="0"/>
    <x v="0"/>
    <x v="1180"/>
  </r>
  <r>
    <x v="1181"/>
    <s v="Dylan Padilla"/>
    <n v="81"/>
    <s v="Male"/>
    <x v="4"/>
    <x v="1161"/>
    <x v="1164"/>
    <x v="2"/>
    <x v="1"/>
    <x v="3"/>
    <x v="2"/>
    <x v="1181"/>
  </r>
  <r>
    <x v="1182"/>
    <s v="Tyler Collins"/>
    <n v="48"/>
    <s v="Male"/>
    <x v="4"/>
    <x v="1162"/>
    <x v="1165"/>
    <x v="2"/>
    <x v="1"/>
    <x v="1"/>
    <x v="2"/>
    <x v="1182"/>
  </r>
  <r>
    <x v="1183"/>
    <s v="Sharon Craig"/>
    <n v="20"/>
    <s v="Male"/>
    <x v="4"/>
    <x v="1163"/>
    <x v="1166"/>
    <x v="2"/>
    <x v="1"/>
    <x v="0"/>
    <x v="2"/>
    <x v="1183"/>
  </r>
  <r>
    <x v="1184"/>
    <s v="Kathryn Schwartz"/>
    <n v="55"/>
    <s v="Male"/>
    <x v="2"/>
    <x v="1164"/>
    <x v="1167"/>
    <x v="2"/>
    <x v="1"/>
    <x v="2"/>
    <x v="1"/>
    <x v="1184"/>
  </r>
  <r>
    <x v="1185"/>
    <s v="Shelley Wilson"/>
    <n v="53"/>
    <s v="Female"/>
    <x v="2"/>
    <x v="1165"/>
    <x v="1168"/>
    <x v="2"/>
    <x v="1"/>
    <x v="3"/>
    <x v="0"/>
    <x v="1185"/>
  </r>
  <r>
    <x v="1186"/>
    <s v="Adam Richardson"/>
    <n v="26"/>
    <s v="Female"/>
    <x v="2"/>
    <x v="1166"/>
    <x v="1169"/>
    <x v="2"/>
    <x v="1"/>
    <x v="4"/>
    <x v="0"/>
    <x v="1186"/>
  </r>
  <r>
    <x v="1187"/>
    <s v="Heather Kane"/>
    <n v="28"/>
    <s v="Female"/>
    <x v="2"/>
    <x v="1167"/>
    <x v="1170"/>
    <x v="2"/>
    <x v="1"/>
    <x v="4"/>
    <x v="2"/>
    <x v="1187"/>
  </r>
  <r>
    <x v="1188"/>
    <s v="Monica Stewart"/>
    <n v="74"/>
    <s v="Female"/>
    <x v="1"/>
    <x v="1168"/>
    <x v="1171"/>
    <x v="2"/>
    <x v="1"/>
    <x v="2"/>
    <x v="2"/>
    <x v="1188"/>
  </r>
  <r>
    <x v="1189"/>
    <s v="Erik Mckinney"/>
    <n v="45"/>
    <s v="Female"/>
    <x v="4"/>
    <x v="1169"/>
    <x v="1172"/>
    <x v="2"/>
    <x v="1"/>
    <x v="1"/>
    <x v="1"/>
    <x v="1189"/>
  </r>
  <r>
    <x v="1190"/>
    <s v="Desiree Jensen"/>
    <n v="27"/>
    <s v="Male"/>
    <x v="4"/>
    <x v="1170"/>
    <x v="1173"/>
    <x v="2"/>
    <x v="1"/>
    <x v="0"/>
    <x v="1"/>
    <x v="1190"/>
  </r>
  <r>
    <x v="1191"/>
    <s v="Kyle Beck"/>
    <n v="56"/>
    <s v="Female"/>
    <x v="4"/>
    <x v="1171"/>
    <x v="1174"/>
    <x v="2"/>
    <x v="1"/>
    <x v="4"/>
    <x v="1"/>
    <x v="1191"/>
  </r>
  <r>
    <x v="1192"/>
    <s v="Edward Watts"/>
    <n v="44"/>
    <s v="Female"/>
    <x v="1"/>
    <x v="1172"/>
    <x v="1175"/>
    <x v="2"/>
    <x v="1"/>
    <x v="2"/>
    <x v="2"/>
    <x v="1192"/>
  </r>
  <r>
    <x v="1193"/>
    <s v="Rebecca Mueller"/>
    <n v="84"/>
    <s v="Male"/>
    <x v="1"/>
    <x v="1173"/>
    <x v="1176"/>
    <x v="2"/>
    <x v="1"/>
    <x v="1"/>
    <x v="0"/>
    <x v="1193"/>
  </r>
  <r>
    <x v="1194"/>
    <s v="Cesar Johnson"/>
    <n v="37"/>
    <s v="Male"/>
    <x v="4"/>
    <x v="1174"/>
    <x v="1177"/>
    <x v="2"/>
    <x v="1"/>
    <x v="1"/>
    <x v="2"/>
    <x v="1194"/>
  </r>
  <r>
    <x v="1195"/>
    <s v="Dominique King"/>
    <n v="57"/>
    <s v="Male"/>
    <x v="1"/>
    <x v="1175"/>
    <x v="1178"/>
    <x v="2"/>
    <x v="1"/>
    <x v="0"/>
    <x v="1"/>
    <x v="1195"/>
  </r>
  <r>
    <x v="1196"/>
    <s v="Sara Willis"/>
    <n v="37"/>
    <s v="Male"/>
    <x v="3"/>
    <x v="1176"/>
    <x v="1179"/>
    <x v="2"/>
    <x v="1"/>
    <x v="2"/>
    <x v="0"/>
    <x v="1196"/>
  </r>
  <r>
    <x v="1197"/>
    <s v="Christopher Rojas"/>
    <n v="22"/>
    <s v="Female"/>
    <x v="1"/>
    <x v="1177"/>
    <x v="1180"/>
    <x v="2"/>
    <x v="1"/>
    <x v="0"/>
    <x v="2"/>
    <x v="1197"/>
  </r>
  <r>
    <x v="1198"/>
    <s v="Thomas Cantrell"/>
    <n v="83"/>
    <s v="Female"/>
    <x v="4"/>
    <x v="1178"/>
    <x v="1181"/>
    <x v="2"/>
    <x v="1"/>
    <x v="2"/>
    <x v="0"/>
    <x v="1198"/>
  </r>
  <r>
    <x v="1199"/>
    <s v="Carolyn Johnson"/>
    <n v="57"/>
    <s v="Female"/>
    <x v="2"/>
    <x v="1179"/>
    <x v="1182"/>
    <x v="2"/>
    <x v="1"/>
    <x v="1"/>
    <x v="2"/>
    <x v="1199"/>
  </r>
  <r>
    <x v="1200"/>
    <s v="Jeffrey Barajas"/>
    <n v="30"/>
    <s v="Male"/>
    <x v="1"/>
    <x v="1180"/>
    <x v="1183"/>
    <x v="2"/>
    <x v="1"/>
    <x v="4"/>
    <x v="0"/>
    <x v="1200"/>
  </r>
  <r>
    <x v="1201"/>
    <s v="Misty Henry"/>
    <n v="29"/>
    <s v="Female"/>
    <x v="1"/>
    <x v="1181"/>
    <x v="1184"/>
    <x v="2"/>
    <x v="1"/>
    <x v="1"/>
    <x v="1"/>
    <x v="1201"/>
  </r>
  <r>
    <x v="1202"/>
    <s v="Clinton Osborne"/>
    <n v="73"/>
    <s v="Male"/>
    <x v="2"/>
    <x v="1182"/>
    <x v="1185"/>
    <x v="2"/>
    <x v="1"/>
    <x v="0"/>
    <x v="2"/>
    <x v="1202"/>
  </r>
  <r>
    <x v="1203"/>
    <s v="Bonnie Campbell"/>
    <n v="29"/>
    <s v="Male"/>
    <x v="4"/>
    <x v="1183"/>
    <x v="1186"/>
    <x v="2"/>
    <x v="1"/>
    <x v="1"/>
    <x v="0"/>
    <x v="1203"/>
  </r>
  <r>
    <x v="1204"/>
    <s v="Alexandra Wright"/>
    <n v="28"/>
    <s v="Female"/>
    <x v="1"/>
    <x v="1184"/>
    <x v="1187"/>
    <x v="2"/>
    <x v="1"/>
    <x v="4"/>
    <x v="2"/>
    <x v="1204"/>
  </r>
  <r>
    <x v="1205"/>
    <s v="Gabriel Murphy"/>
    <n v="31"/>
    <s v="Male"/>
    <x v="2"/>
    <x v="1185"/>
    <x v="1188"/>
    <x v="2"/>
    <x v="1"/>
    <x v="0"/>
    <x v="2"/>
    <x v="1205"/>
  </r>
  <r>
    <x v="1206"/>
    <s v="Paul Williams"/>
    <n v="21"/>
    <s v="Male"/>
    <x v="3"/>
    <x v="1186"/>
    <x v="1189"/>
    <x v="2"/>
    <x v="1"/>
    <x v="3"/>
    <x v="0"/>
    <x v="1206"/>
  </r>
  <r>
    <x v="1207"/>
    <s v="Diana Castro"/>
    <n v="45"/>
    <s v="Male"/>
    <x v="2"/>
    <x v="1187"/>
    <x v="1190"/>
    <x v="2"/>
    <x v="1"/>
    <x v="1"/>
    <x v="1"/>
    <x v="1207"/>
  </r>
  <r>
    <x v="1208"/>
    <s v="James Logan"/>
    <n v="52"/>
    <s v="Male"/>
    <x v="3"/>
    <x v="1188"/>
    <x v="1191"/>
    <x v="2"/>
    <x v="1"/>
    <x v="1"/>
    <x v="1"/>
    <x v="1208"/>
  </r>
  <r>
    <x v="1209"/>
    <s v="William Chavez"/>
    <n v="46"/>
    <s v="Male"/>
    <x v="4"/>
    <x v="1189"/>
    <x v="1192"/>
    <x v="2"/>
    <x v="1"/>
    <x v="1"/>
    <x v="0"/>
    <x v="1209"/>
  </r>
  <r>
    <x v="1210"/>
    <s v="Stephanie Perez"/>
    <n v="64"/>
    <s v="Female"/>
    <x v="1"/>
    <x v="1190"/>
    <x v="1193"/>
    <x v="2"/>
    <x v="1"/>
    <x v="0"/>
    <x v="0"/>
    <x v="1210"/>
  </r>
  <r>
    <x v="1211"/>
    <s v="Jennifer Nichols"/>
    <n v="58"/>
    <s v="Male"/>
    <x v="3"/>
    <x v="1191"/>
    <x v="1194"/>
    <x v="2"/>
    <x v="1"/>
    <x v="1"/>
    <x v="0"/>
    <x v="1211"/>
  </r>
  <r>
    <x v="1212"/>
    <s v="Eric Wright"/>
    <n v="79"/>
    <s v="Male"/>
    <x v="1"/>
    <x v="1192"/>
    <x v="1195"/>
    <x v="2"/>
    <x v="1"/>
    <x v="4"/>
    <x v="2"/>
    <x v="1212"/>
  </r>
  <r>
    <x v="1213"/>
    <s v="Valerie Evans"/>
    <n v="60"/>
    <s v="Male"/>
    <x v="1"/>
    <x v="1193"/>
    <x v="1196"/>
    <x v="2"/>
    <x v="1"/>
    <x v="4"/>
    <x v="1"/>
    <x v="1213"/>
  </r>
  <r>
    <x v="1214"/>
    <s v="Jennifer Thomas"/>
    <n v="42"/>
    <s v="Female"/>
    <x v="1"/>
    <x v="1194"/>
    <x v="1197"/>
    <x v="2"/>
    <x v="1"/>
    <x v="0"/>
    <x v="2"/>
    <x v="1214"/>
  </r>
  <r>
    <x v="1215"/>
    <s v="Ronald Allen"/>
    <n v="50"/>
    <s v="Male"/>
    <x v="1"/>
    <x v="1195"/>
    <x v="1198"/>
    <x v="2"/>
    <x v="1"/>
    <x v="3"/>
    <x v="0"/>
    <x v="1215"/>
  </r>
  <r>
    <x v="1216"/>
    <s v="Logan Valentine"/>
    <n v="86"/>
    <s v="Male"/>
    <x v="4"/>
    <x v="1196"/>
    <x v="1199"/>
    <x v="2"/>
    <x v="1"/>
    <x v="0"/>
    <x v="1"/>
    <x v="1216"/>
  </r>
  <r>
    <x v="1217"/>
    <s v="Emily Kerr"/>
    <n v="31"/>
    <s v="Male"/>
    <x v="1"/>
    <x v="1197"/>
    <x v="1200"/>
    <x v="2"/>
    <x v="1"/>
    <x v="2"/>
    <x v="1"/>
    <x v="1217"/>
  </r>
  <r>
    <x v="1218"/>
    <s v="Christopher Johnson"/>
    <n v="60"/>
    <s v="Male"/>
    <x v="4"/>
    <x v="1198"/>
    <x v="1201"/>
    <x v="2"/>
    <x v="1"/>
    <x v="4"/>
    <x v="0"/>
    <x v="1218"/>
  </r>
  <r>
    <x v="1219"/>
    <s v="Anne Scott"/>
    <n v="40"/>
    <s v="Female"/>
    <x v="2"/>
    <x v="1199"/>
    <x v="1202"/>
    <x v="2"/>
    <x v="1"/>
    <x v="1"/>
    <x v="1"/>
    <x v="1219"/>
  </r>
  <r>
    <x v="1220"/>
    <s v="Lisa Brown"/>
    <n v="26"/>
    <s v="Female"/>
    <x v="1"/>
    <x v="1200"/>
    <x v="1203"/>
    <x v="2"/>
    <x v="1"/>
    <x v="4"/>
    <x v="1"/>
    <x v="1220"/>
  </r>
  <r>
    <x v="1221"/>
    <s v="Derek Edwards"/>
    <n v="69"/>
    <s v="Female"/>
    <x v="1"/>
    <x v="1201"/>
    <x v="1204"/>
    <x v="2"/>
    <x v="1"/>
    <x v="4"/>
    <x v="0"/>
    <x v="1221"/>
  </r>
  <r>
    <x v="1222"/>
    <s v="Tiffany Barber"/>
    <n v="48"/>
    <s v="Male"/>
    <x v="4"/>
    <x v="1202"/>
    <x v="1205"/>
    <x v="2"/>
    <x v="1"/>
    <x v="3"/>
    <x v="1"/>
    <x v="1222"/>
  </r>
  <r>
    <x v="1223"/>
    <s v="Anthony Pena"/>
    <n v="70"/>
    <s v="Male"/>
    <x v="3"/>
    <x v="1203"/>
    <x v="1206"/>
    <x v="2"/>
    <x v="1"/>
    <x v="4"/>
    <x v="1"/>
    <x v="1223"/>
  </r>
  <r>
    <x v="1224"/>
    <s v="Kimberly Mccoy"/>
    <n v="61"/>
    <s v="Male"/>
    <x v="2"/>
    <x v="1204"/>
    <x v="1207"/>
    <x v="2"/>
    <x v="2"/>
    <x v="2"/>
    <x v="0"/>
    <x v="1224"/>
  </r>
  <r>
    <x v="1225"/>
    <s v="Brittany Chapman DDS"/>
    <n v="18"/>
    <s v="Female"/>
    <x v="2"/>
    <x v="1205"/>
    <x v="1208"/>
    <x v="2"/>
    <x v="2"/>
    <x v="0"/>
    <x v="2"/>
    <x v="1225"/>
  </r>
  <r>
    <x v="1226"/>
    <s v="Christopher Leach"/>
    <n v="84"/>
    <s v="Female"/>
    <x v="2"/>
    <x v="1206"/>
    <x v="1209"/>
    <x v="2"/>
    <x v="2"/>
    <x v="3"/>
    <x v="0"/>
    <x v="1226"/>
  </r>
  <r>
    <x v="1227"/>
    <s v="Lauren Mendoza"/>
    <n v="42"/>
    <s v="Female"/>
    <x v="3"/>
    <x v="1207"/>
    <x v="1210"/>
    <x v="2"/>
    <x v="2"/>
    <x v="4"/>
    <x v="2"/>
    <x v="1227"/>
  </r>
  <r>
    <x v="1228"/>
    <s v="Trevor Collins"/>
    <n v="53"/>
    <s v="Female"/>
    <x v="2"/>
    <x v="1208"/>
    <x v="1211"/>
    <x v="2"/>
    <x v="2"/>
    <x v="1"/>
    <x v="2"/>
    <x v="1228"/>
  </r>
  <r>
    <x v="1229"/>
    <s v="Gary Johnson"/>
    <n v="54"/>
    <s v="Female"/>
    <x v="2"/>
    <x v="1209"/>
    <x v="1212"/>
    <x v="2"/>
    <x v="2"/>
    <x v="2"/>
    <x v="2"/>
    <x v="1229"/>
  </r>
  <r>
    <x v="1230"/>
    <s v="Donald Smith"/>
    <n v="52"/>
    <s v="Female"/>
    <x v="2"/>
    <x v="1210"/>
    <x v="1213"/>
    <x v="2"/>
    <x v="2"/>
    <x v="1"/>
    <x v="0"/>
    <x v="1230"/>
  </r>
  <r>
    <x v="1231"/>
    <s v="Tina Mckee"/>
    <n v="67"/>
    <s v="Female"/>
    <x v="2"/>
    <x v="1211"/>
    <x v="1214"/>
    <x v="2"/>
    <x v="2"/>
    <x v="2"/>
    <x v="2"/>
    <x v="1231"/>
  </r>
  <r>
    <x v="1232"/>
    <s v="Christopher Acevedo"/>
    <n v="64"/>
    <s v="Female"/>
    <x v="3"/>
    <x v="1212"/>
    <x v="1215"/>
    <x v="2"/>
    <x v="2"/>
    <x v="4"/>
    <x v="2"/>
    <x v="1232"/>
  </r>
  <r>
    <x v="1233"/>
    <s v="Charles Sosa"/>
    <n v="70"/>
    <s v="Male"/>
    <x v="4"/>
    <x v="1213"/>
    <x v="1216"/>
    <x v="2"/>
    <x v="2"/>
    <x v="3"/>
    <x v="2"/>
    <x v="1233"/>
  </r>
  <r>
    <x v="1234"/>
    <s v="Caitlin Parker"/>
    <n v="85"/>
    <s v="Female"/>
    <x v="1"/>
    <x v="1214"/>
    <x v="1217"/>
    <x v="2"/>
    <x v="2"/>
    <x v="0"/>
    <x v="1"/>
    <x v="1234"/>
  </r>
  <r>
    <x v="1235"/>
    <s v="Christopher Hansen"/>
    <n v="29"/>
    <s v="Female"/>
    <x v="2"/>
    <x v="1215"/>
    <x v="1218"/>
    <x v="2"/>
    <x v="2"/>
    <x v="1"/>
    <x v="0"/>
    <x v="1235"/>
  </r>
  <r>
    <x v="1236"/>
    <s v="Jordan Todd"/>
    <n v="54"/>
    <s v="Male"/>
    <x v="3"/>
    <x v="1216"/>
    <x v="1219"/>
    <x v="2"/>
    <x v="2"/>
    <x v="3"/>
    <x v="0"/>
    <x v="1236"/>
  </r>
  <r>
    <x v="1237"/>
    <s v="Amy Mitchell"/>
    <n v="55"/>
    <s v="Female"/>
    <x v="1"/>
    <x v="1217"/>
    <x v="1220"/>
    <x v="2"/>
    <x v="2"/>
    <x v="0"/>
    <x v="0"/>
    <x v="1237"/>
  </r>
  <r>
    <x v="1238"/>
    <s v="Jason Bryan"/>
    <n v="48"/>
    <s v="Male"/>
    <x v="1"/>
    <x v="1218"/>
    <x v="1221"/>
    <x v="2"/>
    <x v="2"/>
    <x v="3"/>
    <x v="2"/>
    <x v="1238"/>
  </r>
  <r>
    <x v="1239"/>
    <s v="Gerald Castro"/>
    <n v="22"/>
    <s v="Male"/>
    <x v="1"/>
    <x v="1219"/>
    <x v="1222"/>
    <x v="2"/>
    <x v="2"/>
    <x v="4"/>
    <x v="0"/>
    <x v="1239"/>
  </r>
  <r>
    <x v="1240"/>
    <s v="Charles Brock"/>
    <n v="87"/>
    <s v="Female"/>
    <x v="3"/>
    <x v="1220"/>
    <x v="1223"/>
    <x v="2"/>
    <x v="2"/>
    <x v="4"/>
    <x v="0"/>
    <x v="1240"/>
  </r>
  <r>
    <x v="1241"/>
    <s v="David Williams"/>
    <n v="18"/>
    <s v="Male"/>
    <x v="1"/>
    <x v="1221"/>
    <x v="1224"/>
    <x v="2"/>
    <x v="2"/>
    <x v="2"/>
    <x v="0"/>
    <x v="1241"/>
  </r>
  <r>
    <x v="1242"/>
    <s v="Tanya Matthews"/>
    <n v="64"/>
    <s v="Male"/>
    <x v="1"/>
    <x v="1222"/>
    <x v="1225"/>
    <x v="2"/>
    <x v="2"/>
    <x v="1"/>
    <x v="1"/>
    <x v="1242"/>
  </r>
  <r>
    <x v="1243"/>
    <s v="Joshua Allen"/>
    <n v="87"/>
    <s v="Male"/>
    <x v="4"/>
    <x v="1223"/>
    <x v="1226"/>
    <x v="2"/>
    <x v="2"/>
    <x v="2"/>
    <x v="2"/>
    <x v="1243"/>
  </r>
  <r>
    <x v="1244"/>
    <s v="Allison Hayes"/>
    <n v="73"/>
    <s v="Male"/>
    <x v="2"/>
    <x v="1224"/>
    <x v="1227"/>
    <x v="2"/>
    <x v="2"/>
    <x v="0"/>
    <x v="1"/>
    <x v="1244"/>
  </r>
  <r>
    <x v="1245"/>
    <s v="George Horn"/>
    <n v="30"/>
    <s v="Male"/>
    <x v="3"/>
    <x v="1225"/>
    <x v="1228"/>
    <x v="2"/>
    <x v="2"/>
    <x v="1"/>
    <x v="1"/>
    <x v="1245"/>
  </r>
  <r>
    <x v="1246"/>
    <s v="Kathleen Oconnor"/>
    <n v="80"/>
    <s v="Female"/>
    <x v="2"/>
    <x v="1226"/>
    <x v="1229"/>
    <x v="2"/>
    <x v="2"/>
    <x v="1"/>
    <x v="2"/>
    <x v="1246"/>
  </r>
  <r>
    <x v="1247"/>
    <s v="Robert Woodard"/>
    <n v="23"/>
    <s v="Female"/>
    <x v="1"/>
    <x v="1227"/>
    <x v="1230"/>
    <x v="2"/>
    <x v="2"/>
    <x v="2"/>
    <x v="2"/>
    <x v="1247"/>
  </r>
  <r>
    <x v="1248"/>
    <s v="David Diaz"/>
    <n v="72"/>
    <s v="Female"/>
    <x v="3"/>
    <x v="1228"/>
    <x v="1231"/>
    <x v="2"/>
    <x v="2"/>
    <x v="1"/>
    <x v="2"/>
    <x v="1248"/>
  </r>
  <r>
    <x v="1249"/>
    <s v="Michelle Garcia MD"/>
    <n v="59"/>
    <s v="Male"/>
    <x v="4"/>
    <x v="1229"/>
    <x v="1232"/>
    <x v="2"/>
    <x v="2"/>
    <x v="3"/>
    <x v="1"/>
    <x v="1249"/>
  </r>
  <r>
    <x v="1250"/>
    <s v="Joseph Mathews"/>
    <n v="48"/>
    <s v="Female"/>
    <x v="2"/>
    <x v="1230"/>
    <x v="1233"/>
    <x v="2"/>
    <x v="2"/>
    <x v="2"/>
    <x v="2"/>
    <x v="1250"/>
  </r>
  <r>
    <x v="1251"/>
    <s v="Jeremy Johnson"/>
    <n v="26"/>
    <s v="Female"/>
    <x v="4"/>
    <x v="1231"/>
    <x v="1234"/>
    <x v="2"/>
    <x v="2"/>
    <x v="4"/>
    <x v="2"/>
    <x v="1251"/>
  </r>
  <r>
    <x v="1252"/>
    <s v="Ryan Boyd"/>
    <n v="54"/>
    <s v="Male"/>
    <x v="2"/>
    <x v="1232"/>
    <x v="1235"/>
    <x v="2"/>
    <x v="2"/>
    <x v="3"/>
    <x v="0"/>
    <x v="1252"/>
  </r>
  <r>
    <x v="1253"/>
    <s v="Nicholas Curtis"/>
    <n v="77"/>
    <s v="Female"/>
    <x v="2"/>
    <x v="1233"/>
    <x v="1236"/>
    <x v="2"/>
    <x v="2"/>
    <x v="3"/>
    <x v="1"/>
    <x v="1253"/>
  </r>
  <r>
    <x v="1254"/>
    <s v="Julie Moore"/>
    <n v="47"/>
    <s v="Female"/>
    <x v="3"/>
    <x v="1234"/>
    <x v="1237"/>
    <x v="2"/>
    <x v="2"/>
    <x v="3"/>
    <x v="2"/>
    <x v="1254"/>
  </r>
  <r>
    <x v="1255"/>
    <s v="James Joseph"/>
    <n v="81"/>
    <s v="Female"/>
    <x v="1"/>
    <x v="1235"/>
    <x v="1238"/>
    <x v="2"/>
    <x v="2"/>
    <x v="2"/>
    <x v="2"/>
    <x v="1255"/>
  </r>
  <r>
    <x v="1256"/>
    <s v="Shawn Hernandez"/>
    <n v="45"/>
    <s v="Female"/>
    <x v="2"/>
    <x v="1236"/>
    <x v="1239"/>
    <x v="2"/>
    <x v="2"/>
    <x v="0"/>
    <x v="0"/>
    <x v="1256"/>
  </r>
  <r>
    <x v="1257"/>
    <s v="Glenda Dawson"/>
    <n v="52"/>
    <s v="Female"/>
    <x v="3"/>
    <x v="1237"/>
    <x v="1240"/>
    <x v="2"/>
    <x v="2"/>
    <x v="4"/>
    <x v="1"/>
    <x v="1257"/>
  </r>
  <r>
    <x v="1258"/>
    <s v="Thomas Reyes"/>
    <n v="31"/>
    <s v="Male"/>
    <x v="2"/>
    <x v="1238"/>
    <x v="1241"/>
    <x v="2"/>
    <x v="2"/>
    <x v="4"/>
    <x v="0"/>
    <x v="1258"/>
  </r>
  <r>
    <x v="1259"/>
    <s v="Jerry Chandler DDS"/>
    <n v="47"/>
    <s v="Female"/>
    <x v="1"/>
    <x v="1239"/>
    <x v="1242"/>
    <x v="2"/>
    <x v="2"/>
    <x v="3"/>
    <x v="0"/>
    <x v="1259"/>
  </r>
  <r>
    <x v="1260"/>
    <s v="Cheryl Armstrong"/>
    <n v="27"/>
    <s v="Female"/>
    <x v="2"/>
    <x v="1240"/>
    <x v="1243"/>
    <x v="2"/>
    <x v="2"/>
    <x v="3"/>
    <x v="0"/>
    <x v="1260"/>
  </r>
  <r>
    <x v="1261"/>
    <s v="Anthony Smith"/>
    <n v="71"/>
    <s v="Male"/>
    <x v="4"/>
    <x v="1241"/>
    <x v="1244"/>
    <x v="2"/>
    <x v="2"/>
    <x v="0"/>
    <x v="2"/>
    <x v="1261"/>
  </r>
  <r>
    <x v="1262"/>
    <s v="Amy Anderson"/>
    <n v="26"/>
    <s v="Female"/>
    <x v="3"/>
    <x v="1242"/>
    <x v="1245"/>
    <x v="2"/>
    <x v="2"/>
    <x v="0"/>
    <x v="1"/>
    <x v="1262"/>
  </r>
  <r>
    <x v="1263"/>
    <s v="Kimberly Harris"/>
    <n v="64"/>
    <s v="Female"/>
    <x v="1"/>
    <x v="1243"/>
    <x v="1246"/>
    <x v="2"/>
    <x v="2"/>
    <x v="3"/>
    <x v="2"/>
    <x v="1263"/>
  </r>
  <r>
    <x v="1264"/>
    <s v="Mary Gay"/>
    <n v="88"/>
    <s v="Female"/>
    <x v="3"/>
    <x v="1244"/>
    <x v="1247"/>
    <x v="2"/>
    <x v="2"/>
    <x v="4"/>
    <x v="1"/>
    <x v="1264"/>
  </r>
  <r>
    <x v="1265"/>
    <s v="Lisa Owen"/>
    <n v="74"/>
    <s v="Female"/>
    <x v="1"/>
    <x v="1245"/>
    <x v="1248"/>
    <x v="2"/>
    <x v="2"/>
    <x v="4"/>
    <x v="0"/>
    <x v="1265"/>
  </r>
  <r>
    <x v="1266"/>
    <s v="Peggy James"/>
    <n v="50"/>
    <s v="Male"/>
    <x v="1"/>
    <x v="1246"/>
    <x v="1249"/>
    <x v="2"/>
    <x v="2"/>
    <x v="0"/>
    <x v="1"/>
    <x v="1266"/>
  </r>
  <r>
    <x v="1267"/>
    <s v="Russell Fuller"/>
    <n v="53"/>
    <s v="Male"/>
    <x v="2"/>
    <x v="1247"/>
    <x v="1250"/>
    <x v="2"/>
    <x v="2"/>
    <x v="2"/>
    <x v="2"/>
    <x v="1267"/>
  </r>
  <r>
    <x v="1268"/>
    <s v="Allison Robinson"/>
    <n v="71"/>
    <s v="Male"/>
    <x v="2"/>
    <x v="1248"/>
    <x v="1251"/>
    <x v="2"/>
    <x v="2"/>
    <x v="0"/>
    <x v="1"/>
    <x v="1268"/>
  </r>
  <r>
    <x v="1269"/>
    <s v="Kari Bishop"/>
    <n v="88"/>
    <s v="Female"/>
    <x v="4"/>
    <x v="1249"/>
    <x v="1252"/>
    <x v="2"/>
    <x v="2"/>
    <x v="2"/>
    <x v="1"/>
    <x v="1269"/>
  </r>
  <r>
    <x v="1270"/>
    <s v="Philip Small"/>
    <n v="49"/>
    <s v="Male"/>
    <x v="3"/>
    <x v="1250"/>
    <x v="1253"/>
    <x v="2"/>
    <x v="2"/>
    <x v="2"/>
    <x v="0"/>
    <x v="1270"/>
  </r>
  <r>
    <x v="1271"/>
    <s v="Amy Ramirez"/>
    <n v="34"/>
    <s v="Male"/>
    <x v="4"/>
    <x v="1251"/>
    <x v="1254"/>
    <x v="2"/>
    <x v="2"/>
    <x v="0"/>
    <x v="0"/>
    <x v="1271"/>
  </r>
  <r>
    <x v="1272"/>
    <s v="Jacob Myers"/>
    <n v="23"/>
    <s v="Male"/>
    <x v="2"/>
    <x v="1252"/>
    <x v="1255"/>
    <x v="2"/>
    <x v="2"/>
    <x v="4"/>
    <x v="1"/>
    <x v="1272"/>
  </r>
  <r>
    <x v="1273"/>
    <s v="Mark Barry"/>
    <n v="27"/>
    <s v="Male"/>
    <x v="1"/>
    <x v="1253"/>
    <x v="1256"/>
    <x v="2"/>
    <x v="2"/>
    <x v="2"/>
    <x v="0"/>
    <x v="1273"/>
  </r>
  <r>
    <x v="1274"/>
    <s v="Nicole Wilson"/>
    <n v="86"/>
    <s v="Male"/>
    <x v="4"/>
    <x v="1254"/>
    <x v="1257"/>
    <x v="2"/>
    <x v="2"/>
    <x v="1"/>
    <x v="0"/>
    <x v="1274"/>
  </r>
  <r>
    <x v="1275"/>
    <s v="Kenneth Harrison"/>
    <n v="27"/>
    <s v="Female"/>
    <x v="2"/>
    <x v="1255"/>
    <x v="1258"/>
    <x v="2"/>
    <x v="2"/>
    <x v="3"/>
    <x v="0"/>
    <x v="1275"/>
  </r>
  <r>
    <x v="1276"/>
    <s v="Nathan Stewart"/>
    <n v="31"/>
    <s v="Male"/>
    <x v="1"/>
    <x v="1256"/>
    <x v="1259"/>
    <x v="2"/>
    <x v="2"/>
    <x v="1"/>
    <x v="0"/>
    <x v="1276"/>
  </r>
  <r>
    <x v="1277"/>
    <s v="Tyler Schultz"/>
    <n v="64"/>
    <s v="Male"/>
    <x v="4"/>
    <x v="1257"/>
    <x v="1260"/>
    <x v="2"/>
    <x v="2"/>
    <x v="2"/>
    <x v="2"/>
    <x v="1277"/>
  </r>
  <r>
    <x v="1278"/>
    <s v="William Burgess"/>
    <n v="89"/>
    <s v="Male"/>
    <x v="2"/>
    <x v="1258"/>
    <x v="1261"/>
    <x v="2"/>
    <x v="2"/>
    <x v="4"/>
    <x v="2"/>
    <x v="1278"/>
  </r>
  <r>
    <x v="1279"/>
    <s v="Lisa Torres"/>
    <n v="49"/>
    <s v="Male"/>
    <x v="4"/>
    <x v="1259"/>
    <x v="1262"/>
    <x v="2"/>
    <x v="2"/>
    <x v="3"/>
    <x v="0"/>
    <x v="1279"/>
  </r>
  <r>
    <x v="1280"/>
    <s v="Leonard Novak Jr."/>
    <n v="70"/>
    <s v="Female"/>
    <x v="4"/>
    <x v="1260"/>
    <x v="1263"/>
    <x v="2"/>
    <x v="2"/>
    <x v="4"/>
    <x v="0"/>
    <x v="1280"/>
  </r>
  <r>
    <x v="1281"/>
    <s v="Leslie Garcia"/>
    <n v="51"/>
    <s v="Female"/>
    <x v="4"/>
    <x v="627"/>
    <x v="1264"/>
    <x v="2"/>
    <x v="2"/>
    <x v="2"/>
    <x v="2"/>
    <x v="1281"/>
  </r>
  <r>
    <x v="1282"/>
    <s v="Nathan Atkinson"/>
    <n v="83"/>
    <s v="Female"/>
    <x v="3"/>
    <x v="1261"/>
    <x v="1265"/>
    <x v="2"/>
    <x v="2"/>
    <x v="2"/>
    <x v="0"/>
    <x v="1282"/>
  </r>
  <r>
    <x v="1283"/>
    <s v="Daniel Jacobs"/>
    <n v="79"/>
    <s v="Male"/>
    <x v="4"/>
    <x v="1262"/>
    <x v="1266"/>
    <x v="2"/>
    <x v="2"/>
    <x v="1"/>
    <x v="1"/>
    <x v="1283"/>
  </r>
  <r>
    <x v="1284"/>
    <s v="Lisa Reed"/>
    <n v="32"/>
    <s v="Male"/>
    <x v="2"/>
    <x v="1263"/>
    <x v="1267"/>
    <x v="2"/>
    <x v="2"/>
    <x v="2"/>
    <x v="1"/>
    <x v="1284"/>
  </r>
  <r>
    <x v="1285"/>
    <s v="Bobby Smith"/>
    <n v="48"/>
    <s v="Female"/>
    <x v="1"/>
    <x v="1264"/>
    <x v="1268"/>
    <x v="2"/>
    <x v="2"/>
    <x v="3"/>
    <x v="0"/>
    <x v="1285"/>
  </r>
  <r>
    <x v="1286"/>
    <s v="Charles Bridges"/>
    <n v="46"/>
    <s v="Male"/>
    <x v="3"/>
    <x v="1265"/>
    <x v="1269"/>
    <x v="2"/>
    <x v="2"/>
    <x v="2"/>
    <x v="0"/>
    <x v="1286"/>
  </r>
  <r>
    <x v="1287"/>
    <s v="Kelly Rhodes"/>
    <n v="72"/>
    <s v="Male"/>
    <x v="1"/>
    <x v="1266"/>
    <x v="1270"/>
    <x v="2"/>
    <x v="2"/>
    <x v="2"/>
    <x v="2"/>
    <x v="1287"/>
  </r>
  <r>
    <x v="1288"/>
    <s v="Tyler Griffin"/>
    <n v="84"/>
    <s v="Male"/>
    <x v="4"/>
    <x v="1267"/>
    <x v="1271"/>
    <x v="2"/>
    <x v="3"/>
    <x v="2"/>
    <x v="0"/>
    <x v="1288"/>
  </r>
  <r>
    <x v="1289"/>
    <s v="Lisa Murphy"/>
    <n v="39"/>
    <s v="Male"/>
    <x v="2"/>
    <x v="1268"/>
    <x v="1272"/>
    <x v="2"/>
    <x v="3"/>
    <x v="3"/>
    <x v="0"/>
    <x v="1289"/>
  </r>
  <r>
    <x v="1290"/>
    <s v="Linda Marsh"/>
    <n v="61"/>
    <s v="Male"/>
    <x v="1"/>
    <x v="1269"/>
    <x v="1273"/>
    <x v="2"/>
    <x v="3"/>
    <x v="2"/>
    <x v="2"/>
    <x v="1290"/>
  </r>
  <r>
    <x v="1291"/>
    <s v="Eugene Ruiz"/>
    <n v="34"/>
    <s v="Male"/>
    <x v="3"/>
    <x v="1270"/>
    <x v="1274"/>
    <x v="2"/>
    <x v="3"/>
    <x v="2"/>
    <x v="1"/>
    <x v="1291"/>
  </r>
  <r>
    <x v="1292"/>
    <s v="Patricia Obrien"/>
    <n v="50"/>
    <s v="Male"/>
    <x v="1"/>
    <x v="1271"/>
    <x v="1275"/>
    <x v="2"/>
    <x v="3"/>
    <x v="4"/>
    <x v="0"/>
    <x v="1292"/>
  </r>
  <r>
    <x v="1293"/>
    <s v="Jacob Taylor"/>
    <n v="81"/>
    <s v="Male"/>
    <x v="2"/>
    <x v="1272"/>
    <x v="1276"/>
    <x v="2"/>
    <x v="3"/>
    <x v="1"/>
    <x v="0"/>
    <x v="1293"/>
  </r>
  <r>
    <x v="1294"/>
    <s v="Christina Smith"/>
    <n v="20"/>
    <s v="Male"/>
    <x v="4"/>
    <x v="1273"/>
    <x v="1277"/>
    <x v="2"/>
    <x v="3"/>
    <x v="2"/>
    <x v="2"/>
    <x v="1294"/>
  </r>
  <r>
    <x v="1295"/>
    <s v="Christina Villa"/>
    <n v="31"/>
    <s v="Male"/>
    <x v="3"/>
    <x v="1274"/>
    <x v="1278"/>
    <x v="2"/>
    <x v="3"/>
    <x v="1"/>
    <x v="0"/>
    <x v="1295"/>
  </r>
  <r>
    <x v="1296"/>
    <s v="Tammy Lowery"/>
    <n v="80"/>
    <s v="Female"/>
    <x v="3"/>
    <x v="1275"/>
    <x v="1279"/>
    <x v="2"/>
    <x v="3"/>
    <x v="4"/>
    <x v="2"/>
    <x v="1296"/>
  </r>
  <r>
    <x v="1297"/>
    <s v="Gabriel Clark"/>
    <n v="27"/>
    <s v="Male"/>
    <x v="1"/>
    <x v="1276"/>
    <x v="1280"/>
    <x v="2"/>
    <x v="3"/>
    <x v="0"/>
    <x v="1"/>
    <x v="1297"/>
  </r>
  <r>
    <x v="1298"/>
    <s v="Monique Miller"/>
    <n v="29"/>
    <s v="Female"/>
    <x v="4"/>
    <x v="1277"/>
    <x v="1281"/>
    <x v="2"/>
    <x v="3"/>
    <x v="3"/>
    <x v="2"/>
    <x v="1298"/>
  </r>
  <r>
    <x v="1299"/>
    <s v="Alicia Daniels MD"/>
    <n v="60"/>
    <s v="Female"/>
    <x v="1"/>
    <x v="1278"/>
    <x v="1282"/>
    <x v="2"/>
    <x v="3"/>
    <x v="0"/>
    <x v="0"/>
    <x v="1299"/>
  </r>
  <r>
    <x v="1300"/>
    <s v="Hannah Murphy"/>
    <n v="64"/>
    <s v="Male"/>
    <x v="3"/>
    <x v="1279"/>
    <x v="1283"/>
    <x v="2"/>
    <x v="3"/>
    <x v="2"/>
    <x v="1"/>
    <x v="1300"/>
  </r>
  <r>
    <x v="1301"/>
    <s v="Douglas Cohen"/>
    <n v="46"/>
    <s v="Female"/>
    <x v="4"/>
    <x v="1280"/>
    <x v="1284"/>
    <x v="2"/>
    <x v="3"/>
    <x v="0"/>
    <x v="0"/>
    <x v="1301"/>
  </r>
  <r>
    <x v="1302"/>
    <s v="Derrick Jones"/>
    <n v="74"/>
    <s v="Male"/>
    <x v="2"/>
    <x v="1281"/>
    <x v="1285"/>
    <x v="2"/>
    <x v="3"/>
    <x v="0"/>
    <x v="0"/>
    <x v="1302"/>
  </r>
  <r>
    <x v="1303"/>
    <s v="Michaela Bishop"/>
    <n v="87"/>
    <s v="Male"/>
    <x v="1"/>
    <x v="1282"/>
    <x v="1286"/>
    <x v="2"/>
    <x v="3"/>
    <x v="2"/>
    <x v="2"/>
    <x v="1303"/>
  </r>
  <r>
    <x v="1304"/>
    <s v="Carol Lindsey"/>
    <n v="76"/>
    <s v="Male"/>
    <x v="1"/>
    <x v="1283"/>
    <x v="1287"/>
    <x v="2"/>
    <x v="3"/>
    <x v="1"/>
    <x v="2"/>
    <x v="1304"/>
  </r>
  <r>
    <x v="1305"/>
    <s v="Shannon Chan"/>
    <n v="48"/>
    <s v="Female"/>
    <x v="1"/>
    <x v="1284"/>
    <x v="1288"/>
    <x v="2"/>
    <x v="3"/>
    <x v="3"/>
    <x v="1"/>
    <x v="1305"/>
  </r>
  <r>
    <x v="1306"/>
    <s v="Chelsea Maldonado"/>
    <n v="36"/>
    <s v="Female"/>
    <x v="3"/>
    <x v="1285"/>
    <x v="1289"/>
    <x v="2"/>
    <x v="3"/>
    <x v="3"/>
    <x v="2"/>
    <x v="1306"/>
  </r>
  <r>
    <x v="1307"/>
    <s v="Christopher Jordan"/>
    <n v="57"/>
    <s v="Male"/>
    <x v="2"/>
    <x v="1286"/>
    <x v="1290"/>
    <x v="2"/>
    <x v="3"/>
    <x v="2"/>
    <x v="1"/>
    <x v="1307"/>
  </r>
  <r>
    <x v="1308"/>
    <s v="Jacob Robles"/>
    <n v="75"/>
    <s v="Female"/>
    <x v="1"/>
    <x v="1287"/>
    <x v="1291"/>
    <x v="2"/>
    <x v="3"/>
    <x v="4"/>
    <x v="1"/>
    <x v="1308"/>
  </r>
  <r>
    <x v="1309"/>
    <s v="James Humphrey"/>
    <n v="83"/>
    <s v="Female"/>
    <x v="2"/>
    <x v="1288"/>
    <x v="1292"/>
    <x v="2"/>
    <x v="3"/>
    <x v="4"/>
    <x v="1"/>
    <x v="1309"/>
  </r>
  <r>
    <x v="1310"/>
    <s v="Ralph Nixon"/>
    <n v="33"/>
    <s v="Male"/>
    <x v="2"/>
    <x v="1289"/>
    <x v="1293"/>
    <x v="2"/>
    <x v="3"/>
    <x v="1"/>
    <x v="2"/>
    <x v="1310"/>
  </r>
  <r>
    <x v="1311"/>
    <s v="Eric Reynolds"/>
    <n v="28"/>
    <s v="Female"/>
    <x v="4"/>
    <x v="1290"/>
    <x v="1294"/>
    <x v="2"/>
    <x v="3"/>
    <x v="2"/>
    <x v="2"/>
    <x v="1311"/>
  </r>
  <r>
    <x v="1312"/>
    <s v="Kayla Johns"/>
    <n v="28"/>
    <s v="Male"/>
    <x v="4"/>
    <x v="1291"/>
    <x v="1295"/>
    <x v="2"/>
    <x v="3"/>
    <x v="4"/>
    <x v="1"/>
    <x v="1312"/>
  </r>
  <r>
    <x v="1313"/>
    <s v="Christina Smith"/>
    <n v="37"/>
    <s v="Male"/>
    <x v="2"/>
    <x v="1292"/>
    <x v="1296"/>
    <x v="2"/>
    <x v="3"/>
    <x v="4"/>
    <x v="2"/>
    <x v="1313"/>
  </r>
  <r>
    <x v="1314"/>
    <s v="Carlos Miller"/>
    <n v="54"/>
    <s v="Male"/>
    <x v="4"/>
    <x v="1293"/>
    <x v="1297"/>
    <x v="2"/>
    <x v="3"/>
    <x v="3"/>
    <x v="0"/>
    <x v="1314"/>
  </r>
  <r>
    <x v="1315"/>
    <s v="Ryan Jones DVM"/>
    <n v="56"/>
    <s v="Male"/>
    <x v="1"/>
    <x v="1294"/>
    <x v="1298"/>
    <x v="2"/>
    <x v="3"/>
    <x v="2"/>
    <x v="0"/>
    <x v="1315"/>
  </r>
  <r>
    <x v="1316"/>
    <s v="Elizabeth Jackson"/>
    <n v="21"/>
    <s v="Female"/>
    <x v="1"/>
    <x v="1295"/>
    <x v="1299"/>
    <x v="2"/>
    <x v="3"/>
    <x v="3"/>
    <x v="0"/>
    <x v="1316"/>
  </r>
  <r>
    <x v="1317"/>
    <s v="Jessica Frazier"/>
    <n v="24"/>
    <s v="Male"/>
    <x v="3"/>
    <x v="1296"/>
    <x v="1300"/>
    <x v="2"/>
    <x v="3"/>
    <x v="2"/>
    <x v="1"/>
    <x v="1317"/>
  </r>
  <r>
    <x v="1318"/>
    <s v="Kyle Baird"/>
    <n v="23"/>
    <s v="Female"/>
    <x v="2"/>
    <x v="1297"/>
    <x v="1301"/>
    <x v="2"/>
    <x v="3"/>
    <x v="1"/>
    <x v="2"/>
    <x v="1318"/>
  </r>
  <r>
    <x v="1319"/>
    <s v="Belinda Pineda"/>
    <n v="61"/>
    <s v="Female"/>
    <x v="1"/>
    <x v="1298"/>
    <x v="1302"/>
    <x v="2"/>
    <x v="3"/>
    <x v="4"/>
    <x v="2"/>
    <x v="1319"/>
  </r>
  <r>
    <x v="1320"/>
    <s v="Eric Sims"/>
    <n v="23"/>
    <s v="Male"/>
    <x v="1"/>
    <x v="1299"/>
    <x v="1303"/>
    <x v="2"/>
    <x v="3"/>
    <x v="1"/>
    <x v="2"/>
    <x v="1320"/>
  </r>
  <r>
    <x v="1321"/>
    <s v="Catherine Stout"/>
    <n v="37"/>
    <s v="Male"/>
    <x v="3"/>
    <x v="1300"/>
    <x v="1304"/>
    <x v="2"/>
    <x v="3"/>
    <x v="1"/>
    <x v="0"/>
    <x v="1321"/>
  </r>
  <r>
    <x v="1322"/>
    <s v="Lauren Walker"/>
    <n v="43"/>
    <s v="Male"/>
    <x v="2"/>
    <x v="1301"/>
    <x v="1305"/>
    <x v="2"/>
    <x v="3"/>
    <x v="2"/>
    <x v="1"/>
    <x v="1322"/>
  </r>
  <r>
    <x v="1323"/>
    <s v="Samantha Mitchell"/>
    <n v="57"/>
    <s v="Male"/>
    <x v="4"/>
    <x v="1302"/>
    <x v="1306"/>
    <x v="2"/>
    <x v="3"/>
    <x v="0"/>
    <x v="1"/>
    <x v="1323"/>
  </r>
  <r>
    <x v="1324"/>
    <s v="Christian Lopez"/>
    <n v="88"/>
    <s v="Female"/>
    <x v="3"/>
    <x v="1303"/>
    <x v="1307"/>
    <x v="2"/>
    <x v="3"/>
    <x v="1"/>
    <x v="2"/>
    <x v="1324"/>
  </r>
  <r>
    <x v="1325"/>
    <s v="Philip Johnson"/>
    <n v="69"/>
    <s v="Female"/>
    <x v="4"/>
    <x v="1304"/>
    <x v="1308"/>
    <x v="2"/>
    <x v="3"/>
    <x v="3"/>
    <x v="0"/>
    <x v="1325"/>
  </r>
  <r>
    <x v="1326"/>
    <s v="Jacob Levy"/>
    <n v="75"/>
    <s v="Male"/>
    <x v="3"/>
    <x v="1305"/>
    <x v="1309"/>
    <x v="2"/>
    <x v="3"/>
    <x v="0"/>
    <x v="2"/>
    <x v="1326"/>
  </r>
  <r>
    <x v="1327"/>
    <s v="Duane Alvarado"/>
    <n v="56"/>
    <s v="Male"/>
    <x v="4"/>
    <x v="1306"/>
    <x v="1310"/>
    <x v="2"/>
    <x v="3"/>
    <x v="3"/>
    <x v="1"/>
    <x v="1327"/>
  </r>
  <r>
    <x v="1328"/>
    <s v="Heidi Johnson"/>
    <n v="88"/>
    <s v="Male"/>
    <x v="2"/>
    <x v="1307"/>
    <x v="1311"/>
    <x v="2"/>
    <x v="3"/>
    <x v="1"/>
    <x v="2"/>
    <x v="1328"/>
  </r>
  <r>
    <x v="1329"/>
    <s v="Ricky Moore"/>
    <n v="71"/>
    <s v="Male"/>
    <x v="2"/>
    <x v="1308"/>
    <x v="1312"/>
    <x v="2"/>
    <x v="3"/>
    <x v="1"/>
    <x v="1"/>
    <x v="1329"/>
  </r>
  <r>
    <x v="1330"/>
    <s v="Jeffrey Jimenez"/>
    <n v="28"/>
    <s v="Male"/>
    <x v="1"/>
    <x v="1309"/>
    <x v="1313"/>
    <x v="2"/>
    <x v="3"/>
    <x v="2"/>
    <x v="2"/>
    <x v="1330"/>
  </r>
  <r>
    <x v="1331"/>
    <s v="Jose Turner"/>
    <n v="71"/>
    <s v="Female"/>
    <x v="4"/>
    <x v="1310"/>
    <x v="1314"/>
    <x v="2"/>
    <x v="3"/>
    <x v="1"/>
    <x v="2"/>
    <x v="1331"/>
  </r>
  <r>
    <x v="1332"/>
    <s v="Yvonne Adams"/>
    <n v="44"/>
    <s v="Male"/>
    <x v="3"/>
    <x v="1311"/>
    <x v="1315"/>
    <x v="2"/>
    <x v="3"/>
    <x v="0"/>
    <x v="2"/>
    <x v="1332"/>
  </r>
  <r>
    <x v="1333"/>
    <s v="Mr. Robert Griffith"/>
    <n v="62"/>
    <s v="Male"/>
    <x v="3"/>
    <x v="1312"/>
    <x v="1316"/>
    <x v="2"/>
    <x v="3"/>
    <x v="1"/>
    <x v="2"/>
    <x v="1333"/>
  </r>
  <r>
    <x v="1334"/>
    <s v="Michelle Vang"/>
    <n v="26"/>
    <s v="Male"/>
    <x v="4"/>
    <x v="1313"/>
    <x v="1317"/>
    <x v="2"/>
    <x v="3"/>
    <x v="1"/>
    <x v="0"/>
    <x v="1334"/>
  </r>
  <r>
    <x v="1335"/>
    <s v="Aaron Schwartz"/>
    <n v="78"/>
    <s v="Male"/>
    <x v="2"/>
    <x v="1314"/>
    <x v="1318"/>
    <x v="2"/>
    <x v="3"/>
    <x v="4"/>
    <x v="0"/>
    <x v="1335"/>
  </r>
  <r>
    <x v="1336"/>
    <s v="Justin Grant"/>
    <n v="89"/>
    <s v="Female"/>
    <x v="3"/>
    <x v="1315"/>
    <x v="1319"/>
    <x v="2"/>
    <x v="3"/>
    <x v="4"/>
    <x v="1"/>
    <x v="1336"/>
  </r>
  <r>
    <x v="1337"/>
    <s v="Rachel Flores"/>
    <n v="60"/>
    <s v="Female"/>
    <x v="4"/>
    <x v="1316"/>
    <x v="1320"/>
    <x v="2"/>
    <x v="3"/>
    <x v="2"/>
    <x v="2"/>
    <x v="1337"/>
  </r>
  <r>
    <x v="1338"/>
    <s v="Jamie Mcintyre"/>
    <n v="71"/>
    <s v="Male"/>
    <x v="1"/>
    <x v="1317"/>
    <x v="1321"/>
    <x v="2"/>
    <x v="3"/>
    <x v="1"/>
    <x v="2"/>
    <x v="1338"/>
  </r>
  <r>
    <x v="1339"/>
    <s v="Stephanie Wright"/>
    <n v="26"/>
    <s v="Male"/>
    <x v="1"/>
    <x v="1318"/>
    <x v="1322"/>
    <x v="2"/>
    <x v="3"/>
    <x v="4"/>
    <x v="2"/>
    <x v="1339"/>
  </r>
  <r>
    <x v="1340"/>
    <s v="Sally Smith"/>
    <n v="33"/>
    <s v="Female"/>
    <x v="2"/>
    <x v="1319"/>
    <x v="1323"/>
    <x v="2"/>
    <x v="3"/>
    <x v="0"/>
    <x v="0"/>
    <x v="1340"/>
  </r>
  <r>
    <x v="1341"/>
    <s v="Jon Lawson"/>
    <n v="80"/>
    <s v="Female"/>
    <x v="3"/>
    <x v="1320"/>
    <x v="1324"/>
    <x v="2"/>
    <x v="3"/>
    <x v="4"/>
    <x v="1"/>
    <x v="1341"/>
  </r>
  <r>
    <x v="1342"/>
    <s v="Dana Lewis"/>
    <n v="56"/>
    <s v="Female"/>
    <x v="4"/>
    <x v="1321"/>
    <x v="1325"/>
    <x v="2"/>
    <x v="3"/>
    <x v="3"/>
    <x v="2"/>
    <x v="1342"/>
  </r>
  <r>
    <x v="1343"/>
    <s v="Heather Miranda"/>
    <n v="62"/>
    <s v="Female"/>
    <x v="3"/>
    <x v="1322"/>
    <x v="1326"/>
    <x v="2"/>
    <x v="3"/>
    <x v="2"/>
    <x v="2"/>
    <x v="1343"/>
  </r>
  <r>
    <x v="1344"/>
    <s v="Sierra Smith"/>
    <n v="28"/>
    <s v="Female"/>
    <x v="4"/>
    <x v="1323"/>
    <x v="1327"/>
    <x v="2"/>
    <x v="3"/>
    <x v="0"/>
    <x v="0"/>
    <x v="1344"/>
  </r>
  <r>
    <x v="1345"/>
    <s v="Vanessa Hill"/>
    <n v="34"/>
    <s v="Male"/>
    <x v="2"/>
    <x v="1324"/>
    <x v="1328"/>
    <x v="2"/>
    <x v="3"/>
    <x v="1"/>
    <x v="0"/>
    <x v="1345"/>
  </r>
  <r>
    <x v="1346"/>
    <s v="Steven Page"/>
    <n v="58"/>
    <s v="Female"/>
    <x v="3"/>
    <x v="1325"/>
    <x v="1329"/>
    <x v="2"/>
    <x v="3"/>
    <x v="1"/>
    <x v="0"/>
    <x v="1346"/>
  </r>
  <r>
    <x v="1347"/>
    <s v="Michelle King"/>
    <n v="59"/>
    <s v="Female"/>
    <x v="4"/>
    <x v="1326"/>
    <x v="1330"/>
    <x v="2"/>
    <x v="3"/>
    <x v="3"/>
    <x v="2"/>
    <x v="1347"/>
  </r>
  <r>
    <x v="1348"/>
    <s v="Ashley Jones"/>
    <n v="80"/>
    <s v="Male"/>
    <x v="4"/>
    <x v="1327"/>
    <x v="1331"/>
    <x v="2"/>
    <x v="3"/>
    <x v="3"/>
    <x v="0"/>
    <x v="1348"/>
  </r>
  <r>
    <x v="1349"/>
    <s v="Natasha Jones"/>
    <n v="46"/>
    <s v="Female"/>
    <x v="4"/>
    <x v="1328"/>
    <x v="1332"/>
    <x v="2"/>
    <x v="3"/>
    <x v="1"/>
    <x v="1"/>
    <x v="1349"/>
  </r>
  <r>
    <x v="1350"/>
    <s v="James Harmon"/>
    <n v="37"/>
    <s v="Female"/>
    <x v="2"/>
    <x v="1329"/>
    <x v="1333"/>
    <x v="2"/>
    <x v="3"/>
    <x v="2"/>
    <x v="1"/>
    <x v="1350"/>
  </r>
  <r>
    <x v="1351"/>
    <s v="Nicholas Rios"/>
    <n v="74"/>
    <s v="Female"/>
    <x v="3"/>
    <x v="1330"/>
    <x v="1334"/>
    <x v="2"/>
    <x v="4"/>
    <x v="3"/>
    <x v="1"/>
    <x v="1351"/>
  </r>
  <r>
    <x v="1352"/>
    <s v="Dr. Ann Ray"/>
    <n v="64"/>
    <s v="Female"/>
    <x v="4"/>
    <x v="1331"/>
    <x v="1335"/>
    <x v="2"/>
    <x v="4"/>
    <x v="1"/>
    <x v="2"/>
    <x v="1352"/>
  </r>
  <r>
    <x v="1353"/>
    <s v="Rebecca Leon"/>
    <n v="56"/>
    <s v="Female"/>
    <x v="2"/>
    <x v="1332"/>
    <x v="1336"/>
    <x v="2"/>
    <x v="4"/>
    <x v="2"/>
    <x v="1"/>
    <x v="1353"/>
  </r>
  <r>
    <x v="1354"/>
    <s v="Michelle Drake MD"/>
    <n v="61"/>
    <s v="Male"/>
    <x v="1"/>
    <x v="1333"/>
    <x v="1337"/>
    <x v="2"/>
    <x v="4"/>
    <x v="3"/>
    <x v="1"/>
    <x v="1354"/>
  </r>
  <r>
    <x v="1355"/>
    <s v="Jesse Leonard"/>
    <n v="45"/>
    <s v="Female"/>
    <x v="3"/>
    <x v="1334"/>
    <x v="1338"/>
    <x v="2"/>
    <x v="4"/>
    <x v="1"/>
    <x v="0"/>
    <x v="1355"/>
  </r>
  <r>
    <x v="1356"/>
    <s v="Troy Santos"/>
    <n v="68"/>
    <s v="Female"/>
    <x v="2"/>
    <x v="1335"/>
    <x v="1339"/>
    <x v="2"/>
    <x v="4"/>
    <x v="0"/>
    <x v="0"/>
    <x v="1356"/>
  </r>
  <r>
    <x v="1357"/>
    <s v="Joe Wall"/>
    <n v="31"/>
    <s v="Male"/>
    <x v="2"/>
    <x v="1336"/>
    <x v="1340"/>
    <x v="2"/>
    <x v="4"/>
    <x v="1"/>
    <x v="1"/>
    <x v="1357"/>
  </r>
  <r>
    <x v="1358"/>
    <s v="Deanna Reed"/>
    <n v="42"/>
    <s v="Female"/>
    <x v="1"/>
    <x v="1337"/>
    <x v="1341"/>
    <x v="2"/>
    <x v="4"/>
    <x v="4"/>
    <x v="0"/>
    <x v="1358"/>
  </r>
  <r>
    <x v="1359"/>
    <s v="Richard Simon"/>
    <n v="22"/>
    <s v="Female"/>
    <x v="3"/>
    <x v="1338"/>
    <x v="1342"/>
    <x v="2"/>
    <x v="4"/>
    <x v="0"/>
    <x v="2"/>
    <x v="1359"/>
  </r>
  <r>
    <x v="1360"/>
    <s v="Karen Fowler"/>
    <n v="51"/>
    <s v="Male"/>
    <x v="1"/>
    <x v="1339"/>
    <x v="1343"/>
    <x v="2"/>
    <x v="4"/>
    <x v="4"/>
    <x v="0"/>
    <x v="1360"/>
  </r>
  <r>
    <x v="1361"/>
    <s v="Katherine Hicks"/>
    <n v="59"/>
    <s v="Male"/>
    <x v="2"/>
    <x v="1340"/>
    <x v="1344"/>
    <x v="2"/>
    <x v="4"/>
    <x v="0"/>
    <x v="0"/>
    <x v="1361"/>
  </r>
  <r>
    <x v="1362"/>
    <s v="Paula Holland"/>
    <n v="55"/>
    <s v="Female"/>
    <x v="2"/>
    <x v="1341"/>
    <x v="1345"/>
    <x v="2"/>
    <x v="4"/>
    <x v="4"/>
    <x v="2"/>
    <x v="1362"/>
  </r>
  <r>
    <x v="1363"/>
    <s v="Bruce Jackson"/>
    <n v="58"/>
    <s v="Female"/>
    <x v="3"/>
    <x v="1342"/>
    <x v="1346"/>
    <x v="2"/>
    <x v="4"/>
    <x v="2"/>
    <x v="2"/>
    <x v="1363"/>
  </r>
  <r>
    <x v="1364"/>
    <s v="Stephanie Olsen"/>
    <n v="42"/>
    <s v="Female"/>
    <x v="4"/>
    <x v="1343"/>
    <x v="1347"/>
    <x v="2"/>
    <x v="4"/>
    <x v="3"/>
    <x v="2"/>
    <x v="1364"/>
  </r>
  <r>
    <x v="1365"/>
    <s v="Diana Miller"/>
    <n v="35"/>
    <s v="Female"/>
    <x v="4"/>
    <x v="1344"/>
    <x v="1348"/>
    <x v="2"/>
    <x v="4"/>
    <x v="3"/>
    <x v="0"/>
    <x v="1365"/>
  </r>
  <r>
    <x v="1366"/>
    <s v="Tiffany Webb"/>
    <n v="89"/>
    <s v="Male"/>
    <x v="4"/>
    <x v="1345"/>
    <x v="1349"/>
    <x v="2"/>
    <x v="4"/>
    <x v="2"/>
    <x v="2"/>
    <x v="1366"/>
  </r>
  <r>
    <x v="1367"/>
    <s v="David Lopez"/>
    <n v="84"/>
    <s v="Female"/>
    <x v="4"/>
    <x v="1346"/>
    <x v="1350"/>
    <x v="2"/>
    <x v="4"/>
    <x v="0"/>
    <x v="0"/>
    <x v="1367"/>
  </r>
  <r>
    <x v="1368"/>
    <s v="William Irwin DDS"/>
    <n v="39"/>
    <s v="Female"/>
    <x v="3"/>
    <x v="1347"/>
    <x v="1351"/>
    <x v="2"/>
    <x v="4"/>
    <x v="1"/>
    <x v="0"/>
    <x v="1368"/>
  </r>
  <r>
    <x v="1369"/>
    <s v="Stephen Evans"/>
    <n v="37"/>
    <s v="Female"/>
    <x v="4"/>
    <x v="1348"/>
    <x v="1352"/>
    <x v="2"/>
    <x v="4"/>
    <x v="3"/>
    <x v="0"/>
    <x v="1369"/>
  </r>
  <r>
    <x v="1370"/>
    <s v="Denise Ramos"/>
    <n v="83"/>
    <s v="Male"/>
    <x v="2"/>
    <x v="1349"/>
    <x v="1353"/>
    <x v="2"/>
    <x v="4"/>
    <x v="1"/>
    <x v="2"/>
    <x v="1370"/>
  </r>
  <r>
    <x v="1371"/>
    <s v="Michael Melendez"/>
    <n v="38"/>
    <s v="Male"/>
    <x v="3"/>
    <x v="1350"/>
    <x v="1354"/>
    <x v="2"/>
    <x v="4"/>
    <x v="3"/>
    <x v="1"/>
    <x v="1371"/>
  </r>
  <r>
    <x v="1372"/>
    <s v="Kristin Henderson"/>
    <n v="40"/>
    <s v="Female"/>
    <x v="1"/>
    <x v="1351"/>
    <x v="1355"/>
    <x v="2"/>
    <x v="4"/>
    <x v="1"/>
    <x v="2"/>
    <x v="1372"/>
  </r>
  <r>
    <x v="1373"/>
    <s v="Randall Edwards"/>
    <n v="88"/>
    <s v="Female"/>
    <x v="2"/>
    <x v="1352"/>
    <x v="1356"/>
    <x v="2"/>
    <x v="4"/>
    <x v="1"/>
    <x v="2"/>
    <x v="1373"/>
  </r>
  <r>
    <x v="1374"/>
    <s v="Michelle Contreras"/>
    <n v="54"/>
    <s v="Female"/>
    <x v="4"/>
    <x v="1353"/>
    <x v="1357"/>
    <x v="2"/>
    <x v="4"/>
    <x v="1"/>
    <x v="2"/>
    <x v="1374"/>
  </r>
  <r>
    <x v="1375"/>
    <s v="William Delgado"/>
    <n v="61"/>
    <s v="Male"/>
    <x v="3"/>
    <x v="1354"/>
    <x v="1358"/>
    <x v="2"/>
    <x v="4"/>
    <x v="0"/>
    <x v="0"/>
    <x v="1375"/>
  </r>
  <r>
    <x v="1376"/>
    <s v="Anna Collins"/>
    <n v="47"/>
    <s v="Male"/>
    <x v="3"/>
    <x v="1355"/>
    <x v="1359"/>
    <x v="2"/>
    <x v="4"/>
    <x v="2"/>
    <x v="2"/>
    <x v="1376"/>
  </r>
  <r>
    <x v="1377"/>
    <s v="Christopher Snow"/>
    <n v="87"/>
    <s v="Male"/>
    <x v="3"/>
    <x v="1356"/>
    <x v="1360"/>
    <x v="2"/>
    <x v="4"/>
    <x v="3"/>
    <x v="2"/>
    <x v="1377"/>
  </r>
  <r>
    <x v="1378"/>
    <s v="Cynthia Calderon"/>
    <n v="77"/>
    <s v="Male"/>
    <x v="1"/>
    <x v="1357"/>
    <x v="1361"/>
    <x v="2"/>
    <x v="4"/>
    <x v="1"/>
    <x v="1"/>
    <x v="1378"/>
  </r>
  <r>
    <x v="1379"/>
    <s v="Michele Gardner"/>
    <n v="34"/>
    <s v="Male"/>
    <x v="2"/>
    <x v="1358"/>
    <x v="1362"/>
    <x v="2"/>
    <x v="4"/>
    <x v="4"/>
    <x v="0"/>
    <x v="1379"/>
  </r>
  <r>
    <x v="1380"/>
    <s v="Harold Villanueva"/>
    <n v="31"/>
    <s v="Female"/>
    <x v="3"/>
    <x v="1359"/>
    <x v="1363"/>
    <x v="2"/>
    <x v="4"/>
    <x v="3"/>
    <x v="0"/>
    <x v="1380"/>
  </r>
  <r>
    <x v="1381"/>
    <s v="Jason Lopez"/>
    <n v="33"/>
    <s v="Male"/>
    <x v="2"/>
    <x v="1360"/>
    <x v="1364"/>
    <x v="2"/>
    <x v="4"/>
    <x v="2"/>
    <x v="2"/>
    <x v="1381"/>
  </r>
  <r>
    <x v="1382"/>
    <s v="Crystal Todd"/>
    <n v="89"/>
    <s v="Female"/>
    <x v="3"/>
    <x v="1361"/>
    <x v="1365"/>
    <x v="2"/>
    <x v="4"/>
    <x v="1"/>
    <x v="1"/>
    <x v="1382"/>
  </r>
  <r>
    <x v="1383"/>
    <s v="Mrs. Nicole Humphrey DVM"/>
    <n v="62"/>
    <s v="Male"/>
    <x v="2"/>
    <x v="1362"/>
    <x v="1366"/>
    <x v="2"/>
    <x v="4"/>
    <x v="1"/>
    <x v="1"/>
    <x v="1383"/>
  </r>
  <r>
    <x v="1384"/>
    <s v="Stephanie Sharp"/>
    <n v="83"/>
    <s v="Female"/>
    <x v="4"/>
    <x v="1363"/>
    <x v="1367"/>
    <x v="2"/>
    <x v="4"/>
    <x v="0"/>
    <x v="0"/>
    <x v="1384"/>
  </r>
  <r>
    <x v="1385"/>
    <s v="Stephen Cooley"/>
    <n v="58"/>
    <s v="Male"/>
    <x v="4"/>
    <x v="1364"/>
    <x v="1368"/>
    <x v="2"/>
    <x v="4"/>
    <x v="1"/>
    <x v="2"/>
    <x v="1385"/>
  </r>
  <r>
    <x v="1386"/>
    <s v="Lisa May"/>
    <n v="53"/>
    <s v="Male"/>
    <x v="4"/>
    <x v="1365"/>
    <x v="1369"/>
    <x v="2"/>
    <x v="4"/>
    <x v="1"/>
    <x v="1"/>
    <x v="1386"/>
  </r>
  <r>
    <x v="1387"/>
    <s v="Deborah Mccormick"/>
    <n v="77"/>
    <s v="Female"/>
    <x v="1"/>
    <x v="1366"/>
    <x v="1370"/>
    <x v="2"/>
    <x v="4"/>
    <x v="3"/>
    <x v="1"/>
    <x v="1387"/>
  </r>
  <r>
    <x v="1388"/>
    <s v="Jennifer Nolan"/>
    <n v="85"/>
    <s v="Female"/>
    <x v="3"/>
    <x v="1367"/>
    <x v="1371"/>
    <x v="2"/>
    <x v="4"/>
    <x v="4"/>
    <x v="0"/>
    <x v="1388"/>
  </r>
  <r>
    <x v="1389"/>
    <s v="Tracy Garcia"/>
    <n v="22"/>
    <s v="Female"/>
    <x v="3"/>
    <x v="1368"/>
    <x v="1372"/>
    <x v="2"/>
    <x v="4"/>
    <x v="2"/>
    <x v="0"/>
    <x v="1389"/>
  </r>
  <r>
    <x v="1390"/>
    <s v="Thomas Mcintyre"/>
    <n v="68"/>
    <s v="Female"/>
    <x v="4"/>
    <x v="1369"/>
    <x v="1373"/>
    <x v="2"/>
    <x v="4"/>
    <x v="0"/>
    <x v="1"/>
    <x v="1390"/>
  </r>
  <r>
    <x v="1391"/>
    <s v="Timothy Henderson"/>
    <n v="26"/>
    <s v="Female"/>
    <x v="1"/>
    <x v="1370"/>
    <x v="1374"/>
    <x v="2"/>
    <x v="4"/>
    <x v="4"/>
    <x v="0"/>
    <x v="1391"/>
  </r>
  <r>
    <x v="1392"/>
    <s v="Trevor Morales"/>
    <n v="46"/>
    <s v="Male"/>
    <x v="3"/>
    <x v="1371"/>
    <x v="1375"/>
    <x v="2"/>
    <x v="4"/>
    <x v="4"/>
    <x v="1"/>
    <x v="1392"/>
  </r>
  <r>
    <x v="1393"/>
    <s v="Brian Yates"/>
    <n v="54"/>
    <s v="Male"/>
    <x v="2"/>
    <x v="1372"/>
    <x v="1376"/>
    <x v="2"/>
    <x v="4"/>
    <x v="3"/>
    <x v="2"/>
    <x v="1393"/>
  </r>
  <r>
    <x v="1394"/>
    <s v="Eric Adkins"/>
    <n v="20"/>
    <s v="Female"/>
    <x v="4"/>
    <x v="1373"/>
    <x v="1377"/>
    <x v="2"/>
    <x v="4"/>
    <x v="2"/>
    <x v="0"/>
    <x v="1394"/>
  </r>
  <r>
    <x v="1395"/>
    <s v="Mario Green"/>
    <n v="70"/>
    <s v="Female"/>
    <x v="2"/>
    <x v="1374"/>
    <x v="1378"/>
    <x v="2"/>
    <x v="4"/>
    <x v="2"/>
    <x v="2"/>
    <x v="1395"/>
  </r>
  <r>
    <x v="1396"/>
    <s v="Michael Montgomery"/>
    <n v="69"/>
    <s v="Female"/>
    <x v="1"/>
    <x v="1375"/>
    <x v="1379"/>
    <x v="2"/>
    <x v="4"/>
    <x v="0"/>
    <x v="0"/>
    <x v="1396"/>
  </r>
  <r>
    <x v="1397"/>
    <s v="Robert Mason"/>
    <n v="89"/>
    <s v="Female"/>
    <x v="4"/>
    <x v="1376"/>
    <x v="1380"/>
    <x v="2"/>
    <x v="4"/>
    <x v="2"/>
    <x v="0"/>
    <x v="1397"/>
  </r>
  <r>
    <x v="1398"/>
    <s v="Jennifer Taylor"/>
    <n v="89"/>
    <s v="Male"/>
    <x v="3"/>
    <x v="1377"/>
    <x v="1381"/>
    <x v="2"/>
    <x v="4"/>
    <x v="0"/>
    <x v="1"/>
    <x v="1398"/>
  </r>
  <r>
    <x v="1399"/>
    <s v="Amanda Nunez"/>
    <n v="86"/>
    <s v="Female"/>
    <x v="4"/>
    <x v="1378"/>
    <x v="1382"/>
    <x v="2"/>
    <x v="4"/>
    <x v="2"/>
    <x v="2"/>
    <x v="1399"/>
  </r>
  <r>
    <x v="1400"/>
    <s v="Michelle Cox"/>
    <n v="51"/>
    <s v="Male"/>
    <x v="3"/>
    <x v="1379"/>
    <x v="1383"/>
    <x v="2"/>
    <x v="4"/>
    <x v="0"/>
    <x v="0"/>
    <x v="1400"/>
  </r>
  <r>
    <x v="1401"/>
    <s v="Patrick Gallegos"/>
    <n v="35"/>
    <s v="Male"/>
    <x v="4"/>
    <x v="1380"/>
    <x v="1384"/>
    <x v="2"/>
    <x v="4"/>
    <x v="4"/>
    <x v="1"/>
    <x v="1401"/>
  </r>
  <r>
    <x v="1402"/>
    <s v="Robert Bush"/>
    <n v="37"/>
    <s v="Female"/>
    <x v="4"/>
    <x v="1381"/>
    <x v="1385"/>
    <x v="2"/>
    <x v="4"/>
    <x v="1"/>
    <x v="0"/>
    <x v="1402"/>
  </r>
  <r>
    <x v="1403"/>
    <s v="Antonio Weber"/>
    <n v="63"/>
    <s v="Female"/>
    <x v="1"/>
    <x v="1382"/>
    <x v="1386"/>
    <x v="2"/>
    <x v="4"/>
    <x v="1"/>
    <x v="2"/>
    <x v="1403"/>
  </r>
  <r>
    <x v="1404"/>
    <s v="Melissa Lopez"/>
    <n v="84"/>
    <s v="Male"/>
    <x v="2"/>
    <x v="1383"/>
    <x v="1387"/>
    <x v="2"/>
    <x v="4"/>
    <x v="4"/>
    <x v="2"/>
    <x v="1404"/>
  </r>
  <r>
    <x v="1405"/>
    <s v="Ashley Wilson"/>
    <n v="47"/>
    <s v="Female"/>
    <x v="3"/>
    <x v="1384"/>
    <x v="1388"/>
    <x v="2"/>
    <x v="4"/>
    <x v="1"/>
    <x v="2"/>
    <x v="1405"/>
  </r>
  <r>
    <x v="1406"/>
    <s v="David White"/>
    <n v="32"/>
    <s v="Female"/>
    <x v="3"/>
    <x v="1385"/>
    <x v="1389"/>
    <x v="2"/>
    <x v="4"/>
    <x v="1"/>
    <x v="2"/>
    <x v="1406"/>
  </r>
  <r>
    <x v="1407"/>
    <s v="Anna Barnes"/>
    <n v="84"/>
    <s v="Female"/>
    <x v="4"/>
    <x v="1386"/>
    <x v="1390"/>
    <x v="2"/>
    <x v="4"/>
    <x v="2"/>
    <x v="1"/>
    <x v="1407"/>
  </r>
  <r>
    <x v="1408"/>
    <s v="Michael Moore"/>
    <n v="60"/>
    <s v="Male"/>
    <x v="4"/>
    <x v="1387"/>
    <x v="1391"/>
    <x v="2"/>
    <x v="4"/>
    <x v="0"/>
    <x v="1"/>
    <x v="1408"/>
  </r>
  <r>
    <x v="1409"/>
    <s v="Kari Moore"/>
    <n v="85"/>
    <s v="Female"/>
    <x v="2"/>
    <x v="1388"/>
    <x v="1392"/>
    <x v="2"/>
    <x v="4"/>
    <x v="0"/>
    <x v="0"/>
    <x v="1409"/>
  </r>
  <r>
    <x v="1410"/>
    <s v="Joann Calderon"/>
    <n v="70"/>
    <s v="Male"/>
    <x v="2"/>
    <x v="1389"/>
    <x v="1393"/>
    <x v="2"/>
    <x v="4"/>
    <x v="3"/>
    <x v="2"/>
    <x v="1410"/>
  </r>
  <r>
    <x v="1411"/>
    <s v="Manuel Smith"/>
    <n v="18"/>
    <s v="Male"/>
    <x v="4"/>
    <x v="1390"/>
    <x v="1394"/>
    <x v="2"/>
    <x v="4"/>
    <x v="1"/>
    <x v="2"/>
    <x v="1411"/>
  </r>
  <r>
    <x v="1412"/>
    <s v="Jack Greene"/>
    <n v="82"/>
    <s v="Male"/>
    <x v="4"/>
    <x v="1391"/>
    <x v="1395"/>
    <x v="2"/>
    <x v="4"/>
    <x v="2"/>
    <x v="2"/>
    <x v="1412"/>
  </r>
  <r>
    <x v="1413"/>
    <s v="Matthew Palmer"/>
    <n v="23"/>
    <s v="Male"/>
    <x v="1"/>
    <x v="1392"/>
    <x v="1396"/>
    <x v="2"/>
    <x v="5"/>
    <x v="0"/>
    <x v="0"/>
    <x v="1413"/>
  </r>
  <r>
    <x v="1414"/>
    <s v="Michelle Dominguez"/>
    <n v="45"/>
    <s v="Male"/>
    <x v="4"/>
    <x v="1393"/>
    <x v="1397"/>
    <x v="2"/>
    <x v="5"/>
    <x v="3"/>
    <x v="1"/>
    <x v="1414"/>
  </r>
  <r>
    <x v="1415"/>
    <s v="Cheyenne Macdonald"/>
    <n v="22"/>
    <s v="Male"/>
    <x v="3"/>
    <x v="1394"/>
    <x v="1398"/>
    <x v="2"/>
    <x v="5"/>
    <x v="4"/>
    <x v="0"/>
    <x v="1415"/>
  </r>
  <r>
    <x v="1416"/>
    <s v="Mrs. Jennifer Reeves"/>
    <n v="27"/>
    <s v="Male"/>
    <x v="3"/>
    <x v="1395"/>
    <x v="1399"/>
    <x v="2"/>
    <x v="5"/>
    <x v="3"/>
    <x v="1"/>
    <x v="1416"/>
  </r>
  <r>
    <x v="1417"/>
    <s v="Veronica Johnson"/>
    <n v="22"/>
    <s v="Male"/>
    <x v="3"/>
    <x v="1396"/>
    <x v="1400"/>
    <x v="2"/>
    <x v="5"/>
    <x v="1"/>
    <x v="1"/>
    <x v="1417"/>
  </r>
  <r>
    <x v="1418"/>
    <s v="Russell Hamilton"/>
    <n v="35"/>
    <s v="Female"/>
    <x v="4"/>
    <x v="1397"/>
    <x v="1401"/>
    <x v="2"/>
    <x v="5"/>
    <x v="0"/>
    <x v="0"/>
    <x v="1418"/>
  </r>
  <r>
    <x v="1419"/>
    <s v="Robin Andrews"/>
    <n v="83"/>
    <s v="Male"/>
    <x v="3"/>
    <x v="1398"/>
    <x v="1402"/>
    <x v="2"/>
    <x v="5"/>
    <x v="2"/>
    <x v="0"/>
    <x v="1419"/>
  </r>
  <r>
    <x v="1420"/>
    <s v="John Ramirez"/>
    <n v="83"/>
    <s v="Female"/>
    <x v="1"/>
    <x v="1399"/>
    <x v="1403"/>
    <x v="2"/>
    <x v="5"/>
    <x v="2"/>
    <x v="1"/>
    <x v="1420"/>
  </r>
  <r>
    <x v="1421"/>
    <s v="Karen English"/>
    <n v="79"/>
    <s v="Female"/>
    <x v="2"/>
    <x v="1400"/>
    <x v="1404"/>
    <x v="2"/>
    <x v="5"/>
    <x v="2"/>
    <x v="2"/>
    <x v="1421"/>
  </r>
  <r>
    <x v="1422"/>
    <s v="Darren Hall"/>
    <n v="21"/>
    <s v="Female"/>
    <x v="1"/>
    <x v="1401"/>
    <x v="1405"/>
    <x v="2"/>
    <x v="5"/>
    <x v="1"/>
    <x v="0"/>
    <x v="1422"/>
  </r>
  <r>
    <x v="1423"/>
    <s v="Timothy Bailey"/>
    <n v="66"/>
    <s v="Male"/>
    <x v="4"/>
    <x v="1402"/>
    <x v="1406"/>
    <x v="2"/>
    <x v="5"/>
    <x v="2"/>
    <x v="2"/>
    <x v="1423"/>
  </r>
  <r>
    <x v="1424"/>
    <s v="Alicia Lawson"/>
    <n v="58"/>
    <s v="Male"/>
    <x v="4"/>
    <x v="1403"/>
    <x v="1407"/>
    <x v="2"/>
    <x v="5"/>
    <x v="2"/>
    <x v="2"/>
    <x v="1424"/>
  </r>
  <r>
    <x v="1425"/>
    <s v="Aaron Barnett"/>
    <n v="46"/>
    <s v="Female"/>
    <x v="2"/>
    <x v="1404"/>
    <x v="1408"/>
    <x v="2"/>
    <x v="5"/>
    <x v="4"/>
    <x v="1"/>
    <x v="1425"/>
  </r>
  <r>
    <x v="1426"/>
    <s v="Kristen May"/>
    <n v="52"/>
    <s v="Male"/>
    <x v="2"/>
    <x v="1405"/>
    <x v="1409"/>
    <x v="2"/>
    <x v="5"/>
    <x v="3"/>
    <x v="0"/>
    <x v="1426"/>
  </r>
  <r>
    <x v="1427"/>
    <s v="Melissa Kelly"/>
    <n v="40"/>
    <s v="Female"/>
    <x v="1"/>
    <x v="1406"/>
    <x v="1410"/>
    <x v="2"/>
    <x v="5"/>
    <x v="1"/>
    <x v="1"/>
    <x v="1427"/>
  </r>
  <r>
    <x v="1428"/>
    <s v="Lori Anderson"/>
    <n v="38"/>
    <s v="Male"/>
    <x v="3"/>
    <x v="1407"/>
    <x v="1411"/>
    <x v="2"/>
    <x v="5"/>
    <x v="3"/>
    <x v="1"/>
    <x v="1428"/>
  </r>
  <r>
    <x v="1429"/>
    <s v="Mr. Shawn Crawford"/>
    <n v="86"/>
    <s v="Male"/>
    <x v="2"/>
    <x v="1408"/>
    <x v="1412"/>
    <x v="2"/>
    <x v="5"/>
    <x v="3"/>
    <x v="1"/>
    <x v="1429"/>
  </r>
  <r>
    <x v="1430"/>
    <s v="Carl Gardner"/>
    <n v="84"/>
    <s v="Male"/>
    <x v="4"/>
    <x v="1409"/>
    <x v="1413"/>
    <x v="2"/>
    <x v="5"/>
    <x v="3"/>
    <x v="1"/>
    <x v="1430"/>
  </r>
  <r>
    <x v="1431"/>
    <s v="Terry Carey"/>
    <n v="30"/>
    <s v="Male"/>
    <x v="3"/>
    <x v="1410"/>
    <x v="1414"/>
    <x v="2"/>
    <x v="5"/>
    <x v="2"/>
    <x v="0"/>
    <x v="1431"/>
  </r>
  <r>
    <x v="1432"/>
    <s v="Charles Gilbert"/>
    <n v="36"/>
    <s v="Male"/>
    <x v="2"/>
    <x v="1411"/>
    <x v="1415"/>
    <x v="2"/>
    <x v="5"/>
    <x v="4"/>
    <x v="2"/>
    <x v="1432"/>
  </r>
  <r>
    <x v="1433"/>
    <s v="Christopher Moore"/>
    <n v="22"/>
    <s v="Female"/>
    <x v="2"/>
    <x v="1412"/>
    <x v="1416"/>
    <x v="2"/>
    <x v="5"/>
    <x v="3"/>
    <x v="2"/>
    <x v="1433"/>
  </r>
  <r>
    <x v="1434"/>
    <s v="Cheyenne Wood"/>
    <n v="34"/>
    <s v="Male"/>
    <x v="3"/>
    <x v="1413"/>
    <x v="1417"/>
    <x v="2"/>
    <x v="5"/>
    <x v="3"/>
    <x v="0"/>
    <x v="1434"/>
  </r>
  <r>
    <x v="1435"/>
    <s v="Frank Flores"/>
    <n v="83"/>
    <s v="Female"/>
    <x v="3"/>
    <x v="1414"/>
    <x v="1418"/>
    <x v="2"/>
    <x v="5"/>
    <x v="0"/>
    <x v="0"/>
    <x v="1435"/>
  </r>
  <r>
    <x v="1436"/>
    <s v="Sandra Cisneros"/>
    <n v="61"/>
    <s v="Male"/>
    <x v="2"/>
    <x v="1415"/>
    <x v="1419"/>
    <x v="2"/>
    <x v="5"/>
    <x v="3"/>
    <x v="2"/>
    <x v="1436"/>
  </r>
  <r>
    <x v="1437"/>
    <s v="Nichole Keith"/>
    <n v="45"/>
    <s v="Male"/>
    <x v="4"/>
    <x v="1416"/>
    <x v="1420"/>
    <x v="2"/>
    <x v="5"/>
    <x v="3"/>
    <x v="0"/>
    <x v="1437"/>
  </r>
  <r>
    <x v="1438"/>
    <s v="Michelle Joseph"/>
    <n v="53"/>
    <s v="Female"/>
    <x v="4"/>
    <x v="1417"/>
    <x v="1421"/>
    <x v="2"/>
    <x v="5"/>
    <x v="0"/>
    <x v="1"/>
    <x v="1438"/>
  </r>
  <r>
    <x v="1439"/>
    <s v="Anita Mcintosh"/>
    <n v="44"/>
    <s v="Male"/>
    <x v="3"/>
    <x v="1418"/>
    <x v="1422"/>
    <x v="2"/>
    <x v="5"/>
    <x v="2"/>
    <x v="1"/>
    <x v="1439"/>
  </r>
  <r>
    <x v="1440"/>
    <s v="Matthew Young"/>
    <n v="74"/>
    <s v="Male"/>
    <x v="4"/>
    <x v="1419"/>
    <x v="1423"/>
    <x v="2"/>
    <x v="5"/>
    <x v="4"/>
    <x v="0"/>
    <x v="1440"/>
  </r>
  <r>
    <x v="1441"/>
    <s v="Benjamin Cunningham"/>
    <n v="21"/>
    <s v="Female"/>
    <x v="4"/>
    <x v="1420"/>
    <x v="1424"/>
    <x v="2"/>
    <x v="5"/>
    <x v="3"/>
    <x v="1"/>
    <x v="1441"/>
  </r>
  <r>
    <x v="1442"/>
    <s v="Carlos Mcmillan"/>
    <n v="55"/>
    <s v="Female"/>
    <x v="1"/>
    <x v="1421"/>
    <x v="1425"/>
    <x v="2"/>
    <x v="5"/>
    <x v="1"/>
    <x v="1"/>
    <x v="1442"/>
  </r>
  <r>
    <x v="1443"/>
    <s v="Russell Solis"/>
    <n v="29"/>
    <s v="Male"/>
    <x v="1"/>
    <x v="1422"/>
    <x v="1426"/>
    <x v="2"/>
    <x v="5"/>
    <x v="4"/>
    <x v="1"/>
    <x v="1443"/>
  </r>
  <r>
    <x v="1444"/>
    <s v="Robert Conley"/>
    <n v="55"/>
    <s v="Male"/>
    <x v="3"/>
    <x v="1423"/>
    <x v="1427"/>
    <x v="2"/>
    <x v="5"/>
    <x v="3"/>
    <x v="2"/>
    <x v="1444"/>
  </r>
  <r>
    <x v="1445"/>
    <s v="Heather Foster"/>
    <n v="31"/>
    <s v="Male"/>
    <x v="1"/>
    <x v="1424"/>
    <x v="1428"/>
    <x v="2"/>
    <x v="5"/>
    <x v="0"/>
    <x v="0"/>
    <x v="1445"/>
  </r>
  <r>
    <x v="1446"/>
    <s v="Julie Dalton"/>
    <n v="88"/>
    <s v="Male"/>
    <x v="3"/>
    <x v="1425"/>
    <x v="1429"/>
    <x v="2"/>
    <x v="5"/>
    <x v="0"/>
    <x v="2"/>
    <x v="1446"/>
  </r>
  <r>
    <x v="1447"/>
    <s v="Sierra Vang"/>
    <n v="53"/>
    <s v="Female"/>
    <x v="1"/>
    <x v="1426"/>
    <x v="1430"/>
    <x v="2"/>
    <x v="5"/>
    <x v="0"/>
    <x v="0"/>
    <x v="1447"/>
  </r>
  <r>
    <x v="1448"/>
    <s v="Thomas Cowan"/>
    <n v="32"/>
    <s v="Male"/>
    <x v="4"/>
    <x v="1427"/>
    <x v="1431"/>
    <x v="2"/>
    <x v="5"/>
    <x v="4"/>
    <x v="2"/>
    <x v="1448"/>
  </r>
  <r>
    <x v="1449"/>
    <s v="Connor Bailey"/>
    <n v="22"/>
    <s v="Male"/>
    <x v="4"/>
    <x v="1428"/>
    <x v="1432"/>
    <x v="2"/>
    <x v="5"/>
    <x v="3"/>
    <x v="1"/>
    <x v="1449"/>
  </r>
  <r>
    <x v="1450"/>
    <s v="Tammy Gentry"/>
    <n v="71"/>
    <s v="Female"/>
    <x v="4"/>
    <x v="1429"/>
    <x v="1433"/>
    <x v="2"/>
    <x v="5"/>
    <x v="4"/>
    <x v="0"/>
    <x v="1450"/>
  </r>
  <r>
    <x v="1451"/>
    <s v="Debra Riley"/>
    <n v="46"/>
    <s v="Female"/>
    <x v="4"/>
    <x v="1430"/>
    <x v="1434"/>
    <x v="2"/>
    <x v="5"/>
    <x v="4"/>
    <x v="2"/>
    <x v="1451"/>
  </r>
  <r>
    <x v="1452"/>
    <s v="Brandy Willis"/>
    <n v="60"/>
    <s v="Female"/>
    <x v="4"/>
    <x v="1431"/>
    <x v="1435"/>
    <x v="2"/>
    <x v="5"/>
    <x v="0"/>
    <x v="1"/>
    <x v="1452"/>
  </r>
  <r>
    <x v="1453"/>
    <s v="Kim Jones"/>
    <n v="58"/>
    <s v="Male"/>
    <x v="3"/>
    <x v="1432"/>
    <x v="1436"/>
    <x v="2"/>
    <x v="5"/>
    <x v="4"/>
    <x v="1"/>
    <x v="1453"/>
  </r>
  <r>
    <x v="1454"/>
    <s v="Kristen Skinner"/>
    <n v="82"/>
    <s v="Male"/>
    <x v="3"/>
    <x v="1433"/>
    <x v="1437"/>
    <x v="2"/>
    <x v="5"/>
    <x v="1"/>
    <x v="0"/>
    <x v="1454"/>
  </r>
  <r>
    <x v="1455"/>
    <s v="Danny Newton"/>
    <n v="28"/>
    <s v="Male"/>
    <x v="4"/>
    <x v="1434"/>
    <x v="1438"/>
    <x v="2"/>
    <x v="5"/>
    <x v="2"/>
    <x v="2"/>
    <x v="1455"/>
  </r>
  <r>
    <x v="1456"/>
    <s v="Daniel Graves"/>
    <n v="30"/>
    <s v="Male"/>
    <x v="1"/>
    <x v="1435"/>
    <x v="1439"/>
    <x v="2"/>
    <x v="5"/>
    <x v="3"/>
    <x v="2"/>
    <x v="1456"/>
  </r>
  <r>
    <x v="1457"/>
    <s v="Frederick Edwards"/>
    <n v="86"/>
    <s v="Male"/>
    <x v="2"/>
    <x v="1436"/>
    <x v="1440"/>
    <x v="2"/>
    <x v="5"/>
    <x v="4"/>
    <x v="1"/>
    <x v="1457"/>
  </r>
  <r>
    <x v="1458"/>
    <s v="Phillip Bailey"/>
    <n v="44"/>
    <s v="Male"/>
    <x v="2"/>
    <x v="1437"/>
    <x v="1441"/>
    <x v="2"/>
    <x v="5"/>
    <x v="0"/>
    <x v="1"/>
    <x v="1458"/>
  </r>
  <r>
    <x v="1459"/>
    <s v="James Reynolds"/>
    <n v="63"/>
    <s v="Male"/>
    <x v="4"/>
    <x v="1438"/>
    <x v="1442"/>
    <x v="2"/>
    <x v="5"/>
    <x v="3"/>
    <x v="0"/>
    <x v="1459"/>
  </r>
  <r>
    <x v="1460"/>
    <s v="Keith Brown"/>
    <n v="81"/>
    <s v="Female"/>
    <x v="3"/>
    <x v="1439"/>
    <x v="1443"/>
    <x v="2"/>
    <x v="5"/>
    <x v="1"/>
    <x v="0"/>
    <x v="1460"/>
  </r>
  <r>
    <x v="1461"/>
    <s v="Brianna Parker"/>
    <n v="25"/>
    <s v="Male"/>
    <x v="2"/>
    <x v="1440"/>
    <x v="1444"/>
    <x v="2"/>
    <x v="5"/>
    <x v="4"/>
    <x v="0"/>
    <x v="1461"/>
  </r>
  <r>
    <x v="1462"/>
    <s v="Kevin Pierce"/>
    <n v="79"/>
    <s v="Male"/>
    <x v="1"/>
    <x v="1441"/>
    <x v="1445"/>
    <x v="2"/>
    <x v="5"/>
    <x v="1"/>
    <x v="0"/>
    <x v="1462"/>
  </r>
  <r>
    <x v="1463"/>
    <s v="Barbara Thornton"/>
    <n v="80"/>
    <s v="Female"/>
    <x v="3"/>
    <x v="1442"/>
    <x v="1446"/>
    <x v="2"/>
    <x v="5"/>
    <x v="4"/>
    <x v="0"/>
    <x v="1463"/>
  </r>
  <r>
    <x v="1464"/>
    <s v="Kurt Taylor"/>
    <n v="42"/>
    <s v="Female"/>
    <x v="2"/>
    <x v="1443"/>
    <x v="1447"/>
    <x v="2"/>
    <x v="5"/>
    <x v="4"/>
    <x v="1"/>
    <x v="1464"/>
  </r>
  <r>
    <x v="1465"/>
    <s v="Alexander Olson"/>
    <n v="56"/>
    <s v="Male"/>
    <x v="1"/>
    <x v="1444"/>
    <x v="1448"/>
    <x v="2"/>
    <x v="5"/>
    <x v="2"/>
    <x v="2"/>
    <x v="1465"/>
  </r>
  <r>
    <x v="1466"/>
    <s v="Gary Rodriguez"/>
    <n v="81"/>
    <s v="Female"/>
    <x v="2"/>
    <x v="1445"/>
    <x v="1449"/>
    <x v="2"/>
    <x v="5"/>
    <x v="3"/>
    <x v="0"/>
    <x v="1466"/>
  </r>
  <r>
    <x v="1467"/>
    <s v="Luke Phillips"/>
    <n v="61"/>
    <s v="Male"/>
    <x v="4"/>
    <x v="1446"/>
    <x v="1450"/>
    <x v="2"/>
    <x v="5"/>
    <x v="2"/>
    <x v="0"/>
    <x v="1467"/>
  </r>
  <r>
    <x v="1468"/>
    <s v="John Mercer"/>
    <n v="76"/>
    <s v="Female"/>
    <x v="4"/>
    <x v="1447"/>
    <x v="1451"/>
    <x v="2"/>
    <x v="5"/>
    <x v="2"/>
    <x v="1"/>
    <x v="1468"/>
  </r>
  <r>
    <x v="1469"/>
    <s v="Jonathan Trevino"/>
    <n v="56"/>
    <s v="Female"/>
    <x v="1"/>
    <x v="1448"/>
    <x v="1452"/>
    <x v="2"/>
    <x v="5"/>
    <x v="2"/>
    <x v="0"/>
    <x v="1469"/>
  </r>
  <r>
    <x v="1470"/>
    <s v="Johnny Reynolds"/>
    <n v="71"/>
    <s v="Female"/>
    <x v="4"/>
    <x v="1449"/>
    <x v="1453"/>
    <x v="2"/>
    <x v="5"/>
    <x v="3"/>
    <x v="2"/>
    <x v="1470"/>
  </r>
  <r>
    <x v="1471"/>
    <s v="Angela Becker"/>
    <n v="76"/>
    <s v="Female"/>
    <x v="1"/>
    <x v="1450"/>
    <x v="1454"/>
    <x v="2"/>
    <x v="5"/>
    <x v="3"/>
    <x v="1"/>
    <x v="1471"/>
  </r>
  <r>
    <x v="1472"/>
    <s v="Rebecca Rice"/>
    <n v="19"/>
    <s v="Male"/>
    <x v="3"/>
    <x v="1451"/>
    <x v="1455"/>
    <x v="2"/>
    <x v="5"/>
    <x v="1"/>
    <x v="1"/>
    <x v="1472"/>
  </r>
  <r>
    <x v="1473"/>
    <s v="Chris Vaughn"/>
    <n v="38"/>
    <s v="Female"/>
    <x v="2"/>
    <x v="1452"/>
    <x v="1456"/>
    <x v="2"/>
    <x v="5"/>
    <x v="3"/>
    <x v="0"/>
    <x v="1473"/>
  </r>
  <r>
    <x v="1474"/>
    <s v="Samantha Wells"/>
    <n v="58"/>
    <s v="Male"/>
    <x v="1"/>
    <x v="1453"/>
    <x v="1457"/>
    <x v="2"/>
    <x v="6"/>
    <x v="4"/>
    <x v="2"/>
    <x v="1474"/>
  </r>
  <r>
    <x v="1475"/>
    <s v="Holly Sparks"/>
    <n v="78"/>
    <s v="Male"/>
    <x v="1"/>
    <x v="1454"/>
    <x v="1458"/>
    <x v="2"/>
    <x v="6"/>
    <x v="4"/>
    <x v="0"/>
    <x v="1475"/>
  </r>
  <r>
    <x v="1476"/>
    <s v="Matthew Anderson"/>
    <n v="70"/>
    <s v="Female"/>
    <x v="4"/>
    <x v="1455"/>
    <x v="1459"/>
    <x v="2"/>
    <x v="6"/>
    <x v="2"/>
    <x v="0"/>
    <x v="1476"/>
  </r>
  <r>
    <x v="1477"/>
    <s v="Donna Price"/>
    <n v="76"/>
    <s v="Female"/>
    <x v="4"/>
    <x v="1456"/>
    <x v="1460"/>
    <x v="2"/>
    <x v="6"/>
    <x v="0"/>
    <x v="0"/>
    <x v="1477"/>
  </r>
  <r>
    <x v="1478"/>
    <s v="Michelle Clark"/>
    <n v="56"/>
    <s v="Female"/>
    <x v="4"/>
    <x v="1457"/>
    <x v="1461"/>
    <x v="2"/>
    <x v="6"/>
    <x v="2"/>
    <x v="0"/>
    <x v="1478"/>
  </r>
  <r>
    <x v="1479"/>
    <s v="Daniel Anderson"/>
    <n v="71"/>
    <s v="Female"/>
    <x v="4"/>
    <x v="1458"/>
    <x v="1462"/>
    <x v="2"/>
    <x v="6"/>
    <x v="3"/>
    <x v="2"/>
    <x v="1479"/>
  </r>
  <r>
    <x v="1480"/>
    <s v="Edward Keith"/>
    <n v="62"/>
    <s v="Female"/>
    <x v="3"/>
    <x v="1459"/>
    <x v="1463"/>
    <x v="2"/>
    <x v="6"/>
    <x v="0"/>
    <x v="1"/>
    <x v="1480"/>
  </r>
  <r>
    <x v="1481"/>
    <s v="Chris Wagner"/>
    <n v="57"/>
    <s v="Male"/>
    <x v="2"/>
    <x v="1460"/>
    <x v="1464"/>
    <x v="2"/>
    <x v="6"/>
    <x v="3"/>
    <x v="0"/>
    <x v="1481"/>
  </r>
  <r>
    <x v="1482"/>
    <s v="Ashley Strong"/>
    <n v="34"/>
    <s v="Male"/>
    <x v="4"/>
    <x v="1461"/>
    <x v="1465"/>
    <x v="2"/>
    <x v="6"/>
    <x v="1"/>
    <x v="2"/>
    <x v="1482"/>
  </r>
  <r>
    <x v="1483"/>
    <s v="Nicholas Finley"/>
    <n v="57"/>
    <s v="Female"/>
    <x v="4"/>
    <x v="1462"/>
    <x v="1466"/>
    <x v="2"/>
    <x v="6"/>
    <x v="4"/>
    <x v="1"/>
    <x v="1483"/>
  </r>
  <r>
    <x v="1484"/>
    <s v="Brandi Jordan"/>
    <n v="67"/>
    <s v="Male"/>
    <x v="4"/>
    <x v="1463"/>
    <x v="1467"/>
    <x v="2"/>
    <x v="6"/>
    <x v="2"/>
    <x v="2"/>
    <x v="1484"/>
  </r>
  <r>
    <x v="1485"/>
    <s v="Michael Williams"/>
    <n v="20"/>
    <s v="Female"/>
    <x v="2"/>
    <x v="1464"/>
    <x v="1468"/>
    <x v="2"/>
    <x v="6"/>
    <x v="4"/>
    <x v="1"/>
    <x v="1485"/>
  </r>
  <r>
    <x v="1486"/>
    <s v="Stephen Jackson III"/>
    <n v="50"/>
    <s v="Male"/>
    <x v="4"/>
    <x v="1465"/>
    <x v="1469"/>
    <x v="2"/>
    <x v="6"/>
    <x v="2"/>
    <x v="1"/>
    <x v="1486"/>
  </r>
  <r>
    <x v="1487"/>
    <s v="Martha Guerra"/>
    <n v="85"/>
    <s v="Male"/>
    <x v="3"/>
    <x v="1466"/>
    <x v="1470"/>
    <x v="2"/>
    <x v="6"/>
    <x v="2"/>
    <x v="1"/>
    <x v="1487"/>
  </r>
  <r>
    <x v="1488"/>
    <s v="Kayla Brooks"/>
    <n v="43"/>
    <s v="Female"/>
    <x v="2"/>
    <x v="1467"/>
    <x v="1471"/>
    <x v="2"/>
    <x v="6"/>
    <x v="1"/>
    <x v="2"/>
    <x v="1488"/>
  </r>
  <r>
    <x v="1489"/>
    <s v="Dennis Williams"/>
    <n v="57"/>
    <s v="Male"/>
    <x v="2"/>
    <x v="1468"/>
    <x v="1472"/>
    <x v="2"/>
    <x v="6"/>
    <x v="2"/>
    <x v="1"/>
    <x v="1489"/>
  </r>
  <r>
    <x v="1490"/>
    <s v="Megan Greene"/>
    <n v="77"/>
    <s v="Female"/>
    <x v="1"/>
    <x v="1469"/>
    <x v="1473"/>
    <x v="2"/>
    <x v="6"/>
    <x v="4"/>
    <x v="2"/>
    <x v="1490"/>
  </r>
  <r>
    <x v="1491"/>
    <s v="Alejandra Campbell"/>
    <n v="35"/>
    <s v="Male"/>
    <x v="1"/>
    <x v="1470"/>
    <x v="1474"/>
    <x v="2"/>
    <x v="6"/>
    <x v="0"/>
    <x v="1"/>
    <x v="1491"/>
  </r>
  <r>
    <x v="1492"/>
    <s v="Sharon Stone"/>
    <n v="38"/>
    <s v="Male"/>
    <x v="2"/>
    <x v="1471"/>
    <x v="1475"/>
    <x v="2"/>
    <x v="6"/>
    <x v="3"/>
    <x v="1"/>
    <x v="1492"/>
  </r>
  <r>
    <x v="1493"/>
    <s v="James Powell"/>
    <n v="66"/>
    <s v="Male"/>
    <x v="2"/>
    <x v="1472"/>
    <x v="1476"/>
    <x v="2"/>
    <x v="6"/>
    <x v="2"/>
    <x v="2"/>
    <x v="1493"/>
  </r>
  <r>
    <x v="1494"/>
    <s v="Jesse Landry MD"/>
    <n v="34"/>
    <s v="Female"/>
    <x v="1"/>
    <x v="1473"/>
    <x v="1477"/>
    <x v="2"/>
    <x v="6"/>
    <x v="4"/>
    <x v="2"/>
    <x v="1494"/>
  </r>
  <r>
    <x v="1495"/>
    <s v="Jessica Ali"/>
    <n v="53"/>
    <s v="Female"/>
    <x v="4"/>
    <x v="1474"/>
    <x v="1478"/>
    <x v="2"/>
    <x v="6"/>
    <x v="0"/>
    <x v="0"/>
    <x v="1495"/>
  </r>
  <r>
    <x v="1496"/>
    <s v="Yvonne Porter"/>
    <n v="62"/>
    <s v="Male"/>
    <x v="1"/>
    <x v="1475"/>
    <x v="1479"/>
    <x v="2"/>
    <x v="6"/>
    <x v="2"/>
    <x v="1"/>
    <x v="1496"/>
  </r>
  <r>
    <x v="1497"/>
    <s v="Derrick Newman"/>
    <n v="42"/>
    <s v="Female"/>
    <x v="4"/>
    <x v="1476"/>
    <x v="1480"/>
    <x v="2"/>
    <x v="6"/>
    <x v="2"/>
    <x v="0"/>
    <x v="1497"/>
  </r>
  <r>
    <x v="1498"/>
    <s v="Tyrone Madden"/>
    <n v="24"/>
    <s v="Female"/>
    <x v="4"/>
    <x v="1477"/>
    <x v="1481"/>
    <x v="2"/>
    <x v="6"/>
    <x v="2"/>
    <x v="2"/>
    <x v="1498"/>
  </r>
  <r>
    <x v="1499"/>
    <s v="Sandra Murray"/>
    <n v="30"/>
    <s v="Female"/>
    <x v="3"/>
    <x v="1478"/>
    <x v="1482"/>
    <x v="2"/>
    <x v="6"/>
    <x v="0"/>
    <x v="0"/>
    <x v="1499"/>
  </r>
  <r>
    <x v="1500"/>
    <s v="Mrs. Dawn Brady"/>
    <n v="77"/>
    <s v="Male"/>
    <x v="4"/>
    <x v="1479"/>
    <x v="1483"/>
    <x v="2"/>
    <x v="6"/>
    <x v="4"/>
    <x v="2"/>
    <x v="1500"/>
  </r>
  <r>
    <x v="1501"/>
    <s v="James Brown"/>
    <n v="43"/>
    <s v="Female"/>
    <x v="4"/>
    <x v="1480"/>
    <x v="1484"/>
    <x v="2"/>
    <x v="6"/>
    <x v="4"/>
    <x v="2"/>
    <x v="1501"/>
  </r>
  <r>
    <x v="1502"/>
    <s v="Parker Kim"/>
    <n v="44"/>
    <s v="Male"/>
    <x v="4"/>
    <x v="1481"/>
    <x v="1485"/>
    <x v="2"/>
    <x v="6"/>
    <x v="2"/>
    <x v="1"/>
    <x v="1502"/>
  </r>
  <r>
    <x v="1503"/>
    <s v="Wendy Patel"/>
    <n v="71"/>
    <s v="Male"/>
    <x v="3"/>
    <x v="1482"/>
    <x v="1486"/>
    <x v="2"/>
    <x v="6"/>
    <x v="4"/>
    <x v="2"/>
    <x v="1503"/>
  </r>
  <r>
    <x v="1504"/>
    <s v="Jennifer Martin"/>
    <n v="60"/>
    <s v="Female"/>
    <x v="3"/>
    <x v="1483"/>
    <x v="1487"/>
    <x v="2"/>
    <x v="6"/>
    <x v="4"/>
    <x v="1"/>
    <x v="1504"/>
  </r>
  <r>
    <x v="1505"/>
    <s v="Dan Hood"/>
    <n v="28"/>
    <s v="Male"/>
    <x v="4"/>
    <x v="1484"/>
    <x v="1488"/>
    <x v="2"/>
    <x v="6"/>
    <x v="2"/>
    <x v="2"/>
    <x v="1505"/>
  </r>
  <r>
    <x v="1506"/>
    <s v="Tyler Salas"/>
    <n v="23"/>
    <s v="Male"/>
    <x v="4"/>
    <x v="1485"/>
    <x v="1489"/>
    <x v="2"/>
    <x v="6"/>
    <x v="0"/>
    <x v="2"/>
    <x v="1506"/>
  </r>
  <r>
    <x v="1507"/>
    <s v="Carlos Jones"/>
    <n v="67"/>
    <s v="Male"/>
    <x v="1"/>
    <x v="1486"/>
    <x v="1490"/>
    <x v="2"/>
    <x v="6"/>
    <x v="3"/>
    <x v="2"/>
    <x v="1507"/>
  </r>
  <r>
    <x v="1508"/>
    <s v="Tiffany Wilson"/>
    <n v="26"/>
    <s v="Female"/>
    <x v="1"/>
    <x v="1487"/>
    <x v="1491"/>
    <x v="2"/>
    <x v="6"/>
    <x v="3"/>
    <x v="2"/>
    <x v="1508"/>
  </r>
  <r>
    <x v="1509"/>
    <s v="John Bowers"/>
    <n v="41"/>
    <s v="Female"/>
    <x v="3"/>
    <x v="1488"/>
    <x v="1492"/>
    <x v="2"/>
    <x v="6"/>
    <x v="2"/>
    <x v="0"/>
    <x v="1509"/>
  </r>
  <r>
    <x v="1510"/>
    <s v="Andrew Woods"/>
    <n v="26"/>
    <s v="Male"/>
    <x v="3"/>
    <x v="1489"/>
    <x v="1493"/>
    <x v="2"/>
    <x v="6"/>
    <x v="1"/>
    <x v="2"/>
    <x v="1510"/>
  </r>
  <r>
    <x v="1511"/>
    <s v="Shannon Chambers"/>
    <n v="38"/>
    <s v="Male"/>
    <x v="1"/>
    <x v="1490"/>
    <x v="1494"/>
    <x v="2"/>
    <x v="6"/>
    <x v="4"/>
    <x v="1"/>
    <x v="1511"/>
  </r>
  <r>
    <x v="1512"/>
    <s v="Catherine Huffman"/>
    <n v="89"/>
    <s v="Male"/>
    <x v="3"/>
    <x v="1491"/>
    <x v="1495"/>
    <x v="2"/>
    <x v="6"/>
    <x v="4"/>
    <x v="0"/>
    <x v="1512"/>
  </r>
  <r>
    <x v="1513"/>
    <s v="Kelly Carlson"/>
    <n v="84"/>
    <s v="Female"/>
    <x v="1"/>
    <x v="1492"/>
    <x v="1496"/>
    <x v="2"/>
    <x v="6"/>
    <x v="2"/>
    <x v="1"/>
    <x v="1513"/>
  </r>
  <r>
    <x v="1514"/>
    <s v="Elizabeth Davis"/>
    <n v="25"/>
    <s v="Female"/>
    <x v="1"/>
    <x v="1493"/>
    <x v="1497"/>
    <x v="2"/>
    <x v="6"/>
    <x v="2"/>
    <x v="2"/>
    <x v="1514"/>
  </r>
  <r>
    <x v="1515"/>
    <s v="Brandi Turner"/>
    <n v="88"/>
    <s v="Female"/>
    <x v="2"/>
    <x v="1494"/>
    <x v="1498"/>
    <x v="2"/>
    <x v="6"/>
    <x v="0"/>
    <x v="2"/>
    <x v="1515"/>
  </r>
  <r>
    <x v="1516"/>
    <s v="William Holland"/>
    <n v="72"/>
    <s v="Female"/>
    <x v="4"/>
    <x v="1495"/>
    <x v="1499"/>
    <x v="2"/>
    <x v="6"/>
    <x v="2"/>
    <x v="0"/>
    <x v="1516"/>
  </r>
  <r>
    <x v="1517"/>
    <s v="Cynthia Scott"/>
    <n v="49"/>
    <s v="Male"/>
    <x v="2"/>
    <x v="1496"/>
    <x v="1500"/>
    <x v="2"/>
    <x v="6"/>
    <x v="0"/>
    <x v="1"/>
    <x v="1517"/>
  </r>
  <r>
    <x v="1518"/>
    <s v="Carl Norris"/>
    <n v="38"/>
    <s v="Male"/>
    <x v="2"/>
    <x v="1497"/>
    <x v="1501"/>
    <x v="2"/>
    <x v="6"/>
    <x v="4"/>
    <x v="2"/>
    <x v="1518"/>
  </r>
  <r>
    <x v="1519"/>
    <s v="Dr. Ryan Fritz PhD"/>
    <n v="77"/>
    <s v="Female"/>
    <x v="1"/>
    <x v="1498"/>
    <x v="1502"/>
    <x v="2"/>
    <x v="6"/>
    <x v="1"/>
    <x v="2"/>
    <x v="1519"/>
  </r>
  <r>
    <x v="1520"/>
    <s v="Alicia Washington"/>
    <n v="75"/>
    <s v="Male"/>
    <x v="3"/>
    <x v="1499"/>
    <x v="1503"/>
    <x v="2"/>
    <x v="6"/>
    <x v="2"/>
    <x v="1"/>
    <x v="1520"/>
  </r>
  <r>
    <x v="1521"/>
    <s v="Brett Robinson"/>
    <n v="57"/>
    <s v="Male"/>
    <x v="4"/>
    <x v="1500"/>
    <x v="1504"/>
    <x v="2"/>
    <x v="6"/>
    <x v="2"/>
    <x v="0"/>
    <x v="1521"/>
  </r>
  <r>
    <x v="1522"/>
    <s v="Thomas Brown"/>
    <n v="65"/>
    <s v="Female"/>
    <x v="1"/>
    <x v="1501"/>
    <x v="1505"/>
    <x v="2"/>
    <x v="6"/>
    <x v="1"/>
    <x v="0"/>
    <x v="1522"/>
  </r>
  <r>
    <x v="1523"/>
    <s v="Michael Banks"/>
    <n v="52"/>
    <s v="Male"/>
    <x v="4"/>
    <x v="1502"/>
    <x v="1506"/>
    <x v="2"/>
    <x v="6"/>
    <x v="4"/>
    <x v="1"/>
    <x v="1523"/>
  </r>
  <r>
    <x v="1524"/>
    <s v="Natalie Davis"/>
    <n v="28"/>
    <s v="Male"/>
    <x v="1"/>
    <x v="1503"/>
    <x v="1507"/>
    <x v="2"/>
    <x v="6"/>
    <x v="4"/>
    <x v="2"/>
    <x v="1524"/>
  </r>
  <r>
    <x v="1525"/>
    <s v="Margaret Bell"/>
    <n v="19"/>
    <s v="Female"/>
    <x v="2"/>
    <x v="1504"/>
    <x v="1508"/>
    <x v="2"/>
    <x v="6"/>
    <x v="2"/>
    <x v="1"/>
    <x v="1525"/>
  </r>
  <r>
    <x v="1526"/>
    <s v="Robert Bell"/>
    <n v="37"/>
    <s v="Female"/>
    <x v="2"/>
    <x v="1505"/>
    <x v="1509"/>
    <x v="2"/>
    <x v="6"/>
    <x v="0"/>
    <x v="2"/>
    <x v="1526"/>
  </r>
  <r>
    <x v="1527"/>
    <s v="Jean Wright"/>
    <n v="75"/>
    <s v="Female"/>
    <x v="4"/>
    <x v="1506"/>
    <x v="1510"/>
    <x v="2"/>
    <x v="6"/>
    <x v="4"/>
    <x v="2"/>
    <x v="1527"/>
  </r>
  <r>
    <x v="1528"/>
    <s v="Joseph Johnson"/>
    <n v="83"/>
    <s v="Female"/>
    <x v="2"/>
    <x v="1507"/>
    <x v="1511"/>
    <x v="2"/>
    <x v="6"/>
    <x v="0"/>
    <x v="1"/>
    <x v="1528"/>
  </r>
  <r>
    <x v="1529"/>
    <s v="Anthony Moore"/>
    <n v="87"/>
    <s v="Female"/>
    <x v="2"/>
    <x v="1508"/>
    <x v="1512"/>
    <x v="2"/>
    <x v="6"/>
    <x v="4"/>
    <x v="0"/>
    <x v="1529"/>
  </r>
  <r>
    <x v="1530"/>
    <s v="Shawn Carson MD"/>
    <n v="34"/>
    <s v="Female"/>
    <x v="1"/>
    <x v="1509"/>
    <x v="1513"/>
    <x v="2"/>
    <x v="6"/>
    <x v="4"/>
    <x v="0"/>
    <x v="1530"/>
  </r>
  <r>
    <x v="1531"/>
    <s v="Jessica Williams"/>
    <n v="33"/>
    <s v="Female"/>
    <x v="1"/>
    <x v="1510"/>
    <x v="1514"/>
    <x v="2"/>
    <x v="6"/>
    <x v="2"/>
    <x v="1"/>
    <x v="1531"/>
  </r>
  <r>
    <x v="1532"/>
    <s v="Darrell Gay"/>
    <n v="23"/>
    <s v="Male"/>
    <x v="1"/>
    <x v="1511"/>
    <x v="1515"/>
    <x v="2"/>
    <x v="6"/>
    <x v="1"/>
    <x v="2"/>
    <x v="1532"/>
  </r>
  <r>
    <x v="1533"/>
    <s v="Kathryn Lambert"/>
    <n v="31"/>
    <s v="Male"/>
    <x v="1"/>
    <x v="1512"/>
    <x v="1516"/>
    <x v="2"/>
    <x v="6"/>
    <x v="2"/>
    <x v="2"/>
    <x v="1533"/>
  </r>
  <r>
    <x v="1534"/>
    <s v="Christopher James"/>
    <n v="76"/>
    <s v="Male"/>
    <x v="4"/>
    <x v="1513"/>
    <x v="1517"/>
    <x v="2"/>
    <x v="6"/>
    <x v="3"/>
    <x v="2"/>
    <x v="1534"/>
  </r>
  <r>
    <x v="1535"/>
    <s v="Rodney Villarreal"/>
    <n v="86"/>
    <s v="Male"/>
    <x v="3"/>
    <x v="1514"/>
    <x v="1518"/>
    <x v="2"/>
    <x v="6"/>
    <x v="2"/>
    <x v="2"/>
    <x v="1535"/>
  </r>
  <r>
    <x v="1536"/>
    <s v="Briana Mendoza"/>
    <n v="49"/>
    <s v="Female"/>
    <x v="4"/>
    <x v="1515"/>
    <x v="1519"/>
    <x v="2"/>
    <x v="6"/>
    <x v="4"/>
    <x v="2"/>
    <x v="1536"/>
  </r>
  <r>
    <x v="1537"/>
    <s v="Mark Lopez"/>
    <n v="61"/>
    <s v="Male"/>
    <x v="3"/>
    <x v="1516"/>
    <x v="1520"/>
    <x v="2"/>
    <x v="6"/>
    <x v="4"/>
    <x v="0"/>
    <x v="1537"/>
  </r>
  <r>
    <x v="1538"/>
    <s v="Sheri Terry"/>
    <n v="39"/>
    <s v="Male"/>
    <x v="4"/>
    <x v="1517"/>
    <x v="1521"/>
    <x v="2"/>
    <x v="7"/>
    <x v="0"/>
    <x v="2"/>
    <x v="1538"/>
  </r>
  <r>
    <x v="1539"/>
    <s v="Tammy Cherry"/>
    <n v="43"/>
    <s v="Male"/>
    <x v="2"/>
    <x v="1518"/>
    <x v="1522"/>
    <x v="2"/>
    <x v="7"/>
    <x v="3"/>
    <x v="2"/>
    <x v="1539"/>
  </r>
  <r>
    <x v="1540"/>
    <s v="Tyrone Arnold"/>
    <n v="21"/>
    <s v="Female"/>
    <x v="1"/>
    <x v="1519"/>
    <x v="1523"/>
    <x v="2"/>
    <x v="7"/>
    <x v="2"/>
    <x v="1"/>
    <x v="1540"/>
  </r>
  <r>
    <x v="1541"/>
    <s v="John Leblanc"/>
    <n v="39"/>
    <s v="Female"/>
    <x v="1"/>
    <x v="1520"/>
    <x v="1524"/>
    <x v="2"/>
    <x v="7"/>
    <x v="1"/>
    <x v="0"/>
    <x v="1541"/>
  </r>
  <r>
    <x v="1542"/>
    <s v="Jordan Maynard"/>
    <n v="75"/>
    <s v="Female"/>
    <x v="1"/>
    <x v="1521"/>
    <x v="1525"/>
    <x v="2"/>
    <x v="7"/>
    <x v="3"/>
    <x v="0"/>
    <x v="1542"/>
  </r>
  <r>
    <x v="1543"/>
    <s v="Ryan Rodriguez"/>
    <n v="28"/>
    <s v="Male"/>
    <x v="2"/>
    <x v="1522"/>
    <x v="1526"/>
    <x v="2"/>
    <x v="7"/>
    <x v="3"/>
    <x v="2"/>
    <x v="1543"/>
  </r>
  <r>
    <x v="1544"/>
    <s v="Jerry Buck"/>
    <n v="38"/>
    <s v="Female"/>
    <x v="1"/>
    <x v="1523"/>
    <x v="1527"/>
    <x v="2"/>
    <x v="7"/>
    <x v="0"/>
    <x v="1"/>
    <x v="1544"/>
  </r>
  <r>
    <x v="1545"/>
    <s v="Joshua Fitzgerald"/>
    <n v="38"/>
    <s v="Female"/>
    <x v="1"/>
    <x v="1524"/>
    <x v="1528"/>
    <x v="2"/>
    <x v="7"/>
    <x v="1"/>
    <x v="0"/>
    <x v="1545"/>
  </r>
  <r>
    <x v="1546"/>
    <s v="Richard Guerrero"/>
    <n v="20"/>
    <s v="Male"/>
    <x v="3"/>
    <x v="1525"/>
    <x v="1529"/>
    <x v="2"/>
    <x v="7"/>
    <x v="4"/>
    <x v="2"/>
    <x v="1546"/>
  </r>
  <r>
    <x v="1547"/>
    <s v="Marcus Jenkins"/>
    <n v="34"/>
    <s v="Male"/>
    <x v="3"/>
    <x v="1526"/>
    <x v="1530"/>
    <x v="2"/>
    <x v="7"/>
    <x v="1"/>
    <x v="1"/>
    <x v="1547"/>
  </r>
  <r>
    <x v="1548"/>
    <s v="Joseph Mccall"/>
    <n v="65"/>
    <s v="Male"/>
    <x v="2"/>
    <x v="1527"/>
    <x v="1531"/>
    <x v="2"/>
    <x v="7"/>
    <x v="0"/>
    <x v="1"/>
    <x v="1548"/>
  </r>
  <r>
    <x v="1549"/>
    <s v="Travis Carr"/>
    <n v="50"/>
    <s v="Female"/>
    <x v="2"/>
    <x v="1528"/>
    <x v="1532"/>
    <x v="2"/>
    <x v="7"/>
    <x v="1"/>
    <x v="1"/>
    <x v="1549"/>
  </r>
  <r>
    <x v="1550"/>
    <s v="Lisa Wheeler"/>
    <n v="73"/>
    <s v="Female"/>
    <x v="2"/>
    <x v="1529"/>
    <x v="1533"/>
    <x v="2"/>
    <x v="7"/>
    <x v="2"/>
    <x v="2"/>
    <x v="1550"/>
  </r>
  <r>
    <x v="1551"/>
    <s v="Maria Keller"/>
    <n v="55"/>
    <s v="Female"/>
    <x v="1"/>
    <x v="1530"/>
    <x v="1534"/>
    <x v="2"/>
    <x v="7"/>
    <x v="0"/>
    <x v="0"/>
    <x v="1551"/>
  </r>
  <r>
    <x v="1552"/>
    <s v="Heather Jordan"/>
    <n v="19"/>
    <s v="Male"/>
    <x v="1"/>
    <x v="1531"/>
    <x v="1535"/>
    <x v="2"/>
    <x v="7"/>
    <x v="3"/>
    <x v="0"/>
    <x v="1552"/>
  </r>
  <r>
    <x v="1553"/>
    <s v="Brenda Stanley"/>
    <n v="58"/>
    <s v="Male"/>
    <x v="3"/>
    <x v="1532"/>
    <x v="1536"/>
    <x v="2"/>
    <x v="7"/>
    <x v="3"/>
    <x v="2"/>
    <x v="1553"/>
  </r>
  <r>
    <x v="1554"/>
    <s v="Wanda Carey"/>
    <n v="88"/>
    <s v="Male"/>
    <x v="2"/>
    <x v="1533"/>
    <x v="1537"/>
    <x v="2"/>
    <x v="7"/>
    <x v="3"/>
    <x v="0"/>
    <x v="1554"/>
  </r>
  <r>
    <x v="1555"/>
    <s v="Zachary Gray"/>
    <n v="81"/>
    <s v="Male"/>
    <x v="4"/>
    <x v="1534"/>
    <x v="1538"/>
    <x v="2"/>
    <x v="7"/>
    <x v="4"/>
    <x v="2"/>
    <x v="1555"/>
  </r>
  <r>
    <x v="1556"/>
    <s v="Michael Horton"/>
    <n v="37"/>
    <s v="Female"/>
    <x v="2"/>
    <x v="1535"/>
    <x v="1539"/>
    <x v="2"/>
    <x v="7"/>
    <x v="4"/>
    <x v="0"/>
    <x v="1556"/>
  </r>
  <r>
    <x v="1557"/>
    <s v="Hannah Barron"/>
    <n v="36"/>
    <s v="Female"/>
    <x v="3"/>
    <x v="1536"/>
    <x v="1540"/>
    <x v="2"/>
    <x v="7"/>
    <x v="4"/>
    <x v="2"/>
    <x v="1557"/>
  </r>
  <r>
    <x v="1558"/>
    <s v="Dillon Williams"/>
    <n v="43"/>
    <s v="Male"/>
    <x v="3"/>
    <x v="1537"/>
    <x v="1541"/>
    <x v="2"/>
    <x v="7"/>
    <x v="3"/>
    <x v="2"/>
    <x v="1558"/>
  </r>
  <r>
    <x v="1559"/>
    <s v="Bernard Jones"/>
    <n v="38"/>
    <s v="Female"/>
    <x v="4"/>
    <x v="1538"/>
    <x v="1542"/>
    <x v="2"/>
    <x v="7"/>
    <x v="3"/>
    <x v="2"/>
    <x v="1559"/>
  </r>
  <r>
    <x v="1560"/>
    <s v="David Mcmillan"/>
    <n v="57"/>
    <s v="Male"/>
    <x v="4"/>
    <x v="1539"/>
    <x v="1543"/>
    <x v="2"/>
    <x v="7"/>
    <x v="1"/>
    <x v="2"/>
    <x v="1560"/>
  </r>
  <r>
    <x v="1561"/>
    <s v="Latasha Carpenter"/>
    <n v="85"/>
    <s v="Male"/>
    <x v="2"/>
    <x v="1540"/>
    <x v="1544"/>
    <x v="2"/>
    <x v="7"/>
    <x v="1"/>
    <x v="2"/>
    <x v="1561"/>
  </r>
  <r>
    <x v="1562"/>
    <s v="Veronica Clayton"/>
    <n v="41"/>
    <s v="Female"/>
    <x v="4"/>
    <x v="1541"/>
    <x v="1545"/>
    <x v="2"/>
    <x v="7"/>
    <x v="3"/>
    <x v="1"/>
    <x v="1562"/>
  </r>
  <r>
    <x v="1563"/>
    <s v="Rachel Olson"/>
    <n v="75"/>
    <s v="Male"/>
    <x v="4"/>
    <x v="1542"/>
    <x v="1546"/>
    <x v="2"/>
    <x v="7"/>
    <x v="1"/>
    <x v="2"/>
    <x v="1563"/>
  </r>
  <r>
    <x v="1564"/>
    <s v="Jennifer Sullivan"/>
    <n v="39"/>
    <s v="Female"/>
    <x v="2"/>
    <x v="1543"/>
    <x v="1547"/>
    <x v="2"/>
    <x v="7"/>
    <x v="1"/>
    <x v="0"/>
    <x v="1564"/>
  </r>
  <r>
    <x v="1565"/>
    <s v="Steven Miller"/>
    <n v="63"/>
    <s v="Female"/>
    <x v="4"/>
    <x v="1544"/>
    <x v="1548"/>
    <x v="2"/>
    <x v="7"/>
    <x v="1"/>
    <x v="0"/>
    <x v="1565"/>
  </r>
  <r>
    <x v="1566"/>
    <s v="Stephanie Brown"/>
    <n v="21"/>
    <s v="Male"/>
    <x v="4"/>
    <x v="1545"/>
    <x v="1549"/>
    <x v="2"/>
    <x v="7"/>
    <x v="3"/>
    <x v="2"/>
    <x v="1566"/>
  </r>
  <r>
    <x v="1567"/>
    <s v="Ann Oconnell"/>
    <n v="73"/>
    <s v="Female"/>
    <x v="4"/>
    <x v="1546"/>
    <x v="1550"/>
    <x v="2"/>
    <x v="7"/>
    <x v="2"/>
    <x v="1"/>
    <x v="1567"/>
  </r>
  <r>
    <x v="1568"/>
    <s v="Joseph Bowers"/>
    <n v="48"/>
    <s v="Male"/>
    <x v="3"/>
    <x v="1547"/>
    <x v="1551"/>
    <x v="2"/>
    <x v="7"/>
    <x v="4"/>
    <x v="1"/>
    <x v="1568"/>
  </r>
  <r>
    <x v="1569"/>
    <s v="Miss Kathleen Watson DVM"/>
    <n v="40"/>
    <s v="Male"/>
    <x v="2"/>
    <x v="1548"/>
    <x v="1552"/>
    <x v="2"/>
    <x v="7"/>
    <x v="4"/>
    <x v="1"/>
    <x v="1569"/>
  </r>
  <r>
    <x v="1570"/>
    <s v="Angela Bright"/>
    <n v="80"/>
    <s v="Male"/>
    <x v="1"/>
    <x v="1549"/>
    <x v="1553"/>
    <x v="2"/>
    <x v="7"/>
    <x v="4"/>
    <x v="0"/>
    <x v="1570"/>
  </r>
  <r>
    <x v="1571"/>
    <s v="John Walker"/>
    <n v="52"/>
    <s v="Male"/>
    <x v="2"/>
    <x v="1550"/>
    <x v="1554"/>
    <x v="2"/>
    <x v="7"/>
    <x v="0"/>
    <x v="2"/>
    <x v="1571"/>
  </r>
  <r>
    <x v="1572"/>
    <s v="Amanda Murphy"/>
    <n v="84"/>
    <s v="Male"/>
    <x v="2"/>
    <x v="1551"/>
    <x v="1555"/>
    <x v="2"/>
    <x v="7"/>
    <x v="2"/>
    <x v="1"/>
    <x v="1572"/>
  </r>
  <r>
    <x v="1573"/>
    <s v="Amanda Johnson"/>
    <n v="85"/>
    <s v="Male"/>
    <x v="1"/>
    <x v="1552"/>
    <x v="1556"/>
    <x v="2"/>
    <x v="7"/>
    <x v="4"/>
    <x v="2"/>
    <x v="1573"/>
  </r>
  <r>
    <x v="1574"/>
    <s v="Michael Perry"/>
    <n v="50"/>
    <s v="Male"/>
    <x v="2"/>
    <x v="1553"/>
    <x v="1557"/>
    <x v="2"/>
    <x v="7"/>
    <x v="4"/>
    <x v="1"/>
    <x v="1574"/>
  </r>
  <r>
    <x v="1575"/>
    <s v="Patricia Arnold"/>
    <n v="48"/>
    <s v="Female"/>
    <x v="3"/>
    <x v="1554"/>
    <x v="1558"/>
    <x v="2"/>
    <x v="7"/>
    <x v="2"/>
    <x v="1"/>
    <x v="1575"/>
  </r>
  <r>
    <x v="1576"/>
    <s v="Daniel Johnson"/>
    <n v="80"/>
    <s v="Male"/>
    <x v="2"/>
    <x v="1555"/>
    <x v="1559"/>
    <x v="2"/>
    <x v="7"/>
    <x v="3"/>
    <x v="2"/>
    <x v="1576"/>
  </r>
  <r>
    <x v="1577"/>
    <s v="Robert Wilson"/>
    <n v="82"/>
    <s v="Female"/>
    <x v="2"/>
    <x v="1556"/>
    <x v="1560"/>
    <x v="2"/>
    <x v="7"/>
    <x v="0"/>
    <x v="1"/>
    <x v="1577"/>
  </r>
  <r>
    <x v="1578"/>
    <s v="Rachel Munoz"/>
    <n v="48"/>
    <s v="Male"/>
    <x v="1"/>
    <x v="1557"/>
    <x v="1561"/>
    <x v="2"/>
    <x v="7"/>
    <x v="2"/>
    <x v="0"/>
    <x v="1578"/>
  </r>
  <r>
    <x v="1579"/>
    <s v="Richard Yoder"/>
    <n v="25"/>
    <s v="Male"/>
    <x v="2"/>
    <x v="1558"/>
    <x v="1562"/>
    <x v="2"/>
    <x v="7"/>
    <x v="0"/>
    <x v="1"/>
    <x v="1579"/>
  </r>
  <r>
    <x v="1580"/>
    <s v="Jill Chapman"/>
    <n v="40"/>
    <s v="Male"/>
    <x v="4"/>
    <x v="1559"/>
    <x v="1563"/>
    <x v="2"/>
    <x v="7"/>
    <x v="0"/>
    <x v="0"/>
    <x v="1580"/>
  </r>
  <r>
    <x v="1581"/>
    <s v="Carrie Lee"/>
    <n v="77"/>
    <s v="Female"/>
    <x v="2"/>
    <x v="1560"/>
    <x v="1564"/>
    <x v="2"/>
    <x v="7"/>
    <x v="2"/>
    <x v="2"/>
    <x v="1581"/>
  </r>
  <r>
    <x v="1582"/>
    <s v="Anthony Lee"/>
    <n v="27"/>
    <s v="Female"/>
    <x v="3"/>
    <x v="1561"/>
    <x v="1565"/>
    <x v="2"/>
    <x v="7"/>
    <x v="4"/>
    <x v="2"/>
    <x v="1582"/>
  </r>
  <r>
    <x v="1583"/>
    <s v="Erin Gregory"/>
    <n v="41"/>
    <s v="Male"/>
    <x v="2"/>
    <x v="1562"/>
    <x v="1566"/>
    <x v="2"/>
    <x v="7"/>
    <x v="1"/>
    <x v="1"/>
    <x v="1583"/>
  </r>
  <r>
    <x v="1584"/>
    <s v="Duane Taylor"/>
    <n v="74"/>
    <s v="Female"/>
    <x v="3"/>
    <x v="1563"/>
    <x v="1567"/>
    <x v="2"/>
    <x v="7"/>
    <x v="2"/>
    <x v="0"/>
    <x v="1584"/>
  </r>
  <r>
    <x v="1585"/>
    <s v="Michael Grant"/>
    <n v="23"/>
    <s v="Male"/>
    <x v="3"/>
    <x v="1564"/>
    <x v="1568"/>
    <x v="2"/>
    <x v="7"/>
    <x v="2"/>
    <x v="1"/>
    <x v="1585"/>
  </r>
  <r>
    <x v="1586"/>
    <s v="Melissa Castillo"/>
    <n v="40"/>
    <s v="Female"/>
    <x v="2"/>
    <x v="1565"/>
    <x v="1569"/>
    <x v="2"/>
    <x v="7"/>
    <x v="4"/>
    <x v="0"/>
    <x v="1586"/>
  </r>
  <r>
    <x v="1587"/>
    <s v="Catherine Gonzales"/>
    <n v="75"/>
    <s v="Female"/>
    <x v="3"/>
    <x v="1566"/>
    <x v="1570"/>
    <x v="2"/>
    <x v="7"/>
    <x v="0"/>
    <x v="2"/>
    <x v="1587"/>
  </r>
  <r>
    <x v="1588"/>
    <s v="Tara Hawkins"/>
    <n v="62"/>
    <s v="Male"/>
    <x v="1"/>
    <x v="1567"/>
    <x v="1571"/>
    <x v="2"/>
    <x v="7"/>
    <x v="2"/>
    <x v="2"/>
    <x v="1588"/>
  </r>
  <r>
    <x v="1589"/>
    <s v="Briana Mann"/>
    <n v="43"/>
    <s v="Male"/>
    <x v="1"/>
    <x v="1568"/>
    <x v="1572"/>
    <x v="2"/>
    <x v="7"/>
    <x v="4"/>
    <x v="0"/>
    <x v="1589"/>
  </r>
  <r>
    <x v="1590"/>
    <s v="Joseph Lowery PhD"/>
    <n v="52"/>
    <s v="Male"/>
    <x v="2"/>
    <x v="1569"/>
    <x v="1573"/>
    <x v="2"/>
    <x v="7"/>
    <x v="3"/>
    <x v="0"/>
    <x v="1590"/>
  </r>
  <r>
    <x v="1591"/>
    <s v="Teresa Ramirez"/>
    <n v="56"/>
    <s v="Male"/>
    <x v="4"/>
    <x v="1570"/>
    <x v="1574"/>
    <x v="2"/>
    <x v="7"/>
    <x v="2"/>
    <x v="2"/>
    <x v="1591"/>
  </r>
  <r>
    <x v="1592"/>
    <s v="Michelle Wilson"/>
    <n v="21"/>
    <s v="Female"/>
    <x v="3"/>
    <x v="1571"/>
    <x v="1575"/>
    <x v="2"/>
    <x v="7"/>
    <x v="0"/>
    <x v="0"/>
    <x v="1592"/>
  </r>
  <r>
    <x v="1593"/>
    <s v="Gina Spears"/>
    <n v="58"/>
    <s v="Female"/>
    <x v="4"/>
    <x v="1572"/>
    <x v="1576"/>
    <x v="2"/>
    <x v="7"/>
    <x v="4"/>
    <x v="2"/>
    <x v="1593"/>
  </r>
  <r>
    <x v="1594"/>
    <s v="Michael Thompson"/>
    <n v="23"/>
    <s v="Female"/>
    <x v="2"/>
    <x v="1573"/>
    <x v="1577"/>
    <x v="2"/>
    <x v="7"/>
    <x v="3"/>
    <x v="2"/>
    <x v="1594"/>
  </r>
  <r>
    <x v="1595"/>
    <s v="Michael Ward"/>
    <n v="57"/>
    <s v="Female"/>
    <x v="4"/>
    <x v="1574"/>
    <x v="1578"/>
    <x v="2"/>
    <x v="7"/>
    <x v="2"/>
    <x v="0"/>
    <x v="1595"/>
  </r>
  <r>
    <x v="1596"/>
    <s v="Robert Mccall"/>
    <n v="67"/>
    <s v="Male"/>
    <x v="1"/>
    <x v="1575"/>
    <x v="1579"/>
    <x v="2"/>
    <x v="7"/>
    <x v="3"/>
    <x v="2"/>
    <x v="1596"/>
  </r>
  <r>
    <x v="1597"/>
    <s v="Zachary Clark"/>
    <n v="26"/>
    <s v="Male"/>
    <x v="4"/>
    <x v="1576"/>
    <x v="1580"/>
    <x v="2"/>
    <x v="7"/>
    <x v="1"/>
    <x v="2"/>
    <x v="1597"/>
  </r>
  <r>
    <x v="1598"/>
    <s v="David Dalton"/>
    <n v="69"/>
    <s v="Female"/>
    <x v="4"/>
    <x v="1577"/>
    <x v="1581"/>
    <x v="2"/>
    <x v="7"/>
    <x v="1"/>
    <x v="0"/>
    <x v="1598"/>
  </r>
  <r>
    <x v="1599"/>
    <s v="Adrian Baker"/>
    <n v="24"/>
    <s v="Male"/>
    <x v="1"/>
    <x v="1578"/>
    <x v="1582"/>
    <x v="2"/>
    <x v="7"/>
    <x v="2"/>
    <x v="0"/>
    <x v="1599"/>
  </r>
  <r>
    <x v="1600"/>
    <s v="Karen Mcpherson"/>
    <n v="45"/>
    <s v="Male"/>
    <x v="1"/>
    <x v="1579"/>
    <x v="1583"/>
    <x v="2"/>
    <x v="7"/>
    <x v="0"/>
    <x v="0"/>
    <x v="1600"/>
  </r>
  <r>
    <x v="1601"/>
    <s v="Peter Barrett"/>
    <n v="34"/>
    <s v="Male"/>
    <x v="1"/>
    <x v="1580"/>
    <x v="1584"/>
    <x v="2"/>
    <x v="7"/>
    <x v="4"/>
    <x v="2"/>
    <x v="1601"/>
  </r>
  <r>
    <x v="1602"/>
    <s v="Jo Oliver"/>
    <n v="63"/>
    <s v="Male"/>
    <x v="3"/>
    <x v="1581"/>
    <x v="1585"/>
    <x v="2"/>
    <x v="7"/>
    <x v="2"/>
    <x v="2"/>
    <x v="1602"/>
  </r>
  <r>
    <x v="1603"/>
    <s v="Thomas Hunt"/>
    <n v="67"/>
    <s v="Male"/>
    <x v="3"/>
    <x v="1582"/>
    <x v="1586"/>
    <x v="2"/>
    <x v="8"/>
    <x v="4"/>
    <x v="1"/>
    <x v="1603"/>
  </r>
  <r>
    <x v="1604"/>
    <s v="Brian Noble"/>
    <n v="54"/>
    <s v="Female"/>
    <x v="1"/>
    <x v="1583"/>
    <x v="1587"/>
    <x v="2"/>
    <x v="8"/>
    <x v="3"/>
    <x v="1"/>
    <x v="1604"/>
  </r>
  <r>
    <x v="1605"/>
    <s v="Michael Hall"/>
    <n v="76"/>
    <s v="Male"/>
    <x v="4"/>
    <x v="1584"/>
    <x v="1588"/>
    <x v="2"/>
    <x v="8"/>
    <x v="4"/>
    <x v="1"/>
    <x v="1605"/>
  </r>
  <r>
    <x v="1606"/>
    <s v="Noah Bowman"/>
    <n v="21"/>
    <s v="Male"/>
    <x v="3"/>
    <x v="1585"/>
    <x v="1589"/>
    <x v="2"/>
    <x v="8"/>
    <x v="2"/>
    <x v="2"/>
    <x v="1606"/>
  </r>
  <r>
    <x v="1607"/>
    <s v="Joshua Davidson"/>
    <n v="68"/>
    <s v="Female"/>
    <x v="4"/>
    <x v="1586"/>
    <x v="1590"/>
    <x v="2"/>
    <x v="8"/>
    <x v="4"/>
    <x v="1"/>
    <x v="1607"/>
  </r>
  <r>
    <x v="1608"/>
    <s v="Lori Peterson"/>
    <n v="42"/>
    <s v="Male"/>
    <x v="1"/>
    <x v="1587"/>
    <x v="1591"/>
    <x v="2"/>
    <x v="8"/>
    <x v="3"/>
    <x v="0"/>
    <x v="1608"/>
  </r>
  <r>
    <x v="1609"/>
    <s v="Ryan Zuniga"/>
    <n v="81"/>
    <s v="Male"/>
    <x v="2"/>
    <x v="1588"/>
    <x v="1592"/>
    <x v="2"/>
    <x v="8"/>
    <x v="3"/>
    <x v="0"/>
    <x v="1609"/>
  </r>
  <r>
    <x v="1610"/>
    <s v="Brian Lewis"/>
    <n v="89"/>
    <s v="Male"/>
    <x v="3"/>
    <x v="1589"/>
    <x v="1593"/>
    <x v="2"/>
    <x v="8"/>
    <x v="1"/>
    <x v="1"/>
    <x v="1610"/>
  </r>
  <r>
    <x v="1611"/>
    <s v="Julie Jackson"/>
    <n v="32"/>
    <s v="Female"/>
    <x v="4"/>
    <x v="1590"/>
    <x v="1594"/>
    <x v="2"/>
    <x v="8"/>
    <x v="1"/>
    <x v="2"/>
    <x v="1611"/>
  </r>
  <r>
    <x v="1612"/>
    <s v="Michael Cortez"/>
    <n v="65"/>
    <s v="Male"/>
    <x v="4"/>
    <x v="1591"/>
    <x v="1595"/>
    <x v="2"/>
    <x v="8"/>
    <x v="4"/>
    <x v="1"/>
    <x v="1612"/>
  </r>
  <r>
    <x v="1613"/>
    <s v="Michael Peterson"/>
    <n v="55"/>
    <s v="Female"/>
    <x v="4"/>
    <x v="1592"/>
    <x v="1596"/>
    <x v="2"/>
    <x v="8"/>
    <x v="0"/>
    <x v="2"/>
    <x v="1613"/>
  </r>
  <r>
    <x v="1614"/>
    <s v="Christine Peterson"/>
    <n v="30"/>
    <s v="Male"/>
    <x v="4"/>
    <x v="1593"/>
    <x v="1597"/>
    <x v="2"/>
    <x v="8"/>
    <x v="1"/>
    <x v="1"/>
    <x v="1614"/>
  </r>
  <r>
    <x v="1615"/>
    <s v="Elizabeth Simmons"/>
    <n v="21"/>
    <s v="Female"/>
    <x v="3"/>
    <x v="1594"/>
    <x v="1598"/>
    <x v="2"/>
    <x v="8"/>
    <x v="1"/>
    <x v="1"/>
    <x v="1615"/>
  </r>
  <r>
    <x v="1616"/>
    <s v="Tonya Flores"/>
    <n v="75"/>
    <s v="Female"/>
    <x v="3"/>
    <x v="1595"/>
    <x v="1599"/>
    <x v="2"/>
    <x v="8"/>
    <x v="0"/>
    <x v="1"/>
    <x v="1616"/>
  </r>
  <r>
    <x v="1617"/>
    <s v="Joshua Ponce"/>
    <n v="49"/>
    <s v="Male"/>
    <x v="3"/>
    <x v="1596"/>
    <x v="1600"/>
    <x v="2"/>
    <x v="8"/>
    <x v="0"/>
    <x v="0"/>
    <x v="1617"/>
  </r>
  <r>
    <x v="1618"/>
    <s v="Jennifer George"/>
    <n v="61"/>
    <s v="Male"/>
    <x v="4"/>
    <x v="1597"/>
    <x v="1601"/>
    <x v="2"/>
    <x v="8"/>
    <x v="1"/>
    <x v="1"/>
    <x v="1618"/>
  </r>
  <r>
    <x v="1619"/>
    <s v="Jade Taylor"/>
    <n v="55"/>
    <s v="Male"/>
    <x v="1"/>
    <x v="1598"/>
    <x v="1602"/>
    <x v="2"/>
    <x v="8"/>
    <x v="3"/>
    <x v="0"/>
    <x v="1619"/>
  </r>
  <r>
    <x v="1620"/>
    <s v="Donna White"/>
    <n v="88"/>
    <s v="Male"/>
    <x v="4"/>
    <x v="1599"/>
    <x v="1603"/>
    <x v="2"/>
    <x v="8"/>
    <x v="3"/>
    <x v="1"/>
    <x v="1620"/>
  </r>
  <r>
    <x v="1621"/>
    <s v="James Simon"/>
    <n v="64"/>
    <s v="Female"/>
    <x v="4"/>
    <x v="1600"/>
    <x v="1604"/>
    <x v="2"/>
    <x v="8"/>
    <x v="4"/>
    <x v="1"/>
    <x v="1621"/>
  </r>
  <r>
    <x v="1622"/>
    <s v="David Robbins"/>
    <n v="20"/>
    <s v="Male"/>
    <x v="2"/>
    <x v="1601"/>
    <x v="1605"/>
    <x v="2"/>
    <x v="8"/>
    <x v="1"/>
    <x v="0"/>
    <x v="1622"/>
  </r>
  <r>
    <x v="1623"/>
    <s v="Robert Caldwell"/>
    <n v="88"/>
    <s v="Male"/>
    <x v="3"/>
    <x v="1602"/>
    <x v="1606"/>
    <x v="2"/>
    <x v="8"/>
    <x v="1"/>
    <x v="2"/>
    <x v="1623"/>
  </r>
  <r>
    <x v="1624"/>
    <s v="Amy Cox"/>
    <n v="40"/>
    <s v="Male"/>
    <x v="2"/>
    <x v="1603"/>
    <x v="1607"/>
    <x v="2"/>
    <x v="8"/>
    <x v="0"/>
    <x v="0"/>
    <x v="1624"/>
  </r>
  <r>
    <x v="1625"/>
    <s v="Ricardo Smith"/>
    <n v="27"/>
    <s v="Female"/>
    <x v="2"/>
    <x v="1604"/>
    <x v="1608"/>
    <x v="2"/>
    <x v="8"/>
    <x v="3"/>
    <x v="1"/>
    <x v="1625"/>
  </r>
  <r>
    <x v="1626"/>
    <s v="Dr. Samantha Ramirez"/>
    <n v="42"/>
    <s v="Male"/>
    <x v="2"/>
    <x v="1605"/>
    <x v="1609"/>
    <x v="2"/>
    <x v="8"/>
    <x v="0"/>
    <x v="1"/>
    <x v="1626"/>
  </r>
  <r>
    <x v="1627"/>
    <s v="Jerry Davidson"/>
    <n v="79"/>
    <s v="Female"/>
    <x v="2"/>
    <x v="1606"/>
    <x v="1610"/>
    <x v="2"/>
    <x v="8"/>
    <x v="0"/>
    <x v="2"/>
    <x v="1627"/>
  </r>
  <r>
    <x v="1628"/>
    <s v="Ryan Hawkins"/>
    <n v="49"/>
    <s v="Male"/>
    <x v="4"/>
    <x v="1607"/>
    <x v="1611"/>
    <x v="2"/>
    <x v="8"/>
    <x v="0"/>
    <x v="0"/>
    <x v="1628"/>
  </r>
  <r>
    <x v="1629"/>
    <s v="Nicole Wilson"/>
    <n v="76"/>
    <s v="Male"/>
    <x v="4"/>
    <x v="1608"/>
    <x v="1612"/>
    <x v="2"/>
    <x v="8"/>
    <x v="0"/>
    <x v="0"/>
    <x v="1629"/>
  </r>
  <r>
    <x v="1630"/>
    <s v="Philip Harris"/>
    <n v="57"/>
    <s v="Male"/>
    <x v="4"/>
    <x v="1609"/>
    <x v="1613"/>
    <x v="2"/>
    <x v="8"/>
    <x v="2"/>
    <x v="2"/>
    <x v="1630"/>
  </r>
  <r>
    <x v="1631"/>
    <s v="Richard Franco"/>
    <n v="63"/>
    <s v="Male"/>
    <x v="4"/>
    <x v="1610"/>
    <x v="1614"/>
    <x v="2"/>
    <x v="8"/>
    <x v="4"/>
    <x v="1"/>
    <x v="1631"/>
  </r>
  <r>
    <x v="1632"/>
    <s v="Philip Fuller"/>
    <n v="56"/>
    <s v="Female"/>
    <x v="3"/>
    <x v="1611"/>
    <x v="1615"/>
    <x v="2"/>
    <x v="8"/>
    <x v="0"/>
    <x v="0"/>
    <x v="1632"/>
  </r>
  <r>
    <x v="1633"/>
    <s v="Shawn Long"/>
    <n v="62"/>
    <s v="Female"/>
    <x v="3"/>
    <x v="1612"/>
    <x v="1616"/>
    <x v="2"/>
    <x v="8"/>
    <x v="1"/>
    <x v="2"/>
    <x v="1633"/>
  </r>
  <r>
    <x v="1634"/>
    <s v="Thomas Pollard"/>
    <n v="72"/>
    <s v="Female"/>
    <x v="1"/>
    <x v="1004"/>
    <x v="1617"/>
    <x v="2"/>
    <x v="8"/>
    <x v="2"/>
    <x v="2"/>
    <x v="1634"/>
  </r>
  <r>
    <x v="1635"/>
    <s v="Helen Brown"/>
    <n v="60"/>
    <s v="Male"/>
    <x v="3"/>
    <x v="1613"/>
    <x v="1618"/>
    <x v="2"/>
    <x v="8"/>
    <x v="2"/>
    <x v="1"/>
    <x v="1635"/>
  </r>
  <r>
    <x v="1636"/>
    <s v="Cheryl Collins"/>
    <n v="59"/>
    <s v="Male"/>
    <x v="2"/>
    <x v="1614"/>
    <x v="1619"/>
    <x v="2"/>
    <x v="8"/>
    <x v="2"/>
    <x v="0"/>
    <x v="1636"/>
  </r>
  <r>
    <x v="1637"/>
    <s v="Marie Arellano"/>
    <n v="86"/>
    <s v="Male"/>
    <x v="1"/>
    <x v="1615"/>
    <x v="1620"/>
    <x v="2"/>
    <x v="8"/>
    <x v="0"/>
    <x v="2"/>
    <x v="1637"/>
  </r>
  <r>
    <x v="1638"/>
    <s v="Melissa Patterson"/>
    <n v="73"/>
    <s v="Female"/>
    <x v="4"/>
    <x v="1616"/>
    <x v="1621"/>
    <x v="2"/>
    <x v="8"/>
    <x v="2"/>
    <x v="1"/>
    <x v="1638"/>
  </r>
  <r>
    <x v="1639"/>
    <s v="Shane Romero"/>
    <n v="55"/>
    <s v="Female"/>
    <x v="2"/>
    <x v="1617"/>
    <x v="1622"/>
    <x v="2"/>
    <x v="8"/>
    <x v="1"/>
    <x v="1"/>
    <x v="1639"/>
  </r>
  <r>
    <x v="1640"/>
    <s v="Ashley Howard"/>
    <n v="66"/>
    <s v="Male"/>
    <x v="1"/>
    <x v="1618"/>
    <x v="1623"/>
    <x v="2"/>
    <x v="8"/>
    <x v="0"/>
    <x v="2"/>
    <x v="1640"/>
  </r>
  <r>
    <x v="1641"/>
    <s v="Anthony Carlson"/>
    <n v="80"/>
    <s v="Male"/>
    <x v="1"/>
    <x v="1619"/>
    <x v="1624"/>
    <x v="2"/>
    <x v="8"/>
    <x v="1"/>
    <x v="2"/>
    <x v="1641"/>
  </r>
  <r>
    <x v="1642"/>
    <s v="Steven Holland"/>
    <n v="64"/>
    <s v="Male"/>
    <x v="2"/>
    <x v="1620"/>
    <x v="1625"/>
    <x v="2"/>
    <x v="8"/>
    <x v="1"/>
    <x v="2"/>
    <x v="1642"/>
  </r>
  <r>
    <x v="1643"/>
    <s v="Michelle Mcmahon"/>
    <n v="33"/>
    <s v="Male"/>
    <x v="2"/>
    <x v="1621"/>
    <x v="1626"/>
    <x v="2"/>
    <x v="8"/>
    <x v="2"/>
    <x v="0"/>
    <x v="1643"/>
  </r>
  <r>
    <x v="1644"/>
    <s v="Robert Kelly"/>
    <n v="31"/>
    <s v="Female"/>
    <x v="3"/>
    <x v="1622"/>
    <x v="1627"/>
    <x v="2"/>
    <x v="8"/>
    <x v="0"/>
    <x v="0"/>
    <x v="1644"/>
  </r>
  <r>
    <x v="1645"/>
    <s v="Anna Villegas"/>
    <n v="53"/>
    <s v="Female"/>
    <x v="2"/>
    <x v="1623"/>
    <x v="1628"/>
    <x v="2"/>
    <x v="8"/>
    <x v="4"/>
    <x v="1"/>
    <x v="1645"/>
  </r>
  <r>
    <x v="1646"/>
    <s v="Matthew Valdez"/>
    <n v="66"/>
    <s v="Male"/>
    <x v="2"/>
    <x v="1624"/>
    <x v="1629"/>
    <x v="2"/>
    <x v="8"/>
    <x v="1"/>
    <x v="2"/>
    <x v="1646"/>
  </r>
  <r>
    <x v="1647"/>
    <s v="Larry Owens"/>
    <n v="32"/>
    <s v="Female"/>
    <x v="2"/>
    <x v="1625"/>
    <x v="1630"/>
    <x v="2"/>
    <x v="8"/>
    <x v="2"/>
    <x v="0"/>
    <x v="1647"/>
  </r>
  <r>
    <x v="1648"/>
    <s v="Angela Grant"/>
    <n v="40"/>
    <s v="Female"/>
    <x v="2"/>
    <x v="1626"/>
    <x v="1631"/>
    <x v="2"/>
    <x v="9"/>
    <x v="1"/>
    <x v="0"/>
    <x v="1648"/>
  </r>
  <r>
    <x v="1649"/>
    <s v="Tiffany Martinez"/>
    <n v="67"/>
    <s v="Male"/>
    <x v="3"/>
    <x v="1627"/>
    <x v="1632"/>
    <x v="2"/>
    <x v="9"/>
    <x v="0"/>
    <x v="2"/>
    <x v="1649"/>
  </r>
  <r>
    <x v="1650"/>
    <s v="Mary Gibbs"/>
    <n v="31"/>
    <s v="Male"/>
    <x v="1"/>
    <x v="1628"/>
    <x v="1633"/>
    <x v="2"/>
    <x v="9"/>
    <x v="3"/>
    <x v="0"/>
    <x v="1650"/>
  </r>
  <r>
    <x v="1651"/>
    <s v="Erin Brown MD"/>
    <n v="82"/>
    <s v="Male"/>
    <x v="3"/>
    <x v="1629"/>
    <x v="1634"/>
    <x v="2"/>
    <x v="9"/>
    <x v="1"/>
    <x v="0"/>
    <x v="1651"/>
  </r>
  <r>
    <x v="1652"/>
    <s v="Jose Lester"/>
    <n v="42"/>
    <s v="Male"/>
    <x v="3"/>
    <x v="1630"/>
    <x v="1635"/>
    <x v="2"/>
    <x v="9"/>
    <x v="2"/>
    <x v="2"/>
    <x v="1652"/>
  </r>
  <r>
    <x v="1653"/>
    <s v="Nicole Sullivan"/>
    <n v="21"/>
    <s v="Female"/>
    <x v="2"/>
    <x v="1631"/>
    <x v="1636"/>
    <x v="2"/>
    <x v="9"/>
    <x v="4"/>
    <x v="2"/>
    <x v="1653"/>
  </r>
  <r>
    <x v="1654"/>
    <s v="Jasmine Adkins"/>
    <n v="41"/>
    <s v="Female"/>
    <x v="2"/>
    <x v="1048"/>
    <x v="1637"/>
    <x v="2"/>
    <x v="9"/>
    <x v="2"/>
    <x v="0"/>
    <x v="1654"/>
  </r>
  <r>
    <x v="1655"/>
    <s v="Tina Fowler"/>
    <n v="87"/>
    <s v="Male"/>
    <x v="4"/>
    <x v="1632"/>
    <x v="1638"/>
    <x v="2"/>
    <x v="9"/>
    <x v="1"/>
    <x v="1"/>
    <x v="1655"/>
  </r>
  <r>
    <x v="1656"/>
    <s v="Randall Moore"/>
    <n v="34"/>
    <s v="Male"/>
    <x v="2"/>
    <x v="1633"/>
    <x v="1639"/>
    <x v="2"/>
    <x v="9"/>
    <x v="0"/>
    <x v="1"/>
    <x v="1656"/>
  </r>
  <r>
    <x v="1657"/>
    <s v="Alexandra Harris"/>
    <n v="30"/>
    <s v="Female"/>
    <x v="2"/>
    <x v="1634"/>
    <x v="1640"/>
    <x v="2"/>
    <x v="9"/>
    <x v="1"/>
    <x v="0"/>
    <x v="1657"/>
  </r>
  <r>
    <x v="1658"/>
    <s v="Ariel Henson"/>
    <n v="52"/>
    <s v="Female"/>
    <x v="2"/>
    <x v="1635"/>
    <x v="1641"/>
    <x v="2"/>
    <x v="9"/>
    <x v="4"/>
    <x v="0"/>
    <x v="1658"/>
  </r>
  <r>
    <x v="1659"/>
    <s v="Joseph Garcia DDS"/>
    <n v="47"/>
    <s v="Female"/>
    <x v="2"/>
    <x v="1636"/>
    <x v="1642"/>
    <x v="2"/>
    <x v="9"/>
    <x v="0"/>
    <x v="2"/>
    <x v="1659"/>
  </r>
  <r>
    <x v="1660"/>
    <s v="Suzanne Perez"/>
    <n v="55"/>
    <s v="Female"/>
    <x v="1"/>
    <x v="1637"/>
    <x v="1643"/>
    <x v="2"/>
    <x v="9"/>
    <x v="1"/>
    <x v="0"/>
    <x v="1660"/>
  </r>
  <r>
    <x v="1661"/>
    <s v="David Ward"/>
    <n v="60"/>
    <s v="Male"/>
    <x v="2"/>
    <x v="1638"/>
    <x v="1644"/>
    <x v="2"/>
    <x v="9"/>
    <x v="1"/>
    <x v="0"/>
    <x v="1661"/>
  </r>
  <r>
    <x v="1662"/>
    <s v="Charles Taylor"/>
    <n v="27"/>
    <s v="Female"/>
    <x v="4"/>
    <x v="1639"/>
    <x v="1645"/>
    <x v="2"/>
    <x v="9"/>
    <x v="4"/>
    <x v="0"/>
    <x v="1662"/>
  </r>
  <r>
    <x v="1663"/>
    <s v="Anthony Torres"/>
    <n v="59"/>
    <s v="Female"/>
    <x v="4"/>
    <x v="1640"/>
    <x v="1646"/>
    <x v="2"/>
    <x v="9"/>
    <x v="1"/>
    <x v="0"/>
    <x v="1663"/>
  </r>
  <r>
    <x v="1664"/>
    <s v="Randy Velasquez"/>
    <n v="55"/>
    <s v="Male"/>
    <x v="3"/>
    <x v="1641"/>
    <x v="1647"/>
    <x v="2"/>
    <x v="9"/>
    <x v="0"/>
    <x v="1"/>
    <x v="1664"/>
  </r>
  <r>
    <x v="1665"/>
    <s v="Stacey Rubio"/>
    <n v="78"/>
    <s v="Male"/>
    <x v="3"/>
    <x v="1642"/>
    <x v="1648"/>
    <x v="2"/>
    <x v="9"/>
    <x v="4"/>
    <x v="0"/>
    <x v="1665"/>
  </r>
  <r>
    <x v="1666"/>
    <s v="Kenneth Clark"/>
    <n v="41"/>
    <s v="Male"/>
    <x v="3"/>
    <x v="1643"/>
    <x v="1649"/>
    <x v="2"/>
    <x v="9"/>
    <x v="0"/>
    <x v="1"/>
    <x v="1666"/>
  </r>
  <r>
    <x v="1667"/>
    <s v="Heather Allen"/>
    <n v="35"/>
    <s v="Male"/>
    <x v="1"/>
    <x v="1644"/>
    <x v="1650"/>
    <x v="2"/>
    <x v="9"/>
    <x v="0"/>
    <x v="1"/>
    <x v="1667"/>
  </r>
  <r>
    <x v="1668"/>
    <s v="Stephen Anderson"/>
    <n v="34"/>
    <s v="Male"/>
    <x v="2"/>
    <x v="1645"/>
    <x v="1651"/>
    <x v="2"/>
    <x v="9"/>
    <x v="0"/>
    <x v="1"/>
    <x v="1668"/>
  </r>
  <r>
    <x v="1669"/>
    <s v="Anna Gibson"/>
    <n v="31"/>
    <s v="Female"/>
    <x v="1"/>
    <x v="1646"/>
    <x v="1652"/>
    <x v="2"/>
    <x v="9"/>
    <x v="1"/>
    <x v="2"/>
    <x v="1669"/>
  </r>
  <r>
    <x v="1670"/>
    <s v="Theodore Young"/>
    <n v="28"/>
    <s v="Male"/>
    <x v="4"/>
    <x v="1647"/>
    <x v="1653"/>
    <x v="2"/>
    <x v="9"/>
    <x v="1"/>
    <x v="2"/>
    <x v="1670"/>
  </r>
  <r>
    <x v="1671"/>
    <s v="Kristy Henderson"/>
    <n v="59"/>
    <s v="Female"/>
    <x v="3"/>
    <x v="1648"/>
    <x v="1654"/>
    <x v="2"/>
    <x v="9"/>
    <x v="0"/>
    <x v="2"/>
    <x v="1671"/>
  </r>
  <r>
    <x v="1672"/>
    <s v="Karen Thompson"/>
    <n v="84"/>
    <s v="Female"/>
    <x v="3"/>
    <x v="1649"/>
    <x v="1655"/>
    <x v="2"/>
    <x v="9"/>
    <x v="0"/>
    <x v="1"/>
    <x v="1672"/>
  </r>
  <r>
    <x v="1673"/>
    <s v="Amanda Parker"/>
    <n v="41"/>
    <s v="Male"/>
    <x v="4"/>
    <x v="1650"/>
    <x v="1656"/>
    <x v="2"/>
    <x v="9"/>
    <x v="4"/>
    <x v="1"/>
    <x v="1673"/>
  </r>
  <r>
    <x v="1674"/>
    <s v="Devin Brewer"/>
    <n v="41"/>
    <s v="Female"/>
    <x v="4"/>
    <x v="1651"/>
    <x v="1657"/>
    <x v="2"/>
    <x v="9"/>
    <x v="2"/>
    <x v="2"/>
    <x v="1674"/>
  </r>
  <r>
    <x v="1675"/>
    <s v="Katherine Harvey"/>
    <n v="65"/>
    <s v="Male"/>
    <x v="3"/>
    <x v="1652"/>
    <x v="1658"/>
    <x v="2"/>
    <x v="9"/>
    <x v="1"/>
    <x v="0"/>
    <x v="1675"/>
  </r>
  <r>
    <x v="1676"/>
    <s v="Justin Robbins"/>
    <n v="46"/>
    <s v="Female"/>
    <x v="4"/>
    <x v="1653"/>
    <x v="1659"/>
    <x v="2"/>
    <x v="9"/>
    <x v="4"/>
    <x v="1"/>
    <x v="1676"/>
  </r>
  <r>
    <x v="1677"/>
    <s v="Michael Berry"/>
    <n v="84"/>
    <s v="Female"/>
    <x v="2"/>
    <x v="1654"/>
    <x v="1660"/>
    <x v="2"/>
    <x v="9"/>
    <x v="3"/>
    <x v="2"/>
    <x v="1677"/>
  </r>
  <r>
    <x v="1678"/>
    <s v="Jessica Turner"/>
    <n v="59"/>
    <s v="Male"/>
    <x v="2"/>
    <x v="1655"/>
    <x v="1661"/>
    <x v="2"/>
    <x v="9"/>
    <x v="1"/>
    <x v="1"/>
    <x v="1678"/>
  </r>
  <r>
    <x v="1679"/>
    <s v="Andrew Cortez"/>
    <n v="75"/>
    <s v="Male"/>
    <x v="1"/>
    <x v="1656"/>
    <x v="1662"/>
    <x v="2"/>
    <x v="9"/>
    <x v="1"/>
    <x v="1"/>
    <x v="1679"/>
  </r>
  <r>
    <x v="1680"/>
    <s v="Gina Zhang"/>
    <n v="62"/>
    <s v="Male"/>
    <x v="1"/>
    <x v="1657"/>
    <x v="1663"/>
    <x v="2"/>
    <x v="9"/>
    <x v="3"/>
    <x v="2"/>
    <x v="1680"/>
  </r>
  <r>
    <x v="1681"/>
    <s v="David Murphy"/>
    <n v="28"/>
    <s v="Female"/>
    <x v="4"/>
    <x v="1658"/>
    <x v="1664"/>
    <x v="2"/>
    <x v="9"/>
    <x v="2"/>
    <x v="0"/>
    <x v="1681"/>
  </r>
  <r>
    <x v="1682"/>
    <s v="Gregory Thomas"/>
    <n v="84"/>
    <s v="Female"/>
    <x v="3"/>
    <x v="1659"/>
    <x v="1665"/>
    <x v="2"/>
    <x v="9"/>
    <x v="0"/>
    <x v="1"/>
    <x v="1682"/>
  </r>
  <r>
    <x v="1683"/>
    <s v="Mary Glenn"/>
    <n v="66"/>
    <s v="Male"/>
    <x v="2"/>
    <x v="1660"/>
    <x v="1666"/>
    <x v="2"/>
    <x v="9"/>
    <x v="0"/>
    <x v="0"/>
    <x v="1683"/>
  </r>
  <r>
    <x v="1684"/>
    <s v="Stephanie Dyer"/>
    <n v="89"/>
    <s v="Male"/>
    <x v="1"/>
    <x v="1661"/>
    <x v="1667"/>
    <x v="2"/>
    <x v="9"/>
    <x v="4"/>
    <x v="1"/>
    <x v="1684"/>
  </r>
  <r>
    <x v="1685"/>
    <s v="Ashley Hernandez"/>
    <n v="26"/>
    <s v="Male"/>
    <x v="2"/>
    <x v="1662"/>
    <x v="1668"/>
    <x v="2"/>
    <x v="9"/>
    <x v="0"/>
    <x v="0"/>
    <x v="1685"/>
  </r>
  <r>
    <x v="1686"/>
    <s v="Scott Martin"/>
    <n v="87"/>
    <s v="Male"/>
    <x v="4"/>
    <x v="1663"/>
    <x v="1669"/>
    <x v="2"/>
    <x v="9"/>
    <x v="1"/>
    <x v="2"/>
    <x v="1686"/>
  </r>
  <r>
    <x v="1687"/>
    <s v="Tiffany Stokes"/>
    <n v="83"/>
    <s v="Female"/>
    <x v="4"/>
    <x v="1664"/>
    <x v="1670"/>
    <x v="2"/>
    <x v="9"/>
    <x v="3"/>
    <x v="0"/>
    <x v="1687"/>
  </r>
  <r>
    <x v="1688"/>
    <s v="Michelle Johnson"/>
    <n v="49"/>
    <s v="Female"/>
    <x v="4"/>
    <x v="1665"/>
    <x v="1671"/>
    <x v="2"/>
    <x v="9"/>
    <x v="1"/>
    <x v="1"/>
    <x v="1688"/>
  </r>
  <r>
    <x v="1689"/>
    <s v="Misty Wright"/>
    <n v="23"/>
    <s v="Female"/>
    <x v="1"/>
    <x v="1666"/>
    <x v="1672"/>
    <x v="2"/>
    <x v="9"/>
    <x v="0"/>
    <x v="1"/>
    <x v="1689"/>
  </r>
  <r>
    <x v="1690"/>
    <s v="Trevor Lawson"/>
    <n v="36"/>
    <s v="Male"/>
    <x v="2"/>
    <x v="1667"/>
    <x v="1673"/>
    <x v="2"/>
    <x v="9"/>
    <x v="4"/>
    <x v="1"/>
    <x v="1690"/>
  </r>
  <r>
    <x v="1691"/>
    <s v="Leslie Sherman"/>
    <n v="67"/>
    <s v="Female"/>
    <x v="4"/>
    <x v="1668"/>
    <x v="1674"/>
    <x v="2"/>
    <x v="9"/>
    <x v="0"/>
    <x v="1"/>
    <x v="1691"/>
  </r>
  <r>
    <x v="1692"/>
    <s v="Brandon Page"/>
    <n v="70"/>
    <s v="Female"/>
    <x v="2"/>
    <x v="1669"/>
    <x v="1675"/>
    <x v="2"/>
    <x v="9"/>
    <x v="1"/>
    <x v="1"/>
    <x v="1692"/>
  </r>
  <r>
    <x v="1693"/>
    <s v="Maurice Johnson"/>
    <n v="23"/>
    <s v="Male"/>
    <x v="3"/>
    <x v="1670"/>
    <x v="1676"/>
    <x v="2"/>
    <x v="10"/>
    <x v="2"/>
    <x v="1"/>
    <x v="1693"/>
  </r>
  <r>
    <x v="1694"/>
    <s v="Nicholas Johnson"/>
    <n v="50"/>
    <s v="Male"/>
    <x v="4"/>
    <x v="1671"/>
    <x v="1677"/>
    <x v="2"/>
    <x v="10"/>
    <x v="1"/>
    <x v="0"/>
    <x v="1694"/>
  </r>
  <r>
    <x v="1695"/>
    <s v="Anita Johnson"/>
    <n v="63"/>
    <s v="Male"/>
    <x v="4"/>
    <x v="1672"/>
    <x v="1678"/>
    <x v="2"/>
    <x v="10"/>
    <x v="2"/>
    <x v="1"/>
    <x v="1695"/>
  </r>
  <r>
    <x v="1696"/>
    <s v="Robert Johnson"/>
    <n v="88"/>
    <s v="Male"/>
    <x v="3"/>
    <x v="1673"/>
    <x v="1679"/>
    <x v="2"/>
    <x v="10"/>
    <x v="3"/>
    <x v="2"/>
    <x v="1696"/>
  </r>
  <r>
    <x v="1697"/>
    <s v="Timothy Young"/>
    <n v="79"/>
    <s v="Male"/>
    <x v="3"/>
    <x v="1674"/>
    <x v="1680"/>
    <x v="2"/>
    <x v="10"/>
    <x v="1"/>
    <x v="0"/>
    <x v="1697"/>
  </r>
  <r>
    <x v="1698"/>
    <s v="Sabrina Bruce"/>
    <n v="50"/>
    <s v="Female"/>
    <x v="2"/>
    <x v="1675"/>
    <x v="1681"/>
    <x v="2"/>
    <x v="10"/>
    <x v="0"/>
    <x v="2"/>
    <x v="1698"/>
  </r>
  <r>
    <x v="1699"/>
    <s v="David Alexander"/>
    <n v="88"/>
    <s v="Female"/>
    <x v="4"/>
    <x v="1676"/>
    <x v="1682"/>
    <x v="2"/>
    <x v="10"/>
    <x v="4"/>
    <x v="1"/>
    <x v="1699"/>
  </r>
  <r>
    <x v="1700"/>
    <s v="David Miller"/>
    <n v="51"/>
    <s v="Female"/>
    <x v="2"/>
    <x v="1677"/>
    <x v="1683"/>
    <x v="2"/>
    <x v="10"/>
    <x v="4"/>
    <x v="2"/>
    <x v="1700"/>
  </r>
  <r>
    <x v="1701"/>
    <s v="Anthony Pierce"/>
    <n v="38"/>
    <s v="Male"/>
    <x v="1"/>
    <x v="1678"/>
    <x v="1684"/>
    <x v="2"/>
    <x v="10"/>
    <x v="4"/>
    <x v="1"/>
    <x v="1701"/>
  </r>
  <r>
    <x v="1702"/>
    <s v="Kevin Mcgee"/>
    <n v="24"/>
    <s v="Male"/>
    <x v="1"/>
    <x v="1679"/>
    <x v="1685"/>
    <x v="2"/>
    <x v="10"/>
    <x v="0"/>
    <x v="0"/>
    <x v="1702"/>
  </r>
  <r>
    <x v="1703"/>
    <s v="Ann Yates"/>
    <n v="52"/>
    <s v="Female"/>
    <x v="1"/>
    <x v="1680"/>
    <x v="1686"/>
    <x v="2"/>
    <x v="10"/>
    <x v="3"/>
    <x v="1"/>
    <x v="1703"/>
  </r>
  <r>
    <x v="1704"/>
    <s v="Jacob Brown"/>
    <n v="46"/>
    <s v="Male"/>
    <x v="4"/>
    <x v="1681"/>
    <x v="1687"/>
    <x v="2"/>
    <x v="10"/>
    <x v="3"/>
    <x v="1"/>
    <x v="1704"/>
  </r>
  <r>
    <x v="1705"/>
    <s v="Michelle Cruz"/>
    <n v="57"/>
    <s v="Male"/>
    <x v="3"/>
    <x v="1682"/>
    <x v="1688"/>
    <x v="2"/>
    <x v="10"/>
    <x v="3"/>
    <x v="2"/>
    <x v="1705"/>
  </r>
  <r>
    <x v="1706"/>
    <s v="Sarah Jackson"/>
    <n v="75"/>
    <s v="Female"/>
    <x v="2"/>
    <x v="1683"/>
    <x v="1689"/>
    <x v="2"/>
    <x v="10"/>
    <x v="4"/>
    <x v="2"/>
    <x v="1706"/>
  </r>
  <r>
    <x v="1707"/>
    <s v="Lauren Cuevas"/>
    <n v="35"/>
    <s v="Female"/>
    <x v="1"/>
    <x v="1684"/>
    <x v="1690"/>
    <x v="2"/>
    <x v="10"/>
    <x v="3"/>
    <x v="1"/>
    <x v="1707"/>
  </r>
  <r>
    <x v="1708"/>
    <s v="Bianca Ortiz"/>
    <n v="44"/>
    <s v="Female"/>
    <x v="4"/>
    <x v="1685"/>
    <x v="1691"/>
    <x v="2"/>
    <x v="10"/>
    <x v="0"/>
    <x v="0"/>
    <x v="1708"/>
  </r>
  <r>
    <x v="1709"/>
    <s v="Grant Gonzalez"/>
    <n v="77"/>
    <s v="Male"/>
    <x v="4"/>
    <x v="1686"/>
    <x v="1692"/>
    <x v="2"/>
    <x v="10"/>
    <x v="1"/>
    <x v="2"/>
    <x v="1709"/>
  </r>
  <r>
    <x v="1710"/>
    <s v="Sara Gutierrez"/>
    <n v="85"/>
    <s v="Male"/>
    <x v="1"/>
    <x v="1687"/>
    <x v="1693"/>
    <x v="2"/>
    <x v="10"/>
    <x v="1"/>
    <x v="2"/>
    <x v="1710"/>
  </r>
  <r>
    <x v="1711"/>
    <s v="Angela Pratt"/>
    <n v="75"/>
    <s v="Female"/>
    <x v="4"/>
    <x v="1688"/>
    <x v="1694"/>
    <x v="2"/>
    <x v="10"/>
    <x v="3"/>
    <x v="2"/>
    <x v="1711"/>
  </r>
  <r>
    <x v="1712"/>
    <s v="Sara Jackson"/>
    <n v="72"/>
    <s v="Female"/>
    <x v="1"/>
    <x v="1689"/>
    <x v="1695"/>
    <x v="2"/>
    <x v="10"/>
    <x v="0"/>
    <x v="0"/>
    <x v="1712"/>
  </r>
  <r>
    <x v="1713"/>
    <s v="Joseph Mccormick"/>
    <n v="76"/>
    <s v="Male"/>
    <x v="3"/>
    <x v="1690"/>
    <x v="1696"/>
    <x v="2"/>
    <x v="10"/>
    <x v="0"/>
    <x v="0"/>
    <x v="1713"/>
  </r>
  <r>
    <x v="1714"/>
    <s v="Jennifer Palmer"/>
    <n v="31"/>
    <s v="Male"/>
    <x v="4"/>
    <x v="1691"/>
    <x v="1697"/>
    <x v="2"/>
    <x v="10"/>
    <x v="2"/>
    <x v="2"/>
    <x v="1714"/>
  </r>
  <r>
    <x v="1715"/>
    <s v="Lance Miller"/>
    <n v="79"/>
    <s v="Male"/>
    <x v="4"/>
    <x v="1692"/>
    <x v="1698"/>
    <x v="2"/>
    <x v="10"/>
    <x v="4"/>
    <x v="2"/>
    <x v="1715"/>
  </r>
  <r>
    <x v="1716"/>
    <s v="Mary Coleman"/>
    <n v="87"/>
    <s v="Male"/>
    <x v="4"/>
    <x v="1693"/>
    <x v="1699"/>
    <x v="2"/>
    <x v="10"/>
    <x v="1"/>
    <x v="1"/>
    <x v="1716"/>
  </r>
  <r>
    <x v="1717"/>
    <s v="Holly Santos"/>
    <n v="72"/>
    <s v="Female"/>
    <x v="3"/>
    <x v="1694"/>
    <x v="1700"/>
    <x v="2"/>
    <x v="10"/>
    <x v="2"/>
    <x v="2"/>
    <x v="1717"/>
  </r>
  <r>
    <x v="1718"/>
    <s v="Christopher Parsons"/>
    <n v="50"/>
    <s v="Female"/>
    <x v="4"/>
    <x v="1695"/>
    <x v="1701"/>
    <x v="2"/>
    <x v="10"/>
    <x v="2"/>
    <x v="0"/>
    <x v="1718"/>
  </r>
  <r>
    <x v="1719"/>
    <s v="Frank Martinez"/>
    <n v="81"/>
    <s v="Male"/>
    <x v="1"/>
    <x v="1696"/>
    <x v="1702"/>
    <x v="2"/>
    <x v="10"/>
    <x v="4"/>
    <x v="2"/>
    <x v="1719"/>
  </r>
  <r>
    <x v="1720"/>
    <s v="Jason Duncan"/>
    <n v="86"/>
    <s v="Male"/>
    <x v="2"/>
    <x v="1697"/>
    <x v="1703"/>
    <x v="2"/>
    <x v="10"/>
    <x v="2"/>
    <x v="0"/>
    <x v="1720"/>
  </r>
  <r>
    <x v="1721"/>
    <s v="Kristen Marshall"/>
    <n v="43"/>
    <s v="Female"/>
    <x v="2"/>
    <x v="1698"/>
    <x v="1704"/>
    <x v="2"/>
    <x v="10"/>
    <x v="0"/>
    <x v="1"/>
    <x v="1721"/>
  </r>
  <r>
    <x v="1722"/>
    <s v="Kelly Davis"/>
    <n v="78"/>
    <s v="Female"/>
    <x v="2"/>
    <x v="1699"/>
    <x v="1705"/>
    <x v="2"/>
    <x v="10"/>
    <x v="3"/>
    <x v="0"/>
    <x v="1722"/>
  </r>
  <r>
    <x v="1723"/>
    <s v="Dr. Brenda Brown"/>
    <n v="56"/>
    <s v="Male"/>
    <x v="4"/>
    <x v="1700"/>
    <x v="1706"/>
    <x v="2"/>
    <x v="10"/>
    <x v="4"/>
    <x v="2"/>
    <x v="1723"/>
  </r>
  <r>
    <x v="1724"/>
    <s v="Kenneth Jackson"/>
    <n v="69"/>
    <s v="Male"/>
    <x v="4"/>
    <x v="1701"/>
    <x v="1707"/>
    <x v="2"/>
    <x v="10"/>
    <x v="0"/>
    <x v="2"/>
    <x v="1724"/>
  </r>
  <r>
    <x v="1725"/>
    <s v="Ruben Mckinney"/>
    <n v="36"/>
    <s v="Female"/>
    <x v="2"/>
    <x v="1702"/>
    <x v="1708"/>
    <x v="2"/>
    <x v="10"/>
    <x v="4"/>
    <x v="0"/>
    <x v="1725"/>
  </r>
  <r>
    <x v="1726"/>
    <s v="Logan Rodriguez"/>
    <n v="69"/>
    <s v="Female"/>
    <x v="4"/>
    <x v="1703"/>
    <x v="1709"/>
    <x v="2"/>
    <x v="10"/>
    <x v="1"/>
    <x v="0"/>
    <x v="1726"/>
  </r>
  <r>
    <x v="1727"/>
    <s v="Jason Allen"/>
    <n v="79"/>
    <s v="Male"/>
    <x v="4"/>
    <x v="1704"/>
    <x v="1710"/>
    <x v="2"/>
    <x v="10"/>
    <x v="1"/>
    <x v="1"/>
    <x v="1727"/>
  </r>
  <r>
    <x v="1728"/>
    <s v="Lauren Kerr"/>
    <n v="68"/>
    <s v="Female"/>
    <x v="1"/>
    <x v="1705"/>
    <x v="1711"/>
    <x v="2"/>
    <x v="10"/>
    <x v="1"/>
    <x v="1"/>
    <x v="1728"/>
  </r>
  <r>
    <x v="1729"/>
    <s v="Maria Martinez"/>
    <n v="48"/>
    <s v="Male"/>
    <x v="3"/>
    <x v="1706"/>
    <x v="1712"/>
    <x v="2"/>
    <x v="10"/>
    <x v="3"/>
    <x v="0"/>
    <x v="1729"/>
  </r>
  <r>
    <x v="1730"/>
    <s v="James Cochran"/>
    <n v="39"/>
    <s v="Female"/>
    <x v="4"/>
    <x v="1707"/>
    <x v="1713"/>
    <x v="2"/>
    <x v="10"/>
    <x v="4"/>
    <x v="1"/>
    <x v="1730"/>
  </r>
  <r>
    <x v="1731"/>
    <s v="Barbara Moran"/>
    <n v="59"/>
    <s v="Female"/>
    <x v="4"/>
    <x v="1708"/>
    <x v="1714"/>
    <x v="2"/>
    <x v="10"/>
    <x v="1"/>
    <x v="2"/>
    <x v="1731"/>
  </r>
  <r>
    <x v="1732"/>
    <s v="Fred Powell"/>
    <n v="85"/>
    <s v="Male"/>
    <x v="3"/>
    <x v="1709"/>
    <x v="1715"/>
    <x v="2"/>
    <x v="10"/>
    <x v="0"/>
    <x v="1"/>
    <x v="1732"/>
  </r>
  <r>
    <x v="1733"/>
    <s v="Dr. Richard Rush DVM"/>
    <n v="40"/>
    <s v="Female"/>
    <x v="4"/>
    <x v="1710"/>
    <x v="1716"/>
    <x v="2"/>
    <x v="10"/>
    <x v="4"/>
    <x v="1"/>
    <x v="1733"/>
  </r>
  <r>
    <x v="1734"/>
    <s v="Jillian Wright"/>
    <n v="62"/>
    <s v="Male"/>
    <x v="4"/>
    <x v="1711"/>
    <x v="1717"/>
    <x v="2"/>
    <x v="10"/>
    <x v="3"/>
    <x v="2"/>
    <x v="1734"/>
  </r>
  <r>
    <x v="1735"/>
    <s v="Brandon Barnes"/>
    <n v="57"/>
    <s v="Male"/>
    <x v="1"/>
    <x v="1712"/>
    <x v="1718"/>
    <x v="2"/>
    <x v="10"/>
    <x v="0"/>
    <x v="1"/>
    <x v="1735"/>
  </r>
  <r>
    <x v="1736"/>
    <s v="Christopher Quinn"/>
    <n v="40"/>
    <s v="Male"/>
    <x v="2"/>
    <x v="1713"/>
    <x v="1719"/>
    <x v="2"/>
    <x v="10"/>
    <x v="0"/>
    <x v="2"/>
    <x v="1736"/>
  </r>
  <r>
    <x v="1737"/>
    <s v="Ashley Jimenez"/>
    <n v="46"/>
    <s v="Male"/>
    <x v="2"/>
    <x v="1714"/>
    <x v="1720"/>
    <x v="2"/>
    <x v="10"/>
    <x v="4"/>
    <x v="0"/>
    <x v="1737"/>
  </r>
  <r>
    <x v="1738"/>
    <s v="Tyler Pugh"/>
    <n v="24"/>
    <s v="Female"/>
    <x v="3"/>
    <x v="1715"/>
    <x v="1721"/>
    <x v="2"/>
    <x v="10"/>
    <x v="1"/>
    <x v="0"/>
    <x v="1738"/>
  </r>
  <r>
    <x v="1739"/>
    <s v="Michele Burnett"/>
    <n v="67"/>
    <s v="Female"/>
    <x v="4"/>
    <x v="1716"/>
    <x v="1722"/>
    <x v="2"/>
    <x v="10"/>
    <x v="0"/>
    <x v="1"/>
    <x v="1739"/>
  </r>
  <r>
    <x v="1740"/>
    <s v="Stephen Garrett"/>
    <n v="79"/>
    <s v="Male"/>
    <x v="1"/>
    <x v="1717"/>
    <x v="1723"/>
    <x v="2"/>
    <x v="10"/>
    <x v="0"/>
    <x v="0"/>
    <x v="1740"/>
  </r>
  <r>
    <x v="1741"/>
    <s v="Richard Flores"/>
    <n v="56"/>
    <s v="Male"/>
    <x v="2"/>
    <x v="1718"/>
    <x v="1724"/>
    <x v="2"/>
    <x v="10"/>
    <x v="3"/>
    <x v="2"/>
    <x v="1741"/>
  </r>
  <r>
    <x v="1742"/>
    <s v="Wayne Stokes"/>
    <n v="40"/>
    <s v="Male"/>
    <x v="3"/>
    <x v="1719"/>
    <x v="1725"/>
    <x v="2"/>
    <x v="10"/>
    <x v="4"/>
    <x v="2"/>
    <x v="1742"/>
  </r>
  <r>
    <x v="1743"/>
    <s v="Russell Stevens"/>
    <n v="36"/>
    <s v="Female"/>
    <x v="3"/>
    <x v="1720"/>
    <x v="1726"/>
    <x v="2"/>
    <x v="10"/>
    <x v="0"/>
    <x v="0"/>
    <x v="1743"/>
  </r>
  <r>
    <x v="1744"/>
    <s v="Stephen Hines"/>
    <n v="39"/>
    <s v="Male"/>
    <x v="4"/>
    <x v="1721"/>
    <x v="1727"/>
    <x v="2"/>
    <x v="10"/>
    <x v="0"/>
    <x v="0"/>
    <x v="1744"/>
  </r>
  <r>
    <x v="1745"/>
    <s v="Terri Allen"/>
    <n v="69"/>
    <s v="Male"/>
    <x v="3"/>
    <x v="1722"/>
    <x v="1728"/>
    <x v="2"/>
    <x v="11"/>
    <x v="3"/>
    <x v="2"/>
    <x v="1745"/>
  </r>
  <r>
    <x v="1746"/>
    <s v="Casey Joseph"/>
    <n v="21"/>
    <s v="Male"/>
    <x v="2"/>
    <x v="1723"/>
    <x v="1729"/>
    <x v="2"/>
    <x v="11"/>
    <x v="4"/>
    <x v="2"/>
    <x v="1746"/>
  </r>
  <r>
    <x v="1747"/>
    <s v="Samuel Romero"/>
    <n v="64"/>
    <s v="Female"/>
    <x v="3"/>
    <x v="1724"/>
    <x v="1730"/>
    <x v="2"/>
    <x v="11"/>
    <x v="2"/>
    <x v="0"/>
    <x v="1747"/>
  </r>
  <r>
    <x v="1748"/>
    <s v="Michael Williams"/>
    <n v="81"/>
    <s v="Male"/>
    <x v="2"/>
    <x v="1725"/>
    <x v="1731"/>
    <x v="2"/>
    <x v="11"/>
    <x v="1"/>
    <x v="0"/>
    <x v="1748"/>
  </r>
  <r>
    <x v="1749"/>
    <s v="Gabriel Parker"/>
    <n v="59"/>
    <s v="Female"/>
    <x v="3"/>
    <x v="1726"/>
    <x v="1732"/>
    <x v="2"/>
    <x v="11"/>
    <x v="0"/>
    <x v="1"/>
    <x v="1749"/>
  </r>
  <r>
    <x v="1750"/>
    <s v="Timothy Osborne"/>
    <n v="68"/>
    <s v="Female"/>
    <x v="2"/>
    <x v="1727"/>
    <x v="1733"/>
    <x v="2"/>
    <x v="11"/>
    <x v="1"/>
    <x v="2"/>
    <x v="1750"/>
  </r>
  <r>
    <x v="1751"/>
    <s v="Danielle Green"/>
    <n v="83"/>
    <s v="Male"/>
    <x v="3"/>
    <x v="1728"/>
    <x v="1734"/>
    <x v="2"/>
    <x v="11"/>
    <x v="4"/>
    <x v="1"/>
    <x v="1751"/>
  </r>
  <r>
    <x v="1752"/>
    <s v="Carolyn Jones"/>
    <n v="77"/>
    <s v="Female"/>
    <x v="2"/>
    <x v="1729"/>
    <x v="1735"/>
    <x v="2"/>
    <x v="11"/>
    <x v="2"/>
    <x v="0"/>
    <x v="1752"/>
  </r>
  <r>
    <x v="1753"/>
    <s v="Sonia Grant"/>
    <n v="32"/>
    <s v="Female"/>
    <x v="2"/>
    <x v="1730"/>
    <x v="1736"/>
    <x v="2"/>
    <x v="11"/>
    <x v="4"/>
    <x v="2"/>
    <x v="1753"/>
  </r>
  <r>
    <x v="1754"/>
    <s v="Traci Adkins"/>
    <n v="65"/>
    <s v="Male"/>
    <x v="4"/>
    <x v="1731"/>
    <x v="1737"/>
    <x v="2"/>
    <x v="11"/>
    <x v="4"/>
    <x v="1"/>
    <x v="1754"/>
  </r>
  <r>
    <x v="1755"/>
    <s v="Gabriela Price"/>
    <n v="52"/>
    <s v="Male"/>
    <x v="4"/>
    <x v="1732"/>
    <x v="1738"/>
    <x v="2"/>
    <x v="11"/>
    <x v="0"/>
    <x v="0"/>
    <x v="1755"/>
  </r>
  <r>
    <x v="1756"/>
    <s v="Shannon Guerrero"/>
    <n v="89"/>
    <s v="Male"/>
    <x v="4"/>
    <x v="1733"/>
    <x v="1739"/>
    <x v="2"/>
    <x v="11"/>
    <x v="4"/>
    <x v="2"/>
    <x v="1756"/>
  </r>
  <r>
    <x v="1757"/>
    <s v="Gerald Franklin"/>
    <n v="67"/>
    <s v="Female"/>
    <x v="1"/>
    <x v="1734"/>
    <x v="1740"/>
    <x v="2"/>
    <x v="11"/>
    <x v="1"/>
    <x v="0"/>
    <x v="1757"/>
  </r>
  <r>
    <x v="1758"/>
    <s v="Lisa Evans"/>
    <n v="84"/>
    <s v="Female"/>
    <x v="4"/>
    <x v="1735"/>
    <x v="1741"/>
    <x v="2"/>
    <x v="11"/>
    <x v="0"/>
    <x v="1"/>
    <x v="1758"/>
  </r>
  <r>
    <x v="1759"/>
    <s v="Abigail Martin"/>
    <n v="24"/>
    <s v="Female"/>
    <x v="2"/>
    <x v="1736"/>
    <x v="1742"/>
    <x v="2"/>
    <x v="11"/>
    <x v="3"/>
    <x v="2"/>
    <x v="1759"/>
  </r>
  <r>
    <x v="1760"/>
    <s v="William Daniels"/>
    <n v="81"/>
    <s v="Female"/>
    <x v="2"/>
    <x v="1737"/>
    <x v="1743"/>
    <x v="2"/>
    <x v="11"/>
    <x v="0"/>
    <x v="0"/>
    <x v="1760"/>
  </r>
  <r>
    <x v="1761"/>
    <s v="Steven Bailey"/>
    <n v="78"/>
    <s v="Male"/>
    <x v="2"/>
    <x v="1738"/>
    <x v="1744"/>
    <x v="2"/>
    <x v="11"/>
    <x v="0"/>
    <x v="1"/>
    <x v="1761"/>
  </r>
  <r>
    <x v="1762"/>
    <s v="David Gutierrez"/>
    <n v="61"/>
    <s v="Female"/>
    <x v="3"/>
    <x v="1739"/>
    <x v="1745"/>
    <x v="2"/>
    <x v="11"/>
    <x v="0"/>
    <x v="2"/>
    <x v="1762"/>
  </r>
  <r>
    <x v="1763"/>
    <s v="Daniel Jones"/>
    <n v="85"/>
    <s v="Male"/>
    <x v="2"/>
    <x v="1740"/>
    <x v="1746"/>
    <x v="2"/>
    <x v="11"/>
    <x v="3"/>
    <x v="0"/>
    <x v="1763"/>
  </r>
  <r>
    <x v="1764"/>
    <s v="Justin Cooper"/>
    <n v="53"/>
    <s v="Female"/>
    <x v="1"/>
    <x v="1741"/>
    <x v="1747"/>
    <x v="2"/>
    <x v="11"/>
    <x v="4"/>
    <x v="0"/>
    <x v="1764"/>
  </r>
  <r>
    <x v="1765"/>
    <s v="Jeremy Michael"/>
    <n v="26"/>
    <s v="Female"/>
    <x v="3"/>
    <x v="1742"/>
    <x v="1748"/>
    <x v="2"/>
    <x v="11"/>
    <x v="2"/>
    <x v="2"/>
    <x v="1765"/>
  </r>
  <r>
    <x v="1766"/>
    <s v="Michelle Moore"/>
    <n v="59"/>
    <s v="Male"/>
    <x v="4"/>
    <x v="1743"/>
    <x v="1749"/>
    <x v="2"/>
    <x v="11"/>
    <x v="2"/>
    <x v="2"/>
    <x v="1766"/>
  </r>
  <r>
    <x v="1767"/>
    <s v="Jill Buchanan"/>
    <n v="76"/>
    <s v="Female"/>
    <x v="2"/>
    <x v="1744"/>
    <x v="1750"/>
    <x v="2"/>
    <x v="11"/>
    <x v="4"/>
    <x v="1"/>
    <x v="1767"/>
  </r>
  <r>
    <x v="1768"/>
    <s v="Sharon Dickerson"/>
    <n v="22"/>
    <s v="Male"/>
    <x v="4"/>
    <x v="1745"/>
    <x v="1751"/>
    <x v="2"/>
    <x v="11"/>
    <x v="1"/>
    <x v="1"/>
    <x v="1768"/>
  </r>
  <r>
    <x v="1769"/>
    <s v="Austin Williams"/>
    <n v="21"/>
    <s v="Male"/>
    <x v="1"/>
    <x v="1746"/>
    <x v="1752"/>
    <x v="2"/>
    <x v="11"/>
    <x v="0"/>
    <x v="0"/>
    <x v="1769"/>
  </r>
  <r>
    <x v="1770"/>
    <s v="Jimmy Chavez"/>
    <n v="51"/>
    <s v="Male"/>
    <x v="3"/>
    <x v="1747"/>
    <x v="1753"/>
    <x v="2"/>
    <x v="11"/>
    <x v="2"/>
    <x v="0"/>
    <x v="1770"/>
  </r>
  <r>
    <x v="1771"/>
    <s v="Jennifer Carroll"/>
    <n v="63"/>
    <s v="Female"/>
    <x v="2"/>
    <x v="1748"/>
    <x v="1754"/>
    <x v="2"/>
    <x v="11"/>
    <x v="0"/>
    <x v="2"/>
    <x v="1771"/>
  </r>
  <r>
    <x v="1772"/>
    <s v="Jessica Sanders"/>
    <n v="69"/>
    <s v="Female"/>
    <x v="3"/>
    <x v="1749"/>
    <x v="1755"/>
    <x v="2"/>
    <x v="11"/>
    <x v="0"/>
    <x v="0"/>
    <x v="1772"/>
  </r>
  <r>
    <x v="1773"/>
    <s v="Katherine Bright"/>
    <n v="74"/>
    <s v="Male"/>
    <x v="1"/>
    <x v="1750"/>
    <x v="1756"/>
    <x v="2"/>
    <x v="11"/>
    <x v="3"/>
    <x v="0"/>
    <x v="1773"/>
  </r>
  <r>
    <x v="1774"/>
    <s v="Keith Luna"/>
    <n v="87"/>
    <s v="Female"/>
    <x v="1"/>
    <x v="1751"/>
    <x v="1757"/>
    <x v="2"/>
    <x v="11"/>
    <x v="2"/>
    <x v="2"/>
    <x v="1774"/>
  </r>
  <r>
    <x v="1775"/>
    <s v="Deborah Hopkins"/>
    <n v="82"/>
    <s v="Female"/>
    <x v="2"/>
    <x v="1752"/>
    <x v="1758"/>
    <x v="2"/>
    <x v="11"/>
    <x v="3"/>
    <x v="0"/>
    <x v="1775"/>
  </r>
  <r>
    <x v="1776"/>
    <s v="Paul Young"/>
    <n v="65"/>
    <s v="Female"/>
    <x v="3"/>
    <x v="1753"/>
    <x v="1759"/>
    <x v="2"/>
    <x v="11"/>
    <x v="4"/>
    <x v="1"/>
    <x v="1776"/>
  </r>
  <r>
    <x v="1777"/>
    <s v="John Johns"/>
    <n v="42"/>
    <s v="Male"/>
    <x v="3"/>
    <x v="1754"/>
    <x v="1760"/>
    <x v="2"/>
    <x v="11"/>
    <x v="2"/>
    <x v="2"/>
    <x v="1777"/>
  </r>
  <r>
    <x v="1778"/>
    <s v="Kelly Salas"/>
    <n v="83"/>
    <s v="Male"/>
    <x v="2"/>
    <x v="1755"/>
    <x v="1761"/>
    <x v="2"/>
    <x v="11"/>
    <x v="2"/>
    <x v="1"/>
    <x v="1778"/>
  </r>
  <r>
    <x v="1779"/>
    <s v="David Williams"/>
    <n v="63"/>
    <s v="Male"/>
    <x v="2"/>
    <x v="1756"/>
    <x v="1762"/>
    <x v="2"/>
    <x v="11"/>
    <x v="3"/>
    <x v="0"/>
    <x v="1779"/>
  </r>
  <r>
    <x v="1780"/>
    <s v="Alison Miller"/>
    <n v="18"/>
    <s v="Female"/>
    <x v="3"/>
    <x v="1757"/>
    <x v="1763"/>
    <x v="2"/>
    <x v="11"/>
    <x v="4"/>
    <x v="0"/>
    <x v="1780"/>
  </r>
  <r>
    <x v="1781"/>
    <s v="Tyler Fitzgerald"/>
    <n v="83"/>
    <s v="Male"/>
    <x v="3"/>
    <x v="1758"/>
    <x v="1764"/>
    <x v="2"/>
    <x v="11"/>
    <x v="1"/>
    <x v="1"/>
    <x v="1781"/>
  </r>
  <r>
    <x v="1782"/>
    <s v="Charles Garcia"/>
    <n v="55"/>
    <s v="Female"/>
    <x v="1"/>
    <x v="1759"/>
    <x v="1765"/>
    <x v="2"/>
    <x v="11"/>
    <x v="2"/>
    <x v="1"/>
    <x v="1782"/>
  </r>
  <r>
    <x v="1783"/>
    <s v="Donna Miller"/>
    <n v="59"/>
    <s v="Male"/>
    <x v="1"/>
    <x v="1760"/>
    <x v="1766"/>
    <x v="2"/>
    <x v="11"/>
    <x v="3"/>
    <x v="2"/>
    <x v="1783"/>
  </r>
  <r>
    <x v="1784"/>
    <s v="Curtis Hawkins"/>
    <n v="48"/>
    <s v="Female"/>
    <x v="2"/>
    <x v="1761"/>
    <x v="1767"/>
    <x v="2"/>
    <x v="11"/>
    <x v="0"/>
    <x v="1"/>
    <x v="1784"/>
  </r>
  <r>
    <x v="1785"/>
    <s v="Katrina Davis"/>
    <n v="76"/>
    <s v="Male"/>
    <x v="1"/>
    <x v="1762"/>
    <x v="1768"/>
    <x v="2"/>
    <x v="11"/>
    <x v="0"/>
    <x v="0"/>
    <x v="1785"/>
  </r>
  <r>
    <x v="1786"/>
    <s v="Scott Hopkins"/>
    <n v="48"/>
    <s v="Female"/>
    <x v="4"/>
    <x v="1763"/>
    <x v="1769"/>
    <x v="2"/>
    <x v="11"/>
    <x v="4"/>
    <x v="1"/>
    <x v="1786"/>
  </r>
  <r>
    <x v="1787"/>
    <s v="Sara Sheppard"/>
    <n v="25"/>
    <s v="Female"/>
    <x v="4"/>
    <x v="1764"/>
    <x v="1770"/>
    <x v="2"/>
    <x v="11"/>
    <x v="4"/>
    <x v="0"/>
    <x v="1787"/>
  </r>
  <r>
    <x v="1788"/>
    <s v="Paul Cooke"/>
    <n v="73"/>
    <s v="Male"/>
    <x v="3"/>
    <x v="1765"/>
    <x v="1771"/>
    <x v="2"/>
    <x v="11"/>
    <x v="4"/>
    <x v="0"/>
    <x v="1788"/>
  </r>
  <r>
    <x v="1789"/>
    <s v="Richard Stevenson"/>
    <n v="39"/>
    <s v="Male"/>
    <x v="1"/>
    <x v="1766"/>
    <x v="1772"/>
    <x v="2"/>
    <x v="11"/>
    <x v="2"/>
    <x v="2"/>
    <x v="1789"/>
  </r>
  <r>
    <x v="1790"/>
    <s v="Colton King"/>
    <n v="34"/>
    <s v="Female"/>
    <x v="3"/>
    <x v="1767"/>
    <x v="1773"/>
    <x v="2"/>
    <x v="11"/>
    <x v="3"/>
    <x v="0"/>
    <x v="1790"/>
  </r>
  <r>
    <x v="1791"/>
    <s v="Dawn Leon"/>
    <n v="32"/>
    <s v="Male"/>
    <x v="1"/>
    <x v="1768"/>
    <x v="1774"/>
    <x v="2"/>
    <x v="12"/>
    <x v="4"/>
    <x v="1"/>
    <x v="1791"/>
  </r>
  <r>
    <x v="1792"/>
    <s v="Mark Farley"/>
    <n v="23"/>
    <s v="Male"/>
    <x v="4"/>
    <x v="1769"/>
    <x v="1775"/>
    <x v="2"/>
    <x v="12"/>
    <x v="2"/>
    <x v="0"/>
    <x v="1792"/>
  </r>
  <r>
    <x v="1793"/>
    <s v="Matthew Juarez"/>
    <n v="59"/>
    <s v="Male"/>
    <x v="4"/>
    <x v="1770"/>
    <x v="1776"/>
    <x v="2"/>
    <x v="12"/>
    <x v="1"/>
    <x v="2"/>
    <x v="1793"/>
  </r>
  <r>
    <x v="1794"/>
    <s v="Curtis Rivera"/>
    <n v="27"/>
    <s v="Female"/>
    <x v="4"/>
    <x v="1771"/>
    <x v="1777"/>
    <x v="2"/>
    <x v="12"/>
    <x v="4"/>
    <x v="1"/>
    <x v="1794"/>
  </r>
  <r>
    <x v="1795"/>
    <s v="Anthony Richardson"/>
    <n v="33"/>
    <s v="Female"/>
    <x v="2"/>
    <x v="1772"/>
    <x v="1778"/>
    <x v="2"/>
    <x v="12"/>
    <x v="2"/>
    <x v="1"/>
    <x v="1795"/>
  </r>
  <r>
    <x v="1796"/>
    <s v="Jessica Mullen"/>
    <n v="48"/>
    <s v="Female"/>
    <x v="2"/>
    <x v="1773"/>
    <x v="1779"/>
    <x v="2"/>
    <x v="12"/>
    <x v="4"/>
    <x v="1"/>
    <x v="1796"/>
  </r>
  <r>
    <x v="1797"/>
    <s v="Travis Cabrera"/>
    <n v="25"/>
    <s v="Female"/>
    <x v="1"/>
    <x v="1774"/>
    <x v="1780"/>
    <x v="2"/>
    <x v="12"/>
    <x v="0"/>
    <x v="1"/>
    <x v="1797"/>
  </r>
  <r>
    <x v="1798"/>
    <s v="Carla Miller"/>
    <n v="53"/>
    <s v="Male"/>
    <x v="1"/>
    <x v="1775"/>
    <x v="1781"/>
    <x v="2"/>
    <x v="12"/>
    <x v="2"/>
    <x v="0"/>
    <x v="1798"/>
  </r>
  <r>
    <x v="1799"/>
    <s v="Colin Johnson"/>
    <n v="23"/>
    <s v="Female"/>
    <x v="3"/>
    <x v="1776"/>
    <x v="1782"/>
    <x v="2"/>
    <x v="12"/>
    <x v="4"/>
    <x v="1"/>
    <x v="1799"/>
  </r>
  <r>
    <x v="1800"/>
    <s v="Richard Wilson"/>
    <n v="34"/>
    <s v="Male"/>
    <x v="1"/>
    <x v="1777"/>
    <x v="1783"/>
    <x v="2"/>
    <x v="12"/>
    <x v="1"/>
    <x v="0"/>
    <x v="1800"/>
  </r>
  <r>
    <x v="1801"/>
    <s v="Carolyn Davis"/>
    <n v="77"/>
    <s v="Female"/>
    <x v="1"/>
    <x v="1778"/>
    <x v="1784"/>
    <x v="2"/>
    <x v="12"/>
    <x v="0"/>
    <x v="0"/>
    <x v="1801"/>
  </r>
  <r>
    <x v="1802"/>
    <s v="Robert Rush"/>
    <n v="74"/>
    <s v="Female"/>
    <x v="4"/>
    <x v="1779"/>
    <x v="1785"/>
    <x v="2"/>
    <x v="12"/>
    <x v="0"/>
    <x v="1"/>
    <x v="1802"/>
  </r>
  <r>
    <x v="1803"/>
    <s v="Erica Grant"/>
    <n v="86"/>
    <s v="Female"/>
    <x v="1"/>
    <x v="1780"/>
    <x v="1786"/>
    <x v="2"/>
    <x v="12"/>
    <x v="2"/>
    <x v="2"/>
    <x v="1803"/>
  </r>
  <r>
    <x v="1804"/>
    <s v="Tracy Wheeler"/>
    <n v="62"/>
    <s v="Female"/>
    <x v="4"/>
    <x v="1781"/>
    <x v="1787"/>
    <x v="2"/>
    <x v="12"/>
    <x v="0"/>
    <x v="1"/>
    <x v="1804"/>
  </r>
  <r>
    <x v="1805"/>
    <s v="Chelsea Campbell"/>
    <n v="33"/>
    <s v="Male"/>
    <x v="3"/>
    <x v="1782"/>
    <x v="1788"/>
    <x v="2"/>
    <x v="12"/>
    <x v="1"/>
    <x v="0"/>
    <x v="1805"/>
  </r>
  <r>
    <x v="1806"/>
    <s v="Amy Bell"/>
    <n v="71"/>
    <s v="Female"/>
    <x v="4"/>
    <x v="1783"/>
    <x v="1789"/>
    <x v="2"/>
    <x v="12"/>
    <x v="2"/>
    <x v="1"/>
    <x v="1806"/>
  </r>
  <r>
    <x v="1807"/>
    <s v="Aaron Mathis"/>
    <n v="73"/>
    <s v="Female"/>
    <x v="4"/>
    <x v="1784"/>
    <x v="1790"/>
    <x v="2"/>
    <x v="12"/>
    <x v="4"/>
    <x v="1"/>
    <x v="1807"/>
  </r>
  <r>
    <x v="1808"/>
    <s v="Alexandra Cain"/>
    <n v="30"/>
    <s v="Male"/>
    <x v="2"/>
    <x v="1785"/>
    <x v="1791"/>
    <x v="2"/>
    <x v="12"/>
    <x v="2"/>
    <x v="2"/>
    <x v="1808"/>
  </r>
  <r>
    <x v="1809"/>
    <s v="Holly Young"/>
    <n v="81"/>
    <s v="Male"/>
    <x v="1"/>
    <x v="1786"/>
    <x v="1792"/>
    <x v="2"/>
    <x v="12"/>
    <x v="2"/>
    <x v="2"/>
    <x v="1809"/>
  </r>
  <r>
    <x v="1810"/>
    <s v="William Robinson"/>
    <n v="69"/>
    <s v="Male"/>
    <x v="3"/>
    <x v="1787"/>
    <x v="1793"/>
    <x v="2"/>
    <x v="12"/>
    <x v="2"/>
    <x v="2"/>
    <x v="1810"/>
  </r>
  <r>
    <x v="1811"/>
    <s v="Roy Greene"/>
    <n v="68"/>
    <s v="Female"/>
    <x v="3"/>
    <x v="1788"/>
    <x v="1794"/>
    <x v="2"/>
    <x v="12"/>
    <x v="2"/>
    <x v="1"/>
    <x v="1811"/>
  </r>
  <r>
    <x v="1812"/>
    <s v="Curtis Wang"/>
    <n v="86"/>
    <s v="Female"/>
    <x v="2"/>
    <x v="1789"/>
    <x v="1795"/>
    <x v="2"/>
    <x v="12"/>
    <x v="3"/>
    <x v="2"/>
    <x v="1812"/>
  </r>
  <r>
    <x v="1813"/>
    <s v="Pamela Butler"/>
    <n v="37"/>
    <s v="Male"/>
    <x v="2"/>
    <x v="1790"/>
    <x v="1796"/>
    <x v="2"/>
    <x v="12"/>
    <x v="4"/>
    <x v="1"/>
    <x v="1813"/>
  </r>
  <r>
    <x v="1814"/>
    <s v="Yvonne White"/>
    <n v="52"/>
    <s v="Female"/>
    <x v="1"/>
    <x v="1791"/>
    <x v="1797"/>
    <x v="2"/>
    <x v="12"/>
    <x v="3"/>
    <x v="0"/>
    <x v="1814"/>
  </r>
  <r>
    <x v="1815"/>
    <s v="Michael Taylor"/>
    <n v="54"/>
    <s v="Female"/>
    <x v="4"/>
    <x v="1792"/>
    <x v="1798"/>
    <x v="2"/>
    <x v="12"/>
    <x v="0"/>
    <x v="1"/>
    <x v="1815"/>
  </r>
  <r>
    <x v="1816"/>
    <s v="Tammy Velazquez"/>
    <n v="30"/>
    <s v="Male"/>
    <x v="2"/>
    <x v="1793"/>
    <x v="1799"/>
    <x v="2"/>
    <x v="12"/>
    <x v="2"/>
    <x v="0"/>
    <x v="1816"/>
  </r>
  <r>
    <x v="1817"/>
    <s v="Kimberly Hansen"/>
    <n v="54"/>
    <s v="Female"/>
    <x v="3"/>
    <x v="1794"/>
    <x v="1800"/>
    <x v="2"/>
    <x v="12"/>
    <x v="2"/>
    <x v="0"/>
    <x v="1817"/>
  </r>
  <r>
    <x v="1818"/>
    <s v="John Rodgers"/>
    <n v="63"/>
    <s v="Female"/>
    <x v="1"/>
    <x v="1795"/>
    <x v="1801"/>
    <x v="2"/>
    <x v="12"/>
    <x v="1"/>
    <x v="0"/>
    <x v="1818"/>
  </r>
  <r>
    <x v="1819"/>
    <s v="Hailey Moore"/>
    <n v="19"/>
    <s v="Female"/>
    <x v="1"/>
    <x v="1796"/>
    <x v="1802"/>
    <x v="2"/>
    <x v="12"/>
    <x v="1"/>
    <x v="1"/>
    <x v="1819"/>
  </r>
  <r>
    <x v="1820"/>
    <s v="Victor Thompson"/>
    <n v="62"/>
    <s v="Male"/>
    <x v="1"/>
    <x v="1797"/>
    <x v="1803"/>
    <x v="2"/>
    <x v="12"/>
    <x v="1"/>
    <x v="0"/>
    <x v="1820"/>
  </r>
  <r>
    <x v="1821"/>
    <s v="Antonio Jensen"/>
    <n v="45"/>
    <s v="Male"/>
    <x v="2"/>
    <x v="1798"/>
    <x v="1804"/>
    <x v="2"/>
    <x v="12"/>
    <x v="3"/>
    <x v="1"/>
    <x v="1821"/>
  </r>
  <r>
    <x v="1822"/>
    <s v="Mr. Joseph Solomon DVM"/>
    <n v="32"/>
    <s v="Male"/>
    <x v="3"/>
    <x v="1799"/>
    <x v="1805"/>
    <x v="2"/>
    <x v="12"/>
    <x v="4"/>
    <x v="0"/>
    <x v="1822"/>
  </r>
  <r>
    <x v="1823"/>
    <s v="Brittany Davis"/>
    <n v="22"/>
    <s v="Female"/>
    <x v="1"/>
    <x v="1800"/>
    <x v="1806"/>
    <x v="2"/>
    <x v="12"/>
    <x v="2"/>
    <x v="0"/>
    <x v="1823"/>
  </r>
  <r>
    <x v="1824"/>
    <s v="Kathy Campos"/>
    <n v="66"/>
    <s v="Male"/>
    <x v="2"/>
    <x v="1801"/>
    <x v="1807"/>
    <x v="2"/>
    <x v="12"/>
    <x v="4"/>
    <x v="1"/>
    <x v="1824"/>
  </r>
  <r>
    <x v="1825"/>
    <s v="Isaiah Butler"/>
    <n v="79"/>
    <s v="Male"/>
    <x v="1"/>
    <x v="1802"/>
    <x v="1808"/>
    <x v="2"/>
    <x v="12"/>
    <x v="0"/>
    <x v="0"/>
    <x v="1825"/>
  </r>
  <r>
    <x v="1826"/>
    <s v="Robin Zamora"/>
    <n v="72"/>
    <s v="Female"/>
    <x v="3"/>
    <x v="1803"/>
    <x v="1809"/>
    <x v="2"/>
    <x v="12"/>
    <x v="1"/>
    <x v="2"/>
    <x v="1826"/>
  </r>
  <r>
    <x v="1827"/>
    <s v="Miranda Ward"/>
    <n v="28"/>
    <s v="Female"/>
    <x v="3"/>
    <x v="1804"/>
    <x v="1810"/>
    <x v="2"/>
    <x v="12"/>
    <x v="2"/>
    <x v="1"/>
    <x v="1827"/>
  </r>
  <r>
    <x v="1828"/>
    <s v="Lindsey Howard"/>
    <n v="88"/>
    <s v="Male"/>
    <x v="4"/>
    <x v="1805"/>
    <x v="1811"/>
    <x v="2"/>
    <x v="12"/>
    <x v="1"/>
    <x v="0"/>
    <x v="1828"/>
  </r>
  <r>
    <x v="1829"/>
    <s v="Brad Brooks"/>
    <n v="38"/>
    <s v="Female"/>
    <x v="2"/>
    <x v="1806"/>
    <x v="1812"/>
    <x v="2"/>
    <x v="12"/>
    <x v="0"/>
    <x v="0"/>
    <x v="1829"/>
  </r>
  <r>
    <x v="1830"/>
    <s v="Jamie Mcmahon"/>
    <n v="23"/>
    <s v="Female"/>
    <x v="4"/>
    <x v="1807"/>
    <x v="1813"/>
    <x v="2"/>
    <x v="12"/>
    <x v="0"/>
    <x v="0"/>
    <x v="1830"/>
  </r>
  <r>
    <x v="1831"/>
    <s v="Erica Nicholson"/>
    <n v="71"/>
    <s v="Female"/>
    <x v="3"/>
    <x v="1808"/>
    <x v="1814"/>
    <x v="2"/>
    <x v="12"/>
    <x v="2"/>
    <x v="0"/>
    <x v="1831"/>
  </r>
  <r>
    <x v="1832"/>
    <s v="Erik Lee"/>
    <n v="32"/>
    <s v="Female"/>
    <x v="2"/>
    <x v="1809"/>
    <x v="1815"/>
    <x v="2"/>
    <x v="12"/>
    <x v="2"/>
    <x v="0"/>
    <x v="1832"/>
  </r>
  <r>
    <x v="1833"/>
    <s v="Jasmine Edwards"/>
    <n v="24"/>
    <s v="Male"/>
    <x v="4"/>
    <x v="1810"/>
    <x v="1816"/>
    <x v="2"/>
    <x v="12"/>
    <x v="0"/>
    <x v="2"/>
    <x v="1833"/>
  </r>
  <r>
    <x v="1834"/>
    <s v="Joshua Williams"/>
    <n v="67"/>
    <s v="Female"/>
    <x v="4"/>
    <x v="1811"/>
    <x v="1817"/>
    <x v="2"/>
    <x v="12"/>
    <x v="1"/>
    <x v="0"/>
    <x v="1834"/>
  </r>
  <r>
    <x v="1835"/>
    <s v="Phillip Harris"/>
    <n v="87"/>
    <s v="Female"/>
    <x v="1"/>
    <x v="1812"/>
    <x v="1818"/>
    <x v="2"/>
    <x v="12"/>
    <x v="0"/>
    <x v="1"/>
    <x v="1835"/>
  </r>
  <r>
    <x v="1836"/>
    <s v="James Garza"/>
    <n v="24"/>
    <s v="Male"/>
    <x v="3"/>
    <x v="1813"/>
    <x v="1819"/>
    <x v="2"/>
    <x v="12"/>
    <x v="3"/>
    <x v="0"/>
    <x v="1836"/>
  </r>
  <r>
    <x v="1837"/>
    <s v="James Foster"/>
    <n v="81"/>
    <s v="Male"/>
    <x v="2"/>
    <x v="1814"/>
    <x v="1820"/>
    <x v="2"/>
    <x v="12"/>
    <x v="4"/>
    <x v="0"/>
    <x v="1837"/>
  </r>
  <r>
    <x v="1838"/>
    <s v="Lori Powers"/>
    <n v="37"/>
    <s v="Female"/>
    <x v="2"/>
    <x v="1815"/>
    <x v="1821"/>
    <x v="2"/>
    <x v="12"/>
    <x v="2"/>
    <x v="2"/>
    <x v="1838"/>
  </r>
  <r>
    <x v="1839"/>
    <s v="Brian Mccall"/>
    <n v="60"/>
    <s v="Female"/>
    <x v="1"/>
    <x v="1816"/>
    <x v="1822"/>
    <x v="2"/>
    <x v="12"/>
    <x v="2"/>
    <x v="0"/>
    <x v="1839"/>
  </r>
  <r>
    <x v="1840"/>
    <s v="Steven Phillips"/>
    <n v="30"/>
    <s v="Female"/>
    <x v="1"/>
    <x v="1817"/>
    <x v="1823"/>
    <x v="2"/>
    <x v="12"/>
    <x v="0"/>
    <x v="1"/>
    <x v="1840"/>
  </r>
  <r>
    <x v="1841"/>
    <s v="Zachary Bush"/>
    <n v="42"/>
    <s v="Female"/>
    <x v="1"/>
    <x v="1818"/>
    <x v="1824"/>
    <x v="3"/>
    <x v="1"/>
    <x v="4"/>
    <x v="0"/>
    <x v="1841"/>
  </r>
  <r>
    <x v="1842"/>
    <s v="Donna Thompson"/>
    <n v="54"/>
    <s v="Female"/>
    <x v="4"/>
    <x v="1819"/>
    <x v="1825"/>
    <x v="3"/>
    <x v="1"/>
    <x v="1"/>
    <x v="2"/>
    <x v="1842"/>
  </r>
  <r>
    <x v="1843"/>
    <s v="David Hubbard"/>
    <n v="85"/>
    <s v="Male"/>
    <x v="3"/>
    <x v="1820"/>
    <x v="1826"/>
    <x v="3"/>
    <x v="1"/>
    <x v="1"/>
    <x v="0"/>
    <x v="1843"/>
  </r>
  <r>
    <x v="1844"/>
    <s v="Bryce Munoz"/>
    <n v="52"/>
    <s v="Male"/>
    <x v="2"/>
    <x v="1821"/>
    <x v="1827"/>
    <x v="3"/>
    <x v="1"/>
    <x v="1"/>
    <x v="1"/>
    <x v="1844"/>
  </r>
  <r>
    <x v="1845"/>
    <s v="Jamie Lynch"/>
    <n v="79"/>
    <s v="Male"/>
    <x v="4"/>
    <x v="1822"/>
    <x v="1828"/>
    <x v="3"/>
    <x v="1"/>
    <x v="3"/>
    <x v="2"/>
    <x v="1845"/>
  </r>
  <r>
    <x v="1846"/>
    <s v="Alicia Norton"/>
    <n v="44"/>
    <s v="Male"/>
    <x v="3"/>
    <x v="1823"/>
    <x v="1829"/>
    <x v="3"/>
    <x v="1"/>
    <x v="4"/>
    <x v="0"/>
    <x v="1846"/>
  </r>
  <r>
    <x v="1847"/>
    <s v="James Clark"/>
    <n v="76"/>
    <s v="Male"/>
    <x v="4"/>
    <x v="1824"/>
    <x v="1830"/>
    <x v="3"/>
    <x v="1"/>
    <x v="3"/>
    <x v="0"/>
    <x v="1847"/>
  </r>
  <r>
    <x v="1848"/>
    <s v="Joann Garza"/>
    <n v="29"/>
    <s v="Female"/>
    <x v="2"/>
    <x v="1825"/>
    <x v="1831"/>
    <x v="3"/>
    <x v="1"/>
    <x v="0"/>
    <x v="2"/>
    <x v="1848"/>
  </r>
  <r>
    <x v="1849"/>
    <s v="Cindy Norris"/>
    <n v="59"/>
    <s v="Female"/>
    <x v="3"/>
    <x v="1826"/>
    <x v="1832"/>
    <x v="3"/>
    <x v="1"/>
    <x v="2"/>
    <x v="2"/>
    <x v="1849"/>
  </r>
  <r>
    <x v="1850"/>
    <s v="Jennifer Allen"/>
    <n v="44"/>
    <s v="Male"/>
    <x v="2"/>
    <x v="1827"/>
    <x v="1833"/>
    <x v="3"/>
    <x v="1"/>
    <x v="4"/>
    <x v="2"/>
    <x v="1850"/>
  </r>
  <r>
    <x v="1851"/>
    <s v="Andrea Archer DDS"/>
    <n v="76"/>
    <s v="Female"/>
    <x v="2"/>
    <x v="1828"/>
    <x v="1834"/>
    <x v="3"/>
    <x v="1"/>
    <x v="4"/>
    <x v="0"/>
    <x v="1851"/>
  </r>
  <r>
    <x v="1852"/>
    <s v="Eddie Rogers"/>
    <n v="50"/>
    <s v="Female"/>
    <x v="3"/>
    <x v="1829"/>
    <x v="1835"/>
    <x v="3"/>
    <x v="1"/>
    <x v="1"/>
    <x v="0"/>
    <x v="1852"/>
  </r>
  <r>
    <x v="1853"/>
    <s v="Lisa Myers"/>
    <n v="85"/>
    <s v="Male"/>
    <x v="1"/>
    <x v="1830"/>
    <x v="1836"/>
    <x v="3"/>
    <x v="1"/>
    <x v="2"/>
    <x v="2"/>
    <x v="1853"/>
  </r>
  <r>
    <x v="1854"/>
    <s v="Kelly Stephens"/>
    <n v="70"/>
    <s v="Male"/>
    <x v="2"/>
    <x v="1831"/>
    <x v="1837"/>
    <x v="3"/>
    <x v="1"/>
    <x v="1"/>
    <x v="2"/>
    <x v="1854"/>
  </r>
  <r>
    <x v="1855"/>
    <s v="Jean Parks"/>
    <n v="31"/>
    <s v="Male"/>
    <x v="2"/>
    <x v="1832"/>
    <x v="1838"/>
    <x v="3"/>
    <x v="1"/>
    <x v="4"/>
    <x v="1"/>
    <x v="1855"/>
  </r>
  <r>
    <x v="1856"/>
    <s v="Richard Miller"/>
    <n v="57"/>
    <s v="Male"/>
    <x v="2"/>
    <x v="1833"/>
    <x v="1839"/>
    <x v="3"/>
    <x v="1"/>
    <x v="3"/>
    <x v="0"/>
    <x v="1856"/>
  </r>
  <r>
    <x v="1857"/>
    <s v="Victoria Murphy"/>
    <n v="67"/>
    <s v="Male"/>
    <x v="2"/>
    <x v="1834"/>
    <x v="1840"/>
    <x v="3"/>
    <x v="1"/>
    <x v="2"/>
    <x v="0"/>
    <x v="1857"/>
  </r>
  <r>
    <x v="1858"/>
    <s v="Erin Shah"/>
    <n v="44"/>
    <s v="Female"/>
    <x v="2"/>
    <x v="1835"/>
    <x v="1841"/>
    <x v="3"/>
    <x v="1"/>
    <x v="4"/>
    <x v="2"/>
    <x v="1858"/>
  </r>
  <r>
    <x v="1859"/>
    <s v="Laurie Kirby"/>
    <n v="26"/>
    <s v="Female"/>
    <x v="2"/>
    <x v="1836"/>
    <x v="1842"/>
    <x v="3"/>
    <x v="1"/>
    <x v="4"/>
    <x v="0"/>
    <x v="1859"/>
  </r>
  <r>
    <x v="1860"/>
    <s v="Joshua Dalton"/>
    <n v="26"/>
    <s v="Female"/>
    <x v="2"/>
    <x v="1837"/>
    <x v="1843"/>
    <x v="3"/>
    <x v="1"/>
    <x v="0"/>
    <x v="1"/>
    <x v="1860"/>
  </r>
  <r>
    <x v="1861"/>
    <s v="Albert Young"/>
    <n v="59"/>
    <s v="Male"/>
    <x v="1"/>
    <x v="1838"/>
    <x v="1844"/>
    <x v="3"/>
    <x v="1"/>
    <x v="1"/>
    <x v="2"/>
    <x v="1861"/>
  </r>
  <r>
    <x v="1862"/>
    <s v="Jeremy Moss"/>
    <n v="86"/>
    <s v="Male"/>
    <x v="4"/>
    <x v="1839"/>
    <x v="1845"/>
    <x v="3"/>
    <x v="1"/>
    <x v="2"/>
    <x v="1"/>
    <x v="1862"/>
  </r>
  <r>
    <x v="1863"/>
    <s v="Mrs. Wendy Decker DDS"/>
    <n v="37"/>
    <s v="Male"/>
    <x v="4"/>
    <x v="1840"/>
    <x v="1846"/>
    <x v="3"/>
    <x v="1"/>
    <x v="3"/>
    <x v="2"/>
    <x v="1863"/>
  </r>
  <r>
    <x v="1864"/>
    <s v="Kimberly Ryan"/>
    <n v="76"/>
    <s v="Male"/>
    <x v="3"/>
    <x v="1841"/>
    <x v="1847"/>
    <x v="3"/>
    <x v="1"/>
    <x v="1"/>
    <x v="2"/>
    <x v="1864"/>
  </r>
  <r>
    <x v="1865"/>
    <s v="Justin Shaw"/>
    <n v="66"/>
    <s v="Female"/>
    <x v="3"/>
    <x v="1842"/>
    <x v="1848"/>
    <x v="3"/>
    <x v="1"/>
    <x v="0"/>
    <x v="1"/>
    <x v="1865"/>
  </r>
  <r>
    <x v="1866"/>
    <s v="Daniel Clark"/>
    <n v="77"/>
    <s v="Male"/>
    <x v="4"/>
    <x v="1843"/>
    <x v="1849"/>
    <x v="3"/>
    <x v="1"/>
    <x v="1"/>
    <x v="2"/>
    <x v="1866"/>
  </r>
  <r>
    <x v="1867"/>
    <s v="Matthew Thompson"/>
    <n v="36"/>
    <s v="Male"/>
    <x v="1"/>
    <x v="1844"/>
    <x v="1850"/>
    <x v="3"/>
    <x v="1"/>
    <x v="4"/>
    <x v="1"/>
    <x v="1867"/>
  </r>
  <r>
    <x v="1868"/>
    <s v="Yolanda Johnson"/>
    <n v="23"/>
    <s v="Male"/>
    <x v="4"/>
    <x v="1845"/>
    <x v="1851"/>
    <x v="3"/>
    <x v="1"/>
    <x v="2"/>
    <x v="1"/>
    <x v="1868"/>
  </r>
  <r>
    <x v="1869"/>
    <s v="Margaret Butler"/>
    <n v="53"/>
    <s v="Female"/>
    <x v="4"/>
    <x v="1846"/>
    <x v="1852"/>
    <x v="3"/>
    <x v="1"/>
    <x v="0"/>
    <x v="1"/>
    <x v="1869"/>
  </r>
  <r>
    <x v="1870"/>
    <s v="Timothy Lambert"/>
    <n v="26"/>
    <s v="Female"/>
    <x v="2"/>
    <x v="1847"/>
    <x v="1853"/>
    <x v="3"/>
    <x v="1"/>
    <x v="0"/>
    <x v="2"/>
    <x v="1870"/>
  </r>
  <r>
    <x v="1871"/>
    <s v="Stacey Ray"/>
    <n v="36"/>
    <s v="Male"/>
    <x v="1"/>
    <x v="1848"/>
    <x v="1854"/>
    <x v="3"/>
    <x v="1"/>
    <x v="4"/>
    <x v="0"/>
    <x v="1871"/>
  </r>
  <r>
    <x v="1872"/>
    <s v="Jesus Davis"/>
    <n v="49"/>
    <s v="Male"/>
    <x v="3"/>
    <x v="1849"/>
    <x v="1855"/>
    <x v="3"/>
    <x v="1"/>
    <x v="2"/>
    <x v="1"/>
    <x v="1872"/>
  </r>
  <r>
    <x v="1873"/>
    <s v="Katelyn Perry"/>
    <n v="44"/>
    <s v="Female"/>
    <x v="3"/>
    <x v="1850"/>
    <x v="1856"/>
    <x v="3"/>
    <x v="1"/>
    <x v="3"/>
    <x v="1"/>
    <x v="1873"/>
  </r>
  <r>
    <x v="1874"/>
    <s v="Isaiah Shannon"/>
    <n v="82"/>
    <s v="Female"/>
    <x v="1"/>
    <x v="1851"/>
    <x v="1857"/>
    <x v="3"/>
    <x v="1"/>
    <x v="0"/>
    <x v="0"/>
    <x v="1874"/>
  </r>
  <r>
    <x v="1875"/>
    <s v="Tracy Johnson"/>
    <n v="33"/>
    <s v="Male"/>
    <x v="3"/>
    <x v="1852"/>
    <x v="1858"/>
    <x v="3"/>
    <x v="1"/>
    <x v="3"/>
    <x v="2"/>
    <x v="1875"/>
  </r>
  <r>
    <x v="1876"/>
    <s v="Kathryn Kidd"/>
    <n v="41"/>
    <s v="Female"/>
    <x v="4"/>
    <x v="1853"/>
    <x v="1859"/>
    <x v="3"/>
    <x v="1"/>
    <x v="0"/>
    <x v="1"/>
    <x v="1876"/>
  </r>
  <r>
    <x v="1877"/>
    <s v="Randy Berger"/>
    <n v="89"/>
    <s v="Female"/>
    <x v="1"/>
    <x v="1854"/>
    <x v="1860"/>
    <x v="3"/>
    <x v="1"/>
    <x v="4"/>
    <x v="0"/>
    <x v="1877"/>
  </r>
  <r>
    <x v="1878"/>
    <s v="Christy Scott"/>
    <n v="28"/>
    <s v="Female"/>
    <x v="3"/>
    <x v="1855"/>
    <x v="1861"/>
    <x v="3"/>
    <x v="1"/>
    <x v="0"/>
    <x v="1"/>
    <x v="1878"/>
  </r>
  <r>
    <x v="1879"/>
    <s v="Jordan Sandoval"/>
    <n v="24"/>
    <s v="Female"/>
    <x v="4"/>
    <x v="1856"/>
    <x v="1862"/>
    <x v="3"/>
    <x v="1"/>
    <x v="2"/>
    <x v="2"/>
    <x v="1879"/>
  </r>
  <r>
    <x v="1880"/>
    <s v="Shelly Long MD"/>
    <n v="37"/>
    <s v="Male"/>
    <x v="2"/>
    <x v="1857"/>
    <x v="1863"/>
    <x v="3"/>
    <x v="1"/>
    <x v="0"/>
    <x v="2"/>
    <x v="1880"/>
  </r>
  <r>
    <x v="1881"/>
    <s v="Steven Vance"/>
    <n v="73"/>
    <s v="Male"/>
    <x v="3"/>
    <x v="1858"/>
    <x v="1864"/>
    <x v="3"/>
    <x v="1"/>
    <x v="1"/>
    <x v="2"/>
    <x v="1881"/>
  </r>
  <r>
    <x v="1882"/>
    <s v="Jorge Reynolds"/>
    <n v="28"/>
    <s v="Female"/>
    <x v="3"/>
    <x v="1859"/>
    <x v="1865"/>
    <x v="3"/>
    <x v="1"/>
    <x v="3"/>
    <x v="2"/>
    <x v="1882"/>
  </r>
  <r>
    <x v="1883"/>
    <s v="Scott Atkinson"/>
    <n v="85"/>
    <s v="Male"/>
    <x v="3"/>
    <x v="1860"/>
    <x v="1866"/>
    <x v="3"/>
    <x v="1"/>
    <x v="1"/>
    <x v="2"/>
    <x v="1883"/>
  </r>
  <r>
    <x v="1884"/>
    <s v="Samantha Cooley"/>
    <n v="54"/>
    <s v="Female"/>
    <x v="4"/>
    <x v="1861"/>
    <x v="1867"/>
    <x v="3"/>
    <x v="1"/>
    <x v="4"/>
    <x v="1"/>
    <x v="1884"/>
  </r>
  <r>
    <x v="1885"/>
    <s v="Ariana Gardner DDS"/>
    <n v="43"/>
    <s v="Male"/>
    <x v="2"/>
    <x v="1862"/>
    <x v="1868"/>
    <x v="3"/>
    <x v="1"/>
    <x v="1"/>
    <x v="0"/>
    <x v="1885"/>
  </r>
  <r>
    <x v="1886"/>
    <s v="Travis Leon"/>
    <n v="29"/>
    <s v="Male"/>
    <x v="3"/>
    <x v="1863"/>
    <x v="1869"/>
    <x v="3"/>
    <x v="1"/>
    <x v="4"/>
    <x v="0"/>
    <x v="1886"/>
  </r>
  <r>
    <x v="1887"/>
    <s v="Dillon Moore"/>
    <n v="85"/>
    <s v="Female"/>
    <x v="3"/>
    <x v="1864"/>
    <x v="1870"/>
    <x v="3"/>
    <x v="1"/>
    <x v="1"/>
    <x v="2"/>
    <x v="1887"/>
  </r>
  <r>
    <x v="1888"/>
    <s v="Sarah Hamilton"/>
    <n v="62"/>
    <s v="Male"/>
    <x v="2"/>
    <x v="1865"/>
    <x v="1871"/>
    <x v="3"/>
    <x v="1"/>
    <x v="1"/>
    <x v="0"/>
    <x v="1888"/>
  </r>
  <r>
    <x v="1889"/>
    <s v="Jeffery Rios"/>
    <n v="50"/>
    <s v="Female"/>
    <x v="4"/>
    <x v="1866"/>
    <x v="1872"/>
    <x v="3"/>
    <x v="1"/>
    <x v="4"/>
    <x v="1"/>
    <x v="1889"/>
  </r>
  <r>
    <x v="1890"/>
    <s v="Charlene Stewart"/>
    <n v="56"/>
    <s v="Female"/>
    <x v="4"/>
    <x v="1867"/>
    <x v="1873"/>
    <x v="3"/>
    <x v="1"/>
    <x v="4"/>
    <x v="2"/>
    <x v="1890"/>
  </r>
  <r>
    <x v="1891"/>
    <s v="Lisa Wilson"/>
    <n v="35"/>
    <s v="Male"/>
    <x v="1"/>
    <x v="1868"/>
    <x v="1874"/>
    <x v="3"/>
    <x v="2"/>
    <x v="4"/>
    <x v="0"/>
    <x v="1891"/>
  </r>
  <r>
    <x v="1892"/>
    <s v="Jennifer Adams"/>
    <n v="40"/>
    <s v="Male"/>
    <x v="2"/>
    <x v="1869"/>
    <x v="1875"/>
    <x v="3"/>
    <x v="2"/>
    <x v="4"/>
    <x v="1"/>
    <x v="1892"/>
  </r>
  <r>
    <x v="1893"/>
    <s v="Jennifer Diaz"/>
    <n v="73"/>
    <s v="Male"/>
    <x v="2"/>
    <x v="1870"/>
    <x v="1876"/>
    <x v="3"/>
    <x v="2"/>
    <x v="4"/>
    <x v="2"/>
    <x v="1893"/>
  </r>
  <r>
    <x v="1894"/>
    <s v="Bryan Lee"/>
    <n v="87"/>
    <s v="Female"/>
    <x v="2"/>
    <x v="1871"/>
    <x v="1877"/>
    <x v="3"/>
    <x v="2"/>
    <x v="3"/>
    <x v="0"/>
    <x v="1894"/>
  </r>
  <r>
    <x v="1895"/>
    <s v="Donna Palmer"/>
    <n v="24"/>
    <s v="Male"/>
    <x v="4"/>
    <x v="1872"/>
    <x v="1878"/>
    <x v="3"/>
    <x v="2"/>
    <x v="3"/>
    <x v="0"/>
    <x v="1895"/>
  </r>
  <r>
    <x v="1896"/>
    <s v="Mary Vaughn"/>
    <n v="56"/>
    <s v="Male"/>
    <x v="4"/>
    <x v="1873"/>
    <x v="1879"/>
    <x v="3"/>
    <x v="2"/>
    <x v="2"/>
    <x v="2"/>
    <x v="1896"/>
  </r>
  <r>
    <x v="1897"/>
    <s v="Calvin Martinez"/>
    <n v="84"/>
    <s v="Female"/>
    <x v="1"/>
    <x v="1874"/>
    <x v="1880"/>
    <x v="3"/>
    <x v="2"/>
    <x v="2"/>
    <x v="0"/>
    <x v="1897"/>
  </r>
  <r>
    <x v="1898"/>
    <s v="Randy Wright"/>
    <n v="55"/>
    <s v="Female"/>
    <x v="2"/>
    <x v="1875"/>
    <x v="1881"/>
    <x v="3"/>
    <x v="2"/>
    <x v="1"/>
    <x v="1"/>
    <x v="1898"/>
  </r>
  <r>
    <x v="1899"/>
    <s v="Kenneth Carter"/>
    <n v="44"/>
    <s v="Female"/>
    <x v="3"/>
    <x v="1876"/>
    <x v="1882"/>
    <x v="3"/>
    <x v="2"/>
    <x v="3"/>
    <x v="0"/>
    <x v="1899"/>
  </r>
  <r>
    <x v="1900"/>
    <s v="Michelle Marshall"/>
    <n v="67"/>
    <s v="Female"/>
    <x v="2"/>
    <x v="1877"/>
    <x v="1883"/>
    <x v="3"/>
    <x v="2"/>
    <x v="3"/>
    <x v="0"/>
    <x v="1900"/>
  </r>
  <r>
    <x v="1901"/>
    <s v="Michele Barker"/>
    <n v="29"/>
    <s v="Female"/>
    <x v="3"/>
    <x v="1878"/>
    <x v="1884"/>
    <x v="3"/>
    <x v="2"/>
    <x v="4"/>
    <x v="0"/>
    <x v="1901"/>
  </r>
  <r>
    <x v="1902"/>
    <s v="Natasha Hanna"/>
    <n v="30"/>
    <s v="Female"/>
    <x v="3"/>
    <x v="1879"/>
    <x v="1885"/>
    <x v="3"/>
    <x v="2"/>
    <x v="2"/>
    <x v="0"/>
    <x v="1902"/>
  </r>
  <r>
    <x v="1903"/>
    <s v="Elizabeth Chambers"/>
    <n v="36"/>
    <s v="Female"/>
    <x v="3"/>
    <x v="1880"/>
    <x v="1886"/>
    <x v="3"/>
    <x v="2"/>
    <x v="0"/>
    <x v="2"/>
    <x v="1903"/>
  </r>
  <r>
    <x v="1904"/>
    <s v="Eileen Williams"/>
    <n v="26"/>
    <s v="Male"/>
    <x v="4"/>
    <x v="1881"/>
    <x v="1887"/>
    <x v="3"/>
    <x v="2"/>
    <x v="0"/>
    <x v="0"/>
    <x v="1904"/>
  </r>
  <r>
    <x v="1905"/>
    <s v="Scott Morton"/>
    <n v="62"/>
    <s v="Female"/>
    <x v="4"/>
    <x v="1882"/>
    <x v="1888"/>
    <x v="3"/>
    <x v="2"/>
    <x v="3"/>
    <x v="0"/>
    <x v="1905"/>
  </r>
  <r>
    <x v="1906"/>
    <s v="Richard Travis"/>
    <n v="70"/>
    <s v="Female"/>
    <x v="3"/>
    <x v="1883"/>
    <x v="1889"/>
    <x v="3"/>
    <x v="2"/>
    <x v="2"/>
    <x v="0"/>
    <x v="1906"/>
  </r>
  <r>
    <x v="1907"/>
    <s v="Bonnie House"/>
    <n v="82"/>
    <s v="Female"/>
    <x v="1"/>
    <x v="1884"/>
    <x v="1890"/>
    <x v="3"/>
    <x v="2"/>
    <x v="2"/>
    <x v="1"/>
    <x v="1907"/>
  </r>
  <r>
    <x v="1908"/>
    <s v="Brian Foster"/>
    <n v="77"/>
    <s v="Male"/>
    <x v="1"/>
    <x v="1885"/>
    <x v="1891"/>
    <x v="3"/>
    <x v="2"/>
    <x v="4"/>
    <x v="1"/>
    <x v="1908"/>
  </r>
  <r>
    <x v="1909"/>
    <s v="Mark Shepherd"/>
    <n v="80"/>
    <s v="Female"/>
    <x v="4"/>
    <x v="1886"/>
    <x v="1892"/>
    <x v="3"/>
    <x v="2"/>
    <x v="3"/>
    <x v="2"/>
    <x v="1909"/>
  </r>
  <r>
    <x v="1910"/>
    <s v="Amy Silva"/>
    <n v="19"/>
    <s v="Female"/>
    <x v="3"/>
    <x v="1887"/>
    <x v="1893"/>
    <x v="3"/>
    <x v="2"/>
    <x v="1"/>
    <x v="2"/>
    <x v="1910"/>
  </r>
  <r>
    <x v="1911"/>
    <s v="Thomas Conley"/>
    <n v="43"/>
    <s v="Female"/>
    <x v="2"/>
    <x v="1888"/>
    <x v="1894"/>
    <x v="3"/>
    <x v="2"/>
    <x v="0"/>
    <x v="2"/>
    <x v="1911"/>
  </r>
  <r>
    <x v="1912"/>
    <s v="Wesley Evans"/>
    <n v="37"/>
    <s v="Female"/>
    <x v="2"/>
    <x v="1889"/>
    <x v="1895"/>
    <x v="3"/>
    <x v="2"/>
    <x v="3"/>
    <x v="2"/>
    <x v="1912"/>
  </r>
  <r>
    <x v="1913"/>
    <s v="Amanda Freeman"/>
    <n v="65"/>
    <s v="Female"/>
    <x v="3"/>
    <x v="1890"/>
    <x v="1896"/>
    <x v="3"/>
    <x v="2"/>
    <x v="0"/>
    <x v="1"/>
    <x v="1913"/>
  </r>
  <r>
    <x v="1914"/>
    <s v="Joyce Hernandez"/>
    <n v="56"/>
    <s v="Male"/>
    <x v="2"/>
    <x v="1891"/>
    <x v="1897"/>
    <x v="3"/>
    <x v="2"/>
    <x v="4"/>
    <x v="1"/>
    <x v="1914"/>
  </r>
  <r>
    <x v="1915"/>
    <s v="Mary Henderson"/>
    <n v="30"/>
    <s v="Female"/>
    <x v="3"/>
    <x v="1892"/>
    <x v="1898"/>
    <x v="3"/>
    <x v="2"/>
    <x v="0"/>
    <x v="2"/>
    <x v="1915"/>
  </r>
  <r>
    <x v="1916"/>
    <s v="Ariana Hayes"/>
    <n v="88"/>
    <s v="Female"/>
    <x v="4"/>
    <x v="1893"/>
    <x v="1899"/>
    <x v="3"/>
    <x v="2"/>
    <x v="1"/>
    <x v="1"/>
    <x v="1916"/>
  </r>
  <r>
    <x v="1917"/>
    <s v="Amy Hale"/>
    <n v="47"/>
    <s v="Female"/>
    <x v="3"/>
    <x v="1894"/>
    <x v="1900"/>
    <x v="3"/>
    <x v="2"/>
    <x v="1"/>
    <x v="1"/>
    <x v="1917"/>
  </r>
  <r>
    <x v="1918"/>
    <s v="Crystal Gonzalez"/>
    <n v="64"/>
    <s v="Female"/>
    <x v="3"/>
    <x v="1895"/>
    <x v="1901"/>
    <x v="3"/>
    <x v="2"/>
    <x v="2"/>
    <x v="1"/>
    <x v="1918"/>
  </r>
  <r>
    <x v="1919"/>
    <s v="Joseph Williams"/>
    <n v="57"/>
    <s v="Male"/>
    <x v="3"/>
    <x v="1896"/>
    <x v="1902"/>
    <x v="3"/>
    <x v="2"/>
    <x v="1"/>
    <x v="2"/>
    <x v="1919"/>
  </r>
  <r>
    <x v="1920"/>
    <s v="Kristi Sanders"/>
    <n v="39"/>
    <s v="Female"/>
    <x v="2"/>
    <x v="1897"/>
    <x v="1903"/>
    <x v="3"/>
    <x v="2"/>
    <x v="1"/>
    <x v="0"/>
    <x v="1920"/>
  </r>
  <r>
    <x v="1921"/>
    <s v="Patricia Roberts PhD"/>
    <n v="34"/>
    <s v="Male"/>
    <x v="1"/>
    <x v="1898"/>
    <x v="1904"/>
    <x v="3"/>
    <x v="2"/>
    <x v="4"/>
    <x v="0"/>
    <x v="1921"/>
  </r>
  <r>
    <x v="1922"/>
    <s v="Robert Lane"/>
    <n v="56"/>
    <s v="Female"/>
    <x v="4"/>
    <x v="1899"/>
    <x v="1905"/>
    <x v="3"/>
    <x v="2"/>
    <x v="4"/>
    <x v="1"/>
    <x v="1922"/>
  </r>
  <r>
    <x v="1923"/>
    <s v="Wendy Romero"/>
    <n v="33"/>
    <s v="Male"/>
    <x v="1"/>
    <x v="1900"/>
    <x v="1906"/>
    <x v="3"/>
    <x v="2"/>
    <x v="4"/>
    <x v="2"/>
    <x v="1923"/>
  </r>
  <r>
    <x v="1924"/>
    <s v="Joanne Davidson"/>
    <n v="55"/>
    <s v="Male"/>
    <x v="2"/>
    <x v="1901"/>
    <x v="1907"/>
    <x v="3"/>
    <x v="2"/>
    <x v="1"/>
    <x v="0"/>
    <x v="1924"/>
  </r>
  <r>
    <x v="1925"/>
    <s v="Thomas Andrews"/>
    <n v="72"/>
    <s v="Male"/>
    <x v="3"/>
    <x v="1902"/>
    <x v="1908"/>
    <x v="3"/>
    <x v="2"/>
    <x v="0"/>
    <x v="0"/>
    <x v="1925"/>
  </r>
  <r>
    <x v="1926"/>
    <s v="Maria Melendez"/>
    <n v="31"/>
    <s v="Male"/>
    <x v="2"/>
    <x v="1903"/>
    <x v="1909"/>
    <x v="3"/>
    <x v="3"/>
    <x v="1"/>
    <x v="1"/>
    <x v="1926"/>
  </r>
  <r>
    <x v="1927"/>
    <s v="Lee Serrano"/>
    <n v="36"/>
    <s v="Female"/>
    <x v="3"/>
    <x v="1904"/>
    <x v="1910"/>
    <x v="3"/>
    <x v="3"/>
    <x v="0"/>
    <x v="0"/>
    <x v="1927"/>
  </r>
  <r>
    <x v="1928"/>
    <s v="Jessica Warren"/>
    <n v="42"/>
    <s v="Male"/>
    <x v="4"/>
    <x v="1905"/>
    <x v="1911"/>
    <x v="3"/>
    <x v="3"/>
    <x v="4"/>
    <x v="0"/>
    <x v="1928"/>
  </r>
  <r>
    <x v="1929"/>
    <s v="Jennifer Ross"/>
    <n v="69"/>
    <s v="Female"/>
    <x v="4"/>
    <x v="1906"/>
    <x v="1912"/>
    <x v="3"/>
    <x v="3"/>
    <x v="3"/>
    <x v="2"/>
    <x v="1929"/>
  </r>
  <r>
    <x v="1930"/>
    <s v="Robin Rodriguez"/>
    <n v="35"/>
    <s v="Male"/>
    <x v="3"/>
    <x v="1907"/>
    <x v="1913"/>
    <x v="3"/>
    <x v="3"/>
    <x v="4"/>
    <x v="2"/>
    <x v="1930"/>
  </r>
  <r>
    <x v="1931"/>
    <s v="Tina Davis"/>
    <n v="71"/>
    <s v="Male"/>
    <x v="3"/>
    <x v="1908"/>
    <x v="1914"/>
    <x v="3"/>
    <x v="3"/>
    <x v="2"/>
    <x v="0"/>
    <x v="1931"/>
  </r>
  <r>
    <x v="1932"/>
    <s v="Tammy Burton DDS"/>
    <n v="86"/>
    <s v="Male"/>
    <x v="2"/>
    <x v="1909"/>
    <x v="1915"/>
    <x v="3"/>
    <x v="3"/>
    <x v="3"/>
    <x v="1"/>
    <x v="1932"/>
  </r>
  <r>
    <x v="1933"/>
    <s v="Sydney Morales"/>
    <n v="57"/>
    <s v="Male"/>
    <x v="1"/>
    <x v="1910"/>
    <x v="1916"/>
    <x v="3"/>
    <x v="3"/>
    <x v="0"/>
    <x v="1"/>
    <x v="1933"/>
  </r>
  <r>
    <x v="1934"/>
    <s v="Brenda Castillo"/>
    <n v="56"/>
    <s v="Male"/>
    <x v="2"/>
    <x v="1911"/>
    <x v="1917"/>
    <x v="3"/>
    <x v="3"/>
    <x v="4"/>
    <x v="2"/>
    <x v="1934"/>
  </r>
  <r>
    <x v="1935"/>
    <s v="Julia Jensen"/>
    <n v="44"/>
    <s v="Male"/>
    <x v="1"/>
    <x v="1912"/>
    <x v="1918"/>
    <x v="3"/>
    <x v="3"/>
    <x v="2"/>
    <x v="0"/>
    <x v="1935"/>
  </r>
  <r>
    <x v="1936"/>
    <s v="Victoria Garrett"/>
    <n v="86"/>
    <s v="Female"/>
    <x v="1"/>
    <x v="1913"/>
    <x v="1919"/>
    <x v="3"/>
    <x v="3"/>
    <x v="1"/>
    <x v="0"/>
    <x v="1936"/>
  </r>
  <r>
    <x v="1937"/>
    <s v="Patrick Peterson"/>
    <n v="23"/>
    <s v="Female"/>
    <x v="1"/>
    <x v="1914"/>
    <x v="1920"/>
    <x v="3"/>
    <x v="3"/>
    <x v="3"/>
    <x v="0"/>
    <x v="1937"/>
  </r>
  <r>
    <x v="1938"/>
    <s v="Sherri Patterson"/>
    <n v="34"/>
    <s v="Male"/>
    <x v="2"/>
    <x v="1915"/>
    <x v="1921"/>
    <x v="3"/>
    <x v="3"/>
    <x v="0"/>
    <x v="0"/>
    <x v="1938"/>
  </r>
  <r>
    <x v="1939"/>
    <s v="Melissa Thomas"/>
    <n v="64"/>
    <s v="Female"/>
    <x v="3"/>
    <x v="1916"/>
    <x v="1922"/>
    <x v="3"/>
    <x v="3"/>
    <x v="1"/>
    <x v="1"/>
    <x v="1939"/>
  </r>
  <r>
    <x v="1940"/>
    <s v="Emily Mueller"/>
    <n v="40"/>
    <s v="Male"/>
    <x v="2"/>
    <x v="1917"/>
    <x v="1923"/>
    <x v="3"/>
    <x v="3"/>
    <x v="3"/>
    <x v="1"/>
    <x v="1940"/>
  </r>
  <r>
    <x v="1941"/>
    <s v="Elizabeth Brock"/>
    <n v="81"/>
    <s v="Male"/>
    <x v="3"/>
    <x v="1918"/>
    <x v="1924"/>
    <x v="3"/>
    <x v="3"/>
    <x v="1"/>
    <x v="1"/>
    <x v="1941"/>
  </r>
  <r>
    <x v="1942"/>
    <s v="Sarah Price"/>
    <n v="57"/>
    <s v="Male"/>
    <x v="2"/>
    <x v="1919"/>
    <x v="1925"/>
    <x v="3"/>
    <x v="3"/>
    <x v="3"/>
    <x v="1"/>
    <x v="1942"/>
  </r>
  <r>
    <x v="1943"/>
    <s v="Stephen Robinson"/>
    <n v="37"/>
    <s v="Male"/>
    <x v="4"/>
    <x v="1920"/>
    <x v="1926"/>
    <x v="3"/>
    <x v="3"/>
    <x v="2"/>
    <x v="1"/>
    <x v="1943"/>
  </r>
  <r>
    <x v="1944"/>
    <s v="Mr. Rick Carr"/>
    <n v="45"/>
    <s v="Female"/>
    <x v="1"/>
    <x v="1921"/>
    <x v="1927"/>
    <x v="3"/>
    <x v="3"/>
    <x v="0"/>
    <x v="1"/>
    <x v="1944"/>
  </r>
  <r>
    <x v="1945"/>
    <s v="Amy Myers"/>
    <n v="34"/>
    <s v="Male"/>
    <x v="1"/>
    <x v="1922"/>
    <x v="1928"/>
    <x v="3"/>
    <x v="3"/>
    <x v="4"/>
    <x v="1"/>
    <x v="1945"/>
  </r>
  <r>
    <x v="1946"/>
    <s v="Rebecca Bernard"/>
    <n v="22"/>
    <s v="Female"/>
    <x v="4"/>
    <x v="1923"/>
    <x v="1929"/>
    <x v="3"/>
    <x v="3"/>
    <x v="4"/>
    <x v="0"/>
    <x v="1946"/>
  </r>
  <r>
    <x v="1947"/>
    <s v="Daniel Ward DDS"/>
    <n v="31"/>
    <s v="Female"/>
    <x v="3"/>
    <x v="1924"/>
    <x v="1930"/>
    <x v="3"/>
    <x v="3"/>
    <x v="4"/>
    <x v="2"/>
    <x v="1947"/>
  </r>
  <r>
    <x v="1948"/>
    <s v="Jose Kelley II"/>
    <n v="20"/>
    <s v="Female"/>
    <x v="4"/>
    <x v="1925"/>
    <x v="1931"/>
    <x v="3"/>
    <x v="3"/>
    <x v="1"/>
    <x v="2"/>
    <x v="1948"/>
  </r>
  <r>
    <x v="1949"/>
    <s v="Michael Harris"/>
    <n v="70"/>
    <s v="Male"/>
    <x v="4"/>
    <x v="1926"/>
    <x v="1932"/>
    <x v="3"/>
    <x v="3"/>
    <x v="2"/>
    <x v="1"/>
    <x v="1949"/>
  </r>
  <r>
    <x v="1950"/>
    <s v="Tony Raymond"/>
    <n v="54"/>
    <s v="Female"/>
    <x v="1"/>
    <x v="1927"/>
    <x v="1933"/>
    <x v="3"/>
    <x v="3"/>
    <x v="3"/>
    <x v="0"/>
    <x v="1950"/>
  </r>
  <r>
    <x v="1951"/>
    <s v="Rachel Atkins"/>
    <n v="22"/>
    <s v="Female"/>
    <x v="1"/>
    <x v="1928"/>
    <x v="1934"/>
    <x v="3"/>
    <x v="3"/>
    <x v="2"/>
    <x v="0"/>
    <x v="1951"/>
  </r>
  <r>
    <x v="1952"/>
    <s v="Sierra Perez"/>
    <n v="35"/>
    <s v="Female"/>
    <x v="3"/>
    <x v="1929"/>
    <x v="1935"/>
    <x v="3"/>
    <x v="3"/>
    <x v="3"/>
    <x v="1"/>
    <x v="1952"/>
  </r>
  <r>
    <x v="1953"/>
    <s v="James Kemp"/>
    <n v="45"/>
    <s v="Male"/>
    <x v="1"/>
    <x v="1930"/>
    <x v="1936"/>
    <x v="3"/>
    <x v="3"/>
    <x v="3"/>
    <x v="0"/>
    <x v="1953"/>
  </r>
  <r>
    <x v="1954"/>
    <s v="Anthony Wood"/>
    <n v="85"/>
    <s v="Female"/>
    <x v="3"/>
    <x v="1931"/>
    <x v="1937"/>
    <x v="3"/>
    <x v="3"/>
    <x v="0"/>
    <x v="0"/>
    <x v="1954"/>
  </r>
  <r>
    <x v="1955"/>
    <s v="Joshua Boyd"/>
    <n v="73"/>
    <s v="Male"/>
    <x v="4"/>
    <x v="1932"/>
    <x v="1938"/>
    <x v="3"/>
    <x v="3"/>
    <x v="0"/>
    <x v="1"/>
    <x v="1955"/>
  </r>
  <r>
    <x v="1956"/>
    <s v="Marie Rodriguez DVM"/>
    <n v="34"/>
    <s v="Male"/>
    <x v="4"/>
    <x v="1933"/>
    <x v="1939"/>
    <x v="3"/>
    <x v="3"/>
    <x v="4"/>
    <x v="2"/>
    <x v="1956"/>
  </r>
  <r>
    <x v="1957"/>
    <s v="Marie Russell"/>
    <n v="81"/>
    <s v="Male"/>
    <x v="2"/>
    <x v="1934"/>
    <x v="1940"/>
    <x v="3"/>
    <x v="3"/>
    <x v="4"/>
    <x v="2"/>
    <x v="1957"/>
  </r>
  <r>
    <x v="1958"/>
    <s v="Mr. Kevin Collins DVM"/>
    <n v="32"/>
    <s v="Male"/>
    <x v="4"/>
    <x v="1935"/>
    <x v="1941"/>
    <x v="3"/>
    <x v="3"/>
    <x v="1"/>
    <x v="1"/>
    <x v="1958"/>
  </r>
  <r>
    <x v="1959"/>
    <s v="Justin Bolton"/>
    <n v="76"/>
    <s v="Female"/>
    <x v="1"/>
    <x v="1936"/>
    <x v="1942"/>
    <x v="3"/>
    <x v="3"/>
    <x v="2"/>
    <x v="2"/>
    <x v="1959"/>
  </r>
  <r>
    <x v="1960"/>
    <s v="Erica Reeves"/>
    <n v="31"/>
    <s v="Female"/>
    <x v="1"/>
    <x v="1937"/>
    <x v="1943"/>
    <x v="3"/>
    <x v="3"/>
    <x v="3"/>
    <x v="2"/>
    <x v="1960"/>
  </r>
  <r>
    <x v="1961"/>
    <s v="Larry Macias"/>
    <n v="19"/>
    <s v="Female"/>
    <x v="1"/>
    <x v="1938"/>
    <x v="1944"/>
    <x v="3"/>
    <x v="3"/>
    <x v="2"/>
    <x v="2"/>
    <x v="1961"/>
  </r>
  <r>
    <x v="1962"/>
    <s v="Sara Anderson"/>
    <n v="84"/>
    <s v="Female"/>
    <x v="2"/>
    <x v="1939"/>
    <x v="1945"/>
    <x v="3"/>
    <x v="3"/>
    <x v="2"/>
    <x v="0"/>
    <x v="1962"/>
  </r>
  <r>
    <x v="1963"/>
    <s v="Joseph Bender"/>
    <n v="78"/>
    <s v="Male"/>
    <x v="2"/>
    <x v="1940"/>
    <x v="1946"/>
    <x v="3"/>
    <x v="3"/>
    <x v="2"/>
    <x v="0"/>
    <x v="1963"/>
  </r>
  <r>
    <x v="1964"/>
    <s v="Calvin Marshall"/>
    <n v="78"/>
    <s v="Male"/>
    <x v="3"/>
    <x v="1941"/>
    <x v="1947"/>
    <x v="3"/>
    <x v="3"/>
    <x v="0"/>
    <x v="0"/>
    <x v="1964"/>
  </r>
  <r>
    <x v="1965"/>
    <s v="Julia Rios"/>
    <n v="58"/>
    <s v="Male"/>
    <x v="1"/>
    <x v="1942"/>
    <x v="1948"/>
    <x v="3"/>
    <x v="3"/>
    <x v="0"/>
    <x v="1"/>
    <x v="1965"/>
  </r>
  <r>
    <x v="1966"/>
    <s v="Maria Parrish"/>
    <n v="33"/>
    <s v="Male"/>
    <x v="3"/>
    <x v="1943"/>
    <x v="1949"/>
    <x v="3"/>
    <x v="3"/>
    <x v="3"/>
    <x v="1"/>
    <x v="1966"/>
  </r>
  <r>
    <x v="1967"/>
    <s v="Michelle Bennett"/>
    <n v="85"/>
    <s v="Male"/>
    <x v="3"/>
    <x v="1944"/>
    <x v="1950"/>
    <x v="3"/>
    <x v="3"/>
    <x v="0"/>
    <x v="0"/>
    <x v="1967"/>
  </r>
  <r>
    <x v="1968"/>
    <s v="Lawrence Bautista"/>
    <n v="56"/>
    <s v="Male"/>
    <x v="3"/>
    <x v="1945"/>
    <x v="1951"/>
    <x v="3"/>
    <x v="3"/>
    <x v="2"/>
    <x v="2"/>
    <x v="1968"/>
  </r>
  <r>
    <x v="1969"/>
    <s v="Andrew Brady"/>
    <n v="89"/>
    <s v="Female"/>
    <x v="3"/>
    <x v="1946"/>
    <x v="1952"/>
    <x v="3"/>
    <x v="3"/>
    <x v="1"/>
    <x v="0"/>
    <x v="1969"/>
  </r>
  <r>
    <x v="1970"/>
    <s v="Anna Buchanan"/>
    <n v="36"/>
    <s v="Female"/>
    <x v="1"/>
    <x v="1947"/>
    <x v="1953"/>
    <x v="3"/>
    <x v="3"/>
    <x v="0"/>
    <x v="0"/>
    <x v="1970"/>
  </r>
  <r>
    <x v="1971"/>
    <s v="Victoria Lee"/>
    <n v="79"/>
    <s v="Male"/>
    <x v="3"/>
    <x v="1948"/>
    <x v="1954"/>
    <x v="3"/>
    <x v="3"/>
    <x v="4"/>
    <x v="1"/>
    <x v="1971"/>
  </r>
  <r>
    <x v="1972"/>
    <s v="Logan Burns"/>
    <n v="63"/>
    <s v="Female"/>
    <x v="4"/>
    <x v="1949"/>
    <x v="1955"/>
    <x v="3"/>
    <x v="4"/>
    <x v="2"/>
    <x v="2"/>
    <x v="1972"/>
  </r>
  <r>
    <x v="1973"/>
    <s v="Marie Rodriguez"/>
    <n v="22"/>
    <s v="Male"/>
    <x v="4"/>
    <x v="1950"/>
    <x v="1956"/>
    <x v="3"/>
    <x v="4"/>
    <x v="1"/>
    <x v="2"/>
    <x v="1973"/>
  </r>
  <r>
    <x v="1974"/>
    <s v="Adam Tucker PhD"/>
    <n v="24"/>
    <s v="Male"/>
    <x v="1"/>
    <x v="1951"/>
    <x v="1957"/>
    <x v="3"/>
    <x v="4"/>
    <x v="4"/>
    <x v="0"/>
    <x v="1974"/>
  </r>
  <r>
    <x v="1975"/>
    <s v="Robert Kirby"/>
    <n v="44"/>
    <s v="Male"/>
    <x v="2"/>
    <x v="1952"/>
    <x v="1958"/>
    <x v="3"/>
    <x v="4"/>
    <x v="3"/>
    <x v="2"/>
    <x v="1975"/>
  </r>
  <r>
    <x v="1976"/>
    <s v="Evan Macias"/>
    <n v="87"/>
    <s v="Female"/>
    <x v="4"/>
    <x v="1953"/>
    <x v="1959"/>
    <x v="3"/>
    <x v="4"/>
    <x v="2"/>
    <x v="1"/>
    <x v="1976"/>
  </r>
  <r>
    <x v="1977"/>
    <s v="Kristin Rodriguez"/>
    <n v="44"/>
    <s v="Male"/>
    <x v="4"/>
    <x v="1954"/>
    <x v="1960"/>
    <x v="3"/>
    <x v="4"/>
    <x v="4"/>
    <x v="0"/>
    <x v="1977"/>
  </r>
  <r>
    <x v="1978"/>
    <s v="David Bennett"/>
    <n v="63"/>
    <s v="Female"/>
    <x v="3"/>
    <x v="1955"/>
    <x v="1961"/>
    <x v="3"/>
    <x v="4"/>
    <x v="3"/>
    <x v="1"/>
    <x v="1978"/>
  </r>
  <r>
    <x v="1979"/>
    <s v="Larry Kaufman"/>
    <n v="20"/>
    <s v="Female"/>
    <x v="2"/>
    <x v="1956"/>
    <x v="1962"/>
    <x v="3"/>
    <x v="4"/>
    <x v="3"/>
    <x v="2"/>
    <x v="1979"/>
  </r>
  <r>
    <x v="1980"/>
    <s v="Tammy Bailey"/>
    <n v="86"/>
    <s v="Female"/>
    <x v="2"/>
    <x v="1957"/>
    <x v="1963"/>
    <x v="3"/>
    <x v="4"/>
    <x v="2"/>
    <x v="0"/>
    <x v="1980"/>
  </r>
  <r>
    <x v="1981"/>
    <s v="Michael Moore"/>
    <n v="24"/>
    <s v="Male"/>
    <x v="2"/>
    <x v="1958"/>
    <x v="1964"/>
    <x v="3"/>
    <x v="4"/>
    <x v="4"/>
    <x v="2"/>
    <x v="1981"/>
  </r>
  <r>
    <x v="1982"/>
    <s v="Angel Phillips"/>
    <n v="46"/>
    <s v="Male"/>
    <x v="1"/>
    <x v="1959"/>
    <x v="1965"/>
    <x v="3"/>
    <x v="4"/>
    <x v="0"/>
    <x v="0"/>
    <x v="1982"/>
  </r>
  <r>
    <x v="1983"/>
    <s v="Janet Baker"/>
    <n v="52"/>
    <s v="Male"/>
    <x v="1"/>
    <x v="1960"/>
    <x v="1966"/>
    <x v="3"/>
    <x v="4"/>
    <x v="0"/>
    <x v="1"/>
    <x v="1983"/>
  </r>
  <r>
    <x v="1984"/>
    <s v="Victoria Gordon"/>
    <n v="32"/>
    <s v="Male"/>
    <x v="3"/>
    <x v="1961"/>
    <x v="1967"/>
    <x v="3"/>
    <x v="4"/>
    <x v="4"/>
    <x v="0"/>
    <x v="1984"/>
  </r>
  <r>
    <x v="1985"/>
    <s v="Jeffrey Marquez"/>
    <n v="51"/>
    <s v="Male"/>
    <x v="1"/>
    <x v="1962"/>
    <x v="1968"/>
    <x v="3"/>
    <x v="4"/>
    <x v="1"/>
    <x v="2"/>
    <x v="1985"/>
  </r>
  <r>
    <x v="1986"/>
    <s v="James Phillips"/>
    <n v="30"/>
    <s v="Male"/>
    <x v="1"/>
    <x v="1963"/>
    <x v="1969"/>
    <x v="3"/>
    <x v="4"/>
    <x v="3"/>
    <x v="2"/>
    <x v="1986"/>
  </r>
  <r>
    <x v="1987"/>
    <s v="Amber Johnson"/>
    <n v="63"/>
    <s v="Male"/>
    <x v="2"/>
    <x v="1964"/>
    <x v="1970"/>
    <x v="3"/>
    <x v="4"/>
    <x v="0"/>
    <x v="0"/>
    <x v="1987"/>
  </r>
  <r>
    <x v="1988"/>
    <s v="Alyssa Reyes"/>
    <n v="68"/>
    <s v="Female"/>
    <x v="2"/>
    <x v="1965"/>
    <x v="1971"/>
    <x v="3"/>
    <x v="4"/>
    <x v="2"/>
    <x v="2"/>
    <x v="1988"/>
  </r>
  <r>
    <x v="1989"/>
    <s v="Sarah Jimenez"/>
    <n v="87"/>
    <s v="Female"/>
    <x v="2"/>
    <x v="1966"/>
    <x v="1972"/>
    <x v="3"/>
    <x v="4"/>
    <x v="0"/>
    <x v="1"/>
    <x v="1989"/>
  </r>
  <r>
    <x v="1990"/>
    <s v="Kelly Owens"/>
    <n v="39"/>
    <s v="Female"/>
    <x v="1"/>
    <x v="1967"/>
    <x v="1973"/>
    <x v="3"/>
    <x v="4"/>
    <x v="1"/>
    <x v="2"/>
    <x v="1990"/>
  </r>
  <r>
    <x v="1991"/>
    <s v="George Murphy"/>
    <n v="64"/>
    <s v="Female"/>
    <x v="2"/>
    <x v="1968"/>
    <x v="1974"/>
    <x v="3"/>
    <x v="4"/>
    <x v="2"/>
    <x v="0"/>
    <x v="1991"/>
  </r>
  <r>
    <x v="1992"/>
    <s v="Linda Adams"/>
    <n v="26"/>
    <s v="Female"/>
    <x v="4"/>
    <x v="1969"/>
    <x v="1975"/>
    <x v="3"/>
    <x v="4"/>
    <x v="1"/>
    <x v="1"/>
    <x v="1992"/>
  </r>
  <r>
    <x v="1993"/>
    <s v="Matthew Cohen"/>
    <n v="64"/>
    <s v="Female"/>
    <x v="1"/>
    <x v="1970"/>
    <x v="1976"/>
    <x v="3"/>
    <x v="4"/>
    <x v="1"/>
    <x v="0"/>
    <x v="1993"/>
  </r>
  <r>
    <x v="1994"/>
    <s v="Glenn Wright"/>
    <n v="71"/>
    <s v="Female"/>
    <x v="2"/>
    <x v="1971"/>
    <x v="1977"/>
    <x v="3"/>
    <x v="4"/>
    <x v="4"/>
    <x v="1"/>
    <x v="1994"/>
  </r>
  <r>
    <x v="1995"/>
    <s v="Alice Martinez"/>
    <n v="67"/>
    <s v="Male"/>
    <x v="2"/>
    <x v="1972"/>
    <x v="1978"/>
    <x v="3"/>
    <x v="4"/>
    <x v="3"/>
    <x v="0"/>
    <x v="1995"/>
  </r>
  <r>
    <x v="1996"/>
    <s v="Doris Thomas"/>
    <n v="51"/>
    <s v="Female"/>
    <x v="3"/>
    <x v="1973"/>
    <x v="1979"/>
    <x v="3"/>
    <x v="4"/>
    <x v="3"/>
    <x v="1"/>
    <x v="1996"/>
  </r>
  <r>
    <x v="1997"/>
    <s v="Emily James"/>
    <n v="81"/>
    <s v="Female"/>
    <x v="3"/>
    <x v="1974"/>
    <x v="1980"/>
    <x v="3"/>
    <x v="4"/>
    <x v="1"/>
    <x v="0"/>
    <x v="1997"/>
  </r>
  <r>
    <x v="1998"/>
    <s v="Mary Solomon"/>
    <n v="29"/>
    <s v="Male"/>
    <x v="3"/>
    <x v="1975"/>
    <x v="1981"/>
    <x v="3"/>
    <x v="4"/>
    <x v="3"/>
    <x v="0"/>
    <x v="1998"/>
  </r>
  <r>
    <x v="1999"/>
    <s v="Heather Davis"/>
    <n v="79"/>
    <s v="Male"/>
    <x v="2"/>
    <x v="1976"/>
    <x v="1982"/>
    <x v="3"/>
    <x v="4"/>
    <x v="3"/>
    <x v="0"/>
    <x v="1999"/>
  </r>
  <r>
    <x v="2000"/>
    <s v="Samantha Kent"/>
    <n v="51"/>
    <s v="Male"/>
    <x v="1"/>
    <x v="1977"/>
    <x v="1983"/>
    <x v="3"/>
    <x v="4"/>
    <x v="3"/>
    <x v="0"/>
    <x v="2000"/>
  </r>
  <r>
    <x v="2001"/>
    <s v="Michael Mendez"/>
    <n v="85"/>
    <s v="Male"/>
    <x v="1"/>
    <x v="1978"/>
    <x v="1984"/>
    <x v="3"/>
    <x v="4"/>
    <x v="2"/>
    <x v="0"/>
    <x v="2001"/>
  </r>
  <r>
    <x v="2002"/>
    <s v="Rhonda Russell"/>
    <n v="56"/>
    <s v="Male"/>
    <x v="1"/>
    <x v="1979"/>
    <x v="1985"/>
    <x v="3"/>
    <x v="4"/>
    <x v="2"/>
    <x v="1"/>
    <x v="2002"/>
  </r>
  <r>
    <x v="2003"/>
    <s v="Tracey Payne"/>
    <n v="31"/>
    <s v="Female"/>
    <x v="3"/>
    <x v="1980"/>
    <x v="1986"/>
    <x v="3"/>
    <x v="4"/>
    <x v="0"/>
    <x v="0"/>
    <x v="2003"/>
  </r>
  <r>
    <x v="2004"/>
    <s v="Andrew Cole"/>
    <n v="38"/>
    <s v="Female"/>
    <x v="1"/>
    <x v="1981"/>
    <x v="1987"/>
    <x v="3"/>
    <x v="4"/>
    <x v="3"/>
    <x v="1"/>
    <x v="2004"/>
  </r>
  <r>
    <x v="2005"/>
    <s v="Christopher Baxter"/>
    <n v="38"/>
    <s v="Female"/>
    <x v="3"/>
    <x v="1982"/>
    <x v="1988"/>
    <x v="3"/>
    <x v="4"/>
    <x v="1"/>
    <x v="2"/>
    <x v="2005"/>
  </r>
  <r>
    <x v="2006"/>
    <s v="Kenneth Adkins"/>
    <n v="88"/>
    <s v="Male"/>
    <x v="1"/>
    <x v="1983"/>
    <x v="1989"/>
    <x v="3"/>
    <x v="4"/>
    <x v="0"/>
    <x v="1"/>
    <x v="2006"/>
  </r>
  <r>
    <x v="2007"/>
    <s v="Michael Harris"/>
    <n v="34"/>
    <s v="Female"/>
    <x v="1"/>
    <x v="1984"/>
    <x v="1990"/>
    <x v="3"/>
    <x v="4"/>
    <x v="1"/>
    <x v="2"/>
    <x v="2007"/>
  </r>
  <r>
    <x v="2008"/>
    <s v="Mary Griffin"/>
    <n v="23"/>
    <s v="Female"/>
    <x v="1"/>
    <x v="1985"/>
    <x v="1991"/>
    <x v="3"/>
    <x v="5"/>
    <x v="3"/>
    <x v="2"/>
    <x v="2008"/>
  </r>
  <r>
    <x v="2009"/>
    <s v="Diane Caldwell"/>
    <n v="35"/>
    <s v="Female"/>
    <x v="1"/>
    <x v="1986"/>
    <x v="1992"/>
    <x v="3"/>
    <x v="5"/>
    <x v="1"/>
    <x v="0"/>
    <x v="2009"/>
  </r>
  <r>
    <x v="2010"/>
    <s v="Melissa Stewart"/>
    <n v="21"/>
    <s v="Female"/>
    <x v="1"/>
    <x v="1987"/>
    <x v="1993"/>
    <x v="3"/>
    <x v="5"/>
    <x v="4"/>
    <x v="0"/>
    <x v="2010"/>
  </r>
  <r>
    <x v="2011"/>
    <s v="Anthony Thomas"/>
    <n v="50"/>
    <s v="Male"/>
    <x v="1"/>
    <x v="1988"/>
    <x v="1994"/>
    <x v="3"/>
    <x v="5"/>
    <x v="3"/>
    <x v="2"/>
    <x v="2011"/>
  </r>
  <r>
    <x v="2012"/>
    <s v="Michael Vincent"/>
    <n v="28"/>
    <s v="Male"/>
    <x v="2"/>
    <x v="1989"/>
    <x v="1995"/>
    <x v="3"/>
    <x v="5"/>
    <x v="2"/>
    <x v="1"/>
    <x v="2012"/>
  </r>
  <r>
    <x v="2013"/>
    <s v="Yvonne Taylor"/>
    <n v="75"/>
    <s v="Female"/>
    <x v="2"/>
    <x v="1990"/>
    <x v="1996"/>
    <x v="3"/>
    <x v="5"/>
    <x v="1"/>
    <x v="0"/>
    <x v="2013"/>
  </r>
  <r>
    <x v="2014"/>
    <s v="Jacob Mills"/>
    <n v="44"/>
    <s v="Male"/>
    <x v="3"/>
    <x v="1991"/>
    <x v="1997"/>
    <x v="3"/>
    <x v="5"/>
    <x v="0"/>
    <x v="2"/>
    <x v="2014"/>
  </r>
  <r>
    <x v="2015"/>
    <s v="Michelle Delgado"/>
    <n v="33"/>
    <s v="Male"/>
    <x v="2"/>
    <x v="1992"/>
    <x v="1998"/>
    <x v="3"/>
    <x v="5"/>
    <x v="3"/>
    <x v="1"/>
    <x v="2015"/>
  </r>
  <r>
    <x v="2016"/>
    <s v="Beth Cobb"/>
    <n v="61"/>
    <s v="Male"/>
    <x v="3"/>
    <x v="1993"/>
    <x v="1999"/>
    <x v="3"/>
    <x v="5"/>
    <x v="2"/>
    <x v="0"/>
    <x v="2016"/>
  </r>
  <r>
    <x v="2017"/>
    <s v="Diana Smith"/>
    <n v="42"/>
    <s v="Male"/>
    <x v="4"/>
    <x v="1994"/>
    <x v="2000"/>
    <x v="3"/>
    <x v="5"/>
    <x v="2"/>
    <x v="2"/>
    <x v="2017"/>
  </r>
  <r>
    <x v="2018"/>
    <s v="Juan Williams DVM"/>
    <n v="22"/>
    <s v="Male"/>
    <x v="3"/>
    <x v="1995"/>
    <x v="2001"/>
    <x v="3"/>
    <x v="5"/>
    <x v="3"/>
    <x v="1"/>
    <x v="2018"/>
  </r>
  <r>
    <x v="2019"/>
    <s v="Nicole Love"/>
    <n v="26"/>
    <s v="Male"/>
    <x v="2"/>
    <x v="1996"/>
    <x v="2002"/>
    <x v="3"/>
    <x v="5"/>
    <x v="3"/>
    <x v="1"/>
    <x v="2019"/>
  </r>
  <r>
    <x v="2020"/>
    <s v="Lisa Mitchell"/>
    <n v="41"/>
    <s v="Male"/>
    <x v="4"/>
    <x v="1997"/>
    <x v="2003"/>
    <x v="3"/>
    <x v="5"/>
    <x v="0"/>
    <x v="1"/>
    <x v="2020"/>
  </r>
  <r>
    <x v="2021"/>
    <s v="Tyler Kennedy"/>
    <n v="65"/>
    <s v="Female"/>
    <x v="4"/>
    <x v="1998"/>
    <x v="2004"/>
    <x v="3"/>
    <x v="5"/>
    <x v="3"/>
    <x v="2"/>
    <x v="2021"/>
  </r>
  <r>
    <x v="2022"/>
    <s v="Jessica Watkins"/>
    <n v="43"/>
    <s v="Male"/>
    <x v="4"/>
    <x v="1671"/>
    <x v="2005"/>
    <x v="3"/>
    <x v="5"/>
    <x v="0"/>
    <x v="0"/>
    <x v="2022"/>
  </r>
  <r>
    <x v="2023"/>
    <s v="Wesley Barnes"/>
    <n v="31"/>
    <s v="Female"/>
    <x v="1"/>
    <x v="1999"/>
    <x v="2006"/>
    <x v="3"/>
    <x v="5"/>
    <x v="1"/>
    <x v="1"/>
    <x v="2023"/>
  </r>
  <r>
    <x v="2024"/>
    <s v="Troy Mcbride"/>
    <n v="89"/>
    <s v="Female"/>
    <x v="2"/>
    <x v="2000"/>
    <x v="2007"/>
    <x v="3"/>
    <x v="5"/>
    <x v="4"/>
    <x v="2"/>
    <x v="2024"/>
  </r>
  <r>
    <x v="2025"/>
    <s v="Joshua Johnston"/>
    <n v="41"/>
    <s v="Male"/>
    <x v="3"/>
    <x v="2001"/>
    <x v="2008"/>
    <x v="3"/>
    <x v="5"/>
    <x v="3"/>
    <x v="1"/>
    <x v="2025"/>
  </r>
  <r>
    <x v="2026"/>
    <s v="Sarah Jackson"/>
    <n v="62"/>
    <s v="Male"/>
    <x v="1"/>
    <x v="2002"/>
    <x v="2009"/>
    <x v="3"/>
    <x v="5"/>
    <x v="0"/>
    <x v="0"/>
    <x v="2026"/>
  </r>
  <r>
    <x v="2027"/>
    <s v="Brett Young"/>
    <n v="85"/>
    <s v="Male"/>
    <x v="2"/>
    <x v="2003"/>
    <x v="2010"/>
    <x v="3"/>
    <x v="5"/>
    <x v="2"/>
    <x v="2"/>
    <x v="2027"/>
  </r>
  <r>
    <x v="2028"/>
    <s v="Courtney Hudson DDS"/>
    <n v="50"/>
    <s v="Female"/>
    <x v="2"/>
    <x v="2004"/>
    <x v="2011"/>
    <x v="3"/>
    <x v="5"/>
    <x v="0"/>
    <x v="2"/>
    <x v="2028"/>
  </r>
  <r>
    <x v="2029"/>
    <s v="Marcus Pierce"/>
    <n v="38"/>
    <s v="Female"/>
    <x v="3"/>
    <x v="2005"/>
    <x v="2012"/>
    <x v="3"/>
    <x v="5"/>
    <x v="3"/>
    <x v="1"/>
    <x v="2029"/>
  </r>
  <r>
    <x v="2030"/>
    <s v="Justin Smith"/>
    <n v="30"/>
    <s v="Female"/>
    <x v="3"/>
    <x v="2006"/>
    <x v="2013"/>
    <x v="3"/>
    <x v="5"/>
    <x v="4"/>
    <x v="1"/>
    <x v="2030"/>
  </r>
  <r>
    <x v="2031"/>
    <s v="Brian Buckley"/>
    <n v="56"/>
    <s v="Female"/>
    <x v="2"/>
    <x v="2007"/>
    <x v="2014"/>
    <x v="3"/>
    <x v="5"/>
    <x v="2"/>
    <x v="2"/>
    <x v="2031"/>
  </r>
  <r>
    <x v="2032"/>
    <s v="Casey Walker"/>
    <n v="80"/>
    <s v="Female"/>
    <x v="4"/>
    <x v="2008"/>
    <x v="2015"/>
    <x v="3"/>
    <x v="5"/>
    <x v="2"/>
    <x v="1"/>
    <x v="2032"/>
  </r>
  <r>
    <x v="2033"/>
    <s v="Kelly Mcneil"/>
    <n v="23"/>
    <s v="Male"/>
    <x v="2"/>
    <x v="2009"/>
    <x v="2016"/>
    <x v="3"/>
    <x v="5"/>
    <x v="4"/>
    <x v="0"/>
    <x v="2033"/>
  </r>
  <r>
    <x v="2034"/>
    <s v="Lauren Lopez"/>
    <n v="87"/>
    <s v="Male"/>
    <x v="4"/>
    <x v="2010"/>
    <x v="2017"/>
    <x v="3"/>
    <x v="5"/>
    <x v="4"/>
    <x v="2"/>
    <x v="2034"/>
  </r>
  <r>
    <x v="2035"/>
    <s v="Steve Nelson"/>
    <n v="78"/>
    <s v="Female"/>
    <x v="2"/>
    <x v="2011"/>
    <x v="2018"/>
    <x v="3"/>
    <x v="5"/>
    <x v="4"/>
    <x v="2"/>
    <x v="2035"/>
  </r>
  <r>
    <x v="2036"/>
    <s v="Matthew Hansen"/>
    <n v="32"/>
    <s v="Male"/>
    <x v="1"/>
    <x v="2012"/>
    <x v="2019"/>
    <x v="3"/>
    <x v="5"/>
    <x v="0"/>
    <x v="0"/>
    <x v="2036"/>
  </r>
  <r>
    <x v="2037"/>
    <s v="Kyle Best"/>
    <n v="66"/>
    <s v="Male"/>
    <x v="4"/>
    <x v="2013"/>
    <x v="2020"/>
    <x v="3"/>
    <x v="5"/>
    <x v="1"/>
    <x v="2"/>
    <x v="2037"/>
  </r>
  <r>
    <x v="2038"/>
    <s v="Kelsey Eaton"/>
    <n v="32"/>
    <s v="Male"/>
    <x v="4"/>
    <x v="2014"/>
    <x v="2021"/>
    <x v="3"/>
    <x v="5"/>
    <x v="2"/>
    <x v="1"/>
    <x v="2038"/>
  </r>
  <r>
    <x v="2039"/>
    <s v="Diane Oconnell"/>
    <n v="47"/>
    <s v="Male"/>
    <x v="3"/>
    <x v="2015"/>
    <x v="2022"/>
    <x v="3"/>
    <x v="5"/>
    <x v="0"/>
    <x v="2"/>
    <x v="2039"/>
  </r>
  <r>
    <x v="2040"/>
    <s v="Cheryl Mendez"/>
    <n v="68"/>
    <s v="Female"/>
    <x v="3"/>
    <x v="2016"/>
    <x v="2023"/>
    <x v="3"/>
    <x v="5"/>
    <x v="2"/>
    <x v="1"/>
    <x v="2040"/>
  </r>
  <r>
    <x v="2041"/>
    <s v="Guy Hernandez"/>
    <n v="33"/>
    <s v="Male"/>
    <x v="4"/>
    <x v="2017"/>
    <x v="2024"/>
    <x v="3"/>
    <x v="5"/>
    <x v="2"/>
    <x v="2"/>
    <x v="2041"/>
  </r>
  <r>
    <x v="2042"/>
    <s v="Michael Velez"/>
    <n v="47"/>
    <s v="Female"/>
    <x v="4"/>
    <x v="2018"/>
    <x v="2025"/>
    <x v="3"/>
    <x v="6"/>
    <x v="1"/>
    <x v="2"/>
    <x v="2042"/>
  </r>
  <r>
    <x v="2043"/>
    <s v="Shelly Gonzalez"/>
    <n v="76"/>
    <s v="Male"/>
    <x v="3"/>
    <x v="2019"/>
    <x v="2026"/>
    <x v="3"/>
    <x v="6"/>
    <x v="4"/>
    <x v="2"/>
    <x v="2043"/>
  </r>
  <r>
    <x v="2044"/>
    <s v="William Jenkins"/>
    <n v="46"/>
    <s v="Female"/>
    <x v="3"/>
    <x v="2020"/>
    <x v="2027"/>
    <x v="3"/>
    <x v="6"/>
    <x v="4"/>
    <x v="2"/>
    <x v="2044"/>
  </r>
  <r>
    <x v="2045"/>
    <s v="Dana Smith"/>
    <n v="73"/>
    <s v="Male"/>
    <x v="4"/>
    <x v="2021"/>
    <x v="2028"/>
    <x v="3"/>
    <x v="6"/>
    <x v="3"/>
    <x v="0"/>
    <x v="2045"/>
  </r>
  <r>
    <x v="2046"/>
    <s v="Joe Chambers"/>
    <n v="89"/>
    <s v="Male"/>
    <x v="4"/>
    <x v="2022"/>
    <x v="2029"/>
    <x v="3"/>
    <x v="6"/>
    <x v="3"/>
    <x v="1"/>
    <x v="2046"/>
  </r>
  <r>
    <x v="2047"/>
    <s v="Becky Todd"/>
    <n v="75"/>
    <s v="Female"/>
    <x v="1"/>
    <x v="2023"/>
    <x v="2030"/>
    <x v="3"/>
    <x v="6"/>
    <x v="0"/>
    <x v="1"/>
    <x v="2047"/>
  </r>
  <r>
    <x v="2048"/>
    <s v="Joshua Grant"/>
    <n v="76"/>
    <s v="Male"/>
    <x v="3"/>
    <x v="2024"/>
    <x v="2031"/>
    <x v="3"/>
    <x v="6"/>
    <x v="0"/>
    <x v="2"/>
    <x v="2048"/>
  </r>
  <r>
    <x v="2049"/>
    <s v="Laura Everett"/>
    <n v="66"/>
    <s v="Male"/>
    <x v="2"/>
    <x v="2025"/>
    <x v="2032"/>
    <x v="3"/>
    <x v="6"/>
    <x v="2"/>
    <x v="2"/>
    <x v="2049"/>
  </r>
  <r>
    <x v="2050"/>
    <s v="Wendy Nguyen"/>
    <n v="71"/>
    <s v="Female"/>
    <x v="1"/>
    <x v="2026"/>
    <x v="2033"/>
    <x v="3"/>
    <x v="6"/>
    <x v="1"/>
    <x v="0"/>
    <x v="2050"/>
  </r>
  <r>
    <x v="2051"/>
    <s v="David Gomez"/>
    <n v="77"/>
    <s v="Female"/>
    <x v="2"/>
    <x v="2027"/>
    <x v="2034"/>
    <x v="3"/>
    <x v="6"/>
    <x v="2"/>
    <x v="1"/>
    <x v="2051"/>
  </r>
  <r>
    <x v="2052"/>
    <s v="Paul Thomas"/>
    <n v="45"/>
    <s v="Female"/>
    <x v="2"/>
    <x v="2028"/>
    <x v="2035"/>
    <x v="3"/>
    <x v="6"/>
    <x v="0"/>
    <x v="2"/>
    <x v="2052"/>
  </r>
  <r>
    <x v="2053"/>
    <s v="Nancy Cooper"/>
    <n v="31"/>
    <s v="Female"/>
    <x v="4"/>
    <x v="2029"/>
    <x v="2036"/>
    <x v="3"/>
    <x v="6"/>
    <x v="0"/>
    <x v="1"/>
    <x v="2053"/>
  </r>
  <r>
    <x v="2054"/>
    <s v="Scott Rojas"/>
    <n v="46"/>
    <s v="Female"/>
    <x v="4"/>
    <x v="2030"/>
    <x v="2037"/>
    <x v="3"/>
    <x v="6"/>
    <x v="0"/>
    <x v="1"/>
    <x v="2054"/>
  </r>
  <r>
    <x v="2055"/>
    <s v="Douglas Hammond"/>
    <n v="27"/>
    <s v="Male"/>
    <x v="2"/>
    <x v="2031"/>
    <x v="2038"/>
    <x v="3"/>
    <x v="6"/>
    <x v="0"/>
    <x v="2"/>
    <x v="2055"/>
  </r>
  <r>
    <x v="2056"/>
    <s v="Lindsey Smith"/>
    <n v="46"/>
    <s v="Female"/>
    <x v="1"/>
    <x v="2032"/>
    <x v="2039"/>
    <x v="3"/>
    <x v="6"/>
    <x v="4"/>
    <x v="0"/>
    <x v="2056"/>
  </r>
  <r>
    <x v="2057"/>
    <s v="Tiffany Lopez"/>
    <n v="54"/>
    <s v="Male"/>
    <x v="2"/>
    <x v="2033"/>
    <x v="2040"/>
    <x v="3"/>
    <x v="6"/>
    <x v="3"/>
    <x v="2"/>
    <x v="2057"/>
  </r>
  <r>
    <x v="2058"/>
    <s v="Matthew Moran"/>
    <n v="22"/>
    <s v="Male"/>
    <x v="3"/>
    <x v="2034"/>
    <x v="2041"/>
    <x v="3"/>
    <x v="6"/>
    <x v="2"/>
    <x v="2"/>
    <x v="2058"/>
  </r>
  <r>
    <x v="2059"/>
    <s v="Patrick Marquez"/>
    <n v="54"/>
    <s v="Female"/>
    <x v="2"/>
    <x v="2035"/>
    <x v="2042"/>
    <x v="3"/>
    <x v="6"/>
    <x v="0"/>
    <x v="2"/>
    <x v="2059"/>
  </r>
  <r>
    <x v="2060"/>
    <s v="Edward Solis"/>
    <n v="46"/>
    <s v="Male"/>
    <x v="1"/>
    <x v="2036"/>
    <x v="2043"/>
    <x v="3"/>
    <x v="6"/>
    <x v="0"/>
    <x v="2"/>
    <x v="2060"/>
  </r>
  <r>
    <x v="2061"/>
    <s v="Debra Jones"/>
    <n v="39"/>
    <s v="Male"/>
    <x v="1"/>
    <x v="2037"/>
    <x v="2044"/>
    <x v="3"/>
    <x v="6"/>
    <x v="3"/>
    <x v="1"/>
    <x v="2061"/>
  </r>
  <r>
    <x v="2062"/>
    <s v="Lucas Hardy"/>
    <n v="39"/>
    <s v="Female"/>
    <x v="1"/>
    <x v="2038"/>
    <x v="2045"/>
    <x v="3"/>
    <x v="6"/>
    <x v="2"/>
    <x v="1"/>
    <x v="2062"/>
  </r>
  <r>
    <x v="2063"/>
    <s v="Keith Thompson"/>
    <n v="18"/>
    <s v="Male"/>
    <x v="4"/>
    <x v="2039"/>
    <x v="2046"/>
    <x v="3"/>
    <x v="6"/>
    <x v="1"/>
    <x v="1"/>
    <x v="2063"/>
  </r>
  <r>
    <x v="2064"/>
    <s v="Brian Perkins"/>
    <n v="32"/>
    <s v="Male"/>
    <x v="4"/>
    <x v="2040"/>
    <x v="2047"/>
    <x v="3"/>
    <x v="6"/>
    <x v="1"/>
    <x v="1"/>
    <x v="2064"/>
  </r>
  <r>
    <x v="2065"/>
    <s v="Kathy Rodriguez"/>
    <n v="58"/>
    <s v="Male"/>
    <x v="4"/>
    <x v="2041"/>
    <x v="2048"/>
    <x v="3"/>
    <x v="6"/>
    <x v="2"/>
    <x v="0"/>
    <x v="2065"/>
  </r>
  <r>
    <x v="2066"/>
    <s v="Mary Montoya"/>
    <n v="56"/>
    <s v="Female"/>
    <x v="1"/>
    <x v="2042"/>
    <x v="2049"/>
    <x v="3"/>
    <x v="6"/>
    <x v="4"/>
    <x v="1"/>
    <x v="2066"/>
  </r>
  <r>
    <x v="2067"/>
    <s v="Alexander Perez"/>
    <n v="56"/>
    <s v="Male"/>
    <x v="1"/>
    <x v="2043"/>
    <x v="2050"/>
    <x v="3"/>
    <x v="6"/>
    <x v="4"/>
    <x v="1"/>
    <x v="2067"/>
  </r>
  <r>
    <x v="2068"/>
    <s v="David Stone"/>
    <n v="20"/>
    <s v="Female"/>
    <x v="1"/>
    <x v="2044"/>
    <x v="2051"/>
    <x v="3"/>
    <x v="6"/>
    <x v="3"/>
    <x v="2"/>
    <x v="2068"/>
  </r>
  <r>
    <x v="2069"/>
    <s v="Sabrina Ramirez"/>
    <n v="28"/>
    <s v="Female"/>
    <x v="3"/>
    <x v="2045"/>
    <x v="2052"/>
    <x v="3"/>
    <x v="6"/>
    <x v="1"/>
    <x v="0"/>
    <x v="2069"/>
  </r>
  <r>
    <x v="2070"/>
    <s v="Spencer Perez"/>
    <n v="88"/>
    <s v="Male"/>
    <x v="4"/>
    <x v="2046"/>
    <x v="2053"/>
    <x v="3"/>
    <x v="6"/>
    <x v="2"/>
    <x v="1"/>
    <x v="2070"/>
  </r>
  <r>
    <x v="2071"/>
    <s v="Anthony Edwards"/>
    <n v="78"/>
    <s v="Female"/>
    <x v="3"/>
    <x v="2047"/>
    <x v="2054"/>
    <x v="3"/>
    <x v="6"/>
    <x v="4"/>
    <x v="1"/>
    <x v="2071"/>
  </r>
  <r>
    <x v="2072"/>
    <s v="Angie Ibarra"/>
    <n v="60"/>
    <s v="Female"/>
    <x v="4"/>
    <x v="2048"/>
    <x v="2055"/>
    <x v="3"/>
    <x v="6"/>
    <x v="1"/>
    <x v="0"/>
    <x v="2072"/>
  </r>
  <r>
    <x v="2073"/>
    <s v="Melanie Hernandez"/>
    <n v="32"/>
    <s v="Female"/>
    <x v="3"/>
    <x v="2049"/>
    <x v="2056"/>
    <x v="3"/>
    <x v="6"/>
    <x v="2"/>
    <x v="1"/>
    <x v="2073"/>
  </r>
  <r>
    <x v="2074"/>
    <s v="Ashley Chen"/>
    <n v="34"/>
    <s v="Female"/>
    <x v="4"/>
    <x v="2050"/>
    <x v="2057"/>
    <x v="3"/>
    <x v="6"/>
    <x v="4"/>
    <x v="2"/>
    <x v="2074"/>
  </r>
  <r>
    <x v="2075"/>
    <s v="Heather Russell"/>
    <n v="74"/>
    <s v="Male"/>
    <x v="4"/>
    <x v="2051"/>
    <x v="2058"/>
    <x v="3"/>
    <x v="6"/>
    <x v="3"/>
    <x v="1"/>
    <x v="2075"/>
  </r>
  <r>
    <x v="2076"/>
    <s v="Jessica Marshall"/>
    <n v="56"/>
    <s v="Male"/>
    <x v="2"/>
    <x v="2052"/>
    <x v="2059"/>
    <x v="3"/>
    <x v="6"/>
    <x v="4"/>
    <x v="0"/>
    <x v="2076"/>
  </r>
  <r>
    <x v="2077"/>
    <s v="Ryan Barr"/>
    <n v="19"/>
    <s v="Female"/>
    <x v="4"/>
    <x v="2053"/>
    <x v="2060"/>
    <x v="3"/>
    <x v="6"/>
    <x v="4"/>
    <x v="1"/>
    <x v="2077"/>
  </r>
  <r>
    <x v="2078"/>
    <s v="Tina Miller"/>
    <n v="18"/>
    <s v="Female"/>
    <x v="2"/>
    <x v="2054"/>
    <x v="2061"/>
    <x v="3"/>
    <x v="6"/>
    <x v="0"/>
    <x v="2"/>
    <x v="2078"/>
  </r>
  <r>
    <x v="2079"/>
    <s v="Jennifer Webster"/>
    <n v="89"/>
    <s v="Female"/>
    <x v="2"/>
    <x v="2055"/>
    <x v="2062"/>
    <x v="3"/>
    <x v="6"/>
    <x v="0"/>
    <x v="2"/>
    <x v="2079"/>
  </r>
  <r>
    <x v="2080"/>
    <s v="Shane Reed"/>
    <n v="72"/>
    <s v="Male"/>
    <x v="1"/>
    <x v="2056"/>
    <x v="2063"/>
    <x v="3"/>
    <x v="6"/>
    <x v="1"/>
    <x v="1"/>
    <x v="2080"/>
  </r>
  <r>
    <x v="2081"/>
    <s v="Robert Chen"/>
    <n v="18"/>
    <s v="Female"/>
    <x v="4"/>
    <x v="2057"/>
    <x v="2064"/>
    <x v="3"/>
    <x v="7"/>
    <x v="0"/>
    <x v="2"/>
    <x v="2081"/>
  </r>
  <r>
    <x v="2082"/>
    <s v="Edward Juarez"/>
    <n v="64"/>
    <s v="Male"/>
    <x v="3"/>
    <x v="2058"/>
    <x v="2065"/>
    <x v="3"/>
    <x v="7"/>
    <x v="3"/>
    <x v="1"/>
    <x v="2082"/>
  </r>
  <r>
    <x v="2083"/>
    <s v="Jeffrey Vasquez"/>
    <n v="22"/>
    <s v="Male"/>
    <x v="2"/>
    <x v="2059"/>
    <x v="2066"/>
    <x v="3"/>
    <x v="7"/>
    <x v="0"/>
    <x v="2"/>
    <x v="2083"/>
  </r>
  <r>
    <x v="2084"/>
    <s v="Patrick Spence"/>
    <n v="69"/>
    <s v="Female"/>
    <x v="2"/>
    <x v="2060"/>
    <x v="2067"/>
    <x v="3"/>
    <x v="7"/>
    <x v="1"/>
    <x v="1"/>
    <x v="2084"/>
  </r>
  <r>
    <x v="2085"/>
    <s v="Steven Olson"/>
    <n v="49"/>
    <s v="Female"/>
    <x v="2"/>
    <x v="2061"/>
    <x v="2068"/>
    <x v="3"/>
    <x v="7"/>
    <x v="3"/>
    <x v="0"/>
    <x v="2085"/>
  </r>
  <r>
    <x v="2086"/>
    <s v="Maureen Williams"/>
    <n v="83"/>
    <s v="Female"/>
    <x v="3"/>
    <x v="2062"/>
    <x v="2069"/>
    <x v="3"/>
    <x v="7"/>
    <x v="0"/>
    <x v="0"/>
    <x v="2086"/>
  </r>
  <r>
    <x v="2087"/>
    <s v="Laura Rodriguez"/>
    <n v="27"/>
    <s v="Male"/>
    <x v="2"/>
    <x v="2063"/>
    <x v="2070"/>
    <x v="3"/>
    <x v="7"/>
    <x v="0"/>
    <x v="0"/>
    <x v="2087"/>
  </r>
  <r>
    <x v="2088"/>
    <s v="Jeremy Blanchard"/>
    <n v="70"/>
    <s v="Female"/>
    <x v="4"/>
    <x v="2064"/>
    <x v="2071"/>
    <x v="3"/>
    <x v="7"/>
    <x v="4"/>
    <x v="1"/>
    <x v="2088"/>
  </r>
  <r>
    <x v="2089"/>
    <s v="Robert Bell"/>
    <n v="41"/>
    <s v="Female"/>
    <x v="3"/>
    <x v="2065"/>
    <x v="2072"/>
    <x v="3"/>
    <x v="7"/>
    <x v="2"/>
    <x v="1"/>
    <x v="2089"/>
  </r>
  <r>
    <x v="2090"/>
    <s v="Stacey Koch"/>
    <n v="53"/>
    <s v="Female"/>
    <x v="1"/>
    <x v="2066"/>
    <x v="2073"/>
    <x v="3"/>
    <x v="7"/>
    <x v="1"/>
    <x v="2"/>
    <x v="2090"/>
  </r>
  <r>
    <x v="2091"/>
    <s v="John Morrison"/>
    <n v="81"/>
    <s v="Female"/>
    <x v="1"/>
    <x v="2067"/>
    <x v="2074"/>
    <x v="3"/>
    <x v="7"/>
    <x v="3"/>
    <x v="0"/>
    <x v="2091"/>
  </r>
  <r>
    <x v="2092"/>
    <s v="Stacey Bishop"/>
    <n v="73"/>
    <s v="Female"/>
    <x v="2"/>
    <x v="2068"/>
    <x v="2075"/>
    <x v="3"/>
    <x v="7"/>
    <x v="1"/>
    <x v="1"/>
    <x v="2092"/>
  </r>
  <r>
    <x v="2093"/>
    <s v="Kelly Thomas"/>
    <n v="46"/>
    <s v="Female"/>
    <x v="2"/>
    <x v="2069"/>
    <x v="2076"/>
    <x v="3"/>
    <x v="7"/>
    <x v="3"/>
    <x v="1"/>
    <x v="2093"/>
  </r>
  <r>
    <x v="2094"/>
    <s v="Tamara Murray"/>
    <n v="55"/>
    <s v="Male"/>
    <x v="1"/>
    <x v="2070"/>
    <x v="2077"/>
    <x v="3"/>
    <x v="7"/>
    <x v="0"/>
    <x v="2"/>
    <x v="2094"/>
  </r>
  <r>
    <x v="2095"/>
    <s v="Bruce Perez"/>
    <n v="40"/>
    <s v="Male"/>
    <x v="3"/>
    <x v="2071"/>
    <x v="2078"/>
    <x v="3"/>
    <x v="7"/>
    <x v="3"/>
    <x v="2"/>
    <x v="2095"/>
  </r>
  <r>
    <x v="2096"/>
    <s v="George Hahn"/>
    <n v="78"/>
    <s v="Male"/>
    <x v="2"/>
    <x v="2072"/>
    <x v="2079"/>
    <x v="3"/>
    <x v="7"/>
    <x v="0"/>
    <x v="0"/>
    <x v="2096"/>
  </r>
  <r>
    <x v="2097"/>
    <s v="Chris Walton"/>
    <n v="20"/>
    <s v="Female"/>
    <x v="1"/>
    <x v="2073"/>
    <x v="2080"/>
    <x v="3"/>
    <x v="7"/>
    <x v="0"/>
    <x v="0"/>
    <x v="2097"/>
  </r>
  <r>
    <x v="2098"/>
    <s v="Tony Dunn"/>
    <n v="20"/>
    <s v="Female"/>
    <x v="1"/>
    <x v="2074"/>
    <x v="2081"/>
    <x v="3"/>
    <x v="7"/>
    <x v="1"/>
    <x v="2"/>
    <x v="2098"/>
  </r>
  <r>
    <x v="2099"/>
    <s v="Shawn Kramer"/>
    <n v="22"/>
    <s v="Male"/>
    <x v="3"/>
    <x v="2075"/>
    <x v="2082"/>
    <x v="3"/>
    <x v="7"/>
    <x v="0"/>
    <x v="1"/>
    <x v="2099"/>
  </r>
  <r>
    <x v="2100"/>
    <s v="Jennifer Jenkins"/>
    <n v="38"/>
    <s v="Male"/>
    <x v="1"/>
    <x v="2076"/>
    <x v="2083"/>
    <x v="3"/>
    <x v="7"/>
    <x v="1"/>
    <x v="2"/>
    <x v="2100"/>
  </r>
  <r>
    <x v="2101"/>
    <s v="Robert Hernandez"/>
    <n v="52"/>
    <s v="Male"/>
    <x v="4"/>
    <x v="2077"/>
    <x v="2084"/>
    <x v="3"/>
    <x v="7"/>
    <x v="0"/>
    <x v="1"/>
    <x v="2101"/>
  </r>
  <r>
    <x v="2102"/>
    <s v="Lisa Brown"/>
    <n v="44"/>
    <s v="Male"/>
    <x v="3"/>
    <x v="2078"/>
    <x v="2085"/>
    <x v="3"/>
    <x v="7"/>
    <x v="4"/>
    <x v="0"/>
    <x v="2102"/>
  </r>
  <r>
    <x v="2103"/>
    <s v="Andrew Kelly"/>
    <n v="72"/>
    <s v="Male"/>
    <x v="1"/>
    <x v="2079"/>
    <x v="2086"/>
    <x v="3"/>
    <x v="7"/>
    <x v="2"/>
    <x v="1"/>
    <x v="2103"/>
  </r>
  <r>
    <x v="2104"/>
    <s v="Yolanda Williams"/>
    <n v="72"/>
    <s v="Female"/>
    <x v="4"/>
    <x v="2080"/>
    <x v="2087"/>
    <x v="3"/>
    <x v="7"/>
    <x v="2"/>
    <x v="0"/>
    <x v="2104"/>
  </r>
  <r>
    <x v="2105"/>
    <s v="Justin Davis"/>
    <n v="34"/>
    <s v="Female"/>
    <x v="1"/>
    <x v="2081"/>
    <x v="2088"/>
    <x v="3"/>
    <x v="7"/>
    <x v="3"/>
    <x v="1"/>
    <x v="2105"/>
  </r>
  <r>
    <x v="2106"/>
    <s v="James Ward"/>
    <n v="24"/>
    <s v="Male"/>
    <x v="1"/>
    <x v="2082"/>
    <x v="2089"/>
    <x v="3"/>
    <x v="7"/>
    <x v="3"/>
    <x v="2"/>
    <x v="2106"/>
  </r>
  <r>
    <x v="2107"/>
    <s v="Carolyn Mcintosh"/>
    <n v="22"/>
    <s v="Male"/>
    <x v="2"/>
    <x v="2083"/>
    <x v="2090"/>
    <x v="3"/>
    <x v="7"/>
    <x v="1"/>
    <x v="2"/>
    <x v="2107"/>
  </r>
  <r>
    <x v="2108"/>
    <s v="Amanda Dunn"/>
    <n v="80"/>
    <s v="Female"/>
    <x v="4"/>
    <x v="2084"/>
    <x v="2091"/>
    <x v="3"/>
    <x v="7"/>
    <x v="0"/>
    <x v="0"/>
    <x v="2108"/>
  </r>
  <r>
    <x v="2109"/>
    <s v="John Berry"/>
    <n v="42"/>
    <s v="Male"/>
    <x v="1"/>
    <x v="2085"/>
    <x v="2092"/>
    <x v="3"/>
    <x v="7"/>
    <x v="4"/>
    <x v="0"/>
    <x v="2109"/>
  </r>
  <r>
    <x v="2110"/>
    <s v="Jane Glenn"/>
    <n v="64"/>
    <s v="Female"/>
    <x v="1"/>
    <x v="2086"/>
    <x v="2093"/>
    <x v="3"/>
    <x v="7"/>
    <x v="2"/>
    <x v="0"/>
    <x v="2110"/>
  </r>
  <r>
    <x v="2111"/>
    <s v="Cody Simpson"/>
    <n v="52"/>
    <s v="Female"/>
    <x v="1"/>
    <x v="2087"/>
    <x v="2094"/>
    <x v="3"/>
    <x v="7"/>
    <x v="4"/>
    <x v="0"/>
    <x v="2111"/>
  </r>
  <r>
    <x v="2112"/>
    <s v="Edward Duran"/>
    <n v="49"/>
    <s v="Female"/>
    <x v="3"/>
    <x v="2088"/>
    <x v="2095"/>
    <x v="3"/>
    <x v="7"/>
    <x v="1"/>
    <x v="1"/>
    <x v="2112"/>
  </r>
  <r>
    <x v="2113"/>
    <s v="Charlotte Mclaughlin"/>
    <n v="55"/>
    <s v="Female"/>
    <x v="4"/>
    <x v="2089"/>
    <x v="2096"/>
    <x v="3"/>
    <x v="7"/>
    <x v="1"/>
    <x v="0"/>
    <x v="2113"/>
  </r>
  <r>
    <x v="2114"/>
    <s v="Carlos Moreno"/>
    <n v="37"/>
    <s v="Female"/>
    <x v="1"/>
    <x v="2090"/>
    <x v="2097"/>
    <x v="3"/>
    <x v="7"/>
    <x v="0"/>
    <x v="2"/>
    <x v="2114"/>
  </r>
  <r>
    <x v="2115"/>
    <s v="Ronald Holder"/>
    <n v="29"/>
    <s v="Male"/>
    <x v="1"/>
    <x v="2091"/>
    <x v="2098"/>
    <x v="3"/>
    <x v="8"/>
    <x v="4"/>
    <x v="1"/>
    <x v="2115"/>
  </r>
  <r>
    <x v="2116"/>
    <s v="Joseph Nielsen"/>
    <n v="37"/>
    <s v="Female"/>
    <x v="2"/>
    <x v="2092"/>
    <x v="2099"/>
    <x v="3"/>
    <x v="8"/>
    <x v="0"/>
    <x v="2"/>
    <x v="2116"/>
  </r>
  <r>
    <x v="2117"/>
    <s v="Jennifer Garcia DDS"/>
    <n v="28"/>
    <s v="Male"/>
    <x v="2"/>
    <x v="2093"/>
    <x v="2100"/>
    <x v="3"/>
    <x v="8"/>
    <x v="4"/>
    <x v="0"/>
    <x v="2117"/>
  </r>
  <r>
    <x v="2118"/>
    <s v="Jerry Miller"/>
    <n v="65"/>
    <s v="Female"/>
    <x v="3"/>
    <x v="2094"/>
    <x v="2101"/>
    <x v="3"/>
    <x v="8"/>
    <x v="2"/>
    <x v="1"/>
    <x v="587"/>
  </r>
  <r>
    <x v="2119"/>
    <s v="Heather Edwards"/>
    <n v="31"/>
    <s v="Female"/>
    <x v="3"/>
    <x v="2095"/>
    <x v="2102"/>
    <x v="3"/>
    <x v="8"/>
    <x v="4"/>
    <x v="0"/>
    <x v="2118"/>
  </r>
  <r>
    <x v="2120"/>
    <s v="Zachary Adams"/>
    <n v="84"/>
    <s v="Female"/>
    <x v="2"/>
    <x v="2096"/>
    <x v="2103"/>
    <x v="3"/>
    <x v="8"/>
    <x v="2"/>
    <x v="1"/>
    <x v="2119"/>
  </r>
  <r>
    <x v="2121"/>
    <s v="Jose Garrett"/>
    <n v="66"/>
    <s v="Male"/>
    <x v="1"/>
    <x v="2097"/>
    <x v="2104"/>
    <x v="3"/>
    <x v="8"/>
    <x v="1"/>
    <x v="1"/>
    <x v="2120"/>
  </r>
  <r>
    <x v="2122"/>
    <s v="Kelly Campbell"/>
    <n v="39"/>
    <s v="Female"/>
    <x v="4"/>
    <x v="2098"/>
    <x v="2105"/>
    <x v="3"/>
    <x v="8"/>
    <x v="1"/>
    <x v="1"/>
    <x v="2121"/>
  </r>
  <r>
    <x v="2123"/>
    <s v="Patricia Boyer"/>
    <n v="56"/>
    <s v="Male"/>
    <x v="1"/>
    <x v="2099"/>
    <x v="2106"/>
    <x v="3"/>
    <x v="8"/>
    <x v="1"/>
    <x v="0"/>
    <x v="2122"/>
  </r>
  <r>
    <x v="2124"/>
    <s v="Brandi Clayton"/>
    <n v="34"/>
    <s v="Female"/>
    <x v="3"/>
    <x v="2100"/>
    <x v="2107"/>
    <x v="3"/>
    <x v="8"/>
    <x v="2"/>
    <x v="0"/>
    <x v="2123"/>
  </r>
  <r>
    <x v="2125"/>
    <s v="Andrea Rogers"/>
    <n v="83"/>
    <s v="Male"/>
    <x v="1"/>
    <x v="2101"/>
    <x v="2108"/>
    <x v="3"/>
    <x v="8"/>
    <x v="0"/>
    <x v="1"/>
    <x v="2124"/>
  </r>
  <r>
    <x v="2126"/>
    <s v="Christina Robertson"/>
    <n v="86"/>
    <s v="Female"/>
    <x v="1"/>
    <x v="2102"/>
    <x v="2109"/>
    <x v="3"/>
    <x v="8"/>
    <x v="1"/>
    <x v="1"/>
    <x v="2125"/>
  </r>
  <r>
    <x v="2127"/>
    <s v="Maria Wilson"/>
    <n v="52"/>
    <s v="Male"/>
    <x v="1"/>
    <x v="2103"/>
    <x v="2110"/>
    <x v="3"/>
    <x v="8"/>
    <x v="4"/>
    <x v="0"/>
    <x v="2126"/>
  </r>
  <r>
    <x v="2128"/>
    <s v="Kayla Campbell"/>
    <n v="68"/>
    <s v="Male"/>
    <x v="4"/>
    <x v="2104"/>
    <x v="2111"/>
    <x v="3"/>
    <x v="8"/>
    <x v="0"/>
    <x v="1"/>
    <x v="2127"/>
  </r>
  <r>
    <x v="2129"/>
    <s v="William Carroll"/>
    <n v="65"/>
    <s v="Female"/>
    <x v="1"/>
    <x v="2105"/>
    <x v="2112"/>
    <x v="3"/>
    <x v="8"/>
    <x v="4"/>
    <x v="0"/>
    <x v="2128"/>
  </r>
  <r>
    <x v="2130"/>
    <s v="Megan York"/>
    <n v="89"/>
    <s v="Male"/>
    <x v="4"/>
    <x v="2106"/>
    <x v="2113"/>
    <x v="3"/>
    <x v="8"/>
    <x v="2"/>
    <x v="1"/>
    <x v="2129"/>
  </r>
  <r>
    <x v="2131"/>
    <s v="Levi Sellers"/>
    <n v="50"/>
    <s v="Male"/>
    <x v="3"/>
    <x v="2107"/>
    <x v="2114"/>
    <x v="3"/>
    <x v="8"/>
    <x v="1"/>
    <x v="0"/>
    <x v="2130"/>
  </r>
  <r>
    <x v="2132"/>
    <s v="William Gonzalez"/>
    <n v="89"/>
    <s v="Female"/>
    <x v="2"/>
    <x v="2108"/>
    <x v="2115"/>
    <x v="3"/>
    <x v="8"/>
    <x v="4"/>
    <x v="1"/>
    <x v="2131"/>
  </r>
  <r>
    <x v="2133"/>
    <s v="Guy Joseph"/>
    <n v="27"/>
    <s v="Female"/>
    <x v="3"/>
    <x v="2109"/>
    <x v="2116"/>
    <x v="3"/>
    <x v="8"/>
    <x v="2"/>
    <x v="2"/>
    <x v="2132"/>
  </r>
  <r>
    <x v="2134"/>
    <s v="Ryan Hammond"/>
    <n v="86"/>
    <s v="Male"/>
    <x v="3"/>
    <x v="2110"/>
    <x v="2117"/>
    <x v="3"/>
    <x v="8"/>
    <x v="0"/>
    <x v="0"/>
    <x v="2133"/>
  </r>
  <r>
    <x v="2135"/>
    <s v="Amanda Santiago"/>
    <n v="22"/>
    <s v="Male"/>
    <x v="2"/>
    <x v="2111"/>
    <x v="2118"/>
    <x v="3"/>
    <x v="8"/>
    <x v="2"/>
    <x v="1"/>
    <x v="2134"/>
  </r>
  <r>
    <x v="2136"/>
    <s v="Alicia Rogers"/>
    <n v="82"/>
    <s v="Male"/>
    <x v="2"/>
    <x v="2112"/>
    <x v="2119"/>
    <x v="3"/>
    <x v="8"/>
    <x v="1"/>
    <x v="2"/>
    <x v="2135"/>
  </r>
  <r>
    <x v="2137"/>
    <s v="Kevin Curry"/>
    <n v="87"/>
    <s v="Male"/>
    <x v="1"/>
    <x v="2113"/>
    <x v="2120"/>
    <x v="3"/>
    <x v="8"/>
    <x v="0"/>
    <x v="1"/>
    <x v="2136"/>
  </r>
  <r>
    <x v="2138"/>
    <s v="Zachary Hutchinson"/>
    <n v="42"/>
    <s v="Male"/>
    <x v="4"/>
    <x v="2114"/>
    <x v="2121"/>
    <x v="3"/>
    <x v="8"/>
    <x v="3"/>
    <x v="1"/>
    <x v="2137"/>
  </r>
  <r>
    <x v="2139"/>
    <s v="Sarah Johnson"/>
    <n v="66"/>
    <s v="Female"/>
    <x v="3"/>
    <x v="2115"/>
    <x v="2122"/>
    <x v="3"/>
    <x v="8"/>
    <x v="1"/>
    <x v="0"/>
    <x v="2138"/>
  </r>
  <r>
    <x v="2140"/>
    <s v="Lisa Cook"/>
    <n v="62"/>
    <s v="Male"/>
    <x v="1"/>
    <x v="2116"/>
    <x v="2123"/>
    <x v="3"/>
    <x v="8"/>
    <x v="3"/>
    <x v="2"/>
    <x v="2139"/>
  </r>
  <r>
    <x v="2141"/>
    <s v="Karen Williams"/>
    <n v="80"/>
    <s v="Male"/>
    <x v="3"/>
    <x v="2117"/>
    <x v="2124"/>
    <x v="3"/>
    <x v="8"/>
    <x v="1"/>
    <x v="1"/>
    <x v="2140"/>
  </r>
  <r>
    <x v="2142"/>
    <s v="Larry Wright"/>
    <n v="76"/>
    <s v="Female"/>
    <x v="2"/>
    <x v="2118"/>
    <x v="2125"/>
    <x v="3"/>
    <x v="8"/>
    <x v="2"/>
    <x v="1"/>
    <x v="2141"/>
  </r>
  <r>
    <x v="2143"/>
    <s v="Anna Williams"/>
    <n v="65"/>
    <s v="Male"/>
    <x v="1"/>
    <x v="2119"/>
    <x v="2126"/>
    <x v="3"/>
    <x v="8"/>
    <x v="0"/>
    <x v="2"/>
    <x v="2142"/>
  </r>
  <r>
    <x v="2144"/>
    <s v="Tonya Castillo"/>
    <n v="30"/>
    <s v="Male"/>
    <x v="2"/>
    <x v="2120"/>
    <x v="2127"/>
    <x v="3"/>
    <x v="8"/>
    <x v="2"/>
    <x v="1"/>
    <x v="2143"/>
  </r>
  <r>
    <x v="2145"/>
    <s v="Rebecca Miller"/>
    <n v="68"/>
    <s v="Male"/>
    <x v="4"/>
    <x v="2121"/>
    <x v="2128"/>
    <x v="3"/>
    <x v="9"/>
    <x v="1"/>
    <x v="1"/>
    <x v="2144"/>
  </r>
  <r>
    <x v="2146"/>
    <s v="James Cox"/>
    <n v="24"/>
    <s v="Female"/>
    <x v="1"/>
    <x v="2122"/>
    <x v="2129"/>
    <x v="3"/>
    <x v="9"/>
    <x v="2"/>
    <x v="1"/>
    <x v="2145"/>
  </r>
  <r>
    <x v="2147"/>
    <s v="Courtney Schneider"/>
    <n v="59"/>
    <s v="Female"/>
    <x v="2"/>
    <x v="2123"/>
    <x v="2130"/>
    <x v="3"/>
    <x v="9"/>
    <x v="4"/>
    <x v="2"/>
    <x v="2146"/>
  </r>
  <r>
    <x v="2148"/>
    <s v="Sylvia Ortiz"/>
    <n v="41"/>
    <s v="Male"/>
    <x v="3"/>
    <x v="2124"/>
    <x v="2131"/>
    <x v="3"/>
    <x v="9"/>
    <x v="1"/>
    <x v="1"/>
    <x v="2147"/>
  </r>
  <r>
    <x v="2149"/>
    <s v="Daniel Martinez"/>
    <n v="47"/>
    <s v="Male"/>
    <x v="3"/>
    <x v="2125"/>
    <x v="2132"/>
    <x v="3"/>
    <x v="9"/>
    <x v="3"/>
    <x v="2"/>
    <x v="2148"/>
  </r>
  <r>
    <x v="2150"/>
    <s v="Jennifer Brown"/>
    <n v="49"/>
    <s v="Female"/>
    <x v="3"/>
    <x v="2126"/>
    <x v="2133"/>
    <x v="3"/>
    <x v="9"/>
    <x v="4"/>
    <x v="1"/>
    <x v="2149"/>
  </r>
  <r>
    <x v="2151"/>
    <s v="Thomas Stevenson"/>
    <n v="29"/>
    <s v="Male"/>
    <x v="1"/>
    <x v="2127"/>
    <x v="2134"/>
    <x v="3"/>
    <x v="9"/>
    <x v="0"/>
    <x v="0"/>
    <x v="2150"/>
  </r>
  <r>
    <x v="2152"/>
    <s v="Paula Thompson"/>
    <n v="87"/>
    <s v="Male"/>
    <x v="2"/>
    <x v="2128"/>
    <x v="2135"/>
    <x v="3"/>
    <x v="9"/>
    <x v="1"/>
    <x v="2"/>
    <x v="2151"/>
  </r>
  <r>
    <x v="2153"/>
    <s v="James Clark"/>
    <n v="85"/>
    <s v="Female"/>
    <x v="3"/>
    <x v="2129"/>
    <x v="2136"/>
    <x v="3"/>
    <x v="9"/>
    <x v="4"/>
    <x v="2"/>
    <x v="2152"/>
  </r>
  <r>
    <x v="2154"/>
    <s v="Sharon Johnson"/>
    <n v="80"/>
    <s v="Male"/>
    <x v="2"/>
    <x v="2130"/>
    <x v="2137"/>
    <x v="3"/>
    <x v="9"/>
    <x v="4"/>
    <x v="1"/>
    <x v="2153"/>
  </r>
  <r>
    <x v="2155"/>
    <s v="William Thompson"/>
    <n v="89"/>
    <s v="Male"/>
    <x v="2"/>
    <x v="2131"/>
    <x v="2138"/>
    <x v="3"/>
    <x v="9"/>
    <x v="0"/>
    <x v="2"/>
    <x v="2154"/>
  </r>
  <r>
    <x v="2156"/>
    <s v="Christopher Klein"/>
    <n v="76"/>
    <s v="Male"/>
    <x v="3"/>
    <x v="2132"/>
    <x v="2139"/>
    <x v="3"/>
    <x v="9"/>
    <x v="0"/>
    <x v="1"/>
    <x v="2155"/>
  </r>
  <r>
    <x v="2157"/>
    <s v="Casey Clark"/>
    <n v="87"/>
    <s v="Male"/>
    <x v="4"/>
    <x v="2133"/>
    <x v="2140"/>
    <x v="3"/>
    <x v="9"/>
    <x v="0"/>
    <x v="1"/>
    <x v="2156"/>
  </r>
  <r>
    <x v="2158"/>
    <s v="Jason Smith"/>
    <n v="78"/>
    <s v="Male"/>
    <x v="3"/>
    <x v="2134"/>
    <x v="2141"/>
    <x v="3"/>
    <x v="9"/>
    <x v="3"/>
    <x v="1"/>
    <x v="2157"/>
  </r>
  <r>
    <x v="2159"/>
    <s v="William Conley"/>
    <n v="23"/>
    <s v="Female"/>
    <x v="2"/>
    <x v="2135"/>
    <x v="2142"/>
    <x v="3"/>
    <x v="9"/>
    <x v="3"/>
    <x v="0"/>
    <x v="2158"/>
  </r>
  <r>
    <x v="2160"/>
    <s v="Christina Branch MD"/>
    <n v="32"/>
    <s v="Female"/>
    <x v="3"/>
    <x v="2136"/>
    <x v="2143"/>
    <x v="3"/>
    <x v="9"/>
    <x v="2"/>
    <x v="1"/>
    <x v="2159"/>
  </r>
  <r>
    <x v="2161"/>
    <s v="John Scott"/>
    <n v="61"/>
    <s v="Male"/>
    <x v="1"/>
    <x v="2137"/>
    <x v="2144"/>
    <x v="3"/>
    <x v="9"/>
    <x v="3"/>
    <x v="2"/>
    <x v="2160"/>
  </r>
  <r>
    <x v="2162"/>
    <s v="Kathleen Camacho"/>
    <n v="42"/>
    <s v="Male"/>
    <x v="2"/>
    <x v="2138"/>
    <x v="2145"/>
    <x v="3"/>
    <x v="9"/>
    <x v="4"/>
    <x v="2"/>
    <x v="2161"/>
  </r>
  <r>
    <x v="2163"/>
    <s v="Tracy Parker"/>
    <n v="52"/>
    <s v="Male"/>
    <x v="1"/>
    <x v="2139"/>
    <x v="2146"/>
    <x v="3"/>
    <x v="9"/>
    <x v="2"/>
    <x v="0"/>
    <x v="2162"/>
  </r>
  <r>
    <x v="2164"/>
    <s v="Vicki Mclaughlin"/>
    <n v="56"/>
    <s v="Male"/>
    <x v="1"/>
    <x v="2140"/>
    <x v="2147"/>
    <x v="3"/>
    <x v="9"/>
    <x v="2"/>
    <x v="0"/>
    <x v="2163"/>
  </r>
  <r>
    <x v="2165"/>
    <s v="Gregory Taylor"/>
    <n v="56"/>
    <s v="Female"/>
    <x v="4"/>
    <x v="2141"/>
    <x v="2148"/>
    <x v="3"/>
    <x v="9"/>
    <x v="2"/>
    <x v="0"/>
    <x v="2164"/>
  </r>
  <r>
    <x v="2166"/>
    <s v="Cindy Guerrero MD"/>
    <n v="75"/>
    <s v="Female"/>
    <x v="2"/>
    <x v="2142"/>
    <x v="2149"/>
    <x v="3"/>
    <x v="9"/>
    <x v="3"/>
    <x v="2"/>
    <x v="2165"/>
  </r>
  <r>
    <x v="2167"/>
    <s v="Andrew Spencer"/>
    <n v="59"/>
    <s v="Male"/>
    <x v="2"/>
    <x v="2143"/>
    <x v="2150"/>
    <x v="3"/>
    <x v="9"/>
    <x v="4"/>
    <x v="0"/>
    <x v="2166"/>
  </r>
  <r>
    <x v="2168"/>
    <s v="Jeff Williams DDS"/>
    <n v="72"/>
    <s v="Male"/>
    <x v="4"/>
    <x v="2144"/>
    <x v="2151"/>
    <x v="3"/>
    <x v="9"/>
    <x v="4"/>
    <x v="2"/>
    <x v="2167"/>
  </r>
  <r>
    <x v="2169"/>
    <s v="William Doyle"/>
    <n v="37"/>
    <s v="Female"/>
    <x v="4"/>
    <x v="2145"/>
    <x v="2152"/>
    <x v="3"/>
    <x v="9"/>
    <x v="2"/>
    <x v="0"/>
    <x v="2168"/>
  </r>
  <r>
    <x v="2170"/>
    <s v="Debbie Huang"/>
    <n v="72"/>
    <s v="Male"/>
    <x v="4"/>
    <x v="2146"/>
    <x v="2153"/>
    <x v="3"/>
    <x v="9"/>
    <x v="2"/>
    <x v="0"/>
    <x v="2169"/>
  </r>
  <r>
    <x v="2171"/>
    <s v="Jared Cain"/>
    <n v="32"/>
    <s v="Male"/>
    <x v="3"/>
    <x v="2147"/>
    <x v="2154"/>
    <x v="3"/>
    <x v="9"/>
    <x v="4"/>
    <x v="1"/>
    <x v="2170"/>
  </r>
  <r>
    <x v="2172"/>
    <s v="Ronald Lang"/>
    <n v="50"/>
    <s v="Female"/>
    <x v="4"/>
    <x v="2148"/>
    <x v="2155"/>
    <x v="3"/>
    <x v="10"/>
    <x v="0"/>
    <x v="1"/>
    <x v="2171"/>
  </r>
  <r>
    <x v="2173"/>
    <s v="Barry Rodriguez"/>
    <n v="78"/>
    <s v="Female"/>
    <x v="2"/>
    <x v="2149"/>
    <x v="2156"/>
    <x v="3"/>
    <x v="10"/>
    <x v="4"/>
    <x v="2"/>
    <x v="2172"/>
  </r>
  <r>
    <x v="2174"/>
    <s v="Gerald Hill"/>
    <n v="64"/>
    <s v="Female"/>
    <x v="3"/>
    <x v="2150"/>
    <x v="2157"/>
    <x v="3"/>
    <x v="10"/>
    <x v="1"/>
    <x v="0"/>
    <x v="2173"/>
  </r>
  <r>
    <x v="2175"/>
    <s v="Jean Ross"/>
    <n v="57"/>
    <s v="Female"/>
    <x v="1"/>
    <x v="2151"/>
    <x v="2158"/>
    <x v="3"/>
    <x v="10"/>
    <x v="4"/>
    <x v="1"/>
    <x v="2174"/>
  </r>
  <r>
    <x v="2176"/>
    <s v="Alex Dennis"/>
    <n v="66"/>
    <s v="Male"/>
    <x v="4"/>
    <x v="2152"/>
    <x v="2159"/>
    <x v="3"/>
    <x v="10"/>
    <x v="1"/>
    <x v="2"/>
    <x v="2175"/>
  </r>
  <r>
    <x v="2177"/>
    <s v="Andrea Villarreal"/>
    <n v="66"/>
    <s v="Female"/>
    <x v="2"/>
    <x v="2153"/>
    <x v="2160"/>
    <x v="3"/>
    <x v="10"/>
    <x v="0"/>
    <x v="0"/>
    <x v="2176"/>
  </r>
  <r>
    <x v="2178"/>
    <s v="James Harris"/>
    <n v="67"/>
    <s v="Female"/>
    <x v="3"/>
    <x v="2154"/>
    <x v="2161"/>
    <x v="3"/>
    <x v="10"/>
    <x v="4"/>
    <x v="0"/>
    <x v="2177"/>
  </r>
  <r>
    <x v="2179"/>
    <s v="Thomas Bradley"/>
    <n v="63"/>
    <s v="Male"/>
    <x v="2"/>
    <x v="2155"/>
    <x v="2162"/>
    <x v="3"/>
    <x v="10"/>
    <x v="0"/>
    <x v="0"/>
    <x v="2178"/>
  </r>
  <r>
    <x v="2180"/>
    <s v="Edward Wilson"/>
    <n v="49"/>
    <s v="Female"/>
    <x v="4"/>
    <x v="2156"/>
    <x v="2163"/>
    <x v="3"/>
    <x v="10"/>
    <x v="3"/>
    <x v="1"/>
    <x v="2179"/>
  </r>
  <r>
    <x v="2181"/>
    <s v="Dominique Oconnor"/>
    <n v="86"/>
    <s v="Male"/>
    <x v="1"/>
    <x v="2157"/>
    <x v="2164"/>
    <x v="3"/>
    <x v="10"/>
    <x v="4"/>
    <x v="0"/>
    <x v="2180"/>
  </r>
  <r>
    <x v="2182"/>
    <s v="Brandon Harrison"/>
    <n v="85"/>
    <s v="Female"/>
    <x v="1"/>
    <x v="2158"/>
    <x v="2165"/>
    <x v="3"/>
    <x v="10"/>
    <x v="3"/>
    <x v="1"/>
    <x v="2181"/>
  </r>
  <r>
    <x v="2183"/>
    <s v="Nicholas Long"/>
    <n v="52"/>
    <s v="Male"/>
    <x v="3"/>
    <x v="2159"/>
    <x v="2166"/>
    <x v="3"/>
    <x v="10"/>
    <x v="3"/>
    <x v="2"/>
    <x v="2182"/>
  </r>
  <r>
    <x v="2184"/>
    <s v="Dawn Martinez"/>
    <n v="70"/>
    <s v="Male"/>
    <x v="2"/>
    <x v="2160"/>
    <x v="2167"/>
    <x v="3"/>
    <x v="10"/>
    <x v="3"/>
    <x v="0"/>
    <x v="2183"/>
  </r>
  <r>
    <x v="2185"/>
    <s v="James Johnson"/>
    <n v="55"/>
    <s v="Male"/>
    <x v="1"/>
    <x v="2161"/>
    <x v="2168"/>
    <x v="3"/>
    <x v="10"/>
    <x v="2"/>
    <x v="2"/>
    <x v="2184"/>
  </r>
  <r>
    <x v="2186"/>
    <s v="Jesus Kim"/>
    <n v="50"/>
    <s v="Male"/>
    <x v="1"/>
    <x v="2162"/>
    <x v="2169"/>
    <x v="3"/>
    <x v="10"/>
    <x v="4"/>
    <x v="2"/>
    <x v="2185"/>
  </r>
  <r>
    <x v="2187"/>
    <s v="Carmen Adams"/>
    <n v="39"/>
    <s v="Female"/>
    <x v="1"/>
    <x v="2163"/>
    <x v="2170"/>
    <x v="3"/>
    <x v="10"/>
    <x v="0"/>
    <x v="2"/>
    <x v="2186"/>
  </r>
  <r>
    <x v="2188"/>
    <s v="Thomas Thompson"/>
    <n v="65"/>
    <s v="Female"/>
    <x v="1"/>
    <x v="2164"/>
    <x v="2171"/>
    <x v="3"/>
    <x v="10"/>
    <x v="4"/>
    <x v="1"/>
    <x v="2187"/>
  </r>
  <r>
    <x v="2189"/>
    <s v="Ariel Orozco"/>
    <n v="65"/>
    <s v="Female"/>
    <x v="1"/>
    <x v="2165"/>
    <x v="2172"/>
    <x v="3"/>
    <x v="10"/>
    <x v="4"/>
    <x v="0"/>
    <x v="2188"/>
  </r>
  <r>
    <x v="2190"/>
    <s v="Dawn Harris"/>
    <n v="82"/>
    <s v="Male"/>
    <x v="3"/>
    <x v="2166"/>
    <x v="2173"/>
    <x v="3"/>
    <x v="10"/>
    <x v="4"/>
    <x v="2"/>
    <x v="2189"/>
  </r>
  <r>
    <x v="2191"/>
    <s v="Amanda Rivers"/>
    <n v="32"/>
    <s v="Female"/>
    <x v="3"/>
    <x v="2167"/>
    <x v="2174"/>
    <x v="3"/>
    <x v="10"/>
    <x v="0"/>
    <x v="2"/>
    <x v="2190"/>
  </r>
  <r>
    <x v="2192"/>
    <s v="Marco Fisher"/>
    <n v="22"/>
    <s v="Male"/>
    <x v="2"/>
    <x v="2168"/>
    <x v="2175"/>
    <x v="3"/>
    <x v="10"/>
    <x v="2"/>
    <x v="0"/>
    <x v="2191"/>
  </r>
  <r>
    <x v="2193"/>
    <s v="Mark Russell"/>
    <n v="74"/>
    <s v="Male"/>
    <x v="3"/>
    <x v="2169"/>
    <x v="2176"/>
    <x v="3"/>
    <x v="10"/>
    <x v="0"/>
    <x v="2"/>
    <x v="2192"/>
  </r>
  <r>
    <x v="2194"/>
    <s v="Emily Bradley PhD"/>
    <n v="50"/>
    <s v="Male"/>
    <x v="3"/>
    <x v="2170"/>
    <x v="2177"/>
    <x v="3"/>
    <x v="10"/>
    <x v="4"/>
    <x v="2"/>
    <x v="2193"/>
  </r>
  <r>
    <x v="2195"/>
    <s v="Nicole Russo DVM"/>
    <n v="33"/>
    <s v="Female"/>
    <x v="2"/>
    <x v="2171"/>
    <x v="2178"/>
    <x v="3"/>
    <x v="10"/>
    <x v="3"/>
    <x v="0"/>
    <x v="2194"/>
  </r>
  <r>
    <x v="2196"/>
    <s v="Danielle Estrada"/>
    <n v="28"/>
    <s v="Female"/>
    <x v="3"/>
    <x v="2172"/>
    <x v="2179"/>
    <x v="3"/>
    <x v="10"/>
    <x v="3"/>
    <x v="2"/>
    <x v="2195"/>
  </r>
  <r>
    <x v="2197"/>
    <s v="Lucas Padilla"/>
    <n v="63"/>
    <s v="Female"/>
    <x v="3"/>
    <x v="2173"/>
    <x v="2180"/>
    <x v="3"/>
    <x v="10"/>
    <x v="0"/>
    <x v="0"/>
    <x v="2196"/>
  </r>
  <r>
    <x v="2198"/>
    <s v="Breanna Clarke"/>
    <n v="70"/>
    <s v="Female"/>
    <x v="3"/>
    <x v="2174"/>
    <x v="2181"/>
    <x v="3"/>
    <x v="10"/>
    <x v="1"/>
    <x v="2"/>
    <x v="2197"/>
  </r>
  <r>
    <x v="2199"/>
    <s v="Brandon Mason"/>
    <n v="47"/>
    <s v="Female"/>
    <x v="2"/>
    <x v="2175"/>
    <x v="2182"/>
    <x v="3"/>
    <x v="10"/>
    <x v="1"/>
    <x v="2"/>
    <x v="2198"/>
  </r>
  <r>
    <x v="2200"/>
    <s v="Heather Hall"/>
    <n v="64"/>
    <s v="Female"/>
    <x v="4"/>
    <x v="2176"/>
    <x v="2183"/>
    <x v="3"/>
    <x v="10"/>
    <x v="4"/>
    <x v="1"/>
    <x v="2199"/>
  </r>
  <r>
    <x v="2201"/>
    <s v="Robert Smith"/>
    <n v="37"/>
    <s v="Male"/>
    <x v="3"/>
    <x v="2177"/>
    <x v="2184"/>
    <x v="3"/>
    <x v="10"/>
    <x v="1"/>
    <x v="2"/>
    <x v="2200"/>
  </r>
  <r>
    <x v="2202"/>
    <s v="Matthew Nelson"/>
    <n v="84"/>
    <s v="Female"/>
    <x v="3"/>
    <x v="2178"/>
    <x v="2185"/>
    <x v="3"/>
    <x v="10"/>
    <x v="0"/>
    <x v="0"/>
    <x v="2201"/>
  </r>
  <r>
    <x v="2203"/>
    <s v="Michael Bell"/>
    <n v="74"/>
    <s v="Male"/>
    <x v="4"/>
    <x v="2179"/>
    <x v="2186"/>
    <x v="3"/>
    <x v="10"/>
    <x v="4"/>
    <x v="2"/>
    <x v="2202"/>
  </r>
  <r>
    <x v="2204"/>
    <s v="Shannon Campos"/>
    <n v="67"/>
    <s v="Male"/>
    <x v="2"/>
    <x v="2180"/>
    <x v="2187"/>
    <x v="3"/>
    <x v="10"/>
    <x v="4"/>
    <x v="1"/>
    <x v="2203"/>
  </r>
  <r>
    <x v="2205"/>
    <s v="April Glenn"/>
    <n v="39"/>
    <s v="Male"/>
    <x v="1"/>
    <x v="2181"/>
    <x v="2188"/>
    <x v="3"/>
    <x v="10"/>
    <x v="2"/>
    <x v="1"/>
    <x v="2204"/>
  </r>
  <r>
    <x v="2206"/>
    <s v="Jessica Villanueva"/>
    <n v="66"/>
    <s v="Female"/>
    <x v="2"/>
    <x v="2182"/>
    <x v="2189"/>
    <x v="3"/>
    <x v="10"/>
    <x v="4"/>
    <x v="1"/>
    <x v="2205"/>
  </r>
  <r>
    <x v="2207"/>
    <s v="Jared Hicks"/>
    <n v="28"/>
    <s v="Female"/>
    <x v="1"/>
    <x v="2183"/>
    <x v="2190"/>
    <x v="3"/>
    <x v="10"/>
    <x v="3"/>
    <x v="0"/>
    <x v="2206"/>
  </r>
  <r>
    <x v="2208"/>
    <s v="Vicki Anderson"/>
    <n v="39"/>
    <s v="Female"/>
    <x v="2"/>
    <x v="2184"/>
    <x v="2191"/>
    <x v="3"/>
    <x v="11"/>
    <x v="2"/>
    <x v="1"/>
    <x v="2207"/>
  </r>
  <r>
    <x v="2209"/>
    <s v="Alicia Flowers"/>
    <n v="88"/>
    <s v="Female"/>
    <x v="4"/>
    <x v="2185"/>
    <x v="2192"/>
    <x v="3"/>
    <x v="11"/>
    <x v="4"/>
    <x v="2"/>
    <x v="2208"/>
  </r>
  <r>
    <x v="2210"/>
    <s v="Felicia Luna"/>
    <n v="22"/>
    <s v="Female"/>
    <x v="2"/>
    <x v="2186"/>
    <x v="2193"/>
    <x v="3"/>
    <x v="11"/>
    <x v="1"/>
    <x v="2"/>
    <x v="2209"/>
  </r>
  <r>
    <x v="2211"/>
    <s v="Luke Rivera"/>
    <n v="53"/>
    <s v="Male"/>
    <x v="4"/>
    <x v="2187"/>
    <x v="2194"/>
    <x v="3"/>
    <x v="11"/>
    <x v="3"/>
    <x v="0"/>
    <x v="2210"/>
  </r>
  <r>
    <x v="2212"/>
    <s v="Tim Rodriguez"/>
    <n v="71"/>
    <s v="Male"/>
    <x v="4"/>
    <x v="2188"/>
    <x v="2195"/>
    <x v="3"/>
    <x v="11"/>
    <x v="2"/>
    <x v="1"/>
    <x v="2211"/>
  </r>
  <r>
    <x v="2213"/>
    <s v="Megan Maddox"/>
    <n v="61"/>
    <s v="Female"/>
    <x v="2"/>
    <x v="2189"/>
    <x v="2196"/>
    <x v="3"/>
    <x v="11"/>
    <x v="4"/>
    <x v="2"/>
    <x v="2212"/>
  </r>
  <r>
    <x v="2214"/>
    <s v="Joseph Mcdonald"/>
    <n v="86"/>
    <s v="Male"/>
    <x v="2"/>
    <x v="2190"/>
    <x v="2197"/>
    <x v="3"/>
    <x v="11"/>
    <x v="3"/>
    <x v="2"/>
    <x v="2213"/>
  </r>
  <r>
    <x v="2215"/>
    <s v="Molly Garcia"/>
    <n v="62"/>
    <s v="Female"/>
    <x v="2"/>
    <x v="2191"/>
    <x v="2198"/>
    <x v="3"/>
    <x v="11"/>
    <x v="4"/>
    <x v="2"/>
    <x v="2214"/>
  </r>
  <r>
    <x v="2216"/>
    <s v="Carolyn Orozco MD"/>
    <n v="50"/>
    <s v="Female"/>
    <x v="2"/>
    <x v="2192"/>
    <x v="2199"/>
    <x v="3"/>
    <x v="11"/>
    <x v="1"/>
    <x v="1"/>
    <x v="2215"/>
  </r>
  <r>
    <x v="2217"/>
    <s v="Christine Scott"/>
    <n v="71"/>
    <s v="Female"/>
    <x v="1"/>
    <x v="2193"/>
    <x v="2200"/>
    <x v="3"/>
    <x v="11"/>
    <x v="3"/>
    <x v="2"/>
    <x v="2216"/>
  </r>
  <r>
    <x v="2218"/>
    <s v="Jason Salas"/>
    <n v="47"/>
    <s v="Male"/>
    <x v="1"/>
    <x v="2194"/>
    <x v="2201"/>
    <x v="3"/>
    <x v="11"/>
    <x v="2"/>
    <x v="1"/>
    <x v="2217"/>
  </r>
  <r>
    <x v="2219"/>
    <s v="Nathan Scott"/>
    <n v="66"/>
    <s v="Female"/>
    <x v="3"/>
    <x v="2195"/>
    <x v="2202"/>
    <x v="3"/>
    <x v="11"/>
    <x v="2"/>
    <x v="2"/>
    <x v="2218"/>
  </r>
  <r>
    <x v="2220"/>
    <s v="Earl Rocha"/>
    <n v="88"/>
    <s v="Female"/>
    <x v="3"/>
    <x v="2196"/>
    <x v="2203"/>
    <x v="3"/>
    <x v="11"/>
    <x v="2"/>
    <x v="2"/>
    <x v="2219"/>
  </r>
  <r>
    <x v="2221"/>
    <s v="Debra Smith"/>
    <n v="75"/>
    <s v="Male"/>
    <x v="3"/>
    <x v="2197"/>
    <x v="2204"/>
    <x v="3"/>
    <x v="11"/>
    <x v="3"/>
    <x v="2"/>
    <x v="2220"/>
  </r>
  <r>
    <x v="2222"/>
    <s v="Peggy Wolfe"/>
    <n v="52"/>
    <s v="Male"/>
    <x v="4"/>
    <x v="2198"/>
    <x v="2205"/>
    <x v="3"/>
    <x v="11"/>
    <x v="3"/>
    <x v="0"/>
    <x v="2221"/>
  </r>
  <r>
    <x v="2223"/>
    <s v="Joshua Vega"/>
    <n v="40"/>
    <s v="Female"/>
    <x v="1"/>
    <x v="2199"/>
    <x v="2206"/>
    <x v="3"/>
    <x v="11"/>
    <x v="1"/>
    <x v="2"/>
    <x v="2222"/>
  </r>
  <r>
    <x v="2224"/>
    <s v="Parker Costa"/>
    <n v="63"/>
    <s v="Male"/>
    <x v="1"/>
    <x v="2200"/>
    <x v="2207"/>
    <x v="3"/>
    <x v="11"/>
    <x v="3"/>
    <x v="0"/>
    <x v="2223"/>
  </r>
  <r>
    <x v="2225"/>
    <s v="Vicki George"/>
    <n v="28"/>
    <s v="Male"/>
    <x v="4"/>
    <x v="2201"/>
    <x v="2208"/>
    <x v="3"/>
    <x v="11"/>
    <x v="2"/>
    <x v="1"/>
    <x v="2224"/>
  </r>
  <r>
    <x v="2226"/>
    <s v="Jason Barrett"/>
    <n v="70"/>
    <s v="Female"/>
    <x v="2"/>
    <x v="2202"/>
    <x v="2209"/>
    <x v="3"/>
    <x v="11"/>
    <x v="0"/>
    <x v="0"/>
    <x v="2225"/>
  </r>
  <r>
    <x v="2227"/>
    <s v="Jeffrey Thompson"/>
    <n v="20"/>
    <s v="Female"/>
    <x v="4"/>
    <x v="2203"/>
    <x v="2210"/>
    <x v="3"/>
    <x v="11"/>
    <x v="4"/>
    <x v="1"/>
    <x v="2226"/>
  </r>
  <r>
    <x v="2228"/>
    <s v="Alyssa West"/>
    <n v="74"/>
    <s v="Female"/>
    <x v="4"/>
    <x v="2204"/>
    <x v="2211"/>
    <x v="3"/>
    <x v="11"/>
    <x v="4"/>
    <x v="2"/>
    <x v="2227"/>
  </r>
  <r>
    <x v="2229"/>
    <s v="Ronnie Long"/>
    <n v="64"/>
    <s v="Female"/>
    <x v="1"/>
    <x v="2205"/>
    <x v="2212"/>
    <x v="3"/>
    <x v="11"/>
    <x v="4"/>
    <x v="0"/>
    <x v="2228"/>
  </r>
  <r>
    <x v="2230"/>
    <s v="Terri Dean"/>
    <n v="19"/>
    <s v="Male"/>
    <x v="1"/>
    <x v="2206"/>
    <x v="2213"/>
    <x v="3"/>
    <x v="11"/>
    <x v="0"/>
    <x v="0"/>
    <x v="2229"/>
  </r>
  <r>
    <x v="2231"/>
    <s v="Michelle Nunez"/>
    <n v="53"/>
    <s v="Male"/>
    <x v="2"/>
    <x v="2207"/>
    <x v="2214"/>
    <x v="3"/>
    <x v="11"/>
    <x v="2"/>
    <x v="2"/>
    <x v="2230"/>
  </r>
  <r>
    <x v="2232"/>
    <s v="Lisa Kidd"/>
    <n v="54"/>
    <s v="Female"/>
    <x v="2"/>
    <x v="2208"/>
    <x v="2215"/>
    <x v="3"/>
    <x v="11"/>
    <x v="3"/>
    <x v="1"/>
    <x v="2231"/>
  </r>
  <r>
    <x v="2233"/>
    <s v="Austin Wood"/>
    <n v="70"/>
    <s v="Male"/>
    <x v="4"/>
    <x v="2209"/>
    <x v="2216"/>
    <x v="3"/>
    <x v="11"/>
    <x v="4"/>
    <x v="1"/>
    <x v="2232"/>
  </r>
  <r>
    <x v="2234"/>
    <s v="Brian Mccoy"/>
    <n v="58"/>
    <s v="Female"/>
    <x v="1"/>
    <x v="2210"/>
    <x v="2217"/>
    <x v="3"/>
    <x v="11"/>
    <x v="3"/>
    <x v="0"/>
    <x v="2233"/>
  </r>
  <r>
    <x v="2235"/>
    <s v="Aaron Glass"/>
    <n v="37"/>
    <s v="Male"/>
    <x v="1"/>
    <x v="2211"/>
    <x v="2218"/>
    <x v="3"/>
    <x v="11"/>
    <x v="4"/>
    <x v="1"/>
    <x v="2234"/>
  </r>
  <r>
    <x v="2236"/>
    <s v="Beverly Lewis"/>
    <n v="33"/>
    <s v="Female"/>
    <x v="2"/>
    <x v="2212"/>
    <x v="2219"/>
    <x v="3"/>
    <x v="11"/>
    <x v="3"/>
    <x v="1"/>
    <x v="2235"/>
  </r>
  <r>
    <x v="2237"/>
    <s v="Suzanne Smith"/>
    <n v="84"/>
    <s v="Female"/>
    <x v="1"/>
    <x v="2213"/>
    <x v="2220"/>
    <x v="3"/>
    <x v="11"/>
    <x v="0"/>
    <x v="2"/>
    <x v="2236"/>
  </r>
  <r>
    <x v="2238"/>
    <s v="Kevin Davis MD"/>
    <n v="24"/>
    <s v="Male"/>
    <x v="3"/>
    <x v="2214"/>
    <x v="2221"/>
    <x v="3"/>
    <x v="11"/>
    <x v="1"/>
    <x v="2"/>
    <x v="2237"/>
  </r>
  <r>
    <x v="2239"/>
    <s v="Nicole Thomas"/>
    <n v="64"/>
    <s v="Male"/>
    <x v="4"/>
    <x v="2215"/>
    <x v="2222"/>
    <x v="3"/>
    <x v="11"/>
    <x v="3"/>
    <x v="0"/>
    <x v="2238"/>
  </r>
  <r>
    <x v="2240"/>
    <s v="Todd Bullock"/>
    <n v="81"/>
    <s v="Female"/>
    <x v="3"/>
    <x v="2216"/>
    <x v="2223"/>
    <x v="3"/>
    <x v="12"/>
    <x v="0"/>
    <x v="1"/>
    <x v="2239"/>
  </r>
  <r>
    <x v="2241"/>
    <s v="Alexis Dickson"/>
    <n v="42"/>
    <s v="Male"/>
    <x v="2"/>
    <x v="2217"/>
    <x v="2224"/>
    <x v="3"/>
    <x v="12"/>
    <x v="2"/>
    <x v="2"/>
    <x v="2240"/>
  </r>
  <r>
    <x v="2242"/>
    <s v="Thomas Gillespie"/>
    <n v="61"/>
    <s v="Male"/>
    <x v="1"/>
    <x v="2218"/>
    <x v="2225"/>
    <x v="3"/>
    <x v="12"/>
    <x v="0"/>
    <x v="0"/>
    <x v="2241"/>
  </r>
  <r>
    <x v="2243"/>
    <s v="Anthony Green"/>
    <n v="81"/>
    <s v="Male"/>
    <x v="2"/>
    <x v="2219"/>
    <x v="2226"/>
    <x v="3"/>
    <x v="12"/>
    <x v="3"/>
    <x v="0"/>
    <x v="2242"/>
  </r>
  <r>
    <x v="2244"/>
    <s v="Diane Best"/>
    <n v="32"/>
    <s v="Female"/>
    <x v="1"/>
    <x v="2220"/>
    <x v="2227"/>
    <x v="3"/>
    <x v="12"/>
    <x v="2"/>
    <x v="0"/>
    <x v="2243"/>
  </r>
  <r>
    <x v="2245"/>
    <s v="David Taylor Jr."/>
    <n v="32"/>
    <s v="Male"/>
    <x v="1"/>
    <x v="2221"/>
    <x v="2228"/>
    <x v="3"/>
    <x v="12"/>
    <x v="0"/>
    <x v="1"/>
    <x v="2244"/>
  </r>
  <r>
    <x v="2246"/>
    <s v="Erica Mcgrath"/>
    <n v="68"/>
    <s v="Male"/>
    <x v="1"/>
    <x v="2222"/>
    <x v="2229"/>
    <x v="3"/>
    <x v="12"/>
    <x v="4"/>
    <x v="2"/>
    <x v="2245"/>
  </r>
  <r>
    <x v="2247"/>
    <s v="Derrick Johnson"/>
    <n v="51"/>
    <s v="Male"/>
    <x v="2"/>
    <x v="2223"/>
    <x v="2230"/>
    <x v="3"/>
    <x v="12"/>
    <x v="1"/>
    <x v="1"/>
    <x v="2246"/>
  </r>
  <r>
    <x v="2248"/>
    <s v="Nicholas Howard"/>
    <n v="44"/>
    <s v="Female"/>
    <x v="2"/>
    <x v="2224"/>
    <x v="2231"/>
    <x v="3"/>
    <x v="12"/>
    <x v="1"/>
    <x v="2"/>
    <x v="2247"/>
  </r>
  <r>
    <x v="2249"/>
    <s v="Christopher Pruitt"/>
    <n v="46"/>
    <s v="Male"/>
    <x v="2"/>
    <x v="2225"/>
    <x v="2232"/>
    <x v="3"/>
    <x v="12"/>
    <x v="3"/>
    <x v="1"/>
    <x v="2248"/>
  </r>
  <r>
    <x v="2250"/>
    <s v="Michelle Lee"/>
    <n v="85"/>
    <s v="Female"/>
    <x v="1"/>
    <x v="2226"/>
    <x v="2233"/>
    <x v="3"/>
    <x v="12"/>
    <x v="1"/>
    <x v="2"/>
    <x v="2249"/>
  </r>
  <r>
    <x v="2251"/>
    <s v="Brittany Kelly"/>
    <n v="80"/>
    <s v="Female"/>
    <x v="2"/>
    <x v="2227"/>
    <x v="2234"/>
    <x v="3"/>
    <x v="12"/>
    <x v="3"/>
    <x v="0"/>
    <x v="2250"/>
  </r>
  <r>
    <x v="2252"/>
    <s v="Peter Carter"/>
    <n v="60"/>
    <s v="Male"/>
    <x v="1"/>
    <x v="2228"/>
    <x v="2235"/>
    <x v="3"/>
    <x v="12"/>
    <x v="1"/>
    <x v="1"/>
    <x v="2251"/>
  </r>
  <r>
    <x v="2253"/>
    <s v="Shannon Johnson"/>
    <n v="36"/>
    <s v="Male"/>
    <x v="4"/>
    <x v="2229"/>
    <x v="2236"/>
    <x v="3"/>
    <x v="12"/>
    <x v="4"/>
    <x v="0"/>
    <x v="2252"/>
  </r>
  <r>
    <x v="2254"/>
    <s v="Donald Guerra MD"/>
    <n v="46"/>
    <s v="Male"/>
    <x v="1"/>
    <x v="2230"/>
    <x v="2237"/>
    <x v="3"/>
    <x v="12"/>
    <x v="0"/>
    <x v="0"/>
    <x v="2253"/>
  </r>
  <r>
    <x v="2255"/>
    <s v="Dustin Craig"/>
    <n v="53"/>
    <s v="Female"/>
    <x v="2"/>
    <x v="2231"/>
    <x v="2238"/>
    <x v="3"/>
    <x v="12"/>
    <x v="4"/>
    <x v="1"/>
    <x v="2254"/>
  </r>
  <r>
    <x v="2256"/>
    <s v="Samantha Rivas"/>
    <n v="46"/>
    <s v="Female"/>
    <x v="3"/>
    <x v="2232"/>
    <x v="2239"/>
    <x v="3"/>
    <x v="12"/>
    <x v="4"/>
    <x v="1"/>
    <x v="2255"/>
  </r>
  <r>
    <x v="2257"/>
    <s v="Suzanne Ruiz"/>
    <n v="79"/>
    <s v="Male"/>
    <x v="2"/>
    <x v="2233"/>
    <x v="2240"/>
    <x v="3"/>
    <x v="12"/>
    <x v="2"/>
    <x v="2"/>
    <x v="1189"/>
  </r>
  <r>
    <x v="2258"/>
    <s v="Aaron Patterson"/>
    <n v="68"/>
    <s v="Female"/>
    <x v="4"/>
    <x v="2234"/>
    <x v="2241"/>
    <x v="3"/>
    <x v="12"/>
    <x v="4"/>
    <x v="1"/>
    <x v="2256"/>
  </r>
  <r>
    <x v="2259"/>
    <s v="Brandon Gutierrez"/>
    <n v="65"/>
    <s v="Male"/>
    <x v="1"/>
    <x v="2235"/>
    <x v="2242"/>
    <x v="3"/>
    <x v="12"/>
    <x v="2"/>
    <x v="2"/>
    <x v="2257"/>
  </r>
  <r>
    <x v="2260"/>
    <s v="Virginia Barnes"/>
    <n v="70"/>
    <s v="Male"/>
    <x v="4"/>
    <x v="2236"/>
    <x v="2243"/>
    <x v="3"/>
    <x v="12"/>
    <x v="1"/>
    <x v="0"/>
    <x v="2258"/>
  </r>
  <r>
    <x v="2261"/>
    <s v="Philip Butler"/>
    <n v="43"/>
    <s v="Male"/>
    <x v="4"/>
    <x v="2237"/>
    <x v="2244"/>
    <x v="3"/>
    <x v="12"/>
    <x v="3"/>
    <x v="1"/>
    <x v="2259"/>
  </r>
  <r>
    <x v="2262"/>
    <s v="Thomas Kelly"/>
    <n v="41"/>
    <s v="Female"/>
    <x v="4"/>
    <x v="2238"/>
    <x v="2245"/>
    <x v="3"/>
    <x v="12"/>
    <x v="1"/>
    <x v="1"/>
    <x v="2260"/>
  </r>
  <r>
    <x v="2263"/>
    <s v="Heather Ferguson"/>
    <n v="67"/>
    <s v="Female"/>
    <x v="4"/>
    <x v="2239"/>
    <x v="2246"/>
    <x v="3"/>
    <x v="12"/>
    <x v="4"/>
    <x v="0"/>
    <x v="2261"/>
  </r>
  <r>
    <x v="2264"/>
    <s v="David Orr"/>
    <n v="21"/>
    <s v="Female"/>
    <x v="4"/>
    <x v="2240"/>
    <x v="2247"/>
    <x v="3"/>
    <x v="12"/>
    <x v="2"/>
    <x v="2"/>
    <x v="2262"/>
  </r>
  <r>
    <x v="2265"/>
    <s v="Melinda Guerrero DDS"/>
    <n v="30"/>
    <s v="Female"/>
    <x v="1"/>
    <x v="2241"/>
    <x v="2248"/>
    <x v="3"/>
    <x v="12"/>
    <x v="1"/>
    <x v="0"/>
    <x v="2263"/>
  </r>
  <r>
    <x v="2266"/>
    <s v="Rick Tran"/>
    <n v="43"/>
    <s v="Female"/>
    <x v="2"/>
    <x v="2242"/>
    <x v="2249"/>
    <x v="3"/>
    <x v="12"/>
    <x v="1"/>
    <x v="0"/>
    <x v="2264"/>
  </r>
  <r>
    <x v="2267"/>
    <s v="Christopher Weaver"/>
    <n v="53"/>
    <s v="Male"/>
    <x v="1"/>
    <x v="2243"/>
    <x v="2250"/>
    <x v="3"/>
    <x v="12"/>
    <x v="2"/>
    <x v="1"/>
    <x v="2265"/>
  </r>
  <r>
    <x v="2268"/>
    <s v="Rodney Hudson"/>
    <n v="54"/>
    <s v="Male"/>
    <x v="1"/>
    <x v="2244"/>
    <x v="2251"/>
    <x v="3"/>
    <x v="12"/>
    <x v="2"/>
    <x v="0"/>
    <x v="2266"/>
  </r>
  <r>
    <x v="2269"/>
    <s v="Stephen Nielsen"/>
    <n v="87"/>
    <s v="Female"/>
    <x v="4"/>
    <x v="2245"/>
    <x v="2252"/>
    <x v="3"/>
    <x v="12"/>
    <x v="2"/>
    <x v="0"/>
    <x v="2267"/>
  </r>
  <r>
    <x v="2270"/>
    <s v="Richard Maldonado"/>
    <n v="39"/>
    <s v="Male"/>
    <x v="1"/>
    <x v="2246"/>
    <x v="2253"/>
    <x v="3"/>
    <x v="12"/>
    <x v="3"/>
    <x v="0"/>
    <x v="2268"/>
  </r>
  <r>
    <x v="2271"/>
    <s v="John Gilmore"/>
    <n v="18"/>
    <s v="Male"/>
    <x v="2"/>
    <x v="2247"/>
    <x v="2254"/>
    <x v="3"/>
    <x v="12"/>
    <x v="1"/>
    <x v="0"/>
    <x v="2269"/>
  </r>
  <r>
    <x v="2272"/>
    <s v="Jeremy French"/>
    <n v="61"/>
    <s v="Female"/>
    <x v="1"/>
    <x v="2248"/>
    <x v="2255"/>
    <x v="4"/>
    <x v="1"/>
    <x v="1"/>
    <x v="2"/>
    <x v="2270"/>
  </r>
  <r>
    <x v="2273"/>
    <s v="Thomas Lee"/>
    <n v="81"/>
    <s v="Male"/>
    <x v="1"/>
    <x v="2249"/>
    <x v="2256"/>
    <x v="4"/>
    <x v="1"/>
    <x v="3"/>
    <x v="2"/>
    <x v="2271"/>
  </r>
  <r>
    <x v="2274"/>
    <s v="Adam Howard"/>
    <n v="20"/>
    <s v="Male"/>
    <x v="1"/>
    <x v="2250"/>
    <x v="2257"/>
    <x v="4"/>
    <x v="1"/>
    <x v="3"/>
    <x v="1"/>
    <x v="2272"/>
  </r>
  <r>
    <x v="2275"/>
    <s v="Scott Garcia"/>
    <n v="32"/>
    <s v="Female"/>
    <x v="4"/>
    <x v="2251"/>
    <x v="2258"/>
    <x v="4"/>
    <x v="1"/>
    <x v="1"/>
    <x v="2"/>
    <x v="2273"/>
  </r>
  <r>
    <x v="2276"/>
    <s v="Stephanie Hughes"/>
    <n v="22"/>
    <s v="Male"/>
    <x v="1"/>
    <x v="2252"/>
    <x v="2259"/>
    <x v="4"/>
    <x v="1"/>
    <x v="3"/>
    <x v="0"/>
    <x v="2274"/>
  </r>
  <r>
    <x v="2277"/>
    <s v="Michael Tran"/>
    <n v="55"/>
    <s v="Female"/>
    <x v="3"/>
    <x v="2253"/>
    <x v="2260"/>
    <x v="4"/>
    <x v="1"/>
    <x v="3"/>
    <x v="2"/>
    <x v="2275"/>
  </r>
  <r>
    <x v="2278"/>
    <s v="Michael Caldwell"/>
    <n v="33"/>
    <s v="Female"/>
    <x v="2"/>
    <x v="2254"/>
    <x v="2261"/>
    <x v="4"/>
    <x v="1"/>
    <x v="0"/>
    <x v="2"/>
    <x v="2276"/>
  </r>
  <r>
    <x v="2279"/>
    <s v="Donald Williams"/>
    <n v="55"/>
    <s v="Male"/>
    <x v="1"/>
    <x v="2255"/>
    <x v="2262"/>
    <x v="4"/>
    <x v="1"/>
    <x v="4"/>
    <x v="2"/>
    <x v="2277"/>
  </r>
  <r>
    <x v="2280"/>
    <s v="Donald Farley"/>
    <n v="31"/>
    <s v="Male"/>
    <x v="3"/>
    <x v="2256"/>
    <x v="2263"/>
    <x v="4"/>
    <x v="1"/>
    <x v="2"/>
    <x v="0"/>
    <x v="2278"/>
  </r>
  <r>
    <x v="2281"/>
    <s v="Melanie Romero"/>
    <n v="49"/>
    <s v="Male"/>
    <x v="1"/>
    <x v="2257"/>
    <x v="2264"/>
    <x v="4"/>
    <x v="1"/>
    <x v="2"/>
    <x v="2"/>
    <x v="2279"/>
  </r>
  <r>
    <x v="2282"/>
    <s v="Nicole Clark"/>
    <n v="19"/>
    <s v="Female"/>
    <x v="4"/>
    <x v="2258"/>
    <x v="2265"/>
    <x v="4"/>
    <x v="1"/>
    <x v="0"/>
    <x v="2"/>
    <x v="2280"/>
  </r>
  <r>
    <x v="2283"/>
    <s v="Dr. Tara Allen"/>
    <n v="69"/>
    <s v="Female"/>
    <x v="2"/>
    <x v="2259"/>
    <x v="2266"/>
    <x v="4"/>
    <x v="1"/>
    <x v="3"/>
    <x v="1"/>
    <x v="2281"/>
  </r>
  <r>
    <x v="2284"/>
    <s v="Christine Murray"/>
    <n v="78"/>
    <s v="Male"/>
    <x v="1"/>
    <x v="2260"/>
    <x v="2267"/>
    <x v="4"/>
    <x v="1"/>
    <x v="4"/>
    <x v="1"/>
    <x v="2282"/>
  </r>
  <r>
    <x v="2285"/>
    <s v="Lindsay Charles"/>
    <n v="24"/>
    <s v="Male"/>
    <x v="2"/>
    <x v="2261"/>
    <x v="2268"/>
    <x v="4"/>
    <x v="1"/>
    <x v="0"/>
    <x v="0"/>
    <x v="2283"/>
  </r>
  <r>
    <x v="2286"/>
    <s v="Allen Vasquez"/>
    <n v="74"/>
    <s v="Male"/>
    <x v="4"/>
    <x v="2262"/>
    <x v="2269"/>
    <x v="4"/>
    <x v="1"/>
    <x v="0"/>
    <x v="0"/>
    <x v="2284"/>
  </r>
  <r>
    <x v="2287"/>
    <s v="Jennifer Frost"/>
    <n v="73"/>
    <s v="Female"/>
    <x v="1"/>
    <x v="2263"/>
    <x v="2270"/>
    <x v="4"/>
    <x v="1"/>
    <x v="3"/>
    <x v="0"/>
    <x v="2285"/>
  </r>
  <r>
    <x v="2288"/>
    <s v="Gregory Garcia"/>
    <n v="60"/>
    <s v="Male"/>
    <x v="2"/>
    <x v="2264"/>
    <x v="2271"/>
    <x v="4"/>
    <x v="1"/>
    <x v="3"/>
    <x v="1"/>
    <x v="2286"/>
  </r>
  <r>
    <x v="2289"/>
    <s v="Amy Reed"/>
    <n v="32"/>
    <s v="Female"/>
    <x v="1"/>
    <x v="2265"/>
    <x v="2272"/>
    <x v="4"/>
    <x v="1"/>
    <x v="1"/>
    <x v="0"/>
    <x v="2287"/>
  </r>
  <r>
    <x v="2290"/>
    <s v="Gary Ramirez"/>
    <n v="80"/>
    <s v="Female"/>
    <x v="1"/>
    <x v="2266"/>
    <x v="2273"/>
    <x v="4"/>
    <x v="1"/>
    <x v="2"/>
    <x v="2"/>
    <x v="2288"/>
  </r>
  <r>
    <x v="2291"/>
    <s v="Steven Cochran"/>
    <n v="33"/>
    <s v="Female"/>
    <x v="3"/>
    <x v="2267"/>
    <x v="2274"/>
    <x v="4"/>
    <x v="1"/>
    <x v="2"/>
    <x v="1"/>
    <x v="2289"/>
  </r>
  <r>
    <x v="2292"/>
    <s v="Stacey Brown"/>
    <n v="72"/>
    <s v="Female"/>
    <x v="4"/>
    <x v="2268"/>
    <x v="2275"/>
    <x v="4"/>
    <x v="1"/>
    <x v="1"/>
    <x v="0"/>
    <x v="2290"/>
  </r>
  <r>
    <x v="2293"/>
    <s v="Frederick Taylor"/>
    <n v="70"/>
    <s v="Male"/>
    <x v="3"/>
    <x v="2269"/>
    <x v="2276"/>
    <x v="4"/>
    <x v="1"/>
    <x v="2"/>
    <x v="0"/>
    <x v="2291"/>
  </r>
  <r>
    <x v="2294"/>
    <s v="Colleen Mccoy"/>
    <n v="22"/>
    <s v="Male"/>
    <x v="2"/>
    <x v="2270"/>
    <x v="2277"/>
    <x v="4"/>
    <x v="1"/>
    <x v="1"/>
    <x v="2"/>
    <x v="2292"/>
  </r>
  <r>
    <x v="2295"/>
    <s v="Nicole Benitez"/>
    <n v="64"/>
    <s v="Female"/>
    <x v="3"/>
    <x v="2271"/>
    <x v="2278"/>
    <x v="4"/>
    <x v="1"/>
    <x v="3"/>
    <x v="0"/>
    <x v="2293"/>
  </r>
  <r>
    <x v="2296"/>
    <s v="Valerie Chambers"/>
    <n v="75"/>
    <s v="Female"/>
    <x v="4"/>
    <x v="2272"/>
    <x v="2279"/>
    <x v="4"/>
    <x v="1"/>
    <x v="2"/>
    <x v="0"/>
    <x v="2294"/>
  </r>
  <r>
    <x v="2297"/>
    <s v="Allen Miller"/>
    <n v="67"/>
    <s v="Female"/>
    <x v="4"/>
    <x v="2273"/>
    <x v="2280"/>
    <x v="4"/>
    <x v="1"/>
    <x v="3"/>
    <x v="2"/>
    <x v="2295"/>
  </r>
  <r>
    <x v="2298"/>
    <s v="Rodney Webb"/>
    <n v="25"/>
    <s v="Female"/>
    <x v="1"/>
    <x v="2274"/>
    <x v="2281"/>
    <x v="4"/>
    <x v="1"/>
    <x v="3"/>
    <x v="1"/>
    <x v="2296"/>
  </r>
  <r>
    <x v="2299"/>
    <s v="Kenneth Haas"/>
    <n v="88"/>
    <s v="Male"/>
    <x v="4"/>
    <x v="2275"/>
    <x v="2282"/>
    <x v="4"/>
    <x v="1"/>
    <x v="0"/>
    <x v="1"/>
    <x v="2297"/>
  </r>
  <r>
    <x v="2300"/>
    <s v="Terry Alvarez"/>
    <n v="47"/>
    <s v="Male"/>
    <x v="1"/>
    <x v="2276"/>
    <x v="2283"/>
    <x v="4"/>
    <x v="1"/>
    <x v="4"/>
    <x v="0"/>
    <x v="2298"/>
  </r>
  <r>
    <x v="2301"/>
    <s v="Karla Wagner"/>
    <n v="51"/>
    <s v="Female"/>
    <x v="2"/>
    <x v="2277"/>
    <x v="2284"/>
    <x v="4"/>
    <x v="1"/>
    <x v="3"/>
    <x v="0"/>
    <x v="2299"/>
  </r>
  <r>
    <x v="2302"/>
    <s v="Destiny Carter"/>
    <n v="68"/>
    <s v="Female"/>
    <x v="3"/>
    <x v="2278"/>
    <x v="2285"/>
    <x v="4"/>
    <x v="1"/>
    <x v="1"/>
    <x v="2"/>
    <x v="2300"/>
  </r>
  <r>
    <x v="2303"/>
    <s v="Andrew Mcmahon"/>
    <n v="80"/>
    <s v="Female"/>
    <x v="3"/>
    <x v="2279"/>
    <x v="2286"/>
    <x v="4"/>
    <x v="2"/>
    <x v="3"/>
    <x v="0"/>
    <x v="2301"/>
  </r>
  <r>
    <x v="2304"/>
    <s v="Joshua Mitchell"/>
    <n v="48"/>
    <s v="Male"/>
    <x v="1"/>
    <x v="2280"/>
    <x v="2287"/>
    <x v="4"/>
    <x v="2"/>
    <x v="4"/>
    <x v="2"/>
    <x v="2302"/>
  </r>
  <r>
    <x v="2305"/>
    <s v="Nicholas Soto"/>
    <n v="56"/>
    <s v="Male"/>
    <x v="4"/>
    <x v="2281"/>
    <x v="2288"/>
    <x v="4"/>
    <x v="2"/>
    <x v="1"/>
    <x v="1"/>
    <x v="2303"/>
  </r>
  <r>
    <x v="2306"/>
    <s v="Mrs. Jennifer Soto"/>
    <n v="44"/>
    <s v="Female"/>
    <x v="1"/>
    <x v="2282"/>
    <x v="2289"/>
    <x v="4"/>
    <x v="2"/>
    <x v="1"/>
    <x v="0"/>
    <x v="2304"/>
  </r>
  <r>
    <x v="2307"/>
    <s v="Michelle Clark"/>
    <n v="39"/>
    <s v="Male"/>
    <x v="2"/>
    <x v="2283"/>
    <x v="2290"/>
    <x v="4"/>
    <x v="2"/>
    <x v="4"/>
    <x v="1"/>
    <x v="2305"/>
  </r>
  <r>
    <x v="2308"/>
    <s v="Edward Singleton"/>
    <n v="65"/>
    <s v="Female"/>
    <x v="2"/>
    <x v="2284"/>
    <x v="2291"/>
    <x v="4"/>
    <x v="2"/>
    <x v="0"/>
    <x v="1"/>
    <x v="2306"/>
  </r>
  <r>
    <x v="2309"/>
    <s v="David Aguilar"/>
    <n v="59"/>
    <s v="Male"/>
    <x v="4"/>
    <x v="2285"/>
    <x v="2292"/>
    <x v="4"/>
    <x v="2"/>
    <x v="4"/>
    <x v="2"/>
    <x v="2307"/>
  </r>
  <r>
    <x v="2310"/>
    <s v="Jennifer Rodriguez"/>
    <n v="78"/>
    <s v="Male"/>
    <x v="3"/>
    <x v="2286"/>
    <x v="2293"/>
    <x v="4"/>
    <x v="2"/>
    <x v="0"/>
    <x v="0"/>
    <x v="2308"/>
  </r>
  <r>
    <x v="2311"/>
    <s v="Eric Bryant"/>
    <n v="42"/>
    <s v="Male"/>
    <x v="2"/>
    <x v="2287"/>
    <x v="2294"/>
    <x v="4"/>
    <x v="2"/>
    <x v="1"/>
    <x v="0"/>
    <x v="2309"/>
  </r>
  <r>
    <x v="2312"/>
    <s v="Lindsey Freeman"/>
    <n v="44"/>
    <s v="Female"/>
    <x v="3"/>
    <x v="2288"/>
    <x v="2295"/>
    <x v="4"/>
    <x v="2"/>
    <x v="4"/>
    <x v="1"/>
    <x v="2310"/>
  </r>
  <r>
    <x v="2313"/>
    <s v="Robert Rich"/>
    <n v="21"/>
    <s v="Female"/>
    <x v="1"/>
    <x v="2289"/>
    <x v="2296"/>
    <x v="4"/>
    <x v="2"/>
    <x v="1"/>
    <x v="0"/>
    <x v="2311"/>
  </r>
  <r>
    <x v="2314"/>
    <s v="Kelly Valentine"/>
    <n v="44"/>
    <s v="Female"/>
    <x v="2"/>
    <x v="2290"/>
    <x v="2297"/>
    <x v="4"/>
    <x v="2"/>
    <x v="4"/>
    <x v="0"/>
    <x v="2312"/>
  </r>
  <r>
    <x v="2315"/>
    <s v="James Zamora"/>
    <n v="73"/>
    <s v="Female"/>
    <x v="3"/>
    <x v="2291"/>
    <x v="2298"/>
    <x v="4"/>
    <x v="2"/>
    <x v="2"/>
    <x v="2"/>
    <x v="2313"/>
  </r>
  <r>
    <x v="2316"/>
    <s v="Mr. Thomas Lewis"/>
    <n v="65"/>
    <s v="Female"/>
    <x v="4"/>
    <x v="2292"/>
    <x v="2299"/>
    <x v="4"/>
    <x v="2"/>
    <x v="0"/>
    <x v="2"/>
    <x v="2314"/>
  </r>
  <r>
    <x v="2317"/>
    <s v="Richard Evans"/>
    <n v="76"/>
    <s v="Male"/>
    <x v="3"/>
    <x v="2293"/>
    <x v="2300"/>
    <x v="4"/>
    <x v="2"/>
    <x v="3"/>
    <x v="0"/>
    <x v="2315"/>
  </r>
  <r>
    <x v="2318"/>
    <s v="Daisy Hull"/>
    <n v="43"/>
    <s v="Female"/>
    <x v="3"/>
    <x v="2294"/>
    <x v="2301"/>
    <x v="4"/>
    <x v="2"/>
    <x v="0"/>
    <x v="0"/>
    <x v="2316"/>
  </r>
  <r>
    <x v="2319"/>
    <s v="Maria Galloway"/>
    <n v="36"/>
    <s v="Female"/>
    <x v="1"/>
    <x v="2295"/>
    <x v="2302"/>
    <x v="4"/>
    <x v="2"/>
    <x v="1"/>
    <x v="0"/>
    <x v="2317"/>
  </r>
  <r>
    <x v="2320"/>
    <s v="Jason Green"/>
    <n v="81"/>
    <s v="Female"/>
    <x v="2"/>
    <x v="2296"/>
    <x v="2303"/>
    <x v="4"/>
    <x v="2"/>
    <x v="1"/>
    <x v="2"/>
    <x v="2318"/>
  </r>
  <r>
    <x v="2321"/>
    <s v="Deborah Scott"/>
    <n v="82"/>
    <s v="Female"/>
    <x v="4"/>
    <x v="2297"/>
    <x v="2304"/>
    <x v="4"/>
    <x v="2"/>
    <x v="4"/>
    <x v="1"/>
    <x v="2319"/>
  </r>
  <r>
    <x v="2322"/>
    <s v="Mary Beard"/>
    <n v="88"/>
    <s v="Female"/>
    <x v="4"/>
    <x v="2298"/>
    <x v="2305"/>
    <x v="4"/>
    <x v="2"/>
    <x v="1"/>
    <x v="2"/>
    <x v="2320"/>
  </r>
  <r>
    <x v="2323"/>
    <s v="Kevin Weber"/>
    <n v="58"/>
    <s v="Female"/>
    <x v="2"/>
    <x v="2299"/>
    <x v="2306"/>
    <x v="4"/>
    <x v="2"/>
    <x v="0"/>
    <x v="0"/>
    <x v="2321"/>
  </r>
  <r>
    <x v="2324"/>
    <s v="Matthew Russell"/>
    <n v="38"/>
    <s v="Female"/>
    <x v="3"/>
    <x v="2300"/>
    <x v="2307"/>
    <x v="4"/>
    <x v="2"/>
    <x v="0"/>
    <x v="0"/>
    <x v="2322"/>
  </r>
  <r>
    <x v="2325"/>
    <s v="Leslie Adams"/>
    <n v="20"/>
    <s v="Male"/>
    <x v="1"/>
    <x v="2301"/>
    <x v="2308"/>
    <x v="4"/>
    <x v="2"/>
    <x v="1"/>
    <x v="0"/>
    <x v="2323"/>
  </r>
  <r>
    <x v="2326"/>
    <s v="Joe Ballard"/>
    <n v="56"/>
    <s v="Male"/>
    <x v="1"/>
    <x v="2302"/>
    <x v="2309"/>
    <x v="4"/>
    <x v="3"/>
    <x v="2"/>
    <x v="2"/>
    <x v="2324"/>
  </r>
  <r>
    <x v="2327"/>
    <s v="Theodore Diaz"/>
    <n v="38"/>
    <s v="Female"/>
    <x v="4"/>
    <x v="2303"/>
    <x v="2310"/>
    <x v="4"/>
    <x v="3"/>
    <x v="2"/>
    <x v="0"/>
    <x v="2325"/>
  </r>
  <r>
    <x v="2328"/>
    <s v="Nancy Dyer"/>
    <n v="21"/>
    <s v="Male"/>
    <x v="1"/>
    <x v="2304"/>
    <x v="2311"/>
    <x v="4"/>
    <x v="3"/>
    <x v="1"/>
    <x v="2"/>
    <x v="2326"/>
  </r>
  <r>
    <x v="2329"/>
    <s v="Tracy Johnson"/>
    <n v="33"/>
    <s v="Female"/>
    <x v="3"/>
    <x v="2305"/>
    <x v="2312"/>
    <x v="4"/>
    <x v="3"/>
    <x v="1"/>
    <x v="1"/>
    <x v="2327"/>
  </r>
  <r>
    <x v="2330"/>
    <s v="Emily Hodge"/>
    <n v="38"/>
    <s v="Female"/>
    <x v="1"/>
    <x v="2306"/>
    <x v="2313"/>
    <x v="4"/>
    <x v="3"/>
    <x v="0"/>
    <x v="0"/>
    <x v="2328"/>
  </r>
  <r>
    <x v="2331"/>
    <s v="Carolyn Williams"/>
    <n v="38"/>
    <s v="Female"/>
    <x v="3"/>
    <x v="2307"/>
    <x v="2314"/>
    <x v="4"/>
    <x v="3"/>
    <x v="4"/>
    <x v="0"/>
    <x v="2329"/>
  </r>
  <r>
    <x v="2332"/>
    <s v="Michelle Elliott"/>
    <n v="80"/>
    <s v="Male"/>
    <x v="2"/>
    <x v="2308"/>
    <x v="2315"/>
    <x v="4"/>
    <x v="3"/>
    <x v="1"/>
    <x v="2"/>
    <x v="2330"/>
  </r>
  <r>
    <x v="2333"/>
    <s v="Jill Smith"/>
    <n v="79"/>
    <s v="Male"/>
    <x v="1"/>
    <x v="2309"/>
    <x v="2316"/>
    <x v="4"/>
    <x v="3"/>
    <x v="4"/>
    <x v="1"/>
    <x v="2331"/>
  </r>
  <r>
    <x v="2334"/>
    <s v="Brenda Diaz"/>
    <n v="30"/>
    <s v="Male"/>
    <x v="4"/>
    <x v="2310"/>
    <x v="2317"/>
    <x v="4"/>
    <x v="3"/>
    <x v="3"/>
    <x v="2"/>
    <x v="2332"/>
  </r>
  <r>
    <x v="2335"/>
    <s v="Brandi Bailey"/>
    <n v="22"/>
    <s v="Female"/>
    <x v="3"/>
    <x v="2311"/>
    <x v="2318"/>
    <x v="4"/>
    <x v="3"/>
    <x v="2"/>
    <x v="0"/>
    <x v="2333"/>
  </r>
  <r>
    <x v="2336"/>
    <s v="Jessica Gardner"/>
    <n v="23"/>
    <s v="Female"/>
    <x v="2"/>
    <x v="2312"/>
    <x v="2319"/>
    <x v="4"/>
    <x v="3"/>
    <x v="3"/>
    <x v="1"/>
    <x v="2334"/>
  </r>
  <r>
    <x v="2337"/>
    <s v="Rebecca Chang"/>
    <n v="23"/>
    <s v="Male"/>
    <x v="4"/>
    <x v="2313"/>
    <x v="2320"/>
    <x v="4"/>
    <x v="3"/>
    <x v="3"/>
    <x v="1"/>
    <x v="2335"/>
  </r>
  <r>
    <x v="2338"/>
    <s v="Gina Jones"/>
    <n v="38"/>
    <s v="Female"/>
    <x v="4"/>
    <x v="2314"/>
    <x v="2321"/>
    <x v="4"/>
    <x v="3"/>
    <x v="1"/>
    <x v="2"/>
    <x v="2336"/>
  </r>
  <r>
    <x v="2339"/>
    <s v="Vicki Lee"/>
    <n v="58"/>
    <s v="Female"/>
    <x v="4"/>
    <x v="2315"/>
    <x v="2322"/>
    <x v="4"/>
    <x v="3"/>
    <x v="4"/>
    <x v="2"/>
    <x v="2337"/>
  </r>
  <r>
    <x v="2340"/>
    <s v="Amanda Smith"/>
    <n v="69"/>
    <s v="Female"/>
    <x v="3"/>
    <x v="2316"/>
    <x v="2323"/>
    <x v="4"/>
    <x v="3"/>
    <x v="3"/>
    <x v="2"/>
    <x v="2338"/>
  </r>
  <r>
    <x v="2341"/>
    <s v="Brooke Wall"/>
    <n v="85"/>
    <s v="Male"/>
    <x v="2"/>
    <x v="2317"/>
    <x v="2324"/>
    <x v="4"/>
    <x v="3"/>
    <x v="3"/>
    <x v="1"/>
    <x v="2339"/>
  </r>
  <r>
    <x v="2342"/>
    <s v="Alicia Lopez"/>
    <n v="67"/>
    <s v="Female"/>
    <x v="2"/>
    <x v="2318"/>
    <x v="2325"/>
    <x v="4"/>
    <x v="3"/>
    <x v="2"/>
    <x v="0"/>
    <x v="2340"/>
  </r>
  <r>
    <x v="2343"/>
    <s v="Kevin Bennett"/>
    <n v="35"/>
    <s v="Male"/>
    <x v="4"/>
    <x v="2319"/>
    <x v="2326"/>
    <x v="4"/>
    <x v="3"/>
    <x v="1"/>
    <x v="2"/>
    <x v="2341"/>
  </r>
  <r>
    <x v="2344"/>
    <s v="Danny Thomas"/>
    <n v="33"/>
    <s v="Male"/>
    <x v="4"/>
    <x v="2320"/>
    <x v="2327"/>
    <x v="4"/>
    <x v="3"/>
    <x v="2"/>
    <x v="1"/>
    <x v="2342"/>
  </r>
  <r>
    <x v="2345"/>
    <s v="Christine Davis"/>
    <n v="36"/>
    <s v="Female"/>
    <x v="1"/>
    <x v="2321"/>
    <x v="2328"/>
    <x v="4"/>
    <x v="3"/>
    <x v="4"/>
    <x v="2"/>
    <x v="2343"/>
  </r>
  <r>
    <x v="2346"/>
    <s v="Ryan Walker"/>
    <n v="89"/>
    <s v="Female"/>
    <x v="4"/>
    <x v="2322"/>
    <x v="2329"/>
    <x v="4"/>
    <x v="3"/>
    <x v="0"/>
    <x v="2"/>
    <x v="2344"/>
  </r>
  <r>
    <x v="2347"/>
    <s v="Donna Martin"/>
    <n v="33"/>
    <s v="Female"/>
    <x v="3"/>
    <x v="2323"/>
    <x v="2330"/>
    <x v="4"/>
    <x v="3"/>
    <x v="4"/>
    <x v="2"/>
    <x v="2345"/>
  </r>
  <r>
    <x v="2348"/>
    <s v="Nancy Flores"/>
    <n v="83"/>
    <s v="Male"/>
    <x v="1"/>
    <x v="2324"/>
    <x v="2331"/>
    <x v="4"/>
    <x v="3"/>
    <x v="2"/>
    <x v="0"/>
    <x v="2346"/>
  </r>
  <r>
    <x v="2349"/>
    <s v="Janice Fernandez DVM"/>
    <n v="53"/>
    <s v="Male"/>
    <x v="4"/>
    <x v="2325"/>
    <x v="2332"/>
    <x v="4"/>
    <x v="3"/>
    <x v="4"/>
    <x v="1"/>
    <x v="2347"/>
  </r>
  <r>
    <x v="2350"/>
    <s v="Michael Jordan"/>
    <n v="27"/>
    <s v="Female"/>
    <x v="4"/>
    <x v="2326"/>
    <x v="2333"/>
    <x v="4"/>
    <x v="3"/>
    <x v="3"/>
    <x v="2"/>
    <x v="2348"/>
  </r>
  <r>
    <x v="2351"/>
    <s v="John Thompson"/>
    <n v="81"/>
    <s v="Male"/>
    <x v="1"/>
    <x v="2327"/>
    <x v="2334"/>
    <x v="4"/>
    <x v="3"/>
    <x v="0"/>
    <x v="2"/>
    <x v="2349"/>
  </r>
  <r>
    <x v="2352"/>
    <s v="Angelica Everett"/>
    <n v="74"/>
    <s v="Male"/>
    <x v="1"/>
    <x v="2328"/>
    <x v="2335"/>
    <x v="4"/>
    <x v="3"/>
    <x v="0"/>
    <x v="1"/>
    <x v="2350"/>
  </r>
  <r>
    <x v="2353"/>
    <s v="Robert Mccarthy"/>
    <n v="35"/>
    <s v="Male"/>
    <x v="1"/>
    <x v="2329"/>
    <x v="2336"/>
    <x v="4"/>
    <x v="3"/>
    <x v="3"/>
    <x v="1"/>
    <x v="2351"/>
  </r>
  <r>
    <x v="2354"/>
    <s v="Felicia Griffith DDS"/>
    <n v="81"/>
    <s v="Male"/>
    <x v="1"/>
    <x v="2330"/>
    <x v="2337"/>
    <x v="4"/>
    <x v="4"/>
    <x v="0"/>
    <x v="1"/>
    <x v="2352"/>
  </r>
  <r>
    <x v="2355"/>
    <s v="Jonathon Turner"/>
    <n v="32"/>
    <s v="Female"/>
    <x v="1"/>
    <x v="2331"/>
    <x v="2338"/>
    <x v="4"/>
    <x v="4"/>
    <x v="2"/>
    <x v="2"/>
    <x v="2353"/>
  </r>
  <r>
    <x v="2356"/>
    <s v="Derrick Hopkins"/>
    <n v="50"/>
    <s v="Female"/>
    <x v="4"/>
    <x v="2332"/>
    <x v="2339"/>
    <x v="4"/>
    <x v="4"/>
    <x v="1"/>
    <x v="2"/>
    <x v="2354"/>
  </r>
  <r>
    <x v="2357"/>
    <s v="Mrs. Melanie Miller MD"/>
    <n v="49"/>
    <s v="Female"/>
    <x v="3"/>
    <x v="2333"/>
    <x v="2340"/>
    <x v="4"/>
    <x v="4"/>
    <x v="0"/>
    <x v="0"/>
    <x v="2355"/>
  </r>
  <r>
    <x v="2358"/>
    <s v="Melissa Alvarez"/>
    <n v="27"/>
    <s v="Male"/>
    <x v="4"/>
    <x v="2334"/>
    <x v="2341"/>
    <x v="4"/>
    <x v="4"/>
    <x v="1"/>
    <x v="0"/>
    <x v="2356"/>
  </r>
  <r>
    <x v="2359"/>
    <s v="Dr. Kristin Smith DDS"/>
    <n v="80"/>
    <s v="Female"/>
    <x v="3"/>
    <x v="2335"/>
    <x v="2342"/>
    <x v="4"/>
    <x v="4"/>
    <x v="0"/>
    <x v="1"/>
    <x v="2357"/>
  </r>
  <r>
    <x v="2360"/>
    <s v="Tonya Morse"/>
    <n v="22"/>
    <s v="Male"/>
    <x v="2"/>
    <x v="2336"/>
    <x v="2343"/>
    <x v="4"/>
    <x v="4"/>
    <x v="0"/>
    <x v="2"/>
    <x v="2358"/>
  </r>
  <r>
    <x v="2361"/>
    <s v="Marcus Johnson"/>
    <n v="80"/>
    <s v="Male"/>
    <x v="1"/>
    <x v="2337"/>
    <x v="2344"/>
    <x v="4"/>
    <x v="4"/>
    <x v="2"/>
    <x v="0"/>
    <x v="2359"/>
  </r>
  <r>
    <x v="2362"/>
    <s v="Edward Torres"/>
    <n v="54"/>
    <s v="Male"/>
    <x v="4"/>
    <x v="2338"/>
    <x v="2345"/>
    <x v="4"/>
    <x v="4"/>
    <x v="1"/>
    <x v="2"/>
    <x v="2360"/>
  </r>
  <r>
    <x v="2363"/>
    <s v="Erin Phelps"/>
    <n v="61"/>
    <s v="Female"/>
    <x v="1"/>
    <x v="2339"/>
    <x v="2346"/>
    <x v="4"/>
    <x v="4"/>
    <x v="2"/>
    <x v="1"/>
    <x v="2361"/>
  </r>
  <r>
    <x v="2364"/>
    <s v="Jordan Nash"/>
    <n v="68"/>
    <s v="Male"/>
    <x v="4"/>
    <x v="2340"/>
    <x v="2347"/>
    <x v="4"/>
    <x v="4"/>
    <x v="3"/>
    <x v="1"/>
    <x v="2362"/>
  </r>
  <r>
    <x v="2365"/>
    <s v="Vanessa Hamilton"/>
    <n v="58"/>
    <s v="Female"/>
    <x v="3"/>
    <x v="2341"/>
    <x v="2348"/>
    <x v="4"/>
    <x v="4"/>
    <x v="4"/>
    <x v="0"/>
    <x v="2363"/>
  </r>
  <r>
    <x v="2366"/>
    <s v="Daniel Ross"/>
    <n v="62"/>
    <s v="Female"/>
    <x v="2"/>
    <x v="2342"/>
    <x v="2349"/>
    <x v="4"/>
    <x v="4"/>
    <x v="0"/>
    <x v="1"/>
    <x v="2364"/>
  </r>
  <r>
    <x v="2367"/>
    <s v="Steven Gordon"/>
    <n v="31"/>
    <s v="Female"/>
    <x v="1"/>
    <x v="2343"/>
    <x v="2350"/>
    <x v="4"/>
    <x v="4"/>
    <x v="4"/>
    <x v="2"/>
    <x v="2365"/>
  </r>
  <r>
    <x v="2368"/>
    <s v="Andrew Nelson"/>
    <n v="65"/>
    <s v="Male"/>
    <x v="4"/>
    <x v="2344"/>
    <x v="2351"/>
    <x v="4"/>
    <x v="4"/>
    <x v="2"/>
    <x v="2"/>
    <x v="2366"/>
  </r>
  <r>
    <x v="2369"/>
    <s v="Joshua Hogan"/>
    <n v="87"/>
    <s v="Male"/>
    <x v="4"/>
    <x v="2345"/>
    <x v="2352"/>
    <x v="4"/>
    <x v="4"/>
    <x v="2"/>
    <x v="1"/>
    <x v="2367"/>
  </r>
  <r>
    <x v="2370"/>
    <s v="Jonathan Hill"/>
    <n v="52"/>
    <s v="Male"/>
    <x v="2"/>
    <x v="2346"/>
    <x v="2353"/>
    <x v="4"/>
    <x v="4"/>
    <x v="2"/>
    <x v="2"/>
    <x v="2368"/>
  </r>
  <r>
    <x v="2371"/>
    <s v="Mariah Moore"/>
    <n v="85"/>
    <s v="Male"/>
    <x v="1"/>
    <x v="2347"/>
    <x v="2354"/>
    <x v="4"/>
    <x v="4"/>
    <x v="2"/>
    <x v="1"/>
    <x v="2369"/>
  </r>
  <r>
    <x v="2372"/>
    <s v="Cynthia Knight"/>
    <n v="76"/>
    <s v="Male"/>
    <x v="4"/>
    <x v="2348"/>
    <x v="2355"/>
    <x v="4"/>
    <x v="4"/>
    <x v="2"/>
    <x v="2"/>
    <x v="2370"/>
  </r>
  <r>
    <x v="2373"/>
    <s v="David West"/>
    <n v="53"/>
    <s v="Female"/>
    <x v="2"/>
    <x v="2349"/>
    <x v="2356"/>
    <x v="4"/>
    <x v="4"/>
    <x v="2"/>
    <x v="1"/>
    <x v="2371"/>
  </r>
  <r>
    <x v="2374"/>
    <s v="Cassandra Barron"/>
    <n v="84"/>
    <s v="Male"/>
    <x v="2"/>
    <x v="2350"/>
    <x v="2357"/>
    <x v="4"/>
    <x v="5"/>
    <x v="1"/>
    <x v="1"/>
    <x v="2372"/>
  </r>
  <r>
    <x v="2375"/>
    <s v="Mitchell Combs"/>
    <n v="36"/>
    <s v="Female"/>
    <x v="3"/>
    <x v="2351"/>
    <x v="2358"/>
    <x v="4"/>
    <x v="5"/>
    <x v="0"/>
    <x v="2"/>
    <x v="2373"/>
  </r>
  <r>
    <x v="2376"/>
    <s v="Cody Johnson MD"/>
    <n v="46"/>
    <s v="Female"/>
    <x v="1"/>
    <x v="2352"/>
    <x v="2359"/>
    <x v="4"/>
    <x v="5"/>
    <x v="0"/>
    <x v="1"/>
    <x v="2374"/>
  </r>
  <r>
    <x v="2377"/>
    <s v="Brandon Trujillo"/>
    <n v="76"/>
    <s v="Female"/>
    <x v="1"/>
    <x v="2353"/>
    <x v="2360"/>
    <x v="4"/>
    <x v="5"/>
    <x v="1"/>
    <x v="1"/>
    <x v="2375"/>
  </r>
  <r>
    <x v="2378"/>
    <s v="Wendy Jones"/>
    <n v="67"/>
    <s v="Male"/>
    <x v="1"/>
    <x v="2354"/>
    <x v="2361"/>
    <x v="4"/>
    <x v="5"/>
    <x v="3"/>
    <x v="2"/>
    <x v="2376"/>
  </r>
  <r>
    <x v="2379"/>
    <s v="Stephen Wilson"/>
    <n v="36"/>
    <s v="Male"/>
    <x v="2"/>
    <x v="2355"/>
    <x v="2362"/>
    <x v="4"/>
    <x v="5"/>
    <x v="1"/>
    <x v="1"/>
    <x v="2377"/>
  </r>
  <r>
    <x v="2380"/>
    <s v="Melissa Foley"/>
    <n v="20"/>
    <s v="Male"/>
    <x v="2"/>
    <x v="2356"/>
    <x v="2363"/>
    <x v="4"/>
    <x v="5"/>
    <x v="2"/>
    <x v="0"/>
    <x v="2378"/>
  </r>
  <r>
    <x v="2381"/>
    <s v="Jessica Ford"/>
    <n v="58"/>
    <s v="Female"/>
    <x v="1"/>
    <x v="2357"/>
    <x v="2364"/>
    <x v="4"/>
    <x v="5"/>
    <x v="2"/>
    <x v="2"/>
    <x v="2379"/>
  </r>
  <r>
    <x v="2382"/>
    <s v="Dustin Fitzgerald"/>
    <n v="60"/>
    <s v="Female"/>
    <x v="3"/>
    <x v="2358"/>
    <x v="2365"/>
    <x v="4"/>
    <x v="5"/>
    <x v="4"/>
    <x v="0"/>
    <x v="2380"/>
  </r>
  <r>
    <x v="2383"/>
    <s v="Troy Cox"/>
    <n v="19"/>
    <s v="Female"/>
    <x v="3"/>
    <x v="2359"/>
    <x v="2366"/>
    <x v="4"/>
    <x v="5"/>
    <x v="3"/>
    <x v="2"/>
    <x v="2381"/>
  </r>
  <r>
    <x v="2384"/>
    <s v="Matthew Delgado"/>
    <n v="55"/>
    <s v="Female"/>
    <x v="2"/>
    <x v="2360"/>
    <x v="2367"/>
    <x v="4"/>
    <x v="5"/>
    <x v="2"/>
    <x v="2"/>
    <x v="2382"/>
  </r>
  <r>
    <x v="2385"/>
    <s v="Julia Middleton"/>
    <n v="56"/>
    <s v="Female"/>
    <x v="4"/>
    <x v="2361"/>
    <x v="2368"/>
    <x v="4"/>
    <x v="5"/>
    <x v="1"/>
    <x v="1"/>
    <x v="2383"/>
  </r>
  <r>
    <x v="2386"/>
    <s v="Mr. James Barnes"/>
    <n v="32"/>
    <s v="Female"/>
    <x v="3"/>
    <x v="2362"/>
    <x v="2369"/>
    <x v="4"/>
    <x v="5"/>
    <x v="3"/>
    <x v="2"/>
    <x v="2384"/>
  </r>
  <r>
    <x v="2387"/>
    <s v="Andrew West"/>
    <n v="55"/>
    <s v="Female"/>
    <x v="3"/>
    <x v="2363"/>
    <x v="2370"/>
    <x v="4"/>
    <x v="5"/>
    <x v="3"/>
    <x v="1"/>
    <x v="2385"/>
  </r>
  <r>
    <x v="2388"/>
    <s v="Harold Payne"/>
    <n v="46"/>
    <s v="Male"/>
    <x v="2"/>
    <x v="2364"/>
    <x v="2371"/>
    <x v="4"/>
    <x v="5"/>
    <x v="1"/>
    <x v="0"/>
    <x v="2386"/>
  </r>
  <r>
    <x v="2389"/>
    <s v="Joseph Schultz"/>
    <n v="59"/>
    <s v="Male"/>
    <x v="1"/>
    <x v="2365"/>
    <x v="2372"/>
    <x v="4"/>
    <x v="5"/>
    <x v="1"/>
    <x v="0"/>
    <x v="2387"/>
  </r>
  <r>
    <x v="2390"/>
    <s v="Amanda Anderson"/>
    <n v="26"/>
    <s v="Male"/>
    <x v="3"/>
    <x v="2366"/>
    <x v="2373"/>
    <x v="4"/>
    <x v="5"/>
    <x v="4"/>
    <x v="1"/>
    <x v="2388"/>
  </r>
  <r>
    <x v="2391"/>
    <s v="Paula Gray"/>
    <n v="84"/>
    <s v="Male"/>
    <x v="4"/>
    <x v="2367"/>
    <x v="2374"/>
    <x v="4"/>
    <x v="5"/>
    <x v="0"/>
    <x v="2"/>
    <x v="2389"/>
  </r>
  <r>
    <x v="2392"/>
    <s v="Connor Frederick"/>
    <n v="80"/>
    <s v="Female"/>
    <x v="4"/>
    <x v="2368"/>
    <x v="2375"/>
    <x v="4"/>
    <x v="5"/>
    <x v="3"/>
    <x v="1"/>
    <x v="2390"/>
  </r>
  <r>
    <x v="2393"/>
    <s v="Susan Hicks"/>
    <n v="89"/>
    <s v="Female"/>
    <x v="4"/>
    <x v="2369"/>
    <x v="2376"/>
    <x v="4"/>
    <x v="5"/>
    <x v="3"/>
    <x v="2"/>
    <x v="2391"/>
  </r>
  <r>
    <x v="2394"/>
    <s v="Jason Michael"/>
    <n v="66"/>
    <s v="Male"/>
    <x v="2"/>
    <x v="2370"/>
    <x v="2377"/>
    <x v="4"/>
    <x v="5"/>
    <x v="2"/>
    <x v="0"/>
    <x v="2392"/>
  </r>
  <r>
    <x v="2395"/>
    <s v="Angela Martinez"/>
    <n v="85"/>
    <s v="Female"/>
    <x v="2"/>
    <x v="2371"/>
    <x v="2378"/>
    <x v="4"/>
    <x v="5"/>
    <x v="2"/>
    <x v="0"/>
    <x v="2393"/>
  </r>
  <r>
    <x v="2396"/>
    <s v="Maria Santana"/>
    <n v="32"/>
    <s v="Male"/>
    <x v="4"/>
    <x v="2372"/>
    <x v="2379"/>
    <x v="4"/>
    <x v="6"/>
    <x v="2"/>
    <x v="2"/>
    <x v="2394"/>
  </r>
  <r>
    <x v="2397"/>
    <s v="Christopher Erickson"/>
    <n v="55"/>
    <s v="Male"/>
    <x v="4"/>
    <x v="2373"/>
    <x v="2380"/>
    <x v="4"/>
    <x v="6"/>
    <x v="3"/>
    <x v="2"/>
    <x v="2395"/>
  </r>
  <r>
    <x v="2398"/>
    <s v="Alyssa Gordon"/>
    <n v="72"/>
    <s v="Female"/>
    <x v="2"/>
    <x v="2374"/>
    <x v="2381"/>
    <x v="4"/>
    <x v="6"/>
    <x v="3"/>
    <x v="1"/>
    <x v="2396"/>
  </r>
  <r>
    <x v="2399"/>
    <s v="Rebecca Martinez"/>
    <n v="83"/>
    <s v="Female"/>
    <x v="2"/>
    <x v="2375"/>
    <x v="2382"/>
    <x v="4"/>
    <x v="6"/>
    <x v="3"/>
    <x v="2"/>
    <x v="2397"/>
  </r>
  <r>
    <x v="2400"/>
    <s v="Virginia Delgado"/>
    <n v="38"/>
    <s v="Male"/>
    <x v="1"/>
    <x v="2376"/>
    <x v="2383"/>
    <x v="4"/>
    <x v="6"/>
    <x v="1"/>
    <x v="2"/>
    <x v="2398"/>
  </r>
  <r>
    <x v="2401"/>
    <s v="David Jenkins"/>
    <n v="57"/>
    <s v="Female"/>
    <x v="2"/>
    <x v="2377"/>
    <x v="2384"/>
    <x v="4"/>
    <x v="6"/>
    <x v="2"/>
    <x v="0"/>
    <x v="2399"/>
  </r>
  <r>
    <x v="2402"/>
    <s v="Katrina Herrera"/>
    <n v="42"/>
    <s v="Female"/>
    <x v="1"/>
    <x v="2378"/>
    <x v="2385"/>
    <x v="4"/>
    <x v="6"/>
    <x v="2"/>
    <x v="0"/>
    <x v="2400"/>
  </r>
  <r>
    <x v="2403"/>
    <s v="James Morgan"/>
    <n v="86"/>
    <s v="Female"/>
    <x v="3"/>
    <x v="2379"/>
    <x v="2386"/>
    <x v="4"/>
    <x v="6"/>
    <x v="3"/>
    <x v="0"/>
    <x v="2401"/>
  </r>
  <r>
    <x v="2404"/>
    <s v="Amber Clark"/>
    <n v="78"/>
    <s v="Male"/>
    <x v="1"/>
    <x v="2380"/>
    <x v="2387"/>
    <x v="4"/>
    <x v="6"/>
    <x v="3"/>
    <x v="0"/>
    <x v="2402"/>
  </r>
  <r>
    <x v="2405"/>
    <s v="Tiffany Taylor"/>
    <n v="73"/>
    <s v="Male"/>
    <x v="2"/>
    <x v="2381"/>
    <x v="2388"/>
    <x v="4"/>
    <x v="6"/>
    <x v="1"/>
    <x v="1"/>
    <x v="2403"/>
  </r>
  <r>
    <x v="2406"/>
    <s v="Edward Vaughan"/>
    <n v="70"/>
    <s v="Male"/>
    <x v="4"/>
    <x v="2382"/>
    <x v="2389"/>
    <x v="4"/>
    <x v="6"/>
    <x v="0"/>
    <x v="1"/>
    <x v="2404"/>
  </r>
  <r>
    <x v="2407"/>
    <s v="Donald Allison"/>
    <n v="77"/>
    <s v="Female"/>
    <x v="4"/>
    <x v="2383"/>
    <x v="2390"/>
    <x v="4"/>
    <x v="6"/>
    <x v="0"/>
    <x v="1"/>
    <x v="2405"/>
  </r>
  <r>
    <x v="2408"/>
    <s v="Claire Ryan"/>
    <n v="41"/>
    <s v="Male"/>
    <x v="1"/>
    <x v="2384"/>
    <x v="2391"/>
    <x v="4"/>
    <x v="6"/>
    <x v="3"/>
    <x v="1"/>
    <x v="2406"/>
  </r>
  <r>
    <x v="2409"/>
    <s v="Lorraine Romero"/>
    <n v="46"/>
    <s v="Male"/>
    <x v="2"/>
    <x v="2385"/>
    <x v="2392"/>
    <x v="4"/>
    <x v="6"/>
    <x v="3"/>
    <x v="0"/>
    <x v="2407"/>
  </r>
  <r>
    <x v="2410"/>
    <s v="Stacey Martinez"/>
    <n v="42"/>
    <s v="Male"/>
    <x v="4"/>
    <x v="2386"/>
    <x v="2393"/>
    <x v="4"/>
    <x v="6"/>
    <x v="1"/>
    <x v="1"/>
    <x v="2408"/>
  </r>
  <r>
    <x v="2411"/>
    <s v="Melissa Brown"/>
    <n v="68"/>
    <s v="Female"/>
    <x v="4"/>
    <x v="2387"/>
    <x v="2394"/>
    <x v="4"/>
    <x v="6"/>
    <x v="2"/>
    <x v="0"/>
    <x v="2409"/>
  </r>
  <r>
    <x v="2412"/>
    <s v="Kristopher Burns"/>
    <n v="56"/>
    <s v="Female"/>
    <x v="2"/>
    <x v="2388"/>
    <x v="2395"/>
    <x v="4"/>
    <x v="6"/>
    <x v="4"/>
    <x v="0"/>
    <x v="2410"/>
  </r>
  <r>
    <x v="2413"/>
    <s v="Ms. Rachel Tanner"/>
    <n v="59"/>
    <s v="Male"/>
    <x v="1"/>
    <x v="2389"/>
    <x v="2396"/>
    <x v="4"/>
    <x v="6"/>
    <x v="0"/>
    <x v="2"/>
    <x v="2411"/>
  </r>
  <r>
    <x v="2414"/>
    <s v="Michele Anderson"/>
    <n v="41"/>
    <s v="Male"/>
    <x v="2"/>
    <x v="2390"/>
    <x v="2397"/>
    <x v="4"/>
    <x v="6"/>
    <x v="1"/>
    <x v="2"/>
    <x v="2412"/>
  </r>
  <r>
    <x v="2415"/>
    <s v="Sara Tucker"/>
    <n v="29"/>
    <s v="Female"/>
    <x v="2"/>
    <x v="2391"/>
    <x v="2398"/>
    <x v="4"/>
    <x v="6"/>
    <x v="3"/>
    <x v="0"/>
    <x v="2413"/>
  </r>
  <r>
    <x v="2416"/>
    <s v="Elizabeth Davis"/>
    <n v="63"/>
    <s v="Female"/>
    <x v="1"/>
    <x v="2392"/>
    <x v="2399"/>
    <x v="4"/>
    <x v="6"/>
    <x v="1"/>
    <x v="0"/>
    <x v="2414"/>
  </r>
  <r>
    <x v="2417"/>
    <s v="Gina Mills"/>
    <n v="31"/>
    <s v="Male"/>
    <x v="4"/>
    <x v="2393"/>
    <x v="2400"/>
    <x v="4"/>
    <x v="6"/>
    <x v="0"/>
    <x v="2"/>
    <x v="2415"/>
  </r>
  <r>
    <x v="2418"/>
    <s v="Ashley Nielsen"/>
    <n v="58"/>
    <s v="Female"/>
    <x v="1"/>
    <x v="2394"/>
    <x v="2401"/>
    <x v="4"/>
    <x v="7"/>
    <x v="1"/>
    <x v="0"/>
    <x v="2137"/>
  </r>
  <r>
    <x v="2419"/>
    <s v="Jaime Grant"/>
    <n v="70"/>
    <s v="Female"/>
    <x v="4"/>
    <x v="2395"/>
    <x v="2402"/>
    <x v="4"/>
    <x v="7"/>
    <x v="3"/>
    <x v="2"/>
    <x v="2416"/>
  </r>
  <r>
    <x v="2420"/>
    <s v="Patricia Evans"/>
    <n v="84"/>
    <s v="Male"/>
    <x v="1"/>
    <x v="2396"/>
    <x v="2403"/>
    <x v="4"/>
    <x v="7"/>
    <x v="2"/>
    <x v="1"/>
    <x v="2417"/>
  </r>
  <r>
    <x v="2421"/>
    <s v="Timothy Drake"/>
    <n v="73"/>
    <s v="Female"/>
    <x v="4"/>
    <x v="2397"/>
    <x v="2404"/>
    <x v="4"/>
    <x v="7"/>
    <x v="0"/>
    <x v="0"/>
    <x v="2418"/>
  </r>
  <r>
    <x v="2422"/>
    <s v="David Richardson"/>
    <n v="18"/>
    <s v="Male"/>
    <x v="4"/>
    <x v="2398"/>
    <x v="2405"/>
    <x v="4"/>
    <x v="7"/>
    <x v="1"/>
    <x v="2"/>
    <x v="2419"/>
  </r>
  <r>
    <x v="2423"/>
    <s v="Caitlin Joyce"/>
    <n v="36"/>
    <s v="Male"/>
    <x v="1"/>
    <x v="2399"/>
    <x v="2406"/>
    <x v="4"/>
    <x v="7"/>
    <x v="1"/>
    <x v="1"/>
    <x v="2420"/>
  </r>
  <r>
    <x v="2424"/>
    <s v="Maria Acevedo"/>
    <n v="41"/>
    <s v="Male"/>
    <x v="3"/>
    <x v="2400"/>
    <x v="2407"/>
    <x v="4"/>
    <x v="7"/>
    <x v="2"/>
    <x v="2"/>
    <x v="2421"/>
  </r>
  <r>
    <x v="2425"/>
    <s v="Matthew Simpson"/>
    <n v="81"/>
    <s v="Male"/>
    <x v="2"/>
    <x v="2401"/>
    <x v="2408"/>
    <x v="4"/>
    <x v="7"/>
    <x v="1"/>
    <x v="0"/>
    <x v="2422"/>
  </r>
  <r>
    <x v="2426"/>
    <s v="Kimberly Franco"/>
    <n v="72"/>
    <s v="Female"/>
    <x v="1"/>
    <x v="2402"/>
    <x v="2409"/>
    <x v="4"/>
    <x v="7"/>
    <x v="0"/>
    <x v="2"/>
    <x v="2423"/>
  </r>
  <r>
    <x v="2427"/>
    <s v="Victoria Morse"/>
    <n v="39"/>
    <s v="Female"/>
    <x v="3"/>
    <x v="2403"/>
    <x v="2410"/>
    <x v="4"/>
    <x v="7"/>
    <x v="0"/>
    <x v="0"/>
    <x v="2424"/>
  </r>
  <r>
    <x v="2428"/>
    <s v="Heather Lane"/>
    <n v="42"/>
    <s v="Female"/>
    <x v="4"/>
    <x v="2404"/>
    <x v="2411"/>
    <x v="4"/>
    <x v="7"/>
    <x v="2"/>
    <x v="1"/>
    <x v="2425"/>
  </r>
  <r>
    <x v="2429"/>
    <s v="Monica Weaver"/>
    <n v="29"/>
    <s v="Female"/>
    <x v="3"/>
    <x v="2405"/>
    <x v="2412"/>
    <x v="4"/>
    <x v="7"/>
    <x v="1"/>
    <x v="0"/>
    <x v="2426"/>
  </r>
  <r>
    <x v="2430"/>
    <s v="Wendy Wells"/>
    <n v="86"/>
    <s v="Female"/>
    <x v="4"/>
    <x v="2406"/>
    <x v="2413"/>
    <x v="4"/>
    <x v="7"/>
    <x v="4"/>
    <x v="2"/>
    <x v="2427"/>
  </r>
  <r>
    <x v="2431"/>
    <s v="Timothy Olson"/>
    <n v="85"/>
    <s v="Female"/>
    <x v="1"/>
    <x v="2407"/>
    <x v="2414"/>
    <x v="4"/>
    <x v="7"/>
    <x v="2"/>
    <x v="0"/>
    <x v="2428"/>
  </r>
  <r>
    <x v="2432"/>
    <s v="Julie Grant"/>
    <n v="73"/>
    <s v="Male"/>
    <x v="4"/>
    <x v="2408"/>
    <x v="2415"/>
    <x v="4"/>
    <x v="7"/>
    <x v="3"/>
    <x v="1"/>
    <x v="2429"/>
  </r>
  <r>
    <x v="2433"/>
    <s v="John Holt"/>
    <n v="21"/>
    <s v="Female"/>
    <x v="3"/>
    <x v="2409"/>
    <x v="2416"/>
    <x v="4"/>
    <x v="7"/>
    <x v="0"/>
    <x v="2"/>
    <x v="2430"/>
  </r>
  <r>
    <x v="2434"/>
    <s v="Jonathan Benson"/>
    <n v="75"/>
    <s v="Male"/>
    <x v="2"/>
    <x v="2410"/>
    <x v="2417"/>
    <x v="4"/>
    <x v="7"/>
    <x v="4"/>
    <x v="2"/>
    <x v="2431"/>
  </r>
  <r>
    <x v="2435"/>
    <s v="Shane Carter"/>
    <n v="45"/>
    <s v="Male"/>
    <x v="2"/>
    <x v="2411"/>
    <x v="2418"/>
    <x v="4"/>
    <x v="7"/>
    <x v="1"/>
    <x v="2"/>
    <x v="2432"/>
  </r>
  <r>
    <x v="2436"/>
    <s v="Stacey Butler"/>
    <n v="38"/>
    <s v="Male"/>
    <x v="4"/>
    <x v="2412"/>
    <x v="2419"/>
    <x v="4"/>
    <x v="7"/>
    <x v="2"/>
    <x v="2"/>
    <x v="2433"/>
  </r>
  <r>
    <x v="2437"/>
    <s v="Victoria Elliott"/>
    <n v="80"/>
    <s v="Female"/>
    <x v="3"/>
    <x v="2413"/>
    <x v="2420"/>
    <x v="4"/>
    <x v="7"/>
    <x v="2"/>
    <x v="2"/>
    <x v="2434"/>
  </r>
  <r>
    <x v="2438"/>
    <s v="Matthew Norris"/>
    <n v="84"/>
    <s v="Female"/>
    <x v="3"/>
    <x v="2414"/>
    <x v="2421"/>
    <x v="4"/>
    <x v="7"/>
    <x v="1"/>
    <x v="1"/>
    <x v="2435"/>
  </r>
  <r>
    <x v="2439"/>
    <s v="Kelly Lewis"/>
    <n v="21"/>
    <s v="Male"/>
    <x v="1"/>
    <x v="2415"/>
    <x v="2422"/>
    <x v="4"/>
    <x v="7"/>
    <x v="0"/>
    <x v="1"/>
    <x v="2436"/>
  </r>
  <r>
    <x v="2440"/>
    <s v="Christina Armstrong"/>
    <n v="24"/>
    <s v="Male"/>
    <x v="2"/>
    <x v="2416"/>
    <x v="2423"/>
    <x v="4"/>
    <x v="7"/>
    <x v="2"/>
    <x v="2"/>
    <x v="2437"/>
  </r>
  <r>
    <x v="2441"/>
    <s v="Melissa Turner"/>
    <n v="66"/>
    <s v="Female"/>
    <x v="2"/>
    <x v="2417"/>
    <x v="2424"/>
    <x v="4"/>
    <x v="7"/>
    <x v="4"/>
    <x v="2"/>
    <x v="2438"/>
  </r>
  <r>
    <x v="2442"/>
    <s v="Amber Robinson"/>
    <n v="52"/>
    <s v="Female"/>
    <x v="4"/>
    <x v="2418"/>
    <x v="2425"/>
    <x v="4"/>
    <x v="7"/>
    <x v="0"/>
    <x v="0"/>
    <x v="2439"/>
  </r>
  <r>
    <x v="2443"/>
    <s v="Michael Armstrong"/>
    <n v="23"/>
    <s v="Male"/>
    <x v="2"/>
    <x v="2419"/>
    <x v="2426"/>
    <x v="4"/>
    <x v="7"/>
    <x v="2"/>
    <x v="2"/>
    <x v="2440"/>
  </r>
  <r>
    <x v="2444"/>
    <s v="Kristin Jenkins"/>
    <n v="77"/>
    <s v="Male"/>
    <x v="1"/>
    <x v="2420"/>
    <x v="2427"/>
    <x v="4"/>
    <x v="8"/>
    <x v="4"/>
    <x v="2"/>
    <x v="2441"/>
  </r>
  <r>
    <x v="2445"/>
    <s v="Ricardo Hopkins"/>
    <n v="43"/>
    <s v="Female"/>
    <x v="3"/>
    <x v="2421"/>
    <x v="2428"/>
    <x v="4"/>
    <x v="8"/>
    <x v="4"/>
    <x v="0"/>
    <x v="2442"/>
  </r>
  <r>
    <x v="2446"/>
    <s v="Victoria Alexander"/>
    <n v="67"/>
    <s v="Female"/>
    <x v="3"/>
    <x v="2422"/>
    <x v="2429"/>
    <x v="4"/>
    <x v="8"/>
    <x v="0"/>
    <x v="1"/>
    <x v="2443"/>
  </r>
  <r>
    <x v="2447"/>
    <s v="Caroline Lester"/>
    <n v="35"/>
    <s v="Male"/>
    <x v="4"/>
    <x v="2423"/>
    <x v="2430"/>
    <x v="4"/>
    <x v="8"/>
    <x v="1"/>
    <x v="0"/>
    <x v="2444"/>
  </r>
  <r>
    <x v="2448"/>
    <s v="Sarah Schwartz"/>
    <n v="42"/>
    <s v="Male"/>
    <x v="4"/>
    <x v="2424"/>
    <x v="2431"/>
    <x v="4"/>
    <x v="8"/>
    <x v="3"/>
    <x v="2"/>
    <x v="2445"/>
  </r>
  <r>
    <x v="2449"/>
    <s v="Catherine Best"/>
    <n v="52"/>
    <s v="Female"/>
    <x v="1"/>
    <x v="2425"/>
    <x v="2432"/>
    <x v="4"/>
    <x v="8"/>
    <x v="1"/>
    <x v="2"/>
    <x v="2446"/>
  </r>
  <r>
    <x v="2450"/>
    <s v="Joseph Chen"/>
    <n v="66"/>
    <s v="Male"/>
    <x v="2"/>
    <x v="2426"/>
    <x v="2433"/>
    <x v="4"/>
    <x v="8"/>
    <x v="3"/>
    <x v="2"/>
    <x v="2447"/>
  </r>
  <r>
    <x v="2451"/>
    <s v="Pamela Henderson"/>
    <n v="29"/>
    <s v="Male"/>
    <x v="4"/>
    <x v="2427"/>
    <x v="2434"/>
    <x v="4"/>
    <x v="8"/>
    <x v="1"/>
    <x v="0"/>
    <x v="2448"/>
  </r>
  <r>
    <x v="2452"/>
    <s v="Chris Lynch"/>
    <n v="79"/>
    <s v="Female"/>
    <x v="4"/>
    <x v="2428"/>
    <x v="2435"/>
    <x v="4"/>
    <x v="8"/>
    <x v="2"/>
    <x v="2"/>
    <x v="2449"/>
  </r>
  <r>
    <x v="2453"/>
    <s v="Kristin Bowen"/>
    <n v="31"/>
    <s v="Female"/>
    <x v="3"/>
    <x v="2429"/>
    <x v="2436"/>
    <x v="4"/>
    <x v="8"/>
    <x v="1"/>
    <x v="2"/>
    <x v="2450"/>
  </r>
  <r>
    <x v="2454"/>
    <s v="Pamela Thomas"/>
    <n v="71"/>
    <s v="Male"/>
    <x v="3"/>
    <x v="2430"/>
    <x v="2437"/>
    <x v="4"/>
    <x v="8"/>
    <x v="0"/>
    <x v="0"/>
    <x v="2451"/>
  </r>
  <r>
    <x v="2455"/>
    <s v="David Brown"/>
    <n v="29"/>
    <s v="Male"/>
    <x v="2"/>
    <x v="2431"/>
    <x v="2438"/>
    <x v="4"/>
    <x v="8"/>
    <x v="0"/>
    <x v="2"/>
    <x v="2452"/>
  </r>
  <r>
    <x v="2456"/>
    <s v="Lacey Suarez"/>
    <n v="45"/>
    <s v="Male"/>
    <x v="4"/>
    <x v="2432"/>
    <x v="2439"/>
    <x v="4"/>
    <x v="8"/>
    <x v="3"/>
    <x v="1"/>
    <x v="2453"/>
  </r>
  <r>
    <x v="2457"/>
    <s v="Miss Jackie Ho"/>
    <n v="35"/>
    <s v="Female"/>
    <x v="3"/>
    <x v="2433"/>
    <x v="2440"/>
    <x v="4"/>
    <x v="8"/>
    <x v="0"/>
    <x v="1"/>
    <x v="2454"/>
  </r>
  <r>
    <x v="2458"/>
    <s v="Margaret Howell"/>
    <n v="50"/>
    <s v="Female"/>
    <x v="4"/>
    <x v="2434"/>
    <x v="2441"/>
    <x v="4"/>
    <x v="8"/>
    <x v="0"/>
    <x v="1"/>
    <x v="2455"/>
  </r>
  <r>
    <x v="2459"/>
    <s v="Ashley Blair"/>
    <n v="84"/>
    <s v="Male"/>
    <x v="2"/>
    <x v="2435"/>
    <x v="2442"/>
    <x v="4"/>
    <x v="8"/>
    <x v="1"/>
    <x v="1"/>
    <x v="2456"/>
  </r>
  <r>
    <x v="2460"/>
    <s v="Rebekah Espinoza"/>
    <n v="40"/>
    <s v="Male"/>
    <x v="4"/>
    <x v="2436"/>
    <x v="2443"/>
    <x v="4"/>
    <x v="8"/>
    <x v="0"/>
    <x v="0"/>
    <x v="2457"/>
  </r>
  <r>
    <x v="2461"/>
    <s v="Jesse Frederick"/>
    <n v="40"/>
    <s v="Male"/>
    <x v="3"/>
    <x v="2437"/>
    <x v="2444"/>
    <x v="4"/>
    <x v="8"/>
    <x v="2"/>
    <x v="0"/>
    <x v="2458"/>
  </r>
  <r>
    <x v="2462"/>
    <s v="Justin Fuller"/>
    <n v="48"/>
    <s v="Female"/>
    <x v="1"/>
    <x v="2438"/>
    <x v="2445"/>
    <x v="4"/>
    <x v="8"/>
    <x v="3"/>
    <x v="0"/>
    <x v="2459"/>
  </r>
  <r>
    <x v="2463"/>
    <s v="Daniel Howard"/>
    <n v="30"/>
    <s v="Female"/>
    <x v="2"/>
    <x v="2439"/>
    <x v="2446"/>
    <x v="4"/>
    <x v="8"/>
    <x v="0"/>
    <x v="0"/>
    <x v="2460"/>
  </r>
  <r>
    <x v="2464"/>
    <s v="Charlotte Kim"/>
    <n v="18"/>
    <s v="Male"/>
    <x v="1"/>
    <x v="2440"/>
    <x v="2447"/>
    <x v="4"/>
    <x v="8"/>
    <x v="2"/>
    <x v="2"/>
    <x v="2461"/>
  </r>
  <r>
    <x v="2465"/>
    <s v="Jeffrey Rodgers"/>
    <n v="44"/>
    <s v="Male"/>
    <x v="3"/>
    <x v="2441"/>
    <x v="2448"/>
    <x v="4"/>
    <x v="8"/>
    <x v="0"/>
    <x v="2"/>
    <x v="2462"/>
  </r>
  <r>
    <x v="2466"/>
    <s v="Denise Gonzales"/>
    <n v="55"/>
    <s v="Female"/>
    <x v="1"/>
    <x v="2442"/>
    <x v="2449"/>
    <x v="4"/>
    <x v="8"/>
    <x v="0"/>
    <x v="2"/>
    <x v="2463"/>
  </r>
  <r>
    <x v="2467"/>
    <s v="Cassidy Williams"/>
    <n v="30"/>
    <s v="Male"/>
    <x v="1"/>
    <x v="2443"/>
    <x v="2450"/>
    <x v="4"/>
    <x v="8"/>
    <x v="4"/>
    <x v="1"/>
    <x v="2464"/>
  </r>
  <r>
    <x v="2468"/>
    <s v="Cole Cunningham"/>
    <n v="72"/>
    <s v="Male"/>
    <x v="2"/>
    <x v="2444"/>
    <x v="2451"/>
    <x v="4"/>
    <x v="9"/>
    <x v="1"/>
    <x v="2"/>
    <x v="2465"/>
  </r>
  <r>
    <x v="2469"/>
    <s v="Jeremy Collins"/>
    <n v="40"/>
    <s v="Female"/>
    <x v="2"/>
    <x v="2445"/>
    <x v="2452"/>
    <x v="4"/>
    <x v="9"/>
    <x v="4"/>
    <x v="0"/>
    <x v="2466"/>
  </r>
  <r>
    <x v="2470"/>
    <s v="Laurie Morgan"/>
    <n v="38"/>
    <s v="Male"/>
    <x v="2"/>
    <x v="2446"/>
    <x v="2453"/>
    <x v="4"/>
    <x v="9"/>
    <x v="4"/>
    <x v="2"/>
    <x v="2467"/>
  </r>
  <r>
    <x v="2471"/>
    <s v="Laura Douglas"/>
    <n v="83"/>
    <s v="Female"/>
    <x v="3"/>
    <x v="2447"/>
    <x v="2454"/>
    <x v="4"/>
    <x v="9"/>
    <x v="2"/>
    <x v="2"/>
    <x v="2468"/>
  </r>
  <r>
    <x v="2472"/>
    <s v="William Murphy"/>
    <n v="36"/>
    <s v="Male"/>
    <x v="1"/>
    <x v="2448"/>
    <x v="2455"/>
    <x v="4"/>
    <x v="9"/>
    <x v="4"/>
    <x v="0"/>
    <x v="2469"/>
  </r>
  <r>
    <x v="2473"/>
    <s v="Eric Hart"/>
    <n v="78"/>
    <s v="Female"/>
    <x v="2"/>
    <x v="2449"/>
    <x v="2456"/>
    <x v="4"/>
    <x v="9"/>
    <x v="1"/>
    <x v="2"/>
    <x v="2470"/>
  </r>
  <r>
    <x v="2474"/>
    <s v="Curtis Caldwell"/>
    <n v="66"/>
    <s v="Female"/>
    <x v="4"/>
    <x v="2450"/>
    <x v="2457"/>
    <x v="4"/>
    <x v="9"/>
    <x v="2"/>
    <x v="2"/>
    <x v="2471"/>
  </r>
  <r>
    <x v="2475"/>
    <s v="Yvonne Krause"/>
    <n v="68"/>
    <s v="Male"/>
    <x v="4"/>
    <x v="2451"/>
    <x v="2458"/>
    <x v="4"/>
    <x v="9"/>
    <x v="3"/>
    <x v="1"/>
    <x v="2472"/>
  </r>
  <r>
    <x v="2476"/>
    <s v="Jasmine Ferguson"/>
    <n v="31"/>
    <s v="Female"/>
    <x v="2"/>
    <x v="2452"/>
    <x v="2459"/>
    <x v="4"/>
    <x v="9"/>
    <x v="0"/>
    <x v="2"/>
    <x v="2473"/>
  </r>
  <r>
    <x v="2477"/>
    <s v="Nina Walker"/>
    <n v="69"/>
    <s v="Female"/>
    <x v="2"/>
    <x v="2453"/>
    <x v="2460"/>
    <x v="4"/>
    <x v="9"/>
    <x v="2"/>
    <x v="2"/>
    <x v="2474"/>
  </r>
  <r>
    <x v="2478"/>
    <s v="Ashley West"/>
    <n v="32"/>
    <s v="Female"/>
    <x v="4"/>
    <x v="2454"/>
    <x v="2461"/>
    <x v="4"/>
    <x v="9"/>
    <x v="1"/>
    <x v="1"/>
    <x v="2475"/>
  </r>
  <r>
    <x v="2479"/>
    <s v="Faith Allen"/>
    <n v="34"/>
    <s v="Female"/>
    <x v="4"/>
    <x v="2455"/>
    <x v="2462"/>
    <x v="4"/>
    <x v="9"/>
    <x v="0"/>
    <x v="2"/>
    <x v="2476"/>
  </r>
  <r>
    <x v="2480"/>
    <s v="Tanner Chen"/>
    <n v="73"/>
    <s v="Female"/>
    <x v="1"/>
    <x v="2456"/>
    <x v="2463"/>
    <x v="4"/>
    <x v="9"/>
    <x v="2"/>
    <x v="1"/>
    <x v="2477"/>
  </r>
  <r>
    <x v="2481"/>
    <s v="Benjamin Delgado"/>
    <n v="66"/>
    <s v="Male"/>
    <x v="1"/>
    <x v="2457"/>
    <x v="2464"/>
    <x v="4"/>
    <x v="9"/>
    <x v="0"/>
    <x v="1"/>
    <x v="2478"/>
  </r>
  <r>
    <x v="2482"/>
    <s v="Daniel Charles"/>
    <n v="39"/>
    <s v="Male"/>
    <x v="2"/>
    <x v="2458"/>
    <x v="2465"/>
    <x v="4"/>
    <x v="9"/>
    <x v="0"/>
    <x v="1"/>
    <x v="2479"/>
  </r>
  <r>
    <x v="2483"/>
    <s v="Robert Brown"/>
    <n v="46"/>
    <s v="Male"/>
    <x v="2"/>
    <x v="2459"/>
    <x v="2466"/>
    <x v="4"/>
    <x v="9"/>
    <x v="0"/>
    <x v="1"/>
    <x v="2480"/>
  </r>
  <r>
    <x v="2484"/>
    <s v="Linda Wallace"/>
    <n v="87"/>
    <s v="Male"/>
    <x v="2"/>
    <x v="2460"/>
    <x v="2467"/>
    <x v="4"/>
    <x v="9"/>
    <x v="1"/>
    <x v="1"/>
    <x v="2481"/>
  </r>
  <r>
    <x v="2485"/>
    <s v="Marie Sawyer"/>
    <n v="28"/>
    <s v="Male"/>
    <x v="2"/>
    <x v="2461"/>
    <x v="2468"/>
    <x v="4"/>
    <x v="9"/>
    <x v="2"/>
    <x v="1"/>
    <x v="2482"/>
  </r>
  <r>
    <x v="2486"/>
    <s v="Emma Gonzales"/>
    <n v="53"/>
    <s v="Male"/>
    <x v="1"/>
    <x v="2462"/>
    <x v="2469"/>
    <x v="4"/>
    <x v="9"/>
    <x v="3"/>
    <x v="1"/>
    <x v="2483"/>
  </r>
  <r>
    <x v="2487"/>
    <s v="Thomas Olson"/>
    <n v="34"/>
    <s v="Female"/>
    <x v="1"/>
    <x v="2463"/>
    <x v="2470"/>
    <x v="4"/>
    <x v="9"/>
    <x v="1"/>
    <x v="2"/>
    <x v="2484"/>
  </r>
  <r>
    <x v="2488"/>
    <s v="James Green"/>
    <n v="80"/>
    <s v="Female"/>
    <x v="3"/>
    <x v="2464"/>
    <x v="2471"/>
    <x v="4"/>
    <x v="9"/>
    <x v="0"/>
    <x v="2"/>
    <x v="2485"/>
  </r>
  <r>
    <x v="2489"/>
    <s v="James Meyer"/>
    <n v="30"/>
    <s v="Female"/>
    <x v="2"/>
    <x v="2465"/>
    <x v="2472"/>
    <x v="4"/>
    <x v="9"/>
    <x v="4"/>
    <x v="2"/>
    <x v="2486"/>
  </r>
  <r>
    <x v="2490"/>
    <s v="Pam White"/>
    <n v="85"/>
    <s v="Female"/>
    <x v="1"/>
    <x v="2466"/>
    <x v="2473"/>
    <x v="4"/>
    <x v="10"/>
    <x v="0"/>
    <x v="0"/>
    <x v="2487"/>
  </r>
  <r>
    <x v="2491"/>
    <s v="Jamie Kelley"/>
    <n v="74"/>
    <s v="Female"/>
    <x v="1"/>
    <x v="2467"/>
    <x v="2474"/>
    <x v="4"/>
    <x v="10"/>
    <x v="1"/>
    <x v="2"/>
    <x v="2488"/>
  </r>
  <r>
    <x v="2492"/>
    <s v="William Ward"/>
    <n v="73"/>
    <s v="Male"/>
    <x v="4"/>
    <x v="2468"/>
    <x v="2475"/>
    <x v="4"/>
    <x v="10"/>
    <x v="2"/>
    <x v="1"/>
    <x v="2489"/>
  </r>
  <r>
    <x v="2493"/>
    <s v="Johnny Lewis"/>
    <n v="55"/>
    <s v="Female"/>
    <x v="1"/>
    <x v="2469"/>
    <x v="2476"/>
    <x v="4"/>
    <x v="10"/>
    <x v="4"/>
    <x v="1"/>
    <x v="2490"/>
  </r>
  <r>
    <x v="2494"/>
    <s v="Richard Shelton"/>
    <n v="53"/>
    <s v="Female"/>
    <x v="4"/>
    <x v="2470"/>
    <x v="2477"/>
    <x v="4"/>
    <x v="10"/>
    <x v="0"/>
    <x v="1"/>
    <x v="2491"/>
  </r>
  <r>
    <x v="2495"/>
    <s v="Anthony Jones"/>
    <n v="35"/>
    <s v="Female"/>
    <x v="3"/>
    <x v="2471"/>
    <x v="2478"/>
    <x v="4"/>
    <x v="10"/>
    <x v="3"/>
    <x v="1"/>
    <x v="2492"/>
  </r>
  <r>
    <x v="2496"/>
    <s v="Teresa Little"/>
    <n v="85"/>
    <s v="Male"/>
    <x v="3"/>
    <x v="2472"/>
    <x v="2479"/>
    <x v="4"/>
    <x v="10"/>
    <x v="3"/>
    <x v="2"/>
    <x v="2493"/>
  </r>
  <r>
    <x v="2497"/>
    <s v="David Mckinney"/>
    <n v="89"/>
    <s v="Male"/>
    <x v="4"/>
    <x v="2473"/>
    <x v="2480"/>
    <x v="4"/>
    <x v="10"/>
    <x v="4"/>
    <x v="0"/>
    <x v="2494"/>
  </r>
  <r>
    <x v="2498"/>
    <s v="Jillian Calhoun"/>
    <n v="38"/>
    <s v="Male"/>
    <x v="3"/>
    <x v="2474"/>
    <x v="2481"/>
    <x v="4"/>
    <x v="10"/>
    <x v="1"/>
    <x v="0"/>
    <x v="2495"/>
  </r>
  <r>
    <x v="2499"/>
    <s v="Maurice Leon"/>
    <n v="83"/>
    <s v="Female"/>
    <x v="4"/>
    <x v="2475"/>
    <x v="2482"/>
    <x v="4"/>
    <x v="10"/>
    <x v="1"/>
    <x v="0"/>
    <x v="2496"/>
  </r>
  <r>
    <x v="2500"/>
    <s v="Leah Smith"/>
    <n v="74"/>
    <s v="Male"/>
    <x v="4"/>
    <x v="2476"/>
    <x v="2483"/>
    <x v="4"/>
    <x v="10"/>
    <x v="1"/>
    <x v="0"/>
    <x v="2497"/>
  </r>
  <r>
    <x v="2501"/>
    <s v="Ms. Brooke Collier"/>
    <n v="82"/>
    <s v="Female"/>
    <x v="3"/>
    <x v="2477"/>
    <x v="2484"/>
    <x v="4"/>
    <x v="10"/>
    <x v="4"/>
    <x v="2"/>
    <x v="2498"/>
  </r>
  <r>
    <x v="2502"/>
    <s v="Jennifer Campbell"/>
    <n v="63"/>
    <s v="Female"/>
    <x v="2"/>
    <x v="2478"/>
    <x v="2485"/>
    <x v="4"/>
    <x v="10"/>
    <x v="0"/>
    <x v="2"/>
    <x v="2499"/>
  </r>
  <r>
    <x v="2503"/>
    <s v="Michelle Aguilar"/>
    <n v="33"/>
    <s v="Female"/>
    <x v="4"/>
    <x v="2479"/>
    <x v="2486"/>
    <x v="4"/>
    <x v="10"/>
    <x v="4"/>
    <x v="1"/>
    <x v="2500"/>
  </r>
  <r>
    <x v="2504"/>
    <s v="Monique Graves"/>
    <n v="75"/>
    <s v="Female"/>
    <x v="4"/>
    <x v="2480"/>
    <x v="2487"/>
    <x v="4"/>
    <x v="10"/>
    <x v="0"/>
    <x v="1"/>
    <x v="2501"/>
  </r>
  <r>
    <x v="2505"/>
    <s v="William Mcguire"/>
    <n v="56"/>
    <s v="Male"/>
    <x v="1"/>
    <x v="2481"/>
    <x v="2488"/>
    <x v="4"/>
    <x v="10"/>
    <x v="3"/>
    <x v="2"/>
    <x v="2502"/>
  </r>
  <r>
    <x v="2506"/>
    <s v="Matthew Chung"/>
    <n v="51"/>
    <s v="Male"/>
    <x v="1"/>
    <x v="2482"/>
    <x v="2489"/>
    <x v="4"/>
    <x v="10"/>
    <x v="4"/>
    <x v="1"/>
    <x v="2503"/>
  </r>
  <r>
    <x v="2507"/>
    <s v="Kathryn Martinez"/>
    <n v="45"/>
    <s v="Female"/>
    <x v="2"/>
    <x v="2271"/>
    <x v="2490"/>
    <x v="4"/>
    <x v="10"/>
    <x v="3"/>
    <x v="1"/>
    <x v="2504"/>
  </r>
  <r>
    <x v="2508"/>
    <s v="Sandra Frazier"/>
    <n v="84"/>
    <s v="Male"/>
    <x v="2"/>
    <x v="2483"/>
    <x v="2491"/>
    <x v="4"/>
    <x v="10"/>
    <x v="2"/>
    <x v="2"/>
    <x v="2505"/>
  </r>
  <r>
    <x v="2509"/>
    <s v="Brooke Marquez"/>
    <n v="30"/>
    <s v="Female"/>
    <x v="3"/>
    <x v="2484"/>
    <x v="2492"/>
    <x v="4"/>
    <x v="10"/>
    <x v="0"/>
    <x v="0"/>
    <x v="2506"/>
  </r>
  <r>
    <x v="2510"/>
    <s v="Abigail Clark"/>
    <n v="35"/>
    <s v="Male"/>
    <x v="4"/>
    <x v="2485"/>
    <x v="2493"/>
    <x v="4"/>
    <x v="10"/>
    <x v="0"/>
    <x v="0"/>
    <x v="2507"/>
  </r>
  <r>
    <x v="2511"/>
    <s v="Brittany Ray"/>
    <n v="61"/>
    <s v="Female"/>
    <x v="3"/>
    <x v="2486"/>
    <x v="2494"/>
    <x v="4"/>
    <x v="10"/>
    <x v="2"/>
    <x v="0"/>
    <x v="2508"/>
  </r>
  <r>
    <x v="2512"/>
    <s v="Barbara Chang"/>
    <n v="20"/>
    <s v="Female"/>
    <x v="2"/>
    <x v="2487"/>
    <x v="2495"/>
    <x v="4"/>
    <x v="11"/>
    <x v="4"/>
    <x v="2"/>
    <x v="2509"/>
  </r>
  <r>
    <x v="2513"/>
    <s v="Gerald Scott"/>
    <n v="33"/>
    <s v="Male"/>
    <x v="4"/>
    <x v="2488"/>
    <x v="2496"/>
    <x v="4"/>
    <x v="11"/>
    <x v="3"/>
    <x v="1"/>
    <x v="2510"/>
  </r>
  <r>
    <x v="2514"/>
    <s v="Lindsay Wagner"/>
    <n v="60"/>
    <s v="Female"/>
    <x v="1"/>
    <x v="2489"/>
    <x v="2497"/>
    <x v="4"/>
    <x v="11"/>
    <x v="1"/>
    <x v="2"/>
    <x v="2511"/>
  </r>
  <r>
    <x v="2515"/>
    <s v="Elizabeth Scott"/>
    <n v="50"/>
    <s v="Female"/>
    <x v="1"/>
    <x v="2490"/>
    <x v="2498"/>
    <x v="4"/>
    <x v="11"/>
    <x v="2"/>
    <x v="0"/>
    <x v="2512"/>
  </r>
  <r>
    <x v="2516"/>
    <s v="Daniel Fleming"/>
    <n v="19"/>
    <s v="Male"/>
    <x v="1"/>
    <x v="2491"/>
    <x v="2499"/>
    <x v="4"/>
    <x v="11"/>
    <x v="3"/>
    <x v="1"/>
    <x v="2513"/>
  </r>
  <r>
    <x v="2517"/>
    <s v="Matthew Owens"/>
    <n v="56"/>
    <s v="Female"/>
    <x v="4"/>
    <x v="2492"/>
    <x v="2500"/>
    <x v="4"/>
    <x v="11"/>
    <x v="1"/>
    <x v="0"/>
    <x v="2514"/>
  </r>
  <r>
    <x v="2518"/>
    <s v="Jason Kelly"/>
    <n v="68"/>
    <s v="Male"/>
    <x v="3"/>
    <x v="2493"/>
    <x v="2501"/>
    <x v="4"/>
    <x v="11"/>
    <x v="2"/>
    <x v="2"/>
    <x v="2515"/>
  </r>
  <r>
    <x v="2519"/>
    <s v="Victoria Carr"/>
    <n v="37"/>
    <s v="Female"/>
    <x v="3"/>
    <x v="2494"/>
    <x v="2502"/>
    <x v="4"/>
    <x v="11"/>
    <x v="1"/>
    <x v="1"/>
    <x v="2516"/>
  </r>
  <r>
    <x v="2520"/>
    <s v="Peggy Duncan"/>
    <n v="37"/>
    <s v="Male"/>
    <x v="4"/>
    <x v="2495"/>
    <x v="2503"/>
    <x v="4"/>
    <x v="11"/>
    <x v="0"/>
    <x v="2"/>
    <x v="2517"/>
  </r>
  <r>
    <x v="2521"/>
    <s v="Kimberly Perez"/>
    <n v="34"/>
    <s v="Female"/>
    <x v="3"/>
    <x v="2496"/>
    <x v="2504"/>
    <x v="4"/>
    <x v="11"/>
    <x v="0"/>
    <x v="1"/>
    <x v="2518"/>
  </r>
  <r>
    <x v="2522"/>
    <s v="Jonathan Vega"/>
    <n v="72"/>
    <s v="Female"/>
    <x v="4"/>
    <x v="2497"/>
    <x v="2505"/>
    <x v="4"/>
    <x v="11"/>
    <x v="1"/>
    <x v="0"/>
    <x v="2519"/>
  </r>
  <r>
    <x v="2523"/>
    <s v="Gregory Hart"/>
    <n v="50"/>
    <s v="Male"/>
    <x v="1"/>
    <x v="2498"/>
    <x v="2506"/>
    <x v="4"/>
    <x v="11"/>
    <x v="4"/>
    <x v="0"/>
    <x v="2520"/>
  </r>
  <r>
    <x v="2524"/>
    <s v="Connor Reeves"/>
    <n v="86"/>
    <s v="Male"/>
    <x v="3"/>
    <x v="2499"/>
    <x v="2507"/>
    <x v="4"/>
    <x v="11"/>
    <x v="0"/>
    <x v="0"/>
    <x v="2521"/>
  </r>
  <r>
    <x v="2525"/>
    <s v="Danielle Gallagher"/>
    <n v="70"/>
    <s v="Female"/>
    <x v="4"/>
    <x v="2500"/>
    <x v="2508"/>
    <x v="4"/>
    <x v="11"/>
    <x v="4"/>
    <x v="0"/>
    <x v="2522"/>
  </r>
  <r>
    <x v="2526"/>
    <s v="Christine Houston"/>
    <n v="89"/>
    <s v="Female"/>
    <x v="4"/>
    <x v="2501"/>
    <x v="2509"/>
    <x v="4"/>
    <x v="11"/>
    <x v="2"/>
    <x v="2"/>
    <x v="2523"/>
  </r>
  <r>
    <x v="2527"/>
    <s v="Latasha Crawford MD"/>
    <n v="43"/>
    <s v="Male"/>
    <x v="3"/>
    <x v="2502"/>
    <x v="2510"/>
    <x v="4"/>
    <x v="11"/>
    <x v="2"/>
    <x v="0"/>
    <x v="2524"/>
  </r>
  <r>
    <x v="2528"/>
    <s v="Daniel Foster"/>
    <n v="50"/>
    <s v="Male"/>
    <x v="1"/>
    <x v="2503"/>
    <x v="2511"/>
    <x v="4"/>
    <x v="12"/>
    <x v="3"/>
    <x v="0"/>
    <x v="2525"/>
  </r>
  <r>
    <x v="2529"/>
    <s v="Kathryn Harris"/>
    <n v="71"/>
    <s v="Female"/>
    <x v="2"/>
    <x v="2504"/>
    <x v="2512"/>
    <x v="4"/>
    <x v="12"/>
    <x v="3"/>
    <x v="1"/>
    <x v="2526"/>
  </r>
  <r>
    <x v="2530"/>
    <s v="Marissa Hoffman"/>
    <n v="18"/>
    <s v="Male"/>
    <x v="3"/>
    <x v="2505"/>
    <x v="2513"/>
    <x v="4"/>
    <x v="12"/>
    <x v="1"/>
    <x v="2"/>
    <x v="2527"/>
  </r>
  <r>
    <x v="2531"/>
    <s v="Janice Smith"/>
    <n v="58"/>
    <s v="Female"/>
    <x v="1"/>
    <x v="2506"/>
    <x v="2514"/>
    <x v="4"/>
    <x v="12"/>
    <x v="0"/>
    <x v="0"/>
    <x v="2528"/>
  </r>
  <r>
    <x v="2532"/>
    <s v="Michael Lee"/>
    <n v="44"/>
    <s v="Male"/>
    <x v="1"/>
    <x v="2507"/>
    <x v="2515"/>
    <x v="4"/>
    <x v="12"/>
    <x v="0"/>
    <x v="1"/>
    <x v="2529"/>
  </r>
  <r>
    <x v="2533"/>
    <s v="Bryan Mason"/>
    <n v="67"/>
    <s v="Male"/>
    <x v="2"/>
    <x v="2508"/>
    <x v="2516"/>
    <x v="4"/>
    <x v="12"/>
    <x v="1"/>
    <x v="1"/>
    <x v="2530"/>
  </r>
  <r>
    <x v="2534"/>
    <s v="Jose Rivera"/>
    <n v="30"/>
    <s v="Female"/>
    <x v="4"/>
    <x v="2509"/>
    <x v="2517"/>
    <x v="4"/>
    <x v="12"/>
    <x v="4"/>
    <x v="1"/>
    <x v="2531"/>
  </r>
  <r>
    <x v="2535"/>
    <s v="Justin Boone"/>
    <n v="51"/>
    <s v="Male"/>
    <x v="3"/>
    <x v="2510"/>
    <x v="2518"/>
    <x v="4"/>
    <x v="12"/>
    <x v="1"/>
    <x v="2"/>
    <x v="2532"/>
  </r>
  <r>
    <x v="2536"/>
    <s v="Angela Taylor"/>
    <n v="29"/>
    <s v="Female"/>
    <x v="3"/>
    <x v="2511"/>
    <x v="2519"/>
    <x v="4"/>
    <x v="12"/>
    <x v="2"/>
    <x v="1"/>
    <x v="2533"/>
  </r>
  <r>
    <x v="2537"/>
    <s v="Larry Rodriguez"/>
    <n v="24"/>
    <s v="Male"/>
    <x v="2"/>
    <x v="2512"/>
    <x v="2520"/>
    <x v="4"/>
    <x v="12"/>
    <x v="1"/>
    <x v="0"/>
    <x v="2534"/>
  </r>
  <r>
    <x v="2538"/>
    <s v="Daniel Martinez"/>
    <n v="32"/>
    <s v="Female"/>
    <x v="1"/>
    <x v="2513"/>
    <x v="2521"/>
    <x v="4"/>
    <x v="12"/>
    <x v="1"/>
    <x v="1"/>
    <x v="2535"/>
  </r>
  <r>
    <x v="2539"/>
    <s v="James Griffin"/>
    <n v="47"/>
    <s v="Male"/>
    <x v="2"/>
    <x v="2514"/>
    <x v="2522"/>
    <x v="4"/>
    <x v="12"/>
    <x v="4"/>
    <x v="0"/>
    <x v="2536"/>
  </r>
  <r>
    <x v="2540"/>
    <s v="David Carson"/>
    <n v="50"/>
    <s v="Female"/>
    <x v="2"/>
    <x v="2515"/>
    <x v="2523"/>
    <x v="4"/>
    <x v="12"/>
    <x v="0"/>
    <x v="1"/>
    <x v="2537"/>
  </r>
  <r>
    <x v="2541"/>
    <s v="Andrew Pierce"/>
    <n v="43"/>
    <s v="Male"/>
    <x v="2"/>
    <x v="2516"/>
    <x v="2524"/>
    <x v="4"/>
    <x v="12"/>
    <x v="1"/>
    <x v="2"/>
    <x v="2538"/>
  </r>
  <r>
    <x v="2542"/>
    <s v="William Jimenez"/>
    <n v="55"/>
    <s v="Female"/>
    <x v="3"/>
    <x v="2517"/>
    <x v="2525"/>
    <x v="4"/>
    <x v="12"/>
    <x v="1"/>
    <x v="1"/>
    <x v="2539"/>
  </r>
  <r>
    <x v="2543"/>
    <s v="Susan Lee"/>
    <n v="42"/>
    <s v="Male"/>
    <x v="2"/>
    <x v="2518"/>
    <x v="2526"/>
    <x v="4"/>
    <x v="12"/>
    <x v="4"/>
    <x v="1"/>
    <x v="2540"/>
  </r>
  <r>
    <x v="2544"/>
    <s v="Wendy Martin"/>
    <n v="40"/>
    <s v="Female"/>
    <x v="4"/>
    <x v="2519"/>
    <x v="2527"/>
    <x v="4"/>
    <x v="12"/>
    <x v="2"/>
    <x v="2"/>
    <x v="2541"/>
  </r>
  <r>
    <x v="2545"/>
    <s v="Ronald Shields"/>
    <n v="32"/>
    <s v="Female"/>
    <x v="1"/>
    <x v="2520"/>
    <x v="2528"/>
    <x v="4"/>
    <x v="12"/>
    <x v="3"/>
    <x v="0"/>
    <x v="2542"/>
  </r>
  <r>
    <x v="2546"/>
    <s v="Jose Davis"/>
    <n v="57"/>
    <s v="Female"/>
    <x v="3"/>
    <x v="2521"/>
    <x v="2529"/>
    <x v="4"/>
    <x v="12"/>
    <x v="4"/>
    <x v="0"/>
    <x v="2543"/>
  </r>
  <r>
    <x v="2547"/>
    <s v="Kathleen Anderson"/>
    <n v="52"/>
    <s v="Male"/>
    <x v="1"/>
    <x v="2522"/>
    <x v="2530"/>
    <x v="4"/>
    <x v="12"/>
    <x v="3"/>
    <x v="0"/>
    <x v="2544"/>
  </r>
  <r>
    <x v="2548"/>
    <s v="Jared Martin"/>
    <n v="59"/>
    <s v="Male"/>
    <x v="4"/>
    <x v="2523"/>
    <x v="2531"/>
    <x v="4"/>
    <x v="12"/>
    <x v="2"/>
    <x v="1"/>
    <x v="2545"/>
  </r>
  <r>
    <x v="2549"/>
    <s v="Kathy Rogers"/>
    <n v="76"/>
    <s v="Female"/>
    <x v="2"/>
    <x v="2524"/>
    <x v="2532"/>
    <x v="5"/>
    <x v="1"/>
    <x v="2"/>
    <x v="2"/>
    <x v="2546"/>
  </r>
  <r>
    <x v="2550"/>
    <s v="Elizabeth Larson"/>
    <n v="81"/>
    <s v="Male"/>
    <x v="3"/>
    <x v="2525"/>
    <x v="2533"/>
    <x v="5"/>
    <x v="1"/>
    <x v="1"/>
    <x v="1"/>
    <x v="2547"/>
  </r>
  <r>
    <x v="2551"/>
    <s v="Veronica Gutierrez"/>
    <n v="66"/>
    <s v="Female"/>
    <x v="3"/>
    <x v="2526"/>
    <x v="2534"/>
    <x v="5"/>
    <x v="1"/>
    <x v="0"/>
    <x v="0"/>
    <x v="2548"/>
  </r>
  <r>
    <x v="2552"/>
    <s v="Robert Gutierrez"/>
    <n v="37"/>
    <s v="Male"/>
    <x v="1"/>
    <x v="2527"/>
    <x v="2535"/>
    <x v="5"/>
    <x v="1"/>
    <x v="4"/>
    <x v="1"/>
    <x v="2549"/>
  </r>
  <r>
    <x v="2553"/>
    <s v="Angela Bush"/>
    <n v="78"/>
    <s v="Male"/>
    <x v="1"/>
    <x v="2528"/>
    <x v="2536"/>
    <x v="5"/>
    <x v="1"/>
    <x v="1"/>
    <x v="2"/>
    <x v="2550"/>
  </r>
  <r>
    <x v="2554"/>
    <s v="Donna Davies"/>
    <n v="78"/>
    <s v="Female"/>
    <x v="1"/>
    <x v="2529"/>
    <x v="2537"/>
    <x v="5"/>
    <x v="1"/>
    <x v="1"/>
    <x v="1"/>
    <x v="2551"/>
  </r>
  <r>
    <x v="2555"/>
    <s v="Philip Cain"/>
    <n v="54"/>
    <s v="Male"/>
    <x v="1"/>
    <x v="2530"/>
    <x v="2538"/>
    <x v="5"/>
    <x v="1"/>
    <x v="1"/>
    <x v="0"/>
    <x v="2552"/>
  </r>
  <r>
    <x v="2556"/>
    <s v="Carl Harris"/>
    <n v="57"/>
    <s v="Female"/>
    <x v="2"/>
    <x v="2531"/>
    <x v="2539"/>
    <x v="5"/>
    <x v="1"/>
    <x v="4"/>
    <x v="2"/>
    <x v="2553"/>
  </r>
  <r>
    <x v="2557"/>
    <s v="Maurice Taylor"/>
    <n v="81"/>
    <s v="Male"/>
    <x v="3"/>
    <x v="2532"/>
    <x v="2540"/>
    <x v="5"/>
    <x v="1"/>
    <x v="1"/>
    <x v="0"/>
    <x v="2554"/>
  </r>
  <r>
    <x v="2558"/>
    <s v="Terri Cortez"/>
    <n v="39"/>
    <s v="Female"/>
    <x v="3"/>
    <x v="2533"/>
    <x v="2541"/>
    <x v="5"/>
    <x v="1"/>
    <x v="0"/>
    <x v="0"/>
    <x v="2555"/>
  </r>
  <r>
    <x v="2559"/>
    <s v="Shawna Summers"/>
    <n v="36"/>
    <s v="Female"/>
    <x v="4"/>
    <x v="2534"/>
    <x v="2542"/>
    <x v="5"/>
    <x v="1"/>
    <x v="0"/>
    <x v="1"/>
    <x v="2556"/>
  </r>
  <r>
    <x v="2560"/>
    <s v="Shannon Boyer"/>
    <n v="71"/>
    <s v="Male"/>
    <x v="4"/>
    <x v="2535"/>
    <x v="2543"/>
    <x v="5"/>
    <x v="1"/>
    <x v="3"/>
    <x v="1"/>
    <x v="2557"/>
  </r>
  <r>
    <x v="2561"/>
    <s v="Brian Cox"/>
    <n v="64"/>
    <s v="Female"/>
    <x v="4"/>
    <x v="2536"/>
    <x v="2544"/>
    <x v="5"/>
    <x v="1"/>
    <x v="3"/>
    <x v="2"/>
    <x v="2558"/>
  </r>
  <r>
    <x v="2562"/>
    <s v="Sherry Welch"/>
    <n v="45"/>
    <s v="Female"/>
    <x v="2"/>
    <x v="2537"/>
    <x v="2545"/>
    <x v="5"/>
    <x v="1"/>
    <x v="1"/>
    <x v="1"/>
    <x v="2559"/>
  </r>
  <r>
    <x v="2563"/>
    <s v="Jerry Smith"/>
    <n v="73"/>
    <s v="Male"/>
    <x v="3"/>
    <x v="2538"/>
    <x v="2546"/>
    <x v="5"/>
    <x v="1"/>
    <x v="4"/>
    <x v="2"/>
    <x v="2560"/>
  </r>
  <r>
    <x v="2564"/>
    <s v="William Cole"/>
    <n v="61"/>
    <s v="Female"/>
    <x v="1"/>
    <x v="2539"/>
    <x v="2547"/>
    <x v="5"/>
    <x v="1"/>
    <x v="0"/>
    <x v="0"/>
    <x v="2561"/>
  </r>
  <r>
    <x v="2565"/>
    <s v="Kimberly Johnson"/>
    <n v="72"/>
    <s v="Male"/>
    <x v="3"/>
    <x v="2540"/>
    <x v="2548"/>
    <x v="5"/>
    <x v="1"/>
    <x v="0"/>
    <x v="0"/>
    <x v="2562"/>
  </r>
  <r>
    <x v="2566"/>
    <s v="Kristen Mitchell"/>
    <n v="80"/>
    <s v="Male"/>
    <x v="4"/>
    <x v="2541"/>
    <x v="2549"/>
    <x v="5"/>
    <x v="2"/>
    <x v="1"/>
    <x v="1"/>
    <x v="2563"/>
  </r>
  <r>
    <x v="2567"/>
    <s v="Alex Smith"/>
    <n v="43"/>
    <s v="Male"/>
    <x v="3"/>
    <x v="2542"/>
    <x v="2550"/>
    <x v="5"/>
    <x v="2"/>
    <x v="1"/>
    <x v="1"/>
    <x v="2564"/>
  </r>
  <r>
    <x v="2568"/>
    <s v="Bob Phelps"/>
    <n v="23"/>
    <s v="Female"/>
    <x v="4"/>
    <x v="2543"/>
    <x v="2551"/>
    <x v="5"/>
    <x v="2"/>
    <x v="4"/>
    <x v="2"/>
    <x v="2565"/>
  </r>
  <r>
    <x v="2569"/>
    <s v="Tammy Miller MD"/>
    <n v="28"/>
    <s v="Male"/>
    <x v="3"/>
    <x v="2544"/>
    <x v="2552"/>
    <x v="5"/>
    <x v="2"/>
    <x v="1"/>
    <x v="0"/>
    <x v="2566"/>
  </r>
  <r>
    <x v="2570"/>
    <s v="Mary Wiley"/>
    <n v="55"/>
    <s v="Male"/>
    <x v="1"/>
    <x v="2545"/>
    <x v="2553"/>
    <x v="5"/>
    <x v="2"/>
    <x v="1"/>
    <x v="0"/>
    <x v="2567"/>
  </r>
  <r>
    <x v="2571"/>
    <s v="Jackie Williams"/>
    <n v="35"/>
    <s v="Female"/>
    <x v="1"/>
    <x v="2546"/>
    <x v="2554"/>
    <x v="5"/>
    <x v="2"/>
    <x v="1"/>
    <x v="1"/>
    <x v="2568"/>
  </r>
  <r>
    <x v="2572"/>
    <s v="Sara Holmes"/>
    <n v="77"/>
    <s v="Male"/>
    <x v="2"/>
    <x v="2547"/>
    <x v="2555"/>
    <x v="5"/>
    <x v="2"/>
    <x v="3"/>
    <x v="1"/>
    <x v="2569"/>
  </r>
  <r>
    <x v="2573"/>
    <s v="Laura Robbins"/>
    <n v="34"/>
    <s v="Female"/>
    <x v="3"/>
    <x v="2548"/>
    <x v="2556"/>
    <x v="5"/>
    <x v="2"/>
    <x v="2"/>
    <x v="2"/>
    <x v="2570"/>
  </r>
  <r>
    <x v="2574"/>
    <s v="Tracey Porter"/>
    <n v="28"/>
    <s v="Male"/>
    <x v="2"/>
    <x v="2549"/>
    <x v="2557"/>
    <x v="5"/>
    <x v="2"/>
    <x v="0"/>
    <x v="2"/>
    <x v="2571"/>
  </r>
  <r>
    <x v="2575"/>
    <s v="Timothy Morgan"/>
    <n v="51"/>
    <s v="Male"/>
    <x v="4"/>
    <x v="2550"/>
    <x v="2558"/>
    <x v="5"/>
    <x v="2"/>
    <x v="2"/>
    <x v="1"/>
    <x v="2572"/>
  </r>
  <r>
    <x v="2576"/>
    <s v="Kristy Herman"/>
    <n v="63"/>
    <s v="Female"/>
    <x v="1"/>
    <x v="2551"/>
    <x v="2559"/>
    <x v="5"/>
    <x v="2"/>
    <x v="3"/>
    <x v="2"/>
    <x v="2573"/>
  </r>
  <r>
    <x v="2577"/>
    <s v="Edward Brewer"/>
    <n v="37"/>
    <s v="Male"/>
    <x v="3"/>
    <x v="2552"/>
    <x v="2560"/>
    <x v="5"/>
    <x v="2"/>
    <x v="2"/>
    <x v="0"/>
    <x v="2574"/>
  </r>
  <r>
    <x v="2578"/>
    <s v="Teresa Johnson"/>
    <n v="47"/>
    <s v="Female"/>
    <x v="2"/>
    <x v="2553"/>
    <x v="2561"/>
    <x v="5"/>
    <x v="2"/>
    <x v="2"/>
    <x v="2"/>
    <x v="2575"/>
  </r>
  <r>
    <x v="2579"/>
    <s v="Raymond Hall"/>
    <n v="68"/>
    <s v="Male"/>
    <x v="4"/>
    <x v="2554"/>
    <x v="2562"/>
    <x v="5"/>
    <x v="2"/>
    <x v="2"/>
    <x v="2"/>
    <x v="2576"/>
  </r>
  <r>
    <x v="2580"/>
    <s v="Mary Miles"/>
    <n v="57"/>
    <s v="Female"/>
    <x v="3"/>
    <x v="2555"/>
    <x v="2563"/>
    <x v="5"/>
    <x v="2"/>
    <x v="4"/>
    <x v="0"/>
    <x v="2577"/>
  </r>
  <r>
    <x v="2581"/>
    <s v="Michelle Friedman"/>
    <n v="59"/>
    <s v="Male"/>
    <x v="2"/>
    <x v="2556"/>
    <x v="2564"/>
    <x v="5"/>
    <x v="2"/>
    <x v="4"/>
    <x v="2"/>
    <x v="2578"/>
  </r>
  <r>
    <x v="2582"/>
    <s v="Tammy Lopez"/>
    <n v="60"/>
    <s v="Male"/>
    <x v="4"/>
    <x v="2557"/>
    <x v="2565"/>
    <x v="5"/>
    <x v="3"/>
    <x v="4"/>
    <x v="2"/>
    <x v="2579"/>
  </r>
  <r>
    <x v="2583"/>
    <s v="Catherine White"/>
    <n v="60"/>
    <s v="Female"/>
    <x v="3"/>
    <x v="2558"/>
    <x v="2566"/>
    <x v="5"/>
    <x v="3"/>
    <x v="2"/>
    <x v="0"/>
    <x v="2580"/>
  </r>
  <r>
    <x v="2584"/>
    <s v="Tracy Duarte"/>
    <n v="24"/>
    <s v="Female"/>
    <x v="1"/>
    <x v="2559"/>
    <x v="2567"/>
    <x v="5"/>
    <x v="3"/>
    <x v="3"/>
    <x v="1"/>
    <x v="2581"/>
  </r>
  <r>
    <x v="2585"/>
    <s v="Nicholas Martin"/>
    <n v="40"/>
    <s v="Female"/>
    <x v="4"/>
    <x v="2560"/>
    <x v="2568"/>
    <x v="5"/>
    <x v="3"/>
    <x v="4"/>
    <x v="1"/>
    <x v="2582"/>
  </r>
  <r>
    <x v="2586"/>
    <s v="Martin Harrison"/>
    <n v="74"/>
    <s v="Male"/>
    <x v="4"/>
    <x v="2561"/>
    <x v="2569"/>
    <x v="5"/>
    <x v="3"/>
    <x v="1"/>
    <x v="1"/>
    <x v="2583"/>
  </r>
  <r>
    <x v="2587"/>
    <s v="Tina Sutton"/>
    <n v="71"/>
    <s v="Female"/>
    <x v="3"/>
    <x v="2562"/>
    <x v="2570"/>
    <x v="5"/>
    <x v="3"/>
    <x v="2"/>
    <x v="2"/>
    <x v="2584"/>
  </r>
  <r>
    <x v="2588"/>
    <s v="Walter Fletcher"/>
    <n v="74"/>
    <s v="Female"/>
    <x v="4"/>
    <x v="2563"/>
    <x v="2571"/>
    <x v="5"/>
    <x v="3"/>
    <x v="1"/>
    <x v="1"/>
    <x v="2585"/>
  </r>
  <r>
    <x v="2589"/>
    <s v="Sarah Wright"/>
    <n v="43"/>
    <s v="Female"/>
    <x v="2"/>
    <x v="2564"/>
    <x v="2572"/>
    <x v="5"/>
    <x v="3"/>
    <x v="3"/>
    <x v="2"/>
    <x v="2586"/>
  </r>
  <r>
    <x v="2590"/>
    <s v="Fred Weaver"/>
    <n v="83"/>
    <s v="Male"/>
    <x v="1"/>
    <x v="2565"/>
    <x v="2573"/>
    <x v="5"/>
    <x v="3"/>
    <x v="4"/>
    <x v="0"/>
    <x v="2587"/>
  </r>
  <r>
    <x v="2591"/>
    <s v="Timothy Alvarez"/>
    <n v="44"/>
    <s v="Female"/>
    <x v="1"/>
    <x v="2566"/>
    <x v="2574"/>
    <x v="5"/>
    <x v="3"/>
    <x v="2"/>
    <x v="0"/>
    <x v="2588"/>
  </r>
  <r>
    <x v="2592"/>
    <s v="Natasha Harris"/>
    <n v="68"/>
    <s v="Male"/>
    <x v="1"/>
    <x v="2567"/>
    <x v="2575"/>
    <x v="5"/>
    <x v="3"/>
    <x v="2"/>
    <x v="0"/>
    <x v="2589"/>
  </r>
  <r>
    <x v="2593"/>
    <s v="April Poole"/>
    <n v="63"/>
    <s v="Male"/>
    <x v="1"/>
    <x v="2568"/>
    <x v="2576"/>
    <x v="5"/>
    <x v="3"/>
    <x v="1"/>
    <x v="2"/>
    <x v="2590"/>
  </r>
  <r>
    <x v="2594"/>
    <s v="Anthony Gray"/>
    <n v="33"/>
    <s v="Female"/>
    <x v="4"/>
    <x v="2569"/>
    <x v="2577"/>
    <x v="5"/>
    <x v="3"/>
    <x v="3"/>
    <x v="2"/>
    <x v="2591"/>
  </r>
  <r>
    <x v="2595"/>
    <s v="Michael Orr"/>
    <n v="20"/>
    <s v="Female"/>
    <x v="3"/>
    <x v="2570"/>
    <x v="2578"/>
    <x v="5"/>
    <x v="3"/>
    <x v="2"/>
    <x v="0"/>
    <x v="2592"/>
  </r>
  <r>
    <x v="2596"/>
    <s v="Jermaine Petty"/>
    <n v="70"/>
    <s v="Female"/>
    <x v="1"/>
    <x v="2571"/>
    <x v="2579"/>
    <x v="5"/>
    <x v="3"/>
    <x v="4"/>
    <x v="0"/>
    <x v="2593"/>
  </r>
  <r>
    <x v="2597"/>
    <s v="Rose Anderson"/>
    <n v="76"/>
    <s v="Female"/>
    <x v="1"/>
    <x v="2572"/>
    <x v="2580"/>
    <x v="5"/>
    <x v="3"/>
    <x v="4"/>
    <x v="0"/>
    <x v="2594"/>
  </r>
  <r>
    <x v="2598"/>
    <s v="Jason Kent"/>
    <n v="21"/>
    <s v="Male"/>
    <x v="4"/>
    <x v="2573"/>
    <x v="2581"/>
    <x v="5"/>
    <x v="3"/>
    <x v="4"/>
    <x v="1"/>
    <x v="2595"/>
  </r>
  <r>
    <x v="2599"/>
    <s v="Amanda Malone"/>
    <n v="79"/>
    <s v="Female"/>
    <x v="4"/>
    <x v="2574"/>
    <x v="2582"/>
    <x v="5"/>
    <x v="4"/>
    <x v="4"/>
    <x v="0"/>
    <x v="2596"/>
  </r>
  <r>
    <x v="2600"/>
    <s v="Evelyn Petersen"/>
    <n v="61"/>
    <s v="Male"/>
    <x v="1"/>
    <x v="2575"/>
    <x v="2583"/>
    <x v="5"/>
    <x v="4"/>
    <x v="0"/>
    <x v="2"/>
    <x v="2597"/>
  </r>
  <r>
    <x v="2601"/>
    <s v="Jennifer Fernandez"/>
    <n v="88"/>
    <s v="Female"/>
    <x v="4"/>
    <x v="2576"/>
    <x v="2584"/>
    <x v="5"/>
    <x v="4"/>
    <x v="4"/>
    <x v="0"/>
    <x v="2598"/>
  </r>
  <r>
    <x v="2602"/>
    <s v="Kimberly Nelson"/>
    <n v="18"/>
    <s v="Female"/>
    <x v="3"/>
    <x v="2577"/>
    <x v="2585"/>
    <x v="5"/>
    <x v="4"/>
    <x v="2"/>
    <x v="1"/>
    <x v="2599"/>
  </r>
  <r>
    <x v="2603"/>
    <s v="Sabrina Pruitt"/>
    <n v="78"/>
    <s v="Male"/>
    <x v="2"/>
    <x v="2578"/>
    <x v="2586"/>
    <x v="5"/>
    <x v="4"/>
    <x v="1"/>
    <x v="1"/>
    <x v="2600"/>
  </r>
  <r>
    <x v="2604"/>
    <s v="Mark Williams"/>
    <n v="43"/>
    <s v="Female"/>
    <x v="3"/>
    <x v="2579"/>
    <x v="2587"/>
    <x v="5"/>
    <x v="4"/>
    <x v="2"/>
    <x v="2"/>
    <x v="2601"/>
  </r>
  <r>
    <x v="2605"/>
    <s v="Bradley Murray"/>
    <n v="37"/>
    <s v="Female"/>
    <x v="1"/>
    <x v="2580"/>
    <x v="2588"/>
    <x v="5"/>
    <x v="4"/>
    <x v="2"/>
    <x v="2"/>
    <x v="2602"/>
  </r>
  <r>
    <x v="2606"/>
    <s v="Vanessa Howell"/>
    <n v="60"/>
    <s v="Female"/>
    <x v="1"/>
    <x v="2581"/>
    <x v="2589"/>
    <x v="5"/>
    <x v="4"/>
    <x v="4"/>
    <x v="1"/>
    <x v="2603"/>
  </r>
  <r>
    <x v="2607"/>
    <s v="Jennifer Perez"/>
    <n v="88"/>
    <s v="Male"/>
    <x v="2"/>
    <x v="2582"/>
    <x v="2590"/>
    <x v="5"/>
    <x v="5"/>
    <x v="4"/>
    <x v="0"/>
    <x v="2604"/>
  </r>
  <r>
    <x v="2608"/>
    <s v="Frank Jennings"/>
    <n v="46"/>
    <s v="Male"/>
    <x v="2"/>
    <x v="2583"/>
    <x v="2591"/>
    <x v="5"/>
    <x v="5"/>
    <x v="4"/>
    <x v="2"/>
    <x v="2605"/>
  </r>
  <r>
    <x v="2609"/>
    <s v="Daniel Carter"/>
    <n v="71"/>
    <s v="Male"/>
    <x v="4"/>
    <x v="2584"/>
    <x v="2592"/>
    <x v="5"/>
    <x v="5"/>
    <x v="4"/>
    <x v="1"/>
    <x v="2606"/>
  </r>
  <r>
    <x v="2610"/>
    <s v="Jerry Wilson"/>
    <n v="42"/>
    <s v="Female"/>
    <x v="4"/>
    <x v="2585"/>
    <x v="2593"/>
    <x v="5"/>
    <x v="5"/>
    <x v="0"/>
    <x v="1"/>
    <x v="2607"/>
  </r>
  <r>
    <x v="2611"/>
    <s v="Bonnie Rose"/>
    <n v="24"/>
    <s v="Female"/>
    <x v="4"/>
    <x v="2586"/>
    <x v="2594"/>
    <x v="5"/>
    <x v="5"/>
    <x v="2"/>
    <x v="1"/>
    <x v="2608"/>
  </r>
  <r>
    <x v="2612"/>
    <s v="Kathy Kelly"/>
    <n v="50"/>
    <s v="Male"/>
    <x v="1"/>
    <x v="2587"/>
    <x v="2595"/>
    <x v="5"/>
    <x v="5"/>
    <x v="3"/>
    <x v="2"/>
    <x v="2609"/>
  </r>
  <r>
    <x v="2613"/>
    <s v="Julie Kennedy"/>
    <n v="38"/>
    <s v="Male"/>
    <x v="2"/>
    <x v="2588"/>
    <x v="2596"/>
    <x v="5"/>
    <x v="5"/>
    <x v="1"/>
    <x v="1"/>
    <x v="2610"/>
  </r>
  <r>
    <x v="2614"/>
    <s v="David Mack"/>
    <n v="36"/>
    <s v="Female"/>
    <x v="2"/>
    <x v="2589"/>
    <x v="2597"/>
    <x v="5"/>
    <x v="5"/>
    <x v="2"/>
    <x v="1"/>
    <x v="2611"/>
  </r>
  <r>
    <x v="2615"/>
    <s v="Laurie Richardson"/>
    <n v="32"/>
    <s v="Female"/>
    <x v="1"/>
    <x v="2590"/>
    <x v="2598"/>
    <x v="5"/>
    <x v="5"/>
    <x v="4"/>
    <x v="0"/>
    <x v="2612"/>
  </r>
  <r>
    <x v="2616"/>
    <s v="Caitlyn Roth"/>
    <n v="85"/>
    <s v="Male"/>
    <x v="1"/>
    <x v="2591"/>
    <x v="2599"/>
    <x v="5"/>
    <x v="5"/>
    <x v="3"/>
    <x v="1"/>
    <x v="2613"/>
  </r>
  <r>
    <x v="2617"/>
    <s v="Karen Stevens"/>
    <n v="77"/>
    <s v="Female"/>
    <x v="2"/>
    <x v="2592"/>
    <x v="2600"/>
    <x v="5"/>
    <x v="5"/>
    <x v="0"/>
    <x v="2"/>
    <x v="2614"/>
  </r>
  <r>
    <x v="2618"/>
    <s v="Christine Harrison"/>
    <n v="40"/>
    <s v="Female"/>
    <x v="3"/>
    <x v="2593"/>
    <x v="2601"/>
    <x v="5"/>
    <x v="5"/>
    <x v="3"/>
    <x v="0"/>
    <x v="2615"/>
  </r>
  <r>
    <x v="2619"/>
    <s v="Nicholas Quinn"/>
    <n v="64"/>
    <s v="Female"/>
    <x v="1"/>
    <x v="2594"/>
    <x v="2602"/>
    <x v="5"/>
    <x v="5"/>
    <x v="1"/>
    <x v="2"/>
    <x v="2616"/>
  </r>
  <r>
    <x v="2620"/>
    <s v="Kim Marquez"/>
    <n v="62"/>
    <s v="Male"/>
    <x v="2"/>
    <x v="2595"/>
    <x v="2603"/>
    <x v="5"/>
    <x v="5"/>
    <x v="3"/>
    <x v="0"/>
    <x v="2617"/>
  </r>
  <r>
    <x v="2621"/>
    <s v="Melanie Baker"/>
    <n v="37"/>
    <s v="Female"/>
    <x v="1"/>
    <x v="2596"/>
    <x v="2604"/>
    <x v="5"/>
    <x v="5"/>
    <x v="2"/>
    <x v="1"/>
    <x v="2618"/>
  </r>
  <r>
    <x v="2622"/>
    <s v="Robert Reed"/>
    <n v="52"/>
    <s v="Female"/>
    <x v="2"/>
    <x v="2597"/>
    <x v="2605"/>
    <x v="5"/>
    <x v="5"/>
    <x v="3"/>
    <x v="1"/>
    <x v="2619"/>
  </r>
  <r>
    <x v="2623"/>
    <s v="Jeremy Jackson"/>
    <n v="43"/>
    <s v="Female"/>
    <x v="2"/>
    <x v="2598"/>
    <x v="2606"/>
    <x v="5"/>
    <x v="5"/>
    <x v="4"/>
    <x v="2"/>
    <x v="2620"/>
  </r>
  <r>
    <x v="2624"/>
    <s v="Jamie Pugh"/>
    <n v="34"/>
    <s v="Male"/>
    <x v="3"/>
    <x v="2599"/>
    <x v="2607"/>
    <x v="5"/>
    <x v="5"/>
    <x v="2"/>
    <x v="0"/>
    <x v="2621"/>
  </r>
  <r>
    <x v="2625"/>
    <s v="Justin Henry"/>
    <n v="39"/>
    <s v="Female"/>
    <x v="4"/>
    <x v="2600"/>
    <x v="2608"/>
    <x v="5"/>
    <x v="5"/>
    <x v="0"/>
    <x v="0"/>
    <x v="2622"/>
  </r>
  <r>
    <x v="2626"/>
    <s v="Mark Allen"/>
    <n v="63"/>
    <s v="Female"/>
    <x v="2"/>
    <x v="2601"/>
    <x v="2609"/>
    <x v="5"/>
    <x v="6"/>
    <x v="2"/>
    <x v="2"/>
    <x v="2623"/>
  </r>
  <r>
    <x v="2627"/>
    <s v="Kelly Ruiz"/>
    <n v="25"/>
    <s v="Female"/>
    <x v="2"/>
    <x v="2602"/>
    <x v="2610"/>
    <x v="5"/>
    <x v="6"/>
    <x v="3"/>
    <x v="1"/>
    <x v="2624"/>
  </r>
  <r>
    <x v="2628"/>
    <s v="Stephanie Goodwin"/>
    <n v="51"/>
    <s v="Male"/>
    <x v="4"/>
    <x v="2603"/>
    <x v="2611"/>
    <x v="5"/>
    <x v="6"/>
    <x v="3"/>
    <x v="1"/>
    <x v="2625"/>
  </r>
  <r>
    <x v="2629"/>
    <s v="Beverly Macdonald"/>
    <n v="54"/>
    <s v="Female"/>
    <x v="3"/>
    <x v="2604"/>
    <x v="2612"/>
    <x v="5"/>
    <x v="6"/>
    <x v="1"/>
    <x v="0"/>
    <x v="2626"/>
  </r>
  <r>
    <x v="2630"/>
    <s v="Angela Rosales"/>
    <n v="30"/>
    <s v="Male"/>
    <x v="3"/>
    <x v="2605"/>
    <x v="2613"/>
    <x v="5"/>
    <x v="6"/>
    <x v="2"/>
    <x v="2"/>
    <x v="2627"/>
  </r>
  <r>
    <x v="2631"/>
    <s v="Bryan Smith"/>
    <n v="46"/>
    <s v="Male"/>
    <x v="2"/>
    <x v="2606"/>
    <x v="2614"/>
    <x v="5"/>
    <x v="6"/>
    <x v="1"/>
    <x v="2"/>
    <x v="2628"/>
  </r>
  <r>
    <x v="2632"/>
    <s v="Tamara Flores"/>
    <n v="51"/>
    <s v="Male"/>
    <x v="1"/>
    <x v="2607"/>
    <x v="2615"/>
    <x v="5"/>
    <x v="6"/>
    <x v="0"/>
    <x v="0"/>
    <x v="2629"/>
  </r>
  <r>
    <x v="2633"/>
    <s v="Allen Gonzalez"/>
    <n v="44"/>
    <s v="Female"/>
    <x v="4"/>
    <x v="2608"/>
    <x v="2616"/>
    <x v="5"/>
    <x v="6"/>
    <x v="3"/>
    <x v="2"/>
    <x v="2630"/>
  </r>
  <r>
    <x v="2634"/>
    <s v="John Parks"/>
    <n v="75"/>
    <s v="Female"/>
    <x v="3"/>
    <x v="2609"/>
    <x v="2617"/>
    <x v="5"/>
    <x v="6"/>
    <x v="0"/>
    <x v="2"/>
    <x v="2631"/>
  </r>
  <r>
    <x v="2635"/>
    <s v="Michael Parker"/>
    <n v="66"/>
    <s v="Male"/>
    <x v="3"/>
    <x v="2610"/>
    <x v="2618"/>
    <x v="5"/>
    <x v="6"/>
    <x v="0"/>
    <x v="2"/>
    <x v="2632"/>
  </r>
  <r>
    <x v="2636"/>
    <s v="Tracy Jones"/>
    <n v="29"/>
    <s v="Male"/>
    <x v="4"/>
    <x v="2611"/>
    <x v="2619"/>
    <x v="5"/>
    <x v="7"/>
    <x v="2"/>
    <x v="1"/>
    <x v="2633"/>
  </r>
  <r>
    <x v="2637"/>
    <s v="Brian Goodwin"/>
    <n v="61"/>
    <s v="Female"/>
    <x v="2"/>
    <x v="2612"/>
    <x v="2620"/>
    <x v="5"/>
    <x v="7"/>
    <x v="0"/>
    <x v="2"/>
    <x v="2634"/>
  </r>
  <r>
    <x v="2638"/>
    <s v="Samuel Roach"/>
    <n v="69"/>
    <s v="Female"/>
    <x v="2"/>
    <x v="2613"/>
    <x v="2621"/>
    <x v="5"/>
    <x v="7"/>
    <x v="2"/>
    <x v="2"/>
    <x v="2635"/>
  </r>
  <r>
    <x v="2639"/>
    <s v="Holly Rodriguez"/>
    <n v="21"/>
    <s v="Male"/>
    <x v="4"/>
    <x v="2614"/>
    <x v="2622"/>
    <x v="5"/>
    <x v="7"/>
    <x v="1"/>
    <x v="1"/>
    <x v="2636"/>
  </r>
  <r>
    <x v="2640"/>
    <s v="Nicole Cunningham"/>
    <n v="57"/>
    <s v="Female"/>
    <x v="4"/>
    <x v="2615"/>
    <x v="2623"/>
    <x v="5"/>
    <x v="7"/>
    <x v="3"/>
    <x v="1"/>
    <x v="2637"/>
  </r>
  <r>
    <x v="2641"/>
    <s v="Mary Green"/>
    <n v="49"/>
    <s v="Male"/>
    <x v="1"/>
    <x v="2616"/>
    <x v="2624"/>
    <x v="5"/>
    <x v="7"/>
    <x v="1"/>
    <x v="1"/>
    <x v="2638"/>
  </r>
  <r>
    <x v="2642"/>
    <s v="Andrea Watson"/>
    <n v="34"/>
    <s v="Male"/>
    <x v="2"/>
    <x v="2617"/>
    <x v="2625"/>
    <x v="5"/>
    <x v="7"/>
    <x v="1"/>
    <x v="0"/>
    <x v="2639"/>
  </r>
  <r>
    <x v="2643"/>
    <s v="Ashley Snyder"/>
    <n v="50"/>
    <s v="Female"/>
    <x v="3"/>
    <x v="2618"/>
    <x v="2626"/>
    <x v="5"/>
    <x v="7"/>
    <x v="3"/>
    <x v="0"/>
    <x v="2640"/>
  </r>
  <r>
    <x v="2644"/>
    <s v="Brandon Hughes"/>
    <n v="63"/>
    <s v="Male"/>
    <x v="4"/>
    <x v="2619"/>
    <x v="2627"/>
    <x v="5"/>
    <x v="7"/>
    <x v="4"/>
    <x v="2"/>
    <x v="2641"/>
  </r>
  <r>
    <x v="2645"/>
    <s v="Alisha Moore"/>
    <n v="32"/>
    <s v="Male"/>
    <x v="2"/>
    <x v="2620"/>
    <x v="2628"/>
    <x v="5"/>
    <x v="7"/>
    <x v="2"/>
    <x v="1"/>
    <x v="2642"/>
  </r>
  <r>
    <x v="2646"/>
    <s v="Joanne Macdonald"/>
    <n v="21"/>
    <s v="Female"/>
    <x v="2"/>
    <x v="2621"/>
    <x v="2629"/>
    <x v="5"/>
    <x v="7"/>
    <x v="4"/>
    <x v="2"/>
    <x v="2643"/>
  </r>
  <r>
    <x v="2647"/>
    <s v="Miss Carrie Barber"/>
    <n v="38"/>
    <s v="Male"/>
    <x v="4"/>
    <x v="2622"/>
    <x v="2630"/>
    <x v="5"/>
    <x v="7"/>
    <x v="4"/>
    <x v="2"/>
    <x v="2644"/>
  </r>
  <r>
    <x v="2648"/>
    <s v="Michelle Rodriguez"/>
    <n v="19"/>
    <s v="Male"/>
    <x v="1"/>
    <x v="2623"/>
    <x v="2631"/>
    <x v="5"/>
    <x v="7"/>
    <x v="4"/>
    <x v="1"/>
    <x v="2645"/>
  </r>
  <r>
    <x v="2649"/>
    <s v="Regina Moody"/>
    <n v="83"/>
    <s v="Female"/>
    <x v="4"/>
    <x v="2624"/>
    <x v="2632"/>
    <x v="5"/>
    <x v="7"/>
    <x v="3"/>
    <x v="2"/>
    <x v="2646"/>
  </r>
  <r>
    <x v="2650"/>
    <s v="Gene Butler"/>
    <n v="40"/>
    <s v="Male"/>
    <x v="2"/>
    <x v="2625"/>
    <x v="2633"/>
    <x v="5"/>
    <x v="7"/>
    <x v="0"/>
    <x v="1"/>
    <x v="2647"/>
  </r>
  <r>
    <x v="2651"/>
    <s v="Brittany Holmes"/>
    <n v="48"/>
    <s v="Female"/>
    <x v="4"/>
    <x v="2626"/>
    <x v="2634"/>
    <x v="5"/>
    <x v="8"/>
    <x v="2"/>
    <x v="0"/>
    <x v="2648"/>
  </r>
  <r>
    <x v="2652"/>
    <s v="Haley Brown"/>
    <n v="47"/>
    <s v="Male"/>
    <x v="3"/>
    <x v="2627"/>
    <x v="2635"/>
    <x v="5"/>
    <x v="8"/>
    <x v="1"/>
    <x v="0"/>
    <x v="2649"/>
  </r>
  <r>
    <x v="2653"/>
    <s v="Holly Kelly"/>
    <n v="31"/>
    <s v="Male"/>
    <x v="1"/>
    <x v="2628"/>
    <x v="2636"/>
    <x v="5"/>
    <x v="8"/>
    <x v="2"/>
    <x v="2"/>
    <x v="2650"/>
  </r>
  <r>
    <x v="2654"/>
    <s v="Jennifer Shaw"/>
    <n v="24"/>
    <s v="Male"/>
    <x v="1"/>
    <x v="2629"/>
    <x v="2637"/>
    <x v="5"/>
    <x v="8"/>
    <x v="4"/>
    <x v="1"/>
    <x v="2651"/>
  </r>
  <r>
    <x v="2655"/>
    <s v="Aaron Logan"/>
    <n v="59"/>
    <s v="Female"/>
    <x v="2"/>
    <x v="638"/>
    <x v="2638"/>
    <x v="5"/>
    <x v="8"/>
    <x v="2"/>
    <x v="1"/>
    <x v="2652"/>
  </r>
  <r>
    <x v="2656"/>
    <s v="April Macdonald"/>
    <n v="35"/>
    <s v="Female"/>
    <x v="3"/>
    <x v="2630"/>
    <x v="2639"/>
    <x v="5"/>
    <x v="8"/>
    <x v="1"/>
    <x v="1"/>
    <x v="2653"/>
  </r>
  <r>
    <x v="2657"/>
    <s v="Amy Davis"/>
    <n v="67"/>
    <s v="Female"/>
    <x v="4"/>
    <x v="2631"/>
    <x v="2640"/>
    <x v="5"/>
    <x v="8"/>
    <x v="2"/>
    <x v="0"/>
    <x v="2654"/>
  </r>
  <r>
    <x v="2658"/>
    <s v="Richard Howard"/>
    <n v="85"/>
    <s v="Male"/>
    <x v="4"/>
    <x v="2632"/>
    <x v="2641"/>
    <x v="5"/>
    <x v="8"/>
    <x v="2"/>
    <x v="0"/>
    <x v="2655"/>
  </r>
  <r>
    <x v="2659"/>
    <s v="Adam Vincent"/>
    <n v="60"/>
    <s v="Male"/>
    <x v="1"/>
    <x v="2633"/>
    <x v="2642"/>
    <x v="5"/>
    <x v="8"/>
    <x v="2"/>
    <x v="2"/>
    <x v="2656"/>
  </r>
  <r>
    <x v="2660"/>
    <s v="Holly Sawyer MD"/>
    <n v="24"/>
    <s v="Female"/>
    <x v="3"/>
    <x v="2634"/>
    <x v="2643"/>
    <x v="5"/>
    <x v="8"/>
    <x v="1"/>
    <x v="1"/>
    <x v="2657"/>
  </r>
  <r>
    <x v="2661"/>
    <s v="Angela Gomez"/>
    <n v="39"/>
    <s v="Female"/>
    <x v="3"/>
    <x v="2635"/>
    <x v="2644"/>
    <x v="5"/>
    <x v="8"/>
    <x v="1"/>
    <x v="1"/>
    <x v="2658"/>
  </r>
  <r>
    <x v="2662"/>
    <s v="Jasmine Foley"/>
    <n v="58"/>
    <s v="Female"/>
    <x v="2"/>
    <x v="2636"/>
    <x v="2645"/>
    <x v="5"/>
    <x v="8"/>
    <x v="0"/>
    <x v="1"/>
    <x v="2659"/>
  </r>
  <r>
    <x v="2663"/>
    <s v="Donald Porter"/>
    <n v="33"/>
    <s v="Female"/>
    <x v="2"/>
    <x v="2637"/>
    <x v="2646"/>
    <x v="5"/>
    <x v="8"/>
    <x v="0"/>
    <x v="1"/>
    <x v="2660"/>
  </r>
  <r>
    <x v="2664"/>
    <s v="Douglas Smith"/>
    <n v="47"/>
    <s v="Female"/>
    <x v="3"/>
    <x v="2638"/>
    <x v="2647"/>
    <x v="5"/>
    <x v="8"/>
    <x v="4"/>
    <x v="2"/>
    <x v="2661"/>
  </r>
  <r>
    <x v="2665"/>
    <s v="Danielle Anthony"/>
    <n v="73"/>
    <s v="Male"/>
    <x v="4"/>
    <x v="2639"/>
    <x v="2648"/>
    <x v="5"/>
    <x v="8"/>
    <x v="0"/>
    <x v="0"/>
    <x v="2662"/>
  </r>
  <r>
    <x v="2666"/>
    <s v="Richard Melton"/>
    <n v="62"/>
    <s v="Male"/>
    <x v="3"/>
    <x v="2640"/>
    <x v="2649"/>
    <x v="5"/>
    <x v="8"/>
    <x v="2"/>
    <x v="0"/>
    <x v="2663"/>
  </r>
  <r>
    <x v="2667"/>
    <s v="Brian Williams"/>
    <n v="45"/>
    <s v="Male"/>
    <x v="3"/>
    <x v="2641"/>
    <x v="2650"/>
    <x v="5"/>
    <x v="8"/>
    <x v="1"/>
    <x v="2"/>
    <x v="2664"/>
  </r>
  <r>
    <x v="2668"/>
    <s v="David Walton"/>
    <n v="24"/>
    <s v="Male"/>
    <x v="1"/>
    <x v="2642"/>
    <x v="2651"/>
    <x v="5"/>
    <x v="8"/>
    <x v="3"/>
    <x v="0"/>
    <x v="2665"/>
  </r>
  <r>
    <x v="2669"/>
    <s v="Stephen Mitchell"/>
    <n v="58"/>
    <s v="Male"/>
    <x v="3"/>
    <x v="2643"/>
    <x v="2652"/>
    <x v="5"/>
    <x v="8"/>
    <x v="3"/>
    <x v="2"/>
    <x v="2666"/>
  </r>
  <r>
    <x v="2670"/>
    <s v="Joshua Osborn"/>
    <n v="74"/>
    <s v="Male"/>
    <x v="1"/>
    <x v="2644"/>
    <x v="2653"/>
    <x v="5"/>
    <x v="9"/>
    <x v="3"/>
    <x v="1"/>
    <x v="2667"/>
  </r>
  <r>
    <x v="2671"/>
    <s v="Austin Green MD"/>
    <n v="25"/>
    <s v="Female"/>
    <x v="1"/>
    <x v="2645"/>
    <x v="2654"/>
    <x v="5"/>
    <x v="9"/>
    <x v="0"/>
    <x v="1"/>
    <x v="2668"/>
  </r>
  <r>
    <x v="2672"/>
    <s v="Cory King"/>
    <n v="60"/>
    <s v="Male"/>
    <x v="3"/>
    <x v="2646"/>
    <x v="2655"/>
    <x v="5"/>
    <x v="9"/>
    <x v="3"/>
    <x v="0"/>
    <x v="2669"/>
  </r>
  <r>
    <x v="2673"/>
    <s v="Zachary King"/>
    <n v="22"/>
    <s v="Male"/>
    <x v="4"/>
    <x v="2647"/>
    <x v="2656"/>
    <x v="5"/>
    <x v="9"/>
    <x v="2"/>
    <x v="2"/>
    <x v="2670"/>
  </r>
  <r>
    <x v="2674"/>
    <s v="Alexandra Weber"/>
    <n v="56"/>
    <s v="Female"/>
    <x v="3"/>
    <x v="2648"/>
    <x v="2657"/>
    <x v="5"/>
    <x v="9"/>
    <x v="3"/>
    <x v="0"/>
    <x v="2671"/>
  </r>
  <r>
    <x v="2675"/>
    <s v="Michelle Peck"/>
    <n v="89"/>
    <s v="Male"/>
    <x v="3"/>
    <x v="2649"/>
    <x v="2658"/>
    <x v="5"/>
    <x v="9"/>
    <x v="4"/>
    <x v="2"/>
    <x v="2672"/>
  </r>
  <r>
    <x v="2676"/>
    <s v="Crystal Bartlett"/>
    <n v="84"/>
    <s v="Female"/>
    <x v="4"/>
    <x v="2650"/>
    <x v="2659"/>
    <x v="5"/>
    <x v="9"/>
    <x v="1"/>
    <x v="0"/>
    <x v="2673"/>
  </r>
  <r>
    <x v="2677"/>
    <s v="Ronald Mcintyre"/>
    <n v="47"/>
    <s v="Female"/>
    <x v="4"/>
    <x v="2651"/>
    <x v="2660"/>
    <x v="5"/>
    <x v="9"/>
    <x v="0"/>
    <x v="1"/>
    <x v="2674"/>
  </r>
  <r>
    <x v="2678"/>
    <s v="Edward Davidson"/>
    <n v="86"/>
    <s v="Male"/>
    <x v="1"/>
    <x v="2652"/>
    <x v="2661"/>
    <x v="5"/>
    <x v="9"/>
    <x v="1"/>
    <x v="2"/>
    <x v="2675"/>
  </r>
  <r>
    <x v="2679"/>
    <s v="Debra Combs"/>
    <n v="73"/>
    <s v="Male"/>
    <x v="2"/>
    <x v="2653"/>
    <x v="2662"/>
    <x v="5"/>
    <x v="9"/>
    <x v="2"/>
    <x v="2"/>
    <x v="2676"/>
  </r>
  <r>
    <x v="2680"/>
    <s v="John Fields"/>
    <n v="68"/>
    <s v="Male"/>
    <x v="2"/>
    <x v="2654"/>
    <x v="2663"/>
    <x v="5"/>
    <x v="9"/>
    <x v="1"/>
    <x v="0"/>
    <x v="2677"/>
  </r>
  <r>
    <x v="2681"/>
    <s v="Anthony Small"/>
    <n v="42"/>
    <s v="Female"/>
    <x v="4"/>
    <x v="2655"/>
    <x v="2664"/>
    <x v="5"/>
    <x v="10"/>
    <x v="3"/>
    <x v="2"/>
    <x v="2678"/>
  </r>
  <r>
    <x v="2682"/>
    <s v="Peter Brown"/>
    <n v="41"/>
    <s v="Male"/>
    <x v="1"/>
    <x v="2656"/>
    <x v="2665"/>
    <x v="5"/>
    <x v="10"/>
    <x v="4"/>
    <x v="1"/>
    <x v="2679"/>
  </r>
  <r>
    <x v="2683"/>
    <s v="Mrs. Diana Cardenas"/>
    <n v="66"/>
    <s v="Female"/>
    <x v="4"/>
    <x v="2657"/>
    <x v="2666"/>
    <x v="5"/>
    <x v="10"/>
    <x v="1"/>
    <x v="2"/>
    <x v="2680"/>
  </r>
  <r>
    <x v="2684"/>
    <s v="Richard Bautista"/>
    <n v="83"/>
    <s v="Male"/>
    <x v="4"/>
    <x v="2658"/>
    <x v="2667"/>
    <x v="5"/>
    <x v="10"/>
    <x v="1"/>
    <x v="2"/>
    <x v="2681"/>
  </r>
  <r>
    <x v="2685"/>
    <s v="Dawn Gonzales"/>
    <n v="79"/>
    <s v="Male"/>
    <x v="2"/>
    <x v="2659"/>
    <x v="2668"/>
    <x v="5"/>
    <x v="10"/>
    <x v="4"/>
    <x v="2"/>
    <x v="2682"/>
  </r>
  <r>
    <x v="2686"/>
    <s v="Shannon Perkins MD"/>
    <n v="54"/>
    <s v="Male"/>
    <x v="2"/>
    <x v="2660"/>
    <x v="2669"/>
    <x v="5"/>
    <x v="10"/>
    <x v="4"/>
    <x v="2"/>
    <x v="2683"/>
  </r>
  <r>
    <x v="2687"/>
    <s v="Robert Lynch"/>
    <n v="74"/>
    <s v="Female"/>
    <x v="2"/>
    <x v="2661"/>
    <x v="2670"/>
    <x v="5"/>
    <x v="10"/>
    <x v="1"/>
    <x v="0"/>
    <x v="2684"/>
  </r>
  <r>
    <x v="2688"/>
    <s v="Stephanie Sullivan"/>
    <n v="55"/>
    <s v="Male"/>
    <x v="3"/>
    <x v="2662"/>
    <x v="2671"/>
    <x v="5"/>
    <x v="10"/>
    <x v="3"/>
    <x v="0"/>
    <x v="2685"/>
  </r>
  <r>
    <x v="2689"/>
    <s v="Gregory Warren"/>
    <n v="18"/>
    <s v="Male"/>
    <x v="3"/>
    <x v="2663"/>
    <x v="2672"/>
    <x v="5"/>
    <x v="10"/>
    <x v="3"/>
    <x v="0"/>
    <x v="2686"/>
  </r>
  <r>
    <x v="2690"/>
    <s v="Jonathan Ortega PhD"/>
    <n v="38"/>
    <s v="Male"/>
    <x v="4"/>
    <x v="2664"/>
    <x v="2673"/>
    <x v="5"/>
    <x v="10"/>
    <x v="0"/>
    <x v="1"/>
    <x v="2687"/>
  </r>
  <r>
    <x v="2691"/>
    <s v="Rhonda Mendoza"/>
    <n v="40"/>
    <s v="Male"/>
    <x v="4"/>
    <x v="2665"/>
    <x v="2674"/>
    <x v="5"/>
    <x v="10"/>
    <x v="4"/>
    <x v="2"/>
    <x v="2688"/>
  </r>
  <r>
    <x v="2692"/>
    <s v="Thomas Morales"/>
    <n v="31"/>
    <s v="Female"/>
    <x v="2"/>
    <x v="2666"/>
    <x v="2675"/>
    <x v="5"/>
    <x v="10"/>
    <x v="0"/>
    <x v="1"/>
    <x v="2689"/>
  </r>
  <r>
    <x v="2693"/>
    <s v="Benjamin Collins"/>
    <n v="49"/>
    <s v="Female"/>
    <x v="4"/>
    <x v="2667"/>
    <x v="2676"/>
    <x v="5"/>
    <x v="10"/>
    <x v="4"/>
    <x v="1"/>
    <x v="2690"/>
  </r>
  <r>
    <x v="2694"/>
    <s v="Michael Cooper"/>
    <n v="74"/>
    <s v="Male"/>
    <x v="1"/>
    <x v="2668"/>
    <x v="2677"/>
    <x v="5"/>
    <x v="10"/>
    <x v="2"/>
    <x v="0"/>
    <x v="2691"/>
  </r>
  <r>
    <x v="2695"/>
    <s v="Stephen Ingram"/>
    <n v="52"/>
    <s v="Male"/>
    <x v="1"/>
    <x v="2669"/>
    <x v="2678"/>
    <x v="5"/>
    <x v="10"/>
    <x v="1"/>
    <x v="0"/>
    <x v="2692"/>
  </r>
  <r>
    <x v="2696"/>
    <s v="Nathan Lopez"/>
    <n v="55"/>
    <s v="Female"/>
    <x v="1"/>
    <x v="2670"/>
    <x v="2679"/>
    <x v="5"/>
    <x v="10"/>
    <x v="1"/>
    <x v="1"/>
    <x v="2693"/>
  </r>
  <r>
    <x v="2697"/>
    <s v="Curtis Burton"/>
    <n v="35"/>
    <s v="Female"/>
    <x v="1"/>
    <x v="2671"/>
    <x v="2680"/>
    <x v="5"/>
    <x v="11"/>
    <x v="2"/>
    <x v="2"/>
    <x v="2694"/>
  </r>
  <r>
    <x v="2698"/>
    <s v="Paige Bolton"/>
    <n v="57"/>
    <s v="Male"/>
    <x v="3"/>
    <x v="2672"/>
    <x v="2681"/>
    <x v="5"/>
    <x v="11"/>
    <x v="4"/>
    <x v="2"/>
    <x v="2695"/>
  </r>
  <r>
    <x v="2699"/>
    <s v="Cynthia Horn"/>
    <n v="88"/>
    <s v="Female"/>
    <x v="3"/>
    <x v="2673"/>
    <x v="2682"/>
    <x v="5"/>
    <x v="11"/>
    <x v="4"/>
    <x v="1"/>
    <x v="2696"/>
  </r>
  <r>
    <x v="2700"/>
    <s v="Dr. Blake Huber"/>
    <n v="45"/>
    <s v="Male"/>
    <x v="2"/>
    <x v="2674"/>
    <x v="2683"/>
    <x v="5"/>
    <x v="11"/>
    <x v="2"/>
    <x v="0"/>
    <x v="2697"/>
  </r>
  <r>
    <x v="2701"/>
    <s v="Samantha Ramirez"/>
    <n v="33"/>
    <s v="Female"/>
    <x v="1"/>
    <x v="2675"/>
    <x v="2684"/>
    <x v="5"/>
    <x v="11"/>
    <x v="0"/>
    <x v="1"/>
    <x v="2698"/>
  </r>
  <r>
    <x v="2702"/>
    <s v="Karen Kim"/>
    <n v="58"/>
    <s v="Female"/>
    <x v="3"/>
    <x v="2676"/>
    <x v="2685"/>
    <x v="5"/>
    <x v="11"/>
    <x v="0"/>
    <x v="0"/>
    <x v="2699"/>
  </r>
  <r>
    <x v="2703"/>
    <s v="Justin Oconnell"/>
    <n v="52"/>
    <s v="Female"/>
    <x v="3"/>
    <x v="2677"/>
    <x v="2686"/>
    <x v="5"/>
    <x v="11"/>
    <x v="4"/>
    <x v="2"/>
    <x v="2700"/>
  </r>
  <r>
    <x v="2704"/>
    <s v="Courtney Wood"/>
    <n v="21"/>
    <s v="Male"/>
    <x v="4"/>
    <x v="2678"/>
    <x v="2687"/>
    <x v="5"/>
    <x v="11"/>
    <x v="4"/>
    <x v="0"/>
    <x v="2701"/>
  </r>
  <r>
    <x v="2705"/>
    <s v="Scott Clark"/>
    <n v="41"/>
    <s v="Male"/>
    <x v="1"/>
    <x v="2679"/>
    <x v="2688"/>
    <x v="5"/>
    <x v="11"/>
    <x v="2"/>
    <x v="1"/>
    <x v="2702"/>
  </r>
  <r>
    <x v="2706"/>
    <s v="Christopher Williams"/>
    <n v="29"/>
    <s v="Male"/>
    <x v="2"/>
    <x v="2680"/>
    <x v="2689"/>
    <x v="5"/>
    <x v="11"/>
    <x v="4"/>
    <x v="2"/>
    <x v="2703"/>
  </r>
  <r>
    <x v="2707"/>
    <s v="Tracy Chavez"/>
    <n v="57"/>
    <s v="Male"/>
    <x v="2"/>
    <x v="2681"/>
    <x v="2690"/>
    <x v="5"/>
    <x v="11"/>
    <x v="4"/>
    <x v="0"/>
    <x v="2704"/>
  </r>
  <r>
    <x v="2708"/>
    <s v="Kim Brown"/>
    <n v="59"/>
    <s v="Male"/>
    <x v="4"/>
    <x v="2682"/>
    <x v="2691"/>
    <x v="5"/>
    <x v="12"/>
    <x v="0"/>
    <x v="2"/>
    <x v="2705"/>
  </r>
  <r>
    <x v="2709"/>
    <s v="Brittany Wise"/>
    <n v="43"/>
    <s v="Male"/>
    <x v="2"/>
    <x v="2683"/>
    <x v="2692"/>
    <x v="5"/>
    <x v="12"/>
    <x v="2"/>
    <x v="2"/>
    <x v="2706"/>
  </r>
  <r>
    <x v="2710"/>
    <s v="Ann Benson"/>
    <n v="72"/>
    <s v="Female"/>
    <x v="4"/>
    <x v="2684"/>
    <x v="2693"/>
    <x v="5"/>
    <x v="12"/>
    <x v="2"/>
    <x v="1"/>
    <x v="2707"/>
  </r>
  <r>
    <x v="2711"/>
    <s v="Shawn Stanley"/>
    <n v="51"/>
    <s v="Male"/>
    <x v="1"/>
    <x v="2685"/>
    <x v="2694"/>
    <x v="5"/>
    <x v="12"/>
    <x v="2"/>
    <x v="2"/>
    <x v="2708"/>
  </r>
  <r>
    <x v="2712"/>
    <s v="Rebecca Montgomery"/>
    <n v="30"/>
    <s v="Male"/>
    <x v="3"/>
    <x v="2686"/>
    <x v="2695"/>
    <x v="5"/>
    <x v="12"/>
    <x v="4"/>
    <x v="2"/>
    <x v="2709"/>
  </r>
  <r>
    <x v="2713"/>
    <s v="Vincent Frank"/>
    <n v="84"/>
    <s v="Female"/>
    <x v="1"/>
    <x v="2687"/>
    <x v="2696"/>
    <x v="5"/>
    <x v="12"/>
    <x v="3"/>
    <x v="2"/>
    <x v="2710"/>
  </r>
  <r>
    <x v="2714"/>
    <s v="Chad Davidson"/>
    <n v="52"/>
    <s v="Female"/>
    <x v="4"/>
    <x v="2688"/>
    <x v="2697"/>
    <x v="5"/>
    <x v="12"/>
    <x v="3"/>
    <x v="1"/>
    <x v="2711"/>
  </r>
  <r>
    <x v="2715"/>
    <s v="Rita Burnett"/>
    <n v="69"/>
    <s v="Male"/>
    <x v="2"/>
    <x v="2689"/>
    <x v="2698"/>
    <x v="5"/>
    <x v="12"/>
    <x v="0"/>
    <x v="1"/>
    <x v="2712"/>
  </r>
  <r>
    <x v="2716"/>
    <s v="Douglas Jimenez"/>
    <n v="79"/>
    <s v="Male"/>
    <x v="3"/>
    <x v="2690"/>
    <x v="2699"/>
    <x v="5"/>
    <x v="12"/>
    <x v="3"/>
    <x v="1"/>
    <x v="2713"/>
  </r>
  <r>
    <x v="2717"/>
    <s v="Cesar Carpenter"/>
    <n v="31"/>
    <s v="Male"/>
    <x v="3"/>
    <x v="2691"/>
    <x v="2700"/>
    <x v="5"/>
    <x v="12"/>
    <x v="2"/>
    <x v="1"/>
    <x v="2714"/>
  </r>
  <r>
    <x v="2718"/>
    <s v="Jose Duffy"/>
    <n v="44"/>
    <s v="Female"/>
    <x v="0"/>
    <x v="0"/>
    <x v="0"/>
    <x v="0"/>
    <x v="0"/>
    <x v="0"/>
    <x v="0"/>
    <x v="2715"/>
  </r>
  <r>
    <x v="2719"/>
    <s v="Darlene Garza"/>
    <n v="77"/>
    <s v="Female"/>
    <x v="0"/>
    <x v="0"/>
    <x v="0"/>
    <x v="0"/>
    <x v="0"/>
    <x v="3"/>
    <x v="1"/>
    <x v="2716"/>
  </r>
  <r>
    <x v="2720"/>
    <s v="Kelly Williams"/>
    <n v="19"/>
    <s v="Male"/>
    <x v="0"/>
    <x v="0"/>
    <x v="0"/>
    <x v="0"/>
    <x v="0"/>
    <x v="2"/>
    <x v="1"/>
    <x v="2717"/>
  </r>
  <r>
    <x v="2721"/>
    <s v="Philip Long"/>
    <n v="34"/>
    <s v="Male"/>
    <x v="0"/>
    <x v="0"/>
    <x v="0"/>
    <x v="0"/>
    <x v="0"/>
    <x v="2"/>
    <x v="0"/>
    <x v="2718"/>
  </r>
  <r>
    <x v="2722"/>
    <s v="Matthew Odom"/>
    <n v="89"/>
    <s v="Male"/>
    <x v="0"/>
    <x v="0"/>
    <x v="0"/>
    <x v="0"/>
    <x v="0"/>
    <x v="0"/>
    <x v="0"/>
    <x v="2719"/>
  </r>
  <r>
    <x v="2723"/>
    <s v="Lisa Blair"/>
    <n v="74"/>
    <s v="Female"/>
    <x v="0"/>
    <x v="0"/>
    <x v="0"/>
    <x v="0"/>
    <x v="0"/>
    <x v="4"/>
    <x v="1"/>
    <x v="2720"/>
  </r>
  <r>
    <x v="2724"/>
    <s v="Emily Shaw"/>
    <n v="58"/>
    <s v="Female"/>
    <x v="0"/>
    <x v="0"/>
    <x v="0"/>
    <x v="0"/>
    <x v="0"/>
    <x v="4"/>
    <x v="2"/>
    <x v="2721"/>
  </r>
  <r>
    <x v="2725"/>
    <s v="Katrina Murphy"/>
    <n v="25"/>
    <s v="Female"/>
    <x v="0"/>
    <x v="0"/>
    <x v="0"/>
    <x v="0"/>
    <x v="0"/>
    <x v="4"/>
    <x v="1"/>
    <x v="2722"/>
  </r>
  <r>
    <x v="2726"/>
    <s v="John Smith"/>
    <n v="78"/>
    <s v="Female"/>
    <x v="0"/>
    <x v="0"/>
    <x v="0"/>
    <x v="0"/>
    <x v="0"/>
    <x v="2"/>
    <x v="0"/>
    <x v="2723"/>
  </r>
  <r>
    <x v="2727"/>
    <s v="Johnathan Robinson"/>
    <n v="78"/>
    <s v="Female"/>
    <x v="0"/>
    <x v="0"/>
    <x v="0"/>
    <x v="0"/>
    <x v="0"/>
    <x v="2"/>
    <x v="2"/>
    <x v="2724"/>
  </r>
  <r>
    <x v="2728"/>
    <s v="Larry Morris"/>
    <n v="28"/>
    <s v="Female"/>
    <x v="0"/>
    <x v="0"/>
    <x v="0"/>
    <x v="0"/>
    <x v="0"/>
    <x v="1"/>
    <x v="2"/>
    <x v="2725"/>
  </r>
  <r>
    <x v="2729"/>
    <s v="Nicholas Walker"/>
    <n v="55"/>
    <s v="Female"/>
    <x v="0"/>
    <x v="0"/>
    <x v="0"/>
    <x v="0"/>
    <x v="0"/>
    <x v="0"/>
    <x v="2"/>
    <x v="2726"/>
  </r>
  <r>
    <x v="2730"/>
    <s v="Meredith Mckee"/>
    <n v="72"/>
    <s v="Female"/>
    <x v="0"/>
    <x v="0"/>
    <x v="0"/>
    <x v="0"/>
    <x v="0"/>
    <x v="0"/>
    <x v="0"/>
    <x v="2727"/>
  </r>
  <r>
    <x v="2731"/>
    <s v="Michelle Larsen"/>
    <n v="74"/>
    <s v="Male"/>
    <x v="0"/>
    <x v="0"/>
    <x v="0"/>
    <x v="0"/>
    <x v="0"/>
    <x v="2"/>
    <x v="2"/>
    <x v="2728"/>
  </r>
  <r>
    <x v="2732"/>
    <s v="Karen Rhodes"/>
    <n v="50"/>
    <s v="Male"/>
    <x v="0"/>
    <x v="0"/>
    <x v="0"/>
    <x v="0"/>
    <x v="0"/>
    <x v="3"/>
    <x v="1"/>
    <x v="2729"/>
  </r>
  <r>
    <x v="2733"/>
    <s v="Michael Higgins"/>
    <n v="25"/>
    <s v="Female"/>
    <x v="0"/>
    <x v="0"/>
    <x v="0"/>
    <x v="0"/>
    <x v="0"/>
    <x v="3"/>
    <x v="0"/>
    <x v="2730"/>
  </r>
  <r>
    <x v="2734"/>
    <s v="Tammy Franklin"/>
    <n v="33"/>
    <s v="Male"/>
    <x v="0"/>
    <x v="0"/>
    <x v="0"/>
    <x v="0"/>
    <x v="0"/>
    <x v="2"/>
    <x v="2"/>
    <x v="2731"/>
  </r>
  <r>
    <x v="2735"/>
    <s v="Denise Thompson"/>
    <n v="48"/>
    <s v="Female"/>
    <x v="0"/>
    <x v="0"/>
    <x v="0"/>
    <x v="0"/>
    <x v="0"/>
    <x v="1"/>
    <x v="1"/>
    <x v="2732"/>
  </r>
  <r>
    <x v="2736"/>
    <s v="Michael Henderson"/>
    <n v="74"/>
    <s v="Female"/>
    <x v="0"/>
    <x v="0"/>
    <x v="0"/>
    <x v="0"/>
    <x v="0"/>
    <x v="4"/>
    <x v="1"/>
    <x v="2733"/>
  </r>
  <r>
    <x v="2737"/>
    <s v="Emily Brewer"/>
    <n v="77"/>
    <s v="Male"/>
    <x v="0"/>
    <x v="0"/>
    <x v="0"/>
    <x v="0"/>
    <x v="0"/>
    <x v="0"/>
    <x v="2"/>
    <x v="2734"/>
  </r>
  <r>
    <x v="2738"/>
    <s v="Alyssa Mcdonald"/>
    <n v="59"/>
    <s v="Male"/>
    <x v="0"/>
    <x v="0"/>
    <x v="0"/>
    <x v="0"/>
    <x v="0"/>
    <x v="2"/>
    <x v="2"/>
    <x v="2735"/>
  </r>
  <r>
    <x v="2739"/>
    <s v="Jennifer Cole"/>
    <n v="37"/>
    <s v="Male"/>
    <x v="0"/>
    <x v="0"/>
    <x v="0"/>
    <x v="0"/>
    <x v="0"/>
    <x v="3"/>
    <x v="2"/>
    <x v="2736"/>
  </r>
  <r>
    <x v="2740"/>
    <s v="Jose Kim"/>
    <n v="25"/>
    <s v="Female"/>
    <x v="0"/>
    <x v="0"/>
    <x v="0"/>
    <x v="0"/>
    <x v="0"/>
    <x v="3"/>
    <x v="2"/>
    <x v="2737"/>
  </r>
  <r>
    <x v="2741"/>
    <s v="David Gregory"/>
    <n v="28"/>
    <s v="Male"/>
    <x v="0"/>
    <x v="0"/>
    <x v="0"/>
    <x v="0"/>
    <x v="0"/>
    <x v="2"/>
    <x v="0"/>
    <x v="2738"/>
  </r>
  <r>
    <x v="2742"/>
    <s v="Katherine Cabrera"/>
    <n v="48"/>
    <s v="Female"/>
    <x v="0"/>
    <x v="0"/>
    <x v="0"/>
    <x v="0"/>
    <x v="0"/>
    <x v="4"/>
    <x v="2"/>
    <x v="2739"/>
  </r>
  <r>
    <x v="2743"/>
    <s v="Lauren Hoover"/>
    <n v="42"/>
    <s v="Female"/>
    <x v="0"/>
    <x v="0"/>
    <x v="0"/>
    <x v="0"/>
    <x v="0"/>
    <x v="2"/>
    <x v="2"/>
    <x v="2740"/>
  </r>
  <r>
    <x v="2744"/>
    <s v="Virginia Randolph"/>
    <n v="75"/>
    <s v="Female"/>
    <x v="0"/>
    <x v="0"/>
    <x v="0"/>
    <x v="0"/>
    <x v="0"/>
    <x v="3"/>
    <x v="2"/>
    <x v="2741"/>
  </r>
  <r>
    <x v="2745"/>
    <s v="Jason Shaw"/>
    <n v="34"/>
    <s v="Male"/>
    <x v="0"/>
    <x v="0"/>
    <x v="0"/>
    <x v="0"/>
    <x v="0"/>
    <x v="4"/>
    <x v="1"/>
    <x v="2742"/>
  </r>
  <r>
    <x v="2746"/>
    <s v="Jennifer Mercado"/>
    <n v="60"/>
    <s v="Male"/>
    <x v="0"/>
    <x v="0"/>
    <x v="0"/>
    <x v="0"/>
    <x v="0"/>
    <x v="1"/>
    <x v="1"/>
    <x v="2743"/>
  </r>
  <r>
    <x v="2747"/>
    <s v="Jessica Kelly"/>
    <n v="57"/>
    <s v="Female"/>
    <x v="0"/>
    <x v="0"/>
    <x v="0"/>
    <x v="0"/>
    <x v="0"/>
    <x v="3"/>
    <x v="0"/>
    <x v="2744"/>
  </r>
  <r>
    <x v="2748"/>
    <s v="Christopher Alvarez"/>
    <n v="79"/>
    <s v="Male"/>
    <x v="0"/>
    <x v="0"/>
    <x v="0"/>
    <x v="0"/>
    <x v="0"/>
    <x v="3"/>
    <x v="2"/>
    <x v="2745"/>
  </r>
  <r>
    <x v="2749"/>
    <s v="Brandy Buck"/>
    <n v="60"/>
    <s v="Female"/>
    <x v="0"/>
    <x v="0"/>
    <x v="0"/>
    <x v="0"/>
    <x v="0"/>
    <x v="0"/>
    <x v="0"/>
    <x v="2746"/>
  </r>
  <r>
    <x v="2750"/>
    <s v="Rebecca Vincent"/>
    <n v="50"/>
    <s v="Female"/>
    <x v="0"/>
    <x v="0"/>
    <x v="0"/>
    <x v="0"/>
    <x v="0"/>
    <x v="3"/>
    <x v="2"/>
    <x v="2747"/>
  </r>
  <r>
    <x v="2751"/>
    <s v="Cindy Brown"/>
    <n v="41"/>
    <s v="Female"/>
    <x v="0"/>
    <x v="0"/>
    <x v="0"/>
    <x v="0"/>
    <x v="0"/>
    <x v="3"/>
    <x v="1"/>
    <x v="2748"/>
  </r>
  <r>
    <x v="2752"/>
    <s v="Natalie Dixon"/>
    <n v="32"/>
    <s v="Male"/>
    <x v="0"/>
    <x v="0"/>
    <x v="0"/>
    <x v="0"/>
    <x v="0"/>
    <x v="4"/>
    <x v="0"/>
    <x v="2749"/>
  </r>
  <r>
    <x v="2753"/>
    <s v="Cheryl Barnett"/>
    <n v="78"/>
    <s v="Female"/>
    <x v="0"/>
    <x v="0"/>
    <x v="0"/>
    <x v="0"/>
    <x v="0"/>
    <x v="4"/>
    <x v="2"/>
    <x v="2750"/>
  </r>
  <r>
    <x v="2754"/>
    <s v="Shelby Cabrera"/>
    <n v="73"/>
    <s v="Male"/>
    <x v="0"/>
    <x v="0"/>
    <x v="0"/>
    <x v="0"/>
    <x v="0"/>
    <x v="0"/>
    <x v="1"/>
    <x v="2751"/>
  </r>
  <r>
    <x v="2755"/>
    <s v="Maria Carter"/>
    <n v="64"/>
    <s v="Female"/>
    <x v="0"/>
    <x v="0"/>
    <x v="0"/>
    <x v="0"/>
    <x v="0"/>
    <x v="0"/>
    <x v="0"/>
    <x v="2752"/>
  </r>
  <r>
    <x v="2756"/>
    <s v="Anthony Lowery"/>
    <n v="25"/>
    <s v="Female"/>
    <x v="0"/>
    <x v="0"/>
    <x v="0"/>
    <x v="0"/>
    <x v="0"/>
    <x v="3"/>
    <x v="1"/>
    <x v="2753"/>
  </r>
  <r>
    <x v="2757"/>
    <s v="Erik Miller"/>
    <n v="56"/>
    <s v="Male"/>
    <x v="0"/>
    <x v="0"/>
    <x v="0"/>
    <x v="0"/>
    <x v="0"/>
    <x v="0"/>
    <x v="0"/>
    <x v="2754"/>
  </r>
  <r>
    <x v="2758"/>
    <s v="Brenda Moody"/>
    <n v="49"/>
    <s v="Male"/>
    <x v="0"/>
    <x v="0"/>
    <x v="0"/>
    <x v="0"/>
    <x v="0"/>
    <x v="1"/>
    <x v="1"/>
    <x v="2755"/>
  </r>
  <r>
    <x v="2759"/>
    <s v="Dawn Bennett"/>
    <n v="48"/>
    <s v="Female"/>
    <x v="0"/>
    <x v="0"/>
    <x v="0"/>
    <x v="0"/>
    <x v="0"/>
    <x v="0"/>
    <x v="1"/>
    <x v="2756"/>
  </r>
  <r>
    <x v="2760"/>
    <s v="Kevin Montgomery"/>
    <n v="73"/>
    <s v="Female"/>
    <x v="0"/>
    <x v="0"/>
    <x v="0"/>
    <x v="0"/>
    <x v="0"/>
    <x v="2"/>
    <x v="0"/>
    <x v="2757"/>
  </r>
  <r>
    <x v="2761"/>
    <s v="Tracy Johnson"/>
    <n v="80"/>
    <s v="Male"/>
    <x v="0"/>
    <x v="0"/>
    <x v="0"/>
    <x v="0"/>
    <x v="0"/>
    <x v="4"/>
    <x v="2"/>
    <x v="2758"/>
  </r>
  <r>
    <x v="2762"/>
    <s v="Joan Wheeler"/>
    <n v="87"/>
    <s v="Female"/>
    <x v="0"/>
    <x v="0"/>
    <x v="0"/>
    <x v="0"/>
    <x v="0"/>
    <x v="3"/>
    <x v="0"/>
    <x v="2759"/>
  </r>
  <r>
    <x v="2763"/>
    <s v="Benjamin Bailey"/>
    <n v="32"/>
    <s v="Female"/>
    <x v="0"/>
    <x v="0"/>
    <x v="0"/>
    <x v="0"/>
    <x v="0"/>
    <x v="1"/>
    <x v="0"/>
    <x v="2760"/>
  </r>
  <r>
    <x v="2764"/>
    <s v="Dean Johnson"/>
    <n v="75"/>
    <s v="Female"/>
    <x v="0"/>
    <x v="0"/>
    <x v="0"/>
    <x v="0"/>
    <x v="0"/>
    <x v="1"/>
    <x v="1"/>
    <x v="2761"/>
  </r>
  <r>
    <x v="2765"/>
    <s v="Terry Garcia"/>
    <n v="19"/>
    <s v="Male"/>
    <x v="0"/>
    <x v="0"/>
    <x v="0"/>
    <x v="0"/>
    <x v="0"/>
    <x v="3"/>
    <x v="0"/>
    <x v="2762"/>
  </r>
  <r>
    <x v="2766"/>
    <s v="Tina Johnson"/>
    <n v="39"/>
    <s v="Female"/>
    <x v="0"/>
    <x v="0"/>
    <x v="0"/>
    <x v="0"/>
    <x v="0"/>
    <x v="2"/>
    <x v="2"/>
    <x v="2763"/>
  </r>
  <r>
    <x v="2767"/>
    <s v="Anthony Roberts"/>
    <n v="21"/>
    <s v="Female"/>
    <x v="0"/>
    <x v="0"/>
    <x v="0"/>
    <x v="0"/>
    <x v="0"/>
    <x v="1"/>
    <x v="0"/>
    <x v="2764"/>
  </r>
  <r>
    <x v="2768"/>
    <s v="Jessica Savage"/>
    <n v="63"/>
    <s v="Female"/>
    <x v="0"/>
    <x v="0"/>
    <x v="0"/>
    <x v="0"/>
    <x v="0"/>
    <x v="4"/>
    <x v="2"/>
    <x v="2765"/>
  </r>
  <r>
    <x v="2769"/>
    <s v="William Bell"/>
    <n v="24"/>
    <s v="Male"/>
    <x v="0"/>
    <x v="0"/>
    <x v="0"/>
    <x v="0"/>
    <x v="0"/>
    <x v="3"/>
    <x v="0"/>
    <x v="2766"/>
  </r>
  <r>
    <x v="2770"/>
    <s v="Brendan Spencer"/>
    <n v="88"/>
    <s v="Female"/>
    <x v="0"/>
    <x v="0"/>
    <x v="0"/>
    <x v="0"/>
    <x v="0"/>
    <x v="3"/>
    <x v="2"/>
    <x v="2767"/>
  </r>
  <r>
    <x v="2771"/>
    <s v="Diane Harris"/>
    <n v="37"/>
    <s v="Female"/>
    <x v="0"/>
    <x v="0"/>
    <x v="0"/>
    <x v="0"/>
    <x v="0"/>
    <x v="0"/>
    <x v="1"/>
    <x v="2768"/>
  </r>
  <r>
    <x v="2772"/>
    <s v="Dr. Raymond Cortez"/>
    <n v="68"/>
    <s v="Male"/>
    <x v="0"/>
    <x v="0"/>
    <x v="0"/>
    <x v="0"/>
    <x v="0"/>
    <x v="0"/>
    <x v="1"/>
    <x v="2769"/>
  </r>
  <r>
    <x v="2773"/>
    <s v="Katie Glenn"/>
    <n v="34"/>
    <s v="Female"/>
    <x v="0"/>
    <x v="0"/>
    <x v="0"/>
    <x v="0"/>
    <x v="0"/>
    <x v="4"/>
    <x v="1"/>
    <x v="2770"/>
  </r>
  <r>
    <x v="2774"/>
    <s v="Mary Johnson"/>
    <n v="88"/>
    <s v="Male"/>
    <x v="0"/>
    <x v="0"/>
    <x v="0"/>
    <x v="0"/>
    <x v="0"/>
    <x v="4"/>
    <x v="2"/>
    <x v="2771"/>
  </r>
  <r>
    <x v="2775"/>
    <s v="Morgan Jones"/>
    <n v="26"/>
    <s v="Female"/>
    <x v="0"/>
    <x v="0"/>
    <x v="0"/>
    <x v="0"/>
    <x v="0"/>
    <x v="3"/>
    <x v="0"/>
    <x v="2772"/>
  </r>
  <r>
    <x v="2776"/>
    <s v="Jennifer Jackson"/>
    <n v="51"/>
    <s v="Female"/>
    <x v="0"/>
    <x v="0"/>
    <x v="0"/>
    <x v="0"/>
    <x v="0"/>
    <x v="0"/>
    <x v="0"/>
    <x v="2773"/>
  </r>
  <r>
    <x v="2777"/>
    <s v="Brian Lopez"/>
    <n v="48"/>
    <s v="Female"/>
    <x v="0"/>
    <x v="0"/>
    <x v="0"/>
    <x v="0"/>
    <x v="0"/>
    <x v="1"/>
    <x v="0"/>
    <x v="2774"/>
  </r>
  <r>
    <x v="2778"/>
    <s v="Bill Rasmussen"/>
    <n v="89"/>
    <s v="Female"/>
    <x v="0"/>
    <x v="0"/>
    <x v="0"/>
    <x v="0"/>
    <x v="0"/>
    <x v="1"/>
    <x v="2"/>
    <x v="2775"/>
  </r>
  <r>
    <x v="2779"/>
    <s v="Janice Moore"/>
    <n v="21"/>
    <s v="Male"/>
    <x v="0"/>
    <x v="0"/>
    <x v="0"/>
    <x v="0"/>
    <x v="0"/>
    <x v="0"/>
    <x v="2"/>
    <x v="2776"/>
  </r>
  <r>
    <x v="2780"/>
    <s v="Alan Pham"/>
    <n v="36"/>
    <s v="Male"/>
    <x v="0"/>
    <x v="0"/>
    <x v="0"/>
    <x v="0"/>
    <x v="0"/>
    <x v="1"/>
    <x v="2"/>
    <x v="2777"/>
  </r>
  <r>
    <x v="2781"/>
    <s v="Emily Lawson"/>
    <n v="89"/>
    <s v="Female"/>
    <x v="0"/>
    <x v="0"/>
    <x v="0"/>
    <x v="0"/>
    <x v="0"/>
    <x v="3"/>
    <x v="1"/>
    <x v="2778"/>
  </r>
  <r>
    <x v="2782"/>
    <s v="Jesse Hernandez"/>
    <n v="67"/>
    <s v="Female"/>
    <x v="0"/>
    <x v="0"/>
    <x v="0"/>
    <x v="0"/>
    <x v="0"/>
    <x v="1"/>
    <x v="0"/>
    <x v="2779"/>
  </r>
  <r>
    <x v="2783"/>
    <s v="Joshua Miller"/>
    <n v="51"/>
    <s v="Female"/>
    <x v="0"/>
    <x v="0"/>
    <x v="0"/>
    <x v="0"/>
    <x v="0"/>
    <x v="3"/>
    <x v="2"/>
    <x v="2780"/>
  </r>
  <r>
    <x v="2784"/>
    <s v="Amanda Hernandez"/>
    <n v="77"/>
    <s v="Female"/>
    <x v="0"/>
    <x v="0"/>
    <x v="0"/>
    <x v="0"/>
    <x v="0"/>
    <x v="3"/>
    <x v="1"/>
    <x v="2781"/>
  </r>
  <r>
    <x v="2785"/>
    <s v="Hunter Brown"/>
    <n v="46"/>
    <s v="Male"/>
    <x v="0"/>
    <x v="0"/>
    <x v="0"/>
    <x v="0"/>
    <x v="0"/>
    <x v="0"/>
    <x v="2"/>
    <x v="2782"/>
  </r>
  <r>
    <x v="2786"/>
    <s v="Isaac Davis"/>
    <n v="88"/>
    <s v="Female"/>
    <x v="0"/>
    <x v="0"/>
    <x v="0"/>
    <x v="0"/>
    <x v="0"/>
    <x v="4"/>
    <x v="0"/>
    <x v="2783"/>
  </r>
  <r>
    <x v="2787"/>
    <s v="Jason Martinez"/>
    <n v="85"/>
    <s v="Male"/>
    <x v="0"/>
    <x v="0"/>
    <x v="0"/>
    <x v="0"/>
    <x v="0"/>
    <x v="0"/>
    <x v="2"/>
    <x v="2784"/>
  </r>
  <r>
    <x v="2788"/>
    <s v="Phillip Aguirre"/>
    <n v="46"/>
    <s v="Male"/>
    <x v="0"/>
    <x v="0"/>
    <x v="0"/>
    <x v="0"/>
    <x v="0"/>
    <x v="0"/>
    <x v="1"/>
    <x v="2785"/>
  </r>
  <r>
    <x v="2789"/>
    <s v="Tiffany Hale"/>
    <n v="25"/>
    <s v="Male"/>
    <x v="0"/>
    <x v="0"/>
    <x v="0"/>
    <x v="0"/>
    <x v="0"/>
    <x v="2"/>
    <x v="2"/>
    <x v="2786"/>
  </r>
  <r>
    <x v="2790"/>
    <s v="Mr. Derek Mcfarland MD"/>
    <n v="37"/>
    <s v="Female"/>
    <x v="0"/>
    <x v="0"/>
    <x v="0"/>
    <x v="0"/>
    <x v="0"/>
    <x v="3"/>
    <x v="1"/>
    <x v="2787"/>
  </r>
  <r>
    <x v="2791"/>
    <s v="Jessica Poole"/>
    <n v="86"/>
    <s v="Female"/>
    <x v="0"/>
    <x v="0"/>
    <x v="0"/>
    <x v="0"/>
    <x v="0"/>
    <x v="0"/>
    <x v="0"/>
    <x v="2788"/>
  </r>
  <r>
    <x v="2792"/>
    <s v="Taylor Barber"/>
    <n v="34"/>
    <s v="Male"/>
    <x v="0"/>
    <x v="0"/>
    <x v="0"/>
    <x v="0"/>
    <x v="0"/>
    <x v="0"/>
    <x v="0"/>
    <x v="2789"/>
  </r>
  <r>
    <x v="2793"/>
    <s v="Sara Cooley"/>
    <n v="87"/>
    <s v="Female"/>
    <x v="0"/>
    <x v="0"/>
    <x v="0"/>
    <x v="0"/>
    <x v="0"/>
    <x v="4"/>
    <x v="0"/>
    <x v="2790"/>
  </r>
  <r>
    <x v="2794"/>
    <s v="Vincent Johnson"/>
    <n v="60"/>
    <s v="Male"/>
    <x v="0"/>
    <x v="0"/>
    <x v="0"/>
    <x v="0"/>
    <x v="0"/>
    <x v="3"/>
    <x v="1"/>
    <x v="2791"/>
  </r>
  <r>
    <x v="2795"/>
    <s v="Suzanne Smith"/>
    <n v="34"/>
    <s v="Female"/>
    <x v="0"/>
    <x v="0"/>
    <x v="0"/>
    <x v="0"/>
    <x v="0"/>
    <x v="3"/>
    <x v="1"/>
    <x v="2792"/>
  </r>
  <r>
    <x v="2796"/>
    <s v="Brandi Guzman"/>
    <n v="52"/>
    <s v="Male"/>
    <x v="0"/>
    <x v="0"/>
    <x v="0"/>
    <x v="0"/>
    <x v="0"/>
    <x v="1"/>
    <x v="1"/>
    <x v="2793"/>
  </r>
  <r>
    <x v="2797"/>
    <s v="Mrs. Sandra Harris"/>
    <n v="64"/>
    <s v="Female"/>
    <x v="0"/>
    <x v="0"/>
    <x v="0"/>
    <x v="0"/>
    <x v="0"/>
    <x v="1"/>
    <x v="2"/>
    <x v="2794"/>
  </r>
  <r>
    <x v="2798"/>
    <s v="John Taylor"/>
    <n v="68"/>
    <s v="Male"/>
    <x v="0"/>
    <x v="0"/>
    <x v="0"/>
    <x v="0"/>
    <x v="0"/>
    <x v="2"/>
    <x v="1"/>
    <x v="2795"/>
  </r>
  <r>
    <x v="2799"/>
    <s v="James Wright"/>
    <n v="64"/>
    <s v="Female"/>
    <x v="0"/>
    <x v="0"/>
    <x v="0"/>
    <x v="0"/>
    <x v="0"/>
    <x v="3"/>
    <x v="1"/>
    <x v="2796"/>
  </r>
  <r>
    <x v="2800"/>
    <s v="Stephanie Romero"/>
    <n v="85"/>
    <s v="Female"/>
    <x v="0"/>
    <x v="0"/>
    <x v="0"/>
    <x v="0"/>
    <x v="0"/>
    <x v="0"/>
    <x v="2"/>
    <x v="2797"/>
  </r>
  <r>
    <x v="2801"/>
    <s v="Jacqueline Leonard"/>
    <n v="82"/>
    <s v="Female"/>
    <x v="0"/>
    <x v="0"/>
    <x v="0"/>
    <x v="0"/>
    <x v="0"/>
    <x v="0"/>
    <x v="2"/>
    <x v="2798"/>
  </r>
  <r>
    <x v="2802"/>
    <s v="Matthew Haney"/>
    <n v="64"/>
    <s v="Male"/>
    <x v="0"/>
    <x v="0"/>
    <x v="0"/>
    <x v="0"/>
    <x v="0"/>
    <x v="3"/>
    <x v="1"/>
    <x v="2799"/>
  </r>
  <r>
    <x v="2803"/>
    <s v="Timothy Nelson"/>
    <n v="63"/>
    <s v="Female"/>
    <x v="0"/>
    <x v="0"/>
    <x v="0"/>
    <x v="0"/>
    <x v="0"/>
    <x v="1"/>
    <x v="0"/>
    <x v="2800"/>
  </r>
  <r>
    <x v="2804"/>
    <s v="Alexandria Anderson"/>
    <n v="89"/>
    <s v="Male"/>
    <x v="0"/>
    <x v="0"/>
    <x v="0"/>
    <x v="0"/>
    <x v="0"/>
    <x v="0"/>
    <x v="1"/>
    <x v="2801"/>
  </r>
  <r>
    <x v="2805"/>
    <s v="Dr. Joseph Schmidt"/>
    <n v="83"/>
    <s v="Male"/>
    <x v="0"/>
    <x v="0"/>
    <x v="0"/>
    <x v="0"/>
    <x v="0"/>
    <x v="2"/>
    <x v="0"/>
    <x v="2802"/>
  </r>
  <r>
    <x v="2806"/>
    <s v="Tyler Mason"/>
    <n v="39"/>
    <s v="Female"/>
    <x v="0"/>
    <x v="0"/>
    <x v="0"/>
    <x v="0"/>
    <x v="0"/>
    <x v="1"/>
    <x v="2"/>
    <x v="2803"/>
  </r>
  <r>
    <x v="2807"/>
    <s v="Rodney Butler"/>
    <n v="44"/>
    <s v="Female"/>
    <x v="0"/>
    <x v="0"/>
    <x v="0"/>
    <x v="0"/>
    <x v="0"/>
    <x v="0"/>
    <x v="2"/>
    <x v="2804"/>
  </r>
  <r>
    <x v="2808"/>
    <s v="Jennifer Perry"/>
    <n v="34"/>
    <s v="Female"/>
    <x v="0"/>
    <x v="0"/>
    <x v="0"/>
    <x v="0"/>
    <x v="0"/>
    <x v="2"/>
    <x v="1"/>
    <x v="2805"/>
  </r>
  <r>
    <x v="2809"/>
    <s v="Frank Conley"/>
    <n v="78"/>
    <s v="Female"/>
    <x v="0"/>
    <x v="0"/>
    <x v="0"/>
    <x v="0"/>
    <x v="0"/>
    <x v="3"/>
    <x v="2"/>
    <x v="2806"/>
  </r>
  <r>
    <x v="2810"/>
    <s v="Katherine Stewart"/>
    <n v="56"/>
    <s v="Male"/>
    <x v="0"/>
    <x v="0"/>
    <x v="0"/>
    <x v="0"/>
    <x v="0"/>
    <x v="4"/>
    <x v="0"/>
    <x v="2807"/>
  </r>
  <r>
    <x v="2811"/>
    <s v="Steve Ruiz"/>
    <n v="77"/>
    <s v="Male"/>
    <x v="0"/>
    <x v="0"/>
    <x v="0"/>
    <x v="0"/>
    <x v="0"/>
    <x v="2"/>
    <x v="0"/>
    <x v="2808"/>
  </r>
  <r>
    <x v="2812"/>
    <s v="Michael Myers"/>
    <n v="86"/>
    <s v="Male"/>
    <x v="0"/>
    <x v="0"/>
    <x v="0"/>
    <x v="0"/>
    <x v="0"/>
    <x v="2"/>
    <x v="0"/>
    <x v="2809"/>
  </r>
  <r>
    <x v="2813"/>
    <s v="Juan Howard"/>
    <n v="22"/>
    <s v="Female"/>
    <x v="0"/>
    <x v="0"/>
    <x v="0"/>
    <x v="0"/>
    <x v="0"/>
    <x v="4"/>
    <x v="1"/>
    <x v="2810"/>
  </r>
  <r>
    <x v="2814"/>
    <s v="Jason Bowers"/>
    <n v="44"/>
    <s v="Female"/>
    <x v="0"/>
    <x v="0"/>
    <x v="0"/>
    <x v="0"/>
    <x v="0"/>
    <x v="1"/>
    <x v="0"/>
    <x v="2811"/>
  </r>
  <r>
    <x v="2815"/>
    <s v="Amanda Harris"/>
    <n v="57"/>
    <s v="Female"/>
    <x v="0"/>
    <x v="0"/>
    <x v="0"/>
    <x v="0"/>
    <x v="0"/>
    <x v="0"/>
    <x v="0"/>
    <x v="2812"/>
  </r>
  <r>
    <x v="2816"/>
    <s v="Jose Taylor"/>
    <n v="86"/>
    <s v="Male"/>
    <x v="0"/>
    <x v="0"/>
    <x v="0"/>
    <x v="0"/>
    <x v="0"/>
    <x v="2"/>
    <x v="2"/>
    <x v="2813"/>
  </r>
  <r>
    <x v="2817"/>
    <s v="Sarah Zimmerman"/>
    <n v="33"/>
    <s v="Male"/>
    <x v="0"/>
    <x v="0"/>
    <x v="0"/>
    <x v="0"/>
    <x v="0"/>
    <x v="4"/>
    <x v="2"/>
    <x v="2814"/>
  </r>
  <r>
    <x v="2818"/>
    <s v="David Velasquez"/>
    <n v="43"/>
    <s v="Female"/>
    <x v="0"/>
    <x v="0"/>
    <x v="0"/>
    <x v="0"/>
    <x v="0"/>
    <x v="0"/>
    <x v="1"/>
    <x v="2815"/>
  </r>
  <r>
    <x v="2819"/>
    <s v="Jessica Carpenter"/>
    <n v="83"/>
    <s v="Male"/>
    <x v="0"/>
    <x v="0"/>
    <x v="0"/>
    <x v="0"/>
    <x v="0"/>
    <x v="4"/>
    <x v="0"/>
    <x v="2816"/>
  </r>
  <r>
    <x v="2820"/>
    <s v="Lisa Garcia"/>
    <n v="38"/>
    <s v="Male"/>
    <x v="0"/>
    <x v="0"/>
    <x v="0"/>
    <x v="0"/>
    <x v="0"/>
    <x v="0"/>
    <x v="0"/>
    <x v="2817"/>
  </r>
  <r>
    <x v="2821"/>
    <s v="William Merritt"/>
    <n v="46"/>
    <s v="Female"/>
    <x v="0"/>
    <x v="0"/>
    <x v="0"/>
    <x v="0"/>
    <x v="0"/>
    <x v="3"/>
    <x v="0"/>
    <x v="2818"/>
  </r>
  <r>
    <x v="2822"/>
    <s v="Larry Thomas"/>
    <n v="33"/>
    <s v="Male"/>
    <x v="0"/>
    <x v="0"/>
    <x v="0"/>
    <x v="0"/>
    <x v="0"/>
    <x v="1"/>
    <x v="1"/>
    <x v="2819"/>
  </r>
  <r>
    <x v="2823"/>
    <s v="John Hooper"/>
    <n v="56"/>
    <s v="Female"/>
    <x v="0"/>
    <x v="0"/>
    <x v="0"/>
    <x v="0"/>
    <x v="0"/>
    <x v="2"/>
    <x v="1"/>
    <x v="2820"/>
  </r>
  <r>
    <x v="2824"/>
    <s v="Joseph Buckley"/>
    <n v="44"/>
    <s v="Male"/>
    <x v="0"/>
    <x v="0"/>
    <x v="0"/>
    <x v="0"/>
    <x v="0"/>
    <x v="3"/>
    <x v="1"/>
    <x v="2821"/>
  </r>
  <r>
    <x v="2825"/>
    <s v="Raymond Davenport"/>
    <n v="83"/>
    <s v="Male"/>
    <x v="0"/>
    <x v="0"/>
    <x v="0"/>
    <x v="0"/>
    <x v="0"/>
    <x v="1"/>
    <x v="0"/>
    <x v="2822"/>
  </r>
  <r>
    <x v="2826"/>
    <s v="Barbara Hunt DDS"/>
    <n v="19"/>
    <s v="Female"/>
    <x v="0"/>
    <x v="0"/>
    <x v="0"/>
    <x v="0"/>
    <x v="0"/>
    <x v="3"/>
    <x v="2"/>
    <x v="2823"/>
  </r>
  <r>
    <x v="2827"/>
    <s v="Julie Brown"/>
    <n v="38"/>
    <s v="Male"/>
    <x v="0"/>
    <x v="0"/>
    <x v="0"/>
    <x v="0"/>
    <x v="0"/>
    <x v="3"/>
    <x v="2"/>
    <x v="2824"/>
  </r>
  <r>
    <x v="2828"/>
    <s v="Julia Henry"/>
    <n v="84"/>
    <s v="Male"/>
    <x v="0"/>
    <x v="0"/>
    <x v="0"/>
    <x v="0"/>
    <x v="0"/>
    <x v="3"/>
    <x v="2"/>
    <x v="2825"/>
  </r>
  <r>
    <x v="2829"/>
    <s v="David King"/>
    <n v="35"/>
    <s v="Male"/>
    <x v="0"/>
    <x v="0"/>
    <x v="0"/>
    <x v="0"/>
    <x v="0"/>
    <x v="4"/>
    <x v="1"/>
    <x v="2826"/>
  </r>
  <r>
    <x v="2830"/>
    <s v="Stacey White"/>
    <n v="36"/>
    <s v="Male"/>
    <x v="0"/>
    <x v="0"/>
    <x v="0"/>
    <x v="0"/>
    <x v="0"/>
    <x v="3"/>
    <x v="0"/>
    <x v="2827"/>
  </r>
  <r>
    <x v="2831"/>
    <s v="Andrea Taylor"/>
    <n v="48"/>
    <s v="Male"/>
    <x v="0"/>
    <x v="0"/>
    <x v="0"/>
    <x v="0"/>
    <x v="0"/>
    <x v="2"/>
    <x v="0"/>
    <x v="2828"/>
  </r>
  <r>
    <x v="2832"/>
    <s v="Jonathan Whitaker"/>
    <n v="36"/>
    <s v="Female"/>
    <x v="0"/>
    <x v="0"/>
    <x v="0"/>
    <x v="0"/>
    <x v="0"/>
    <x v="1"/>
    <x v="2"/>
    <x v="2829"/>
  </r>
  <r>
    <x v="2833"/>
    <s v="Shannon King"/>
    <n v="61"/>
    <s v="Male"/>
    <x v="0"/>
    <x v="0"/>
    <x v="0"/>
    <x v="0"/>
    <x v="0"/>
    <x v="3"/>
    <x v="0"/>
    <x v="2830"/>
  </r>
  <r>
    <x v="2834"/>
    <s v="Amy Dominguez"/>
    <n v="73"/>
    <s v="Female"/>
    <x v="0"/>
    <x v="0"/>
    <x v="0"/>
    <x v="0"/>
    <x v="0"/>
    <x v="4"/>
    <x v="0"/>
    <x v="2831"/>
  </r>
  <r>
    <x v="2835"/>
    <s v="Mrs. Karen Smith"/>
    <n v="77"/>
    <s v="Female"/>
    <x v="0"/>
    <x v="0"/>
    <x v="0"/>
    <x v="0"/>
    <x v="0"/>
    <x v="3"/>
    <x v="0"/>
    <x v="2832"/>
  </r>
  <r>
    <x v="2836"/>
    <s v="Ryan Allen"/>
    <n v="83"/>
    <s v="Female"/>
    <x v="0"/>
    <x v="0"/>
    <x v="0"/>
    <x v="0"/>
    <x v="0"/>
    <x v="0"/>
    <x v="1"/>
    <x v="2833"/>
  </r>
  <r>
    <x v="2837"/>
    <s v="Brandon Jensen"/>
    <n v="60"/>
    <s v="Male"/>
    <x v="0"/>
    <x v="0"/>
    <x v="0"/>
    <x v="0"/>
    <x v="0"/>
    <x v="3"/>
    <x v="2"/>
    <x v="2834"/>
  </r>
  <r>
    <x v="2838"/>
    <s v="Zachary Gonzales"/>
    <n v="47"/>
    <s v="Female"/>
    <x v="0"/>
    <x v="0"/>
    <x v="0"/>
    <x v="0"/>
    <x v="0"/>
    <x v="2"/>
    <x v="2"/>
    <x v="2835"/>
  </r>
  <r>
    <x v="2839"/>
    <s v="Jeffrey Young DVM"/>
    <n v="75"/>
    <s v="Male"/>
    <x v="0"/>
    <x v="0"/>
    <x v="0"/>
    <x v="0"/>
    <x v="0"/>
    <x v="1"/>
    <x v="1"/>
    <x v="2836"/>
  </r>
  <r>
    <x v="2840"/>
    <s v="Keith Whitney"/>
    <n v="41"/>
    <s v="Male"/>
    <x v="0"/>
    <x v="0"/>
    <x v="0"/>
    <x v="0"/>
    <x v="0"/>
    <x v="4"/>
    <x v="0"/>
    <x v="2837"/>
  </r>
  <r>
    <x v="2841"/>
    <s v="Christina Pearson"/>
    <n v="18"/>
    <s v="Female"/>
    <x v="0"/>
    <x v="0"/>
    <x v="0"/>
    <x v="0"/>
    <x v="0"/>
    <x v="3"/>
    <x v="0"/>
    <x v="2838"/>
  </r>
  <r>
    <x v="2842"/>
    <s v="Jeffrey Dillon"/>
    <n v="62"/>
    <s v="Female"/>
    <x v="0"/>
    <x v="0"/>
    <x v="0"/>
    <x v="0"/>
    <x v="0"/>
    <x v="4"/>
    <x v="0"/>
    <x v="690"/>
  </r>
  <r>
    <x v="2843"/>
    <s v="Lauren Alexander"/>
    <n v="69"/>
    <s v="Female"/>
    <x v="0"/>
    <x v="0"/>
    <x v="0"/>
    <x v="0"/>
    <x v="0"/>
    <x v="1"/>
    <x v="1"/>
    <x v="2839"/>
  </r>
  <r>
    <x v="2844"/>
    <s v="Brett Shaffer"/>
    <n v="56"/>
    <s v="Male"/>
    <x v="0"/>
    <x v="0"/>
    <x v="0"/>
    <x v="0"/>
    <x v="0"/>
    <x v="1"/>
    <x v="1"/>
    <x v="2840"/>
  </r>
  <r>
    <x v="2845"/>
    <s v="Michael Stevens"/>
    <n v="45"/>
    <s v="Male"/>
    <x v="0"/>
    <x v="0"/>
    <x v="0"/>
    <x v="0"/>
    <x v="0"/>
    <x v="3"/>
    <x v="2"/>
    <x v="2841"/>
  </r>
  <r>
    <x v="2846"/>
    <s v="Christina Long"/>
    <n v="60"/>
    <s v="Female"/>
    <x v="0"/>
    <x v="0"/>
    <x v="0"/>
    <x v="0"/>
    <x v="0"/>
    <x v="2"/>
    <x v="0"/>
    <x v="2842"/>
  </r>
  <r>
    <x v="2847"/>
    <s v="Kristina Moran"/>
    <n v="84"/>
    <s v="Male"/>
    <x v="0"/>
    <x v="0"/>
    <x v="0"/>
    <x v="0"/>
    <x v="0"/>
    <x v="1"/>
    <x v="1"/>
    <x v="2843"/>
  </r>
  <r>
    <x v="2848"/>
    <s v="Jacqueline Davis"/>
    <n v="64"/>
    <s v="Male"/>
    <x v="0"/>
    <x v="0"/>
    <x v="0"/>
    <x v="0"/>
    <x v="0"/>
    <x v="0"/>
    <x v="1"/>
    <x v="2844"/>
  </r>
  <r>
    <x v="2849"/>
    <s v="Sandra Gilbert"/>
    <n v="65"/>
    <s v="Female"/>
    <x v="0"/>
    <x v="0"/>
    <x v="0"/>
    <x v="0"/>
    <x v="0"/>
    <x v="3"/>
    <x v="0"/>
    <x v="2845"/>
  </r>
  <r>
    <x v="2850"/>
    <s v="Lisa Wilson"/>
    <n v="48"/>
    <s v="Male"/>
    <x v="0"/>
    <x v="0"/>
    <x v="0"/>
    <x v="0"/>
    <x v="0"/>
    <x v="0"/>
    <x v="1"/>
    <x v="2846"/>
  </r>
  <r>
    <x v="2851"/>
    <s v="Beth Rogers"/>
    <n v="57"/>
    <s v="Male"/>
    <x v="0"/>
    <x v="0"/>
    <x v="0"/>
    <x v="0"/>
    <x v="0"/>
    <x v="3"/>
    <x v="0"/>
    <x v="2847"/>
  </r>
  <r>
    <x v="2852"/>
    <s v="Brandi Nelson"/>
    <n v="35"/>
    <s v="Male"/>
    <x v="0"/>
    <x v="0"/>
    <x v="0"/>
    <x v="0"/>
    <x v="0"/>
    <x v="1"/>
    <x v="1"/>
    <x v="2848"/>
  </r>
  <r>
    <x v="2853"/>
    <s v="Maria Smith"/>
    <n v="20"/>
    <s v="Female"/>
    <x v="0"/>
    <x v="0"/>
    <x v="0"/>
    <x v="0"/>
    <x v="0"/>
    <x v="4"/>
    <x v="2"/>
    <x v="2849"/>
  </r>
  <r>
    <x v="2854"/>
    <s v="Max Patterson"/>
    <n v="61"/>
    <s v="Female"/>
    <x v="0"/>
    <x v="0"/>
    <x v="0"/>
    <x v="0"/>
    <x v="0"/>
    <x v="4"/>
    <x v="0"/>
    <x v="2850"/>
  </r>
  <r>
    <x v="2855"/>
    <s v="Laura Silva"/>
    <n v="73"/>
    <s v="Male"/>
    <x v="0"/>
    <x v="0"/>
    <x v="0"/>
    <x v="0"/>
    <x v="0"/>
    <x v="0"/>
    <x v="1"/>
    <x v="2851"/>
  </r>
  <r>
    <x v="2856"/>
    <s v="Stephen Turner"/>
    <n v="64"/>
    <s v="Female"/>
    <x v="0"/>
    <x v="0"/>
    <x v="0"/>
    <x v="0"/>
    <x v="0"/>
    <x v="3"/>
    <x v="2"/>
    <x v="2852"/>
  </r>
  <r>
    <x v="2857"/>
    <s v="Veronica Valentine"/>
    <n v="67"/>
    <s v="Female"/>
    <x v="0"/>
    <x v="0"/>
    <x v="0"/>
    <x v="0"/>
    <x v="0"/>
    <x v="4"/>
    <x v="2"/>
    <x v="2853"/>
  </r>
  <r>
    <x v="2858"/>
    <s v="Christine Padilla"/>
    <n v="50"/>
    <s v="Male"/>
    <x v="0"/>
    <x v="0"/>
    <x v="0"/>
    <x v="0"/>
    <x v="0"/>
    <x v="2"/>
    <x v="1"/>
    <x v="2854"/>
  </r>
  <r>
    <x v="2859"/>
    <s v="Ashley Smith"/>
    <n v="36"/>
    <s v="Male"/>
    <x v="0"/>
    <x v="0"/>
    <x v="0"/>
    <x v="0"/>
    <x v="0"/>
    <x v="4"/>
    <x v="2"/>
    <x v="2855"/>
  </r>
  <r>
    <x v="2860"/>
    <s v="Andrew Fernandez"/>
    <n v="47"/>
    <s v="Male"/>
    <x v="0"/>
    <x v="0"/>
    <x v="0"/>
    <x v="0"/>
    <x v="0"/>
    <x v="1"/>
    <x v="0"/>
    <x v="2856"/>
  </r>
  <r>
    <x v="2861"/>
    <s v="Dana Clark"/>
    <n v="33"/>
    <s v="Female"/>
    <x v="0"/>
    <x v="0"/>
    <x v="0"/>
    <x v="0"/>
    <x v="0"/>
    <x v="3"/>
    <x v="2"/>
    <x v="2857"/>
  </r>
  <r>
    <x v="2862"/>
    <s v="Jennifer Flynn"/>
    <n v="18"/>
    <s v="Female"/>
    <x v="0"/>
    <x v="0"/>
    <x v="0"/>
    <x v="0"/>
    <x v="0"/>
    <x v="3"/>
    <x v="0"/>
    <x v="2858"/>
  </r>
  <r>
    <x v="2863"/>
    <s v="Micheal Jacobson"/>
    <n v="34"/>
    <s v="Male"/>
    <x v="0"/>
    <x v="0"/>
    <x v="0"/>
    <x v="0"/>
    <x v="0"/>
    <x v="1"/>
    <x v="2"/>
    <x v="2859"/>
  </r>
  <r>
    <x v="2864"/>
    <s v="Erin Jacobs"/>
    <n v="58"/>
    <s v="Female"/>
    <x v="0"/>
    <x v="0"/>
    <x v="0"/>
    <x v="0"/>
    <x v="0"/>
    <x v="0"/>
    <x v="2"/>
    <x v="2860"/>
  </r>
  <r>
    <x v="2865"/>
    <s v="Brandon Torres"/>
    <n v="70"/>
    <s v="Female"/>
    <x v="0"/>
    <x v="0"/>
    <x v="0"/>
    <x v="0"/>
    <x v="0"/>
    <x v="0"/>
    <x v="0"/>
    <x v="2861"/>
  </r>
  <r>
    <x v="2866"/>
    <s v="Natalie Valentine"/>
    <n v="52"/>
    <s v="Male"/>
    <x v="0"/>
    <x v="0"/>
    <x v="0"/>
    <x v="0"/>
    <x v="0"/>
    <x v="4"/>
    <x v="1"/>
    <x v="2862"/>
  </r>
  <r>
    <x v="2867"/>
    <s v="Daniel Carter"/>
    <n v="25"/>
    <s v="Male"/>
    <x v="0"/>
    <x v="0"/>
    <x v="0"/>
    <x v="0"/>
    <x v="0"/>
    <x v="0"/>
    <x v="2"/>
    <x v="2863"/>
  </r>
  <r>
    <x v="2868"/>
    <s v="Connie Sawyer"/>
    <n v="53"/>
    <s v="Female"/>
    <x v="0"/>
    <x v="0"/>
    <x v="0"/>
    <x v="0"/>
    <x v="0"/>
    <x v="1"/>
    <x v="2"/>
    <x v="2864"/>
  </r>
  <r>
    <x v="2869"/>
    <s v="Rhonda Ortega"/>
    <n v="18"/>
    <s v="Male"/>
    <x v="0"/>
    <x v="0"/>
    <x v="0"/>
    <x v="0"/>
    <x v="0"/>
    <x v="4"/>
    <x v="0"/>
    <x v="2865"/>
  </r>
  <r>
    <x v="2870"/>
    <s v="Jasmin Warner"/>
    <n v="44"/>
    <s v="Female"/>
    <x v="0"/>
    <x v="0"/>
    <x v="0"/>
    <x v="0"/>
    <x v="0"/>
    <x v="4"/>
    <x v="1"/>
    <x v="2866"/>
  </r>
  <r>
    <x v="2871"/>
    <s v="Karl Sanchez"/>
    <n v="41"/>
    <s v="Female"/>
    <x v="0"/>
    <x v="0"/>
    <x v="0"/>
    <x v="0"/>
    <x v="0"/>
    <x v="4"/>
    <x v="0"/>
    <x v="2867"/>
  </r>
  <r>
    <x v="2872"/>
    <s v="Lauren Rivera"/>
    <n v="24"/>
    <s v="Male"/>
    <x v="0"/>
    <x v="0"/>
    <x v="0"/>
    <x v="0"/>
    <x v="0"/>
    <x v="2"/>
    <x v="1"/>
    <x v="2868"/>
  </r>
  <r>
    <x v="2873"/>
    <s v="Shawn Kidd"/>
    <n v="35"/>
    <s v="Female"/>
    <x v="0"/>
    <x v="0"/>
    <x v="0"/>
    <x v="0"/>
    <x v="0"/>
    <x v="0"/>
    <x v="2"/>
    <x v="2869"/>
  </r>
  <r>
    <x v="2874"/>
    <s v="Karen Ramsey"/>
    <n v="30"/>
    <s v="Female"/>
    <x v="0"/>
    <x v="0"/>
    <x v="0"/>
    <x v="0"/>
    <x v="0"/>
    <x v="0"/>
    <x v="1"/>
    <x v="2870"/>
  </r>
  <r>
    <x v="2875"/>
    <s v="Lindsay Montgomery"/>
    <n v="38"/>
    <s v="Female"/>
    <x v="0"/>
    <x v="0"/>
    <x v="0"/>
    <x v="0"/>
    <x v="0"/>
    <x v="2"/>
    <x v="0"/>
    <x v="2871"/>
  </r>
  <r>
    <x v="2876"/>
    <s v="Joseph Benjamin"/>
    <n v="42"/>
    <s v="Male"/>
    <x v="0"/>
    <x v="0"/>
    <x v="0"/>
    <x v="0"/>
    <x v="0"/>
    <x v="2"/>
    <x v="0"/>
    <x v="2872"/>
  </r>
  <r>
    <x v="2877"/>
    <s v="Elizabeth Rogers"/>
    <n v="31"/>
    <s v="Female"/>
    <x v="0"/>
    <x v="0"/>
    <x v="0"/>
    <x v="0"/>
    <x v="0"/>
    <x v="4"/>
    <x v="1"/>
    <x v="2873"/>
  </r>
  <r>
    <x v="2878"/>
    <s v="Daniel Owens"/>
    <n v="24"/>
    <s v="Male"/>
    <x v="0"/>
    <x v="0"/>
    <x v="0"/>
    <x v="0"/>
    <x v="0"/>
    <x v="0"/>
    <x v="1"/>
    <x v="2874"/>
  </r>
  <r>
    <x v="2879"/>
    <s v="Nicholas Richards"/>
    <n v="46"/>
    <s v="Female"/>
    <x v="0"/>
    <x v="0"/>
    <x v="0"/>
    <x v="0"/>
    <x v="0"/>
    <x v="3"/>
    <x v="0"/>
    <x v="2875"/>
  </r>
  <r>
    <x v="2880"/>
    <s v="Cheryl Robinson"/>
    <n v="32"/>
    <s v="Female"/>
    <x v="0"/>
    <x v="0"/>
    <x v="0"/>
    <x v="0"/>
    <x v="0"/>
    <x v="0"/>
    <x v="1"/>
    <x v="2876"/>
  </r>
  <r>
    <x v="2881"/>
    <s v="Misty Farley"/>
    <n v="41"/>
    <s v="Female"/>
    <x v="0"/>
    <x v="0"/>
    <x v="0"/>
    <x v="0"/>
    <x v="0"/>
    <x v="1"/>
    <x v="1"/>
    <x v="2877"/>
  </r>
  <r>
    <x v="2882"/>
    <s v="Vanessa Cooke"/>
    <n v="39"/>
    <s v="Female"/>
    <x v="0"/>
    <x v="0"/>
    <x v="0"/>
    <x v="0"/>
    <x v="0"/>
    <x v="1"/>
    <x v="2"/>
    <x v="2878"/>
  </r>
  <r>
    <x v="2883"/>
    <s v="Andrew Brooks"/>
    <n v="57"/>
    <s v="Male"/>
    <x v="0"/>
    <x v="0"/>
    <x v="0"/>
    <x v="0"/>
    <x v="0"/>
    <x v="2"/>
    <x v="0"/>
    <x v="2879"/>
  </r>
  <r>
    <x v="2884"/>
    <s v="Jeremy Armstrong"/>
    <n v="49"/>
    <s v="Female"/>
    <x v="0"/>
    <x v="0"/>
    <x v="0"/>
    <x v="0"/>
    <x v="0"/>
    <x v="0"/>
    <x v="0"/>
    <x v="2880"/>
  </r>
  <r>
    <x v="2885"/>
    <s v="Melinda Green"/>
    <n v="87"/>
    <s v="Male"/>
    <x v="0"/>
    <x v="0"/>
    <x v="0"/>
    <x v="0"/>
    <x v="0"/>
    <x v="0"/>
    <x v="1"/>
    <x v="2881"/>
  </r>
  <r>
    <x v="2886"/>
    <s v="Vanessa Yang"/>
    <n v="22"/>
    <s v="Male"/>
    <x v="0"/>
    <x v="0"/>
    <x v="0"/>
    <x v="0"/>
    <x v="0"/>
    <x v="0"/>
    <x v="2"/>
    <x v="2882"/>
  </r>
  <r>
    <x v="2887"/>
    <s v="Rachel Martin"/>
    <n v="28"/>
    <s v="Female"/>
    <x v="0"/>
    <x v="0"/>
    <x v="0"/>
    <x v="0"/>
    <x v="0"/>
    <x v="0"/>
    <x v="2"/>
    <x v="2883"/>
  </r>
  <r>
    <x v="2888"/>
    <s v="Jennifer Miller"/>
    <n v="40"/>
    <s v="Male"/>
    <x v="0"/>
    <x v="0"/>
    <x v="0"/>
    <x v="0"/>
    <x v="0"/>
    <x v="3"/>
    <x v="0"/>
    <x v="2884"/>
  </r>
  <r>
    <x v="2889"/>
    <s v="Patrick Moore"/>
    <n v="71"/>
    <s v="Female"/>
    <x v="0"/>
    <x v="0"/>
    <x v="0"/>
    <x v="0"/>
    <x v="0"/>
    <x v="3"/>
    <x v="1"/>
    <x v="2885"/>
  </r>
  <r>
    <x v="2890"/>
    <s v="Shelby Martinez"/>
    <n v="89"/>
    <s v="Female"/>
    <x v="0"/>
    <x v="0"/>
    <x v="0"/>
    <x v="0"/>
    <x v="0"/>
    <x v="1"/>
    <x v="0"/>
    <x v="2886"/>
  </r>
  <r>
    <x v="2891"/>
    <s v="Suzanne Lopez"/>
    <n v="51"/>
    <s v="Female"/>
    <x v="0"/>
    <x v="0"/>
    <x v="0"/>
    <x v="0"/>
    <x v="0"/>
    <x v="2"/>
    <x v="1"/>
    <x v="2887"/>
  </r>
  <r>
    <x v="2892"/>
    <s v="Edwin White"/>
    <n v="41"/>
    <s v="Female"/>
    <x v="0"/>
    <x v="0"/>
    <x v="0"/>
    <x v="0"/>
    <x v="0"/>
    <x v="0"/>
    <x v="0"/>
    <x v="2888"/>
  </r>
  <r>
    <x v="2893"/>
    <s v="David Gilmore"/>
    <n v="55"/>
    <s v="Female"/>
    <x v="0"/>
    <x v="0"/>
    <x v="0"/>
    <x v="0"/>
    <x v="0"/>
    <x v="3"/>
    <x v="1"/>
    <x v="2889"/>
  </r>
  <r>
    <x v="2894"/>
    <s v="Kellie Trevino"/>
    <n v="71"/>
    <s v="Female"/>
    <x v="0"/>
    <x v="0"/>
    <x v="0"/>
    <x v="0"/>
    <x v="0"/>
    <x v="3"/>
    <x v="2"/>
    <x v="2890"/>
  </r>
  <r>
    <x v="2895"/>
    <s v="Katherine Gutierrez"/>
    <n v="37"/>
    <s v="Female"/>
    <x v="0"/>
    <x v="0"/>
    <x v="0"/>
    <x v="0"/>
    <x v="0"/>
    <x v="2"/>
    <x v="1"/>
    <x v="2891"/>
  </r>
  <r>
    <x v="2896"/>
    <s v="Megan White"/>
    <n v="49"/>
    <s v="Female"/>
    <x v="0"/>
    <x v="0"/>
    <x v="0"/>
    <x v="0"/>
    <x v="0"/>
    <x v="2"/>
    <x v="0"/>
    <x v="2892"/>
  </r>
  <r>
    <x v="2897"/>
    <s v="Vanessa Cardenas"/>
    <n v="77"/>
    <s v="Female"/>
    <x v="0"/>
    <x v="0"/>
    <x v="0"/>
    <x v="0"/>
    <x v="0"/>
    <x v="4"/>
    <x v="0"/>
    <x v="2893"/>
  </r>
  <r>
    <x v="2898"/>
    <s v="Meghan Jones"/>
    <n v="78"/>
    <s v="Female"/>
    <x v="0"/>
    <x v="0"/>
    <x v="0"/>
    <x v="0"/>
    <x v="0"/>
    <x v="3"/>
    <x v="2"/>
    <x v="2894"/>
  </r>
  <r>
    <x v="2899"/>
    <s v="Angela Shaw"/>
    <n v="37"/>
    <s v="Male"/>
    <x v="0"/>
    <x v="0"/>
    <x v="0"/>
    <x v="0"/>
    <x v="0"/>
    <x v="3"/>
    <x v="0"/>
    <x v="2895"/>
  </r>
  <r>
    <x v="2900"/>
    <s v="Heidi Myers"/>
    <n v="50"/>
    <s v="Female"/>
    <x v="0"/>
    <x v="0"/>
    <x v="0"/>
    <x v="0"/>
    <x v="0"/>
    <x v="3"/>
    <x v="0"/>
    <x v="2896"/>
  </r>
  <r>
    <x v="2901"/>
    <s v="Donald Robinson"/>
    <n v="67"/>
    <s v="Male"/>
    <x v="0"/>
    <x v="0"/>
    <x v="0"/>
    <x v="0"/>
    <x v="0"/>
    <x v="2"/>
    <x v="2"/>
    <x v="2897"/>
  </r>
  <r>
    <x v="2902"/>
    <s v="Jesse Eaton"/>
    <n v="28"/>
    <s v="Female"/>
    <x v="0"/>
    <x v="0"/>
    <x v="0"/>
    <x v="0"/>
    <x v="0"/>
    <x v="3"/>
    <x v="0"/>
    <x v="2898"/>
  </r>
  <r>
    <x v="2903"/>
    <s v="Adam Lee"/>
    <n v="37"/>
    <s v="Male"/>
    <x v="0"/>
    <x v="0"/>
    <x v="0"/>
    <x v="0"/>
    <x v="0"/>
    <x v="4"/>
    <x v="0"/>
    <x v="2899"/>
  </r>
  <r>
    <x v="2904"/>
    <s v="Kristina Moore"/>
    <n v="87"/>
    <s v="Male"/>
    <x v="0"/>
    <x v="0"/>
    <x v="0"/>
    <x v="0"/>
    <x v="0"/>
    <x v="4"/>
    <x v="2"/>
    <x v="2900"/>
  </r>
  <r>
    <x v="2905"/>
    <s v="Tyrone Jackson"/>
    <n v="34"/>
    <s v="Female"/>
    <x v="0"/>
    <x v="0"/>
    <x v="0"/>
    <x v="0"/>
    <x v="0"/>
    <x v="2"/>
    <x v="2"/>
    <x v="2901"/>
  </r>
  <r>
    <x v="2906"/>
    <s v="David Lucero"/>
    <n v="21"/>
    <s v="Female"/>
    <x v="0"/>
    <x v="0"/>
    <x v="0"/>
    <x v="0"/>
    <x v="0"/>
    <x v="2"/>
    <x v="1"/>
    <x v="2902"/>
  </r>
  <r>
    <x v="2907"/>
    <s v="John Valdez"/>
    <n v="64"/>
    <s v="Female"/>
    <x v="0"/>
    <x v="0"/>
    <x v="0"/>
    <x v="0"/>
    <x v="0"/>
    <x v="2"/>
    <x v="2"/>
    <x v="2903"/>
  </r>
  <r>
    <x v="2908"/>
    <s v="Marcus Jones"/>
    <n v="45"/>
    <s v="Male"/>
    <x v="0"/>
    <x v="0"/>
    <x v="0"/>
    <x v="0"/>
    <x v="0"/>
    <x v="1"/>
    <x v="1"/>
    <x v="2904"/>
  </r>
  <r>
    <x v="2909"/>
    <s v="Lori Carter"/>
    <n v="33"/>
    <s v="Female"/>
    <x v="0"/>
    <x v="0"/>
    <x v="0"/>
    <x v="0"/>
    <x v="0"/>
    <x v="0"/>
    <x v="0"/>
    <x v="2905"/>
  </r>
  <r>
    <x v="2910"/>
    <s v="Nicholas Gonzalez"/>
    <n v="64"/>
    <s v="Female"/>
    <x v="0"/>
    <x v="0"/>
    <x v="0"/>
    <x v="0"/>
    <x v="0"/>
    <x v="0"/>
    <x v="1"/>
    <x v="2906"/>
  </r>
  <r>
    <x v="2911"/>
    <s v="Melissa Ward"/>
    <n v="80"/>
    <s v="Male"/>
    <x v="0"/>
    <x v="0"/>
    <x v="0"/>
    <x v="0"/>
    <x v="0"/>
    <x v="0"/>
    <x v="2"/>
    <x v="2907"/>
  </r>
  <r>
    <x v="2912"/>
    <s v="Jennifer Trujillo"/>
    <n v="42"/>
    <s v="Male"/>
    <x v="0"/>
    <x v="0"/>
    <x v="0"/>
    <x v="0"/>
    <x v="0"/>
    <x v="3"/>
    <x v="1"/>
    <x v="2908"/>
  </r>
  <r>
    <x v="2913"/>
    <s v="Gina Robinson"/>
    <n v="77"/>
    <s v="Female"/>
    <x v="0"/>
    <x v="0"/>
    <x v="0"/>
    <x v="0"/>
    <x v="0"/>
    <x v="4"/>
    <x v="1"/>
    <x v="2909"/>
  </r>
  <r>
    <x v="2914"/>
    <s v="Cynthia Bowers"/>
    <n v="86"/>
    <s v="Male"/>
    <x v="0"/>
    <x v="0"/>
    <x v="0"/>
    <x v="0"/>
    <x v="0"/>
    <x v="4"/>
    <x v="0"/>
    <x v="2910"/>
  </r>
  <r>
    <x v="2915"/>
    <s v="Kevin Vaughn"/>
    <n v="76"/>
    <s v="Male"/>
    <x v="0"/>
    <x v="0"/>
    <x v="0"/>
    <x v="0"/>
    <x v="0"/>
    <x v="1"/>
    <x v="2"/>
    <x v="2911"/>
  </r>
  <r>
    <x v="2916"/>
    <s v="Brian Beck"/>
    <n v="66"/>
    <s v="Female"/>
    <x v="0"/>
    <x v="0"/>
    <x v="0"/>
    <x v="0"/>
    <x v="0"/>
    <x v="4"/>
    <x v="0"/>
    <x v="2912"/>
  </r>
  <r>
    <x v="2917"/>
    <s v="Dr. Dawn Rose"/>
    <n v="67"/>
    <s v="Female"/>
    <x v="0"/>
    <x v="0"/>
    <x v="0"/>
    <x v="0"/>
    <x v="0"/>
    <x v="2"/>
    <x v="2"/>
    <x v="2913"/>
  </r>
  <r>
    <x v="2918"/>
    <s v="Anne Johnson"/>
    <n v="20"/>
    <s v="Female"/>
    <x v="0"/>
    <x v="0"/>
    <x v="0"/>
    <x v="0"/>
    <x v="0"/>
    <x v="0"/>
    <x v="0"/>
    <x v="2914"/>
  </r>
  <r>
    <x v="2919"/>
    <s v="Stephen Stephens"/>
    <n v="75"/>
    <s v="Male"/>
    <x v="0"/>
    <x v="0"/>
    <x v="0"/>
    <x v="0"/>
    <x v="0"/>
    <x v="2"/>
    <x v="2"/>
    <x v="2915"/>
  </r>
  <r>
    <x v="2920"/>
    <s v="Colleen Trujillo"/>
    <n v="71"/>
    <s v="Male"/>
    <x v="0"/>
    <x v="0"/>
    <x v="0"/>
    <x v="0"/>
    <x v="0"/>
    <x v="0"/>
    <x v="2"/>
    <x v="2916"/>
  </r>
  <r>
    <x v="2921"/>
    <s v="Edward Luna"/>
    <n v="73"/>
    <s v="Female"/>
    <x v="0"/>
    <x v="0"/>
    <x v="0"/>
    <x v="0"/>
    <x v="0"/>
    <x v="4"/>
    <x v="2"/>
    <x v="2917"/>
  </r>
  <r>
    <x v="2922"/>
    <s v="Timothy Salazar"/>
    <n v="61"/>
    <s v="Male"/>
    <x v="0"/>
    <x v="0"/>
    <x v="0"/>
    <x v="0"/>
    <x v="0"/>
    <x v="1"/>
    <x v="2"/>
    <x v="2918"/>
  </r>
  <r>
    <x v="2923"/>
    <s v="Brian Chavez"/>
    <n v="43"/>
    <s v="Female"/>
    <x v="0"/>
    <x v="0"/>
    <x v="0"/>
    <x v="0"/>
    <x v="0"/>
    <x v="3"/>
    <x v="2"/>
    <x v="2919"/>
  </r>
  <r>
    <x v="2924"/>
    <s v="Larry Wright"/>
    <n v="41"/>
    <s v="Male"/>
    <x v="0"/>
    <x v="0"/>
    <x v="0"/>
    <x v="0"/>
    <x v="0"/>
    <x v="3"/>
    <x v="1"/>
    <x v="2920"/>
  </r>
  <r>
    <x v="2925"/>
    <s v="Peter Harrison"/>
    <n v="39"/>
    <s v="Male"/>
    <x v="0"/>
    <x v="0"/>
    <x v="0"/>
    <x v="0"/>
    <x v="0"/>
    <x v="1"/>
    <x v="2"/>
    <x v="2921"/>
  </r>
  <r>
    <x v="2926"/>
    <s v="Andrew Moore"/>
    <n v="65"/>
    <s v="Male"/>
    <x v="0"/>
    <x v="0"/>
    <x v="0"/>
    <x v="0"/>
    <x v="0"/>
    <x v="0"/>
    <x v="2"/>
    <x v="2922"/>
  </r>
  <r>
    <x v="2927"/>
    <s v="Ann Bryant"/>
    <n v="77"/>
    <s v="Male"/>
    <x v="0"/>
    <x v="0"/>
    <x v="0"/>
    <x v="0"/>
    <x v="0"/>
    <x v="4"/>
    <x v="0"/>
    <x v="2923"/>
  </r>
  <r>
    <x v="2928"/>
    <s v="Nichole Smith"/>
    <n v="75"/>
    <s v="Male"/>
    <x v="0"/>
    <x v="0"/>
    <x v="0"/>
    <x v="0"/>
    <x v="0"/>
    <x v="4"/>
    <x v="1"/>
    <x v="2924"/>
  </r>
  <r>
    <x v="2929"/>
    <s v="Cathy Rivas"/>
    <n v="61"/>
    <s v="Male"/>
    <x v="0"/>
    <x v="0"/>
    <x v="0"/>
    <x v="0"/>
    <x v="0"/>
    <x v="1"/>
    <x v="1"/>
    <x v="2925"/>
  </r>
  <r>
    <x v="2930"/>
    <s v="Patricia Blackburn"/>
    <n v="85"/>
    <s v="Male"/>
    <x v="0"/>
    <x v="0"/>
    <x v="0"/>
    <x v="0"/>
    <x v="0"/>
    <x v="0"/>
    <x v="0"/>
    <x v="2926"/>
  </r>
  <r>
    <x v="2931"/>
    <s v="Christine Maxwell"/>
    <n v="39"/>
    <s v="Male"/>
    <x v="0"/>
    <x v="0"/>
    <x v="0"/>
    <x v="0"/>
    <x v="0"/>
    <x v="0"/>
    <x v="2"/>
    <x v="2927"/>
  </r>
  <r>
    <x v="2932"/>
    <s v="Stephanie Rogers"/>
    <n v="25"/>
    <s v="Female"/>
    <x v="0"/>
    <x v="0"/>
    <x v="0"/>
    <x v="0"/>
    <x v="0"/>
    <x v="0"/>
    <x v="0"/>
    <x v="2928"/>
  </r>
  <r>
    <x v="2933"/>
    <s v="Larry Burgess"/>
    <n v="59"/>
    <s v="Female"/>
    <x v="0"/>
    <x v="0"/>
    <x v="0"/>
    <x v="0"/>
    <x v="0"/>
    <x v="2"/>
    <x v="2"/>
    <x v="2929"/>
  </r>
  <r>
    <x v="2934"/>
    <s v="Emily Taylor"/>
    <n v="45"/>
    <s v="Female"/>
    <x v="0"/>
    <x v="0"/>
    <x v="0"/>
    <x v="0"/>
    <x v="0"/>
    <x v="0"/>
    <x v="0"/>
    <x v="2930"/>
  </r>
  <r>
    <x v="2935"/>
    <s v="Katherine Gonzalez"/>
    <n v="26"/>
    <s v="Female"/>
    <x v="0"/>
    <x v="0"/>
    <x v="0"/>
    <x v="0"/>
    <x v="0"/>
    <x v="4"/>
    <x v="2"/>
    <x v="2931"/>
  </r>
  <r>
    <x v="2936"/>
    <s v="Willie Carey"/>
    <n v="44"/>
    <s v="Male"/>
    <x v="0"/>
    <x v="0"/>
    <x v="0"/>
    <x v="0"/>
    <x v="0"/>
    <x v="3"/>
    <x v="1"/>
    <x v="2932"/>
  </r>
  <r>
    <x v="2937"/>
    <s v="Eileen Blankenship"/>
    <n v="81"/>
    <s v="Male"/>
    <x v="0"/>
    <x v="0"/>
    <x v="0"/>
    <x v="0"/>
    <x v="0"/>
    <x v="4"/>
    <x v="1"/>
    <x v="2933"/>
  </r>
  <r>
    <x v="2938"/>
    <s v="Jeff Barton"/>
    <n v="45"/>
    <s v="Male"/>
    <x v="0"/>
    <x v="0"/>
    <x v="0"/>
    <x v="0"/>
    <x v="0"/>
    <x v="3"/>
    <x v="1"/>
    <x v="2934"/>
  </r>
  <r>
    <x v="2939"/>
    <s v="Adrienne Baker"/>
    <n v="74"/>
    <s v="Male"/>
    <x v="0"/>
    <x v="0"/>
    <x v="0"/>
    <x v="0"/>
    <x v="0"/>
    <x v="3"/>
    <x v="2"/>
    <x v="2935"/>
  </r>
  <r>
    <x v="2940"/>
    <s v="Ashley Jennings"/>
    <n v="66"/>
    <s v="Male"/>
    <x v="0"/>
    <x v="0"/>
    <x v="0"/>
    <x v="0"/>
    <x v="0"/>
    <x v="0"/>
    <x v="1"/>
    <x v="2936"/>
  </r>
  <r>
    <x v="2941"/>
    <s v="Justin Dixon"/>
    <n v="24"/>
    <s v="Female"/>
    <x v="0"/>
    <x v="0"/>
    <x v="0"/>
    <x v="0"/>
    <x v="0"/>
    <x v="1"/>
    <x v="2"/>
    <x v="2937"/>
  </r>
  <r>
    <x v="2942"/>
    <s v="Donna Horn"/>
    <n v="40"/>
    <s v="Male"/>
    <x v="0"/>
    <x v="0"/>
    <x v="0"/>
    <x v="0"/>
    <x v="0"/>
    <x v="1"/>
    <x v="0"/>
    <x v="2938"/>
  </r>
  <r>
    <x v="2943"/>
    <s v="Ashley Mays"/>
    <n v="67"/>
    <s v="Male"/>
    <x v="0"/>
    <x v="0"/>
    <x v="0"/>
    <x v="0"/>
    <x v="0"/>
    <x v="1"/>
    <x v="0"/>
    <x v="2939"/>
  </r>
  <r>
    <x v="2944"/>
    <s v="Robert Monroe"/>
    <n v="75"/>
    <s v="Female"/>
    <x v="0"/>
    <x v="0"/>
    <x v="0"/>
    <x v="0"/>
    <x v="0"/>
    <x v="1"/>
    <x v="0"/>
    <x v="2940"/>
  </r>
  <r>
    <x v="2945"/>
    <s v="Kayla Watkins"/>
    <n v="43"/>
    <s v="Female"/>
    <x v="0"/>
    <x v="0"/>
    <x v="0"/>
    <x v="0"/>
    <x v="0"/>
    <x v="2"/>
    <x v="2"/>
    <x v="2941"/>
  </r>
  <r>
    <x v="2946"/>
    <s v="Sean Nichols"/>
    <n v="81"/>
    <s v="Female"/>
    <x v="0"/>
    <x v="0"/>
    <x v="0"/>
    <x v="0"/>
    <x v="0"/>
    <x v="0"/>
    <x v="0"/>
    <x v="2942"/>
  </r>
  <r>
    <x v="2947"/>
    <s v="Victoria Rhodes"/>
    <n v="37"/>
    <s v="Male"/>
    <x v="0"/>
    <x v="0"/>
    <x v="0"/>
    <x v="0"/>
    <x v="0"/>
    <x v="0"/>
    <x v="2"/>
    <x v="2943"/>
  </r>
  <r>
    <x v="2948"/>
    <s v="Deborah Johnston"/>
    <n v="87"/>
    <s v="Male"/>
    <x v="0"/>
    <x v="0"/>
    <x v="0"/>
    <x v="0"/>
    <x v="0"/>
    <x v="2"/>
    <x v="1"/>
    <x v="2944"/>
  </r>
  <r>
    <x v="2949"/>
    <s v="Dr. Teresa Holland"/>
    <n v="45"/>
    <s v="Female"/>
    <x v="0"/>
    <x v="0"/>
    <x v="0"/>
    <x v="0"/>
    <x v="0"/>
    <x v="1"/>
    <x v="0"/>
    <x v="2945"/>
  </r>
  <r>
    <x v="2950"/>
    <s v="Charles Vazquez"/>
    <n v="28"/>
    <s v="Female"/>
    <x v="0"/>
    <x v="0"/>
    <x v="0"/>
    <x v="0"/>
    <x v="0"/>
    <x v="0"/>
    <x v="0"/>
    <x v="2946"/>
  </r>
  <r>
    <x v="2951"/>
    <s v="Michael Castaneda"/>
    <n v="32"/>
    <s v="Female"/>
    <x v="0"/>
    <x v="0"/>
    <x v="0"/>
    <x v="0"/>
    <x v="0"/>
    <x v="1"/>
    <x v="2"/>
    <x v="2947"/>
  </r>
  <r>
    <x v="2952"/>
    <s v="Christina Sherman"/>
    <n v="24"/>
    <s v="Female"/>
    <x v="0"/>
    <x v="0"/>
    <x v="0"/>
    <x v="0"/>
    <x v="0"/>
    <x v="2"/>
    <x v="1"/>
    <x v="2948"/>
  </r>
  <r>
    <x v="2953"/>
    <s v="Susan Tucker"/>
    <n v="71"/>
    <s v="Female"/>
    <x v="0"/>
    <x v="0"/>
    <x v="0"/>
    <x v="0"/>
    <x v="0"/>
    <x v="0"/>
    <x v="0"/>
    <x v="2949"/>
  </r>
  <r>
    <x v="2954"/>
    <s v="Jonathan Armstrong"/>
    <n v="42"/>
    <s v="Female"/>
    <x v="0"/>
    <x v="0"/>
    <x v="0"/>
    <x v="0"/>
    <x v="0"/>
    <x v="0"/>
    <x v="2"/>
    <x v="2950"/>
  </r>
  <r>
    <x v="2955"/>
    <s v="Devon Morris"/>
    <n v="63"/>
    <s v="Male"/>
    <x v="0"/>
    <x v="0"/>
    <x v="0"/>
    <x v="0"/>
    <x v="0"/>
    <x v="2"/>
    <x v="2"/>
    <x v="2951"/>
  </r>
  <r>
    <x v="2956"/>
    <s v="Rachel Anderson"/>
    <n v="80"/>
    <s v="Male"/>
    <x v="0"/>
    <x v="0"/>
    <x v="0"/>
    <x v="0"/>
    <x v="0"/>
    <x v="3"/>
    <x v="2"/>
    <x v="2952"/>
  </r>
  <r>
    <x v="2957"/>
    <s v="Sabrina Hamilton"/>
    <n v="49"/>
    <s v="Female"/>
    <x v="0"/>
    <x v="0"/>
    <x v="0"/>
    <x v="0"/>
    <x v="0"/>
    <x v="3"/>
    <x v="0"/>
    <x v="2953"/>
  </r>
  <r>
    <x v="2958"/>
    <s v="Mrs. Erika Lewis"/>
    <n v="55"/>
    <s v="Female"/>
    <x v="0"/>
    <x v="0"/>
    <x v="0"/>
    <x v="0"/>
    <x v="0"/>
    <x v="4"/>
    <x v="0"/>
    <x v="2954"/>
  </r>
  <r>
    <x v="2959"/>
    <s v="Jose Barrett"/>
    <n v="52"/>
    <s v="Female"/>
    <x v="0"/>
    <x v="0"/>
    <x v="0"/>
    <x v="0"/>
    <x v="0"/>
    <x v="2"/>
    <x v="2"/>
    <x v="2955"/>
  </r>
  <r>
    <x v="2960"/>
    <s v="Amy Moran"/>
    <n v="87"/>
    <s v="Female"/>
    <x v="0"/>
    <x v="0"/>
    <x v="0"/>
    <x v="0"/>
    <x v="0"/>
    <x v="2"/>
    <x v="1"/>
    <x v="2956"/>
  </r>
  <r>
    <x v="2961"/>
    <s v="Candace Malone"/>
    <n v="83"/>
    <s v="Female"/>
    <x v="0"/>
    <x v="0"/>
    <x v="0"/>
    <x v="0"/>
    <x v="0"/>
    <x v="1"/>
    <x v="0"/>
    <x v="2957"/>
  </r>
  <r>
    <x v="2962"/>
    <s v="Thomas Lowe"/>
    <n v="25"/>
    <s v="Female"/>
    <x v="0"/>
    <x v="0"/>
    <x v="0"/>
    <x v="0"/>
    <x v="0"/>
    <x v="3"/>
    <x v="0"/>
    <x v="2958"/>
  </r>
  <r>
    <x v="2963"/>
    <s v="Debbie Sandoval"/>
    <n v="54"/>
    <s v="Female"/>
    <x v="0"/>
    <x v="0"/>
    <x v="0"/>
    <x v="0"/>
    <x v="0"/>
    <x v="0"/>
    <x v="0"/>
    <x v="2959"/>
  </r>
  <r>
    <x v="2964"/>
    <s v="John Schultz"/>
    <n v="32"/>
    <s v="Male"/>
    <x v="0"/>
    <x v="0"/>
    <x v="0"/>
    <x v="0"/>
    <x v="0"/>
    <x v="0"/>
    <x v="2"/>
    <x v="2960"/>
  </r>
  <r>
    <x v="2965"/>
    <s v="Mark Brown"/>
    <n v="29"/>
    <s v="Male"/>
    <x v="0"/>
    <x v="0"/>
    <x v="0"/>
    <x v="0"/>
    <x v="0"/>
    <x v="2"/>
    <x v="0"/>
    <x v="2961"/>
  </r>
  <r>
    <x v="2966"/>
    <s v="Patricia Lowery"/>
    <n v="84"/>
    <s v="Male"/>
    <x v="0"/>
    <x v="0"/>
    <x v="0"/>
    <x v="0"/>
    <x v="0"/>
    <x v="1"/>
    <x v="1"/>
    <x v="2962"/>
  </r>
  <r>
    <x v="2967"/>
    <s v="Melissa Sampson"/>
    <n v="83"/>
    <s v="Male"/>
    <x v="0"/>
    <x v="0"/>
    <x v="0"/>
    <x v="0"/>
    <x v="0"/>
    <x v="0"/>
    <x v="2"/>
    <x v="2963"/>
  </r>
  <r>
    <x v="2968"/>
    <s v="Thomas Odom"/>
    <n v="78"/>
    <s v="Male"/>
    <x v="0"/>
    <x v="0"/>
    <x v="0"/>
    <x v="0"/>
    <x v="0"/>
    <x v="0"/>
    <x v="0"/>
    <x v="2964"/>
  </r>
  <r>
    <x v="2969"/>
    <s v="Grace Hoffman"/>
    <n v="75"/>
    <s v="Female"/>
    <x v="0"/>
    <x v="0"/>
    <x v="0"/>
    <x v="0"/>
    <x v="0"/>
    <x v="1"/>
    <x v="0"/>
    <x v="2965"/>
  </r>
  <r>
    <x v="2970"/>
    <s v="David Miller"/>
    <n v="66"/>
    <s v="Male"/>
    <x v="0"/>
    <x v="0"/>
    <x v="0"/>
    <x v="0"/>
    <x v="0"/>
    <x v="2"/>
    <x v="2"/>
    <x v="2966"/>
  </r>
  <r>
    <x v="2971"/>
    <s v="Theresa Ward"/>
    <n v="21"/>
    <s v="Male"/>
    <x v="0"/>
    <x v="0"/>
    <x v="0"/>
    <x v="0"/>
    <x v="0"/>
    <x v="0"/>
    <x v="0"/>
    <x v="2967"/>
  </r>
  <r>
    <x v="2972"/>
    <s v="Micheal Hayes"/>
    <n v="59"/>
    <s v="Female"/>
    <x v="0"/>
    <x v="0"/>
    <x v="0"/>
    <x v="0"/>
    <x v="0"/>
    <x v="1"/>
    <x v="0"/>
    <x v="2968"/>
  </r>
  <r>
    <x v="2973"/>
    <s v="Charles Sullivan"/>
    <n v="43"/>
    <s v="Female"/>
    <x v="0"/>
    <x v="0"/>
    <x v="0"/>
    <x v="0"/>
    <x v="0"/>
    <x v="0"/>
    <x v="0"/>
    <x v="2969"/>
  </r>
  <r>
    <x v="2974"/>
    <s v="Hunter Case"/>
    <n v="26"/>
    <s v="Female"/>
    <x v="0"/>
    <x v="0"/>
    <x v="0"/>
    <x v="0"/>
    <x v="0"/>
    <x v="1"/>
    <x v="2"/>
    <x v="2970"/>
  </r>
  <r>
    <x v="2975"/>
    <s v="Levi Hooper MD"/>
    <n v="68"/>
    <s v="Male"/>
    <x v="0"/>
    <x v="0"/>
    <x v="0"/>
    <x v="0"/>
    <x v="0"/>
    <x v="4"/>
    <x v="0"/>
    <x v="2971"/>
  </r>
  <r>
    <x v="2976"/>
    <s v="Richard Patrick"/>
    <n v="60"/>
    <s v="Male"/>
    <x v="0"/>
    <x v="0"/>
    <x v="0"/>
    <x v="0"/>
    <x v="0"/>
    <x v="0"/>
    <x v="2"/>
    <x v="2972"/>
  </r>
  <r>
    <x v="2977"/>
    <s v="Curtis Thompson"/>
    <n v="76"/>
    <s v="Male"/>
    <x v="0"/>
    <x v="0"/>
    <x v="0"/>
    <x v="0"/>
    <x v="0"/>
    <x v="2"/>
    <x v="0"/>
    <x v="2973"/>
  </r>
  <r>
    <x v="2978"/>
    <s v="Christopher Arnold DVM"/>
    <n v="22"/>
    <s v="Female"/>
    <x v="0"/>
    <x v="0"/>
    <x v="0"/>
    <x v="0"/>
    <x v="0"/>
    <x v="3"/>
    <x v="1"/>
    <x v="2974"/>
  </r>
  <r>
    <x v="2979"/>
    <s v="Adam Campbell"/>
    <n v="47"/>
    <s v="Male"/>
    <x v="0"/>
    <x v="0"/>
    <x v="0"/>
    <x v="0"/>
    <x v="0"/>
    <x v="3"/>
    <x v="0"/>
    <x v="2975"/>
  </r>
  <r>
    <x v="2980"/>
    <s v="Michael Alexander"/>
    <n v="68"/>
    <s v="Male"/>
    <x v="0"/>
    <x v="0"/>
    <x v="0"/>
    <x v="0"/>
    <x v="0"/>
    <x v="1"/>
    <x v="1"/>
    <x v="2976"/>
  </r>
  <r>
    <x v="2981"/>
    <s v="Christopher Mcguire"/>
    <n v="39"/>
    <s v="Female"/>
    <x v="0"/>
    <x v="0"/>
    <x v="0"/>
    <x v="0"/>
    <x v="0"/>
    <x v="0"/>
    <x v="2"/>
    <x v="2977"/>
  </r>
  <r>
    <x v="2982"/>
    <s v="Justin Wilson"/>
    <n v="26"/>
    <s v="Female"/>
    <x v="0"/>
    <x v="0"/>
    <x v="0"/>
    <x v="0"/>
    <x v="0"/>
    <x v="4"/>
    <x v="0"/>
    <x v="2978"/>
  </r>
  <r>
    <x v="2983"/>
    <s v="Megan Davis"/>
    <n v="66"/>
    <s v="Male"/>
    <x v="0"/>
    <x v="0"/>
    <x v="0"/>
    <x v="0"/>
    <x v="0"/>
    <x v="2"/>
    <x v="2"/>
    <x v="2979"/>
  </r>
  <r>
    <x v="2984"/>
    <s v="Ashley Schwartz"/>
    <n v="67"/>
    <s v="Male"/>
    <x v="0"/>
    <x v="0"/>
    <x v="0"/>
    <x v="0"/>
    <x v="0"/>
    <x v="4"/>
    <x v="2"/>
    <x v="2980"/>
  </r>
  <r>
    <x v="2985"/>
    <s v="Kathleen Ramos"/>
    <n v="57"/>
    <s v="Male"/>
    <x v="0"/>
    <x v="0"/>
    <x v="0"/>
    <x v="0"/>
    <x v="0"/>
    <x v="0"/>
    <x v="0"/>
    <x v="2981"/>
  </r>
  <r>
    <x v="2986"/>
    <s v="Catherine Miller"/>
    <n v="25"/>
    <s v="Female"/>
    <x v="0"/>
    <x v="0"/>
    <x v="0"/>
    <x v="0"/>
    <x v="0"/>
    <x v="3"/>
    <x v="1"/>
    <x v="2982"/>
  </r>
  <r>
    <x v="2987"/>
    <s v="Hannah West"/>
    <n v="24"/>
    <s v="Male"/>
    <x v="0"/>
    <x v="0"/>
    <x v="0"/>
    <x v="0"/>
    <x v="0"/>
    <x v="0"/>
    <x v="1"/>
    <x v="2983"/>
  </r>
  <r>
    <x v="2988"/>
    <s v="Michaela Palmer"/>
    <n v="86"/>
    <s v="Male"/>
    <x v="0"/>
    <x v="0"/>
    <x v="0"/>
    <x v="0"/>
    <x v="0"/>
    <x v="2"/>
    <x v="1"/>
    <x v="2984"/>
  </r>
  <r>
    <x v="2989"/>
    <s v="Leah Knox"/>
    <n v="19"/>
    <s v="Female"/>
    <x v="0"/>
    <x v="0"/>
    <x v="0"/>
    <x v="0"/>
    <x v="0"/>
    <x v="3"/>
    <x v="0"/>
    <x v="2985"/>
  </r>
  <r>
    <x v="2990"/>
    <s v="Ryan Hernandez"/>
    <n v="53"/>
    <s v="Male"/>
    <x v="0"/>
    <x v="0"/>
    <x v="0"/>
    <x v="0"/>
    <x v="0"/>
    <x v="3"/>
    <x v="2"/>
    <x v="2986"/>
  </r>
  <r>
    <x v="2991"/>
    <s v="Melanie Garza"/>
    <n v="80"/>
    <s v="Male"/>
    <x v="0"/>
    <x v="0"/>
    <x v="0"/>
    <x v="0"/>
    <x v="0"/>
    <x v="4"/>
    <x v="0"/>
    <x v="2987"/>
  </r>
  <r>
    <x v="2992"/>
    <s v="Benjamin Duran"/>
    <n v="87"/>
    <s v="Female"/>
    <x v="0"/>
    <x v="0"/>
    <x v="0"/>
    <x v="0"/>
    <x v="0"/>
    <x v="3"/>
    <x v="0"/>
    <x v="2988"/>
  </r>
  <r>
    <x v="2993"/>
    <s v="Christian Ryan"/>
    <n v="25"/>
    <s v="Female"/>
    <x v="0"/>
    <x v="0"/>
    <x v="0"/>
    <x v="0"/>
    <x v="0"/>
    <x v="4"/>
    <x v="0"/>
    <x v="2989"/>
  </r>
  <r>
    <x v="2994"/>
    <s v="Alicia Love"/>
    <n v="44"/>
    <s v="Female"/>
    <x v="0"/>
    <x v="0"/>
    <x v="0"/>
    <x v="0"/>
    <x v="0"/>
    <x v="4"/>
    <x v="2"/>
    <x v="2990"/>
  </r>
  <r>
    <x v="2995"/>
    <s v="Andrew Mitchell"/>
    <n v="47"/>
    <s v="Female"/>
    <x v="0"/>
    <x v="0"/>
    <x v="0"/>
    <x v="0"/>
    <x v="0"/>
    <x v="1"/>
    <x v="0"/>
    <x v="2991"/>
  </r>
  <r>
    <x v="2996"/>
    <s v="Kathleen Thompson"/>
    <n v="69"/>
    <s v="Female"/>
    <x v="0"/>
    <x v="0"/>
    <x v="0"/>
    <x v="0"/>
    <x v="0"/>
    <x v="2"/>
    <x v="0"/>
    <x v="2992"/>
  </r>
  <r>
    <x v="2997"/>
    <s v="Donna Yang"/>
    <n v="32"/>
    <s v="Male"/>
    <x v="0"/>
    <x v="0"/>
    <x v="0"/>
    <x v="0"/>
    <x v="0"/>
    <x v="1"/>
    <x v="0"/>
    <x v="2993"/>
  </r>
  <r>
    <x v="2998"/>
    <s v="Nichole King"/>
    <n v="29"/>
    <s v="Male"/>
    <x v="0"/>
    <x v="0"/>
    <x v="0"/>
    <x v="0"/>
    <x v="0"/>
    <x v="3"/>
    <x v="2"/>
    <x v="2994"/>
  </r>
  <r>
    <x v="2999"/>
    <s v="Darin Mack"/>
    <n v="34"/>
    <s v="Female"/>
    <x v="0"/>
    <x v="0"/>
    <x v="0"/>
    <x v="0"/>
    <x v="0"/>
    <x v="3"/>
    <x v="0"/>
    <x v="2995"/>
  </r>
  <r>
    <x v="3000"/>
    <m/>
    <m/>
    <m/>
    <x v="5"/>
    <x v="2692"/>
    <x v="2701"/>
    <x v="6"/>
    <x v="13"/>
    <x v="5"/>
    <x v="3"/>
    <x v="2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12">
    <pivotField dataField="1"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showAll="0"/>
  </pivotFields>
  <rowItems count="1">
    <i/>
  </rowItems>
  <colItems count="1">
    <i/>
  </colItems>
  <dataFields count="1">
    <dataField name="Count of Patient_ID" fld="0" subtotal="count" baseField="0" baseItem="342268200"/>
  </dataFields>
  <formats count="4">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2:G3" firstHeaderRow="1" firstDataRow="1" firstDataCol="0"/>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dataField="1"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Items count="1">
    <i/>
  </rowItems>
  <colItems count="1">
    <i/>
  </colItems>
  <dataFields count="1">
    <dataField name="Sum of Insurance_Amount" fld="11" baseField="0" baseItem="342271896" numFmtId="165"/>
  </dataFields>
  <formats count="16">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3:B67" firstHeaderRow="1" firstDataRow="1" firstDataCol="1"/>
  <pivotFields count="12">
    <pivotField dataField="1"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axis="axisRow" showAll="0">
      <items count="5">
        <item x="2"/>
        <item x="1"/>
        <item x="0"/>
        <item h="1" x="3"/>
        <item t="default"/>
      </items>
    </pivotField>
    <pivotField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10"/>
  </rowFields>
  <rowItems count="4">
    <i>
      <x/>
    </i>
    <i>
      <x v="1"/>
    </i>
    <i>
      <x v="2"/>
    </i>
    <i t="grand">
      <x/>
    </i>
  </rowItems>
  <colItems count="1">
    <i/>
  </colItems>
  <dataFields count="1">
    <dataField name="Count of Patient_ID" fld="0" subtotal="count" showDataAs="percentOfTotal" baseField="10" baseItem="0" numFmtId="10"/>
  </dataFields>
  <formats count="20">
    <format dxfId="55">
      <pivotArea type="all" dataOnly="0" outline="0"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outline="0" fieldPosition="0">
        <references count="1">
          <reference field="4294967294" count="1">
            <x v="0"/>
          </reference>
        </references>
      </pivotArea>
    </format>
    <format dxfId="42">
      <pivotArea type="all" dataOnly="0" outline="0" fieldPosition="0"/>
    </format>
    <format dxfId="41">
      <pivotArea outline="0" collapsedLevelsAreSubtotals="1" fieldPosition="0"/>
    </format>
    <format dxfId="40">
      <pivotArea field="10" type="button" dataOnly="0" labelOnly="1" outline="0" axis="axisRow" fieldPosition="0"/>
    </format>
    <format dxfId="39">
      <pivotArea dataOnly="0" labelOnly="1" outline="0" axis="axisValues" fieldPosition="0"/>
    </format>
    <format dxfId="38">
      <pivotArea dataOnly="0" labelOnly="1" fieldPosition="0">
        <references count="1">
          <reference field="10" count="0"/>
        </references>
      </pivotArea>
    </format>
    <format dxfId="37">
      <pivotArea dataOnly="0" labelOnly="1" grandRow="1" outline="0" fieldPosition="0"/>
    </format>
    <format dxfId="36">
      <pivotArea dataOnly="0" labelOnly="1" outline="0" axis="axisValues" fieldPosition="0"/>
    </format>
  </formats>
  <chartFormats count="1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2">
          <reference field="4294967294" count="1" selected="0">
            <x v="0"/>
          </reference>
          <reference field="1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0" count="1" selected="0">
            <x v="0"/>
          </reference>
        </references>
      </pivotArea>
    </chartFormat>
    <chartFormat chart="3" format="15">
      <pivotArea type="data" outline="0" fieldPosition="0">
        <references count="2">
          <reference field="4294967294" count="1" selected="0">
            <x v="0"/>
          </reference>
          <reference field="10" count="1" selected="0">
            <x v="1"/>
          </reference>
        </references>
      </pivotArea>
    </chartFormat>
    <chartFormat chart="3"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4:B39" firstHeaderRow="1" firstDataRow="1" firstDataCol="1"/>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axis="axisRow" showAll="0">
      <items count="7">
        <item h="1" x="0"/>
        <item x="2"/>
        <item x="3"/>
        <item x="1"/>
        <item x="4"/>
        <item h="1" x="5"/>
        <item t="default"/>
      </items>
    </pivotField>
    <pivotField dataField="1"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4"/>
  </rowFields>
  <rowItems count="5">
    <i>
      <x v="1"/>
    </i>
    <i>
      <x v="2"/>
    </i>
    <i>
      <x v="3"/>
    </i>
    <i>
      <x v="4"/>
    </i>
    <i t="grand">
      <x/>
    </i>
  </rowItems>
  <colItems count="1">
    <i/>
  </colItems>
  <dataFields count="1">
    <dataField name="Sum of Cost" fld="5" showDataAs="percentOfTotal" baseField="0" baseItem="0" numFmtId="10"/>
  </dataFields>
  <formats count="22">
    <format dxfId="77">
      <pivotArea type="all" dataOnly="0" outline="0" fieldPosition="0"/>
    </format>
    <format dxfId="76">
      <pivotArea outline="0" collapsedLevelsAreSubtotals="1" fieldPosition="0"/>
    </format>
    <format dxfId="75">
      <pivotArea dataOnly="0" labelOnly="1" outline="0" axis="axisValues"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dataOnly="0" labelOnly="1" outline="0" axis="axisValues" fieldPosition="0"/>
    </format>
    <format dxfId="65">
      <pivotArea outline="0" fieldPosition="0">
        <references count="1">
          <reference field="4294967294" count="1">
            <x v="0"/>
          </reference>
        </references>
      </pivotArea>
    </format>
    <format dxfId="64">
      <pivotArea collapsedLevelsAreSubtotals="1" fieldPosition="0">
        <references count="1">
          <reference field="4" count="0"/>
        </references>
      </pivotArea>
    </format>
    <format dxfId="63">
      <pivotArea collapsedLevelsAreSubtotals="1" fieldPosition="0">
        <references count="1">
          <reference field="4" count="0"/>
        </references>
      </pivotArea>
    </format>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outline="0" axis="axisValues" fieldPosition="0"/>
    </format>
    <format dxfId="58">
      <pivotArea dataOnly="0" labelOnly="1" fieldPosition="0">
        <references count="1">
          <reference field="4" count="0"/>
        </references>
      </pivotArea>
    </format>
    <format dxfId="57">
      <pivotArea dataOnly="0" labelOnly="1" grandRow="1" outline="0" fieldPosition="0"/>
    </format>
    <format dxfId="56">
      <pivotArea dataOnly="0" labelOnly="1" outline="0" axis="axisValues" fieldPosition="0"/>
    </format>
  </formats>
  <chartFormats count="10">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1"/>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 chart="0" format="9">
      <pivotArea type="data" outline="0" fieldPosition="0">
        <references count="2">
          <reference field="4294967294" count="1" selected="0">
            <x v="0"/>
          </reference>
          <reference field="4" count="1" selected="0">
            <x v="3"/>
          </reference>
        </references>
      </pivotArea>
    </chartFormat>
    <chartFormat chart="0" format="10">
      <pivotArea type="data" outline="0" fieldPosition="0">
        <references count="2">
          <reference field="4294967294" count="1" selected="0">
            <x v="0"/>
          </reference>
          <reference field="4"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4" count="1" selected="0">
            <x v="1"/>
          </reference>
        </references>
      </pivotArea>
    </chartFormat>
    <chartFormat chart="2" format="18">
      <pivotArea type="data" outline="0" fieldPosition="0">
        <references count="2">
          <reference field="4294967294" count="1" selected="0">
            <x v="0"/>
          </reference>
          <reference field="4" count="1" selected="0">
            <x v="2"/>
          </reference>
        </references>
      </pivotArea>
    </chartFormat>
    <chartFormat chart="2" format="19">
      <pivotArea type="data" outline="0" fieldPosition="0">
        <references count="2">
          <reference field="4294967294" count="1" selected="0">
            <x v="0"/>
          </reference>
          <reference field="4" count="1" selected="0">
            <x v="3"/>
          </reference>
        </references>
      </pivotArea>
    </chartFormat>
    <chartFormat chart="2" format="2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B19" firstHeaderRow="1" firstDataRow="1" firstDataCol="1"/>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items count="7">
        <item x="0"/>
        <item x="2"/>
        <item x="3"/>
        <item x="1"/>
        <item x="4"/>
        <item x="5"/>
        <item t="default"/>
      </items>
    </pivotField>
    <pivotField dataField="1"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items count="27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t="default"/>
      </items>
    </pivotField>
    <pivotField showAll="0">
      <items count="8">
        <item x="0"/>
        <item x="1"/>
        <item x="2"/>
        <item x="3"/>
        <item x="4"/>
        <item x="5"/>
        <item x="6"/>
        <item t="default"/>
      </items>
    </pivotField>
    <pivotField axis="axisRow" showAll="0">
      <items count="15">
        <item x="1"/>
        <item x="2"/>
        <item x="3"/>
        <item x="4"/>
        <item x="5"/>
        <item x="6"/>
        <item x="7"/>
        <item x="8"/>
        <item x="9"/>
        <item x="10"/>
        <item x="11"/>
        <item x="12"/>
        <item h="1" x="0"/>
        <item h="1" x="13"/>
        <item t="default"/>
      </items>
    </pivotField>
    <pivotField showAll="0">
      <items count="7">
        <item x="0"/>
        <item x="2"/>
        <item x="1"/>
        <item x="3"/>
        <item x="4"/>
        <item x="5"/>
        <item t="default"/>
      </items>
    </pivotField>
    <pivotField showAll="0"/>
    <pivotField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Cost" fld="5" baseField="0" baseItem="1"/>
  </dataFields>
  <formats count="19">
    <format dxfId="96">
      <pivotArea type="all" dataOnly="0" outline="0" fieldPosition="0"/>
    </format>
    <format dxfId="95">
      <pivotArea outline="0" collapsedLevelsAreSubtotals="1" fieldPosition="0"/>
    </format>
    <format dxfId="94">
      <pivotArea dataOnly="0" labelOnly="1" outline="0" axis="axisValues"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8" type="button" dataOnly="0" labelOnly="1" outline="0" axis="axisRow" fieldPosition="0"/>
    </format>
    <format dxfId="81">
      <pivotArea dataOnly="0" labelOnly="1" outline="0" axis="axisValues" fieldPosition="0"/>
    </format>
    <format dxfId="80">
      <pivotArea dataOnly="0" labelOnly="1" fieldPosition="0">
        <references count="1">
          <reference field="8" count="0"/>
        </references>
      </pivotArea>
    </format>
    <format dxfId="79">
      <pivotArea dataOnly="0" labelOnly="1" grandRow="1" outline="0" fieldPosition="0"/>
    </format>
    <format dxfId="78">
      <pivotArea dataOnly="0" labelOnly="1" outline="0" axis="axisValues" fieldPosition="0"/>
    </format>
  </formats>
  <chartFormats count="2">
    <chartFormat chart="1"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4:B30" firstHeaderRow="1" firstDataRow="1" firstDataCol="1"/>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dataField="1"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axis="axisRow" showAll="0">
      <items count="7">
        <item x="0"/>
        <item x="2"/>
        <item x="1"/>
        <item x="3"/>
        <item x="4"/>
        <item h="1" x="5"/>
        <item t="default"/>
      </items>
    </pivotField>
    <pivotField showAll="0"/>
    <pivotField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9"/>
  </rowFields>
  <rowItems count="6">
    <i>
      <x/>
    </i>
    <i>
      <x v="1"/>
    </i>
    <i>
      <x v="2"/>
    </i>
    <i>
      <x v="3"/>
    </i>
    <i>
      <x v="4"/>
    </i>
    <i t="grand">
      <x/>
    </i>
  </rowItems>
  <colItems count="1">
    <i/>
  </colItems>
  <dataFields count="1">
    <dataField name="Sum of Cost" fld="5" baseField="9" baseItem="0"/>
  </dataFields>
  <formats count="19">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9" type="button" dataOnly="0" labelOnly="1" outline="0" axis="axisRow" fieldPosition="0"/>
    </format>
    <format dxfId="100">
      <pivotArea dataOnly="0" labelOnly="1" outline="0" axis="axisValues" fieldPosition="0"/>
    </format>
    <format dxfId="99">
      <pivotArea dataOnly="0" labelOnly="1" fieldPosition="0">
        <references count="1">
          <reference field="9" count="0"/>
        </references>
      </pivotArea>
    </format>
    <format dxfId="98">
      <pivotArea dataOnly="0" labelOnly="1" grandRow="1" outline="0" fieldPosition="0"/>
    </format>
    <format dxfId="97">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4:B60" firstHeaderRow="1" firstDataRow="1" firstDataCol="1"/>
  <pivotFields count="12">
    <pivotField axis="axisRow" showAll="0" measureFilter="1" sortType="descending">
      <items count="3002">
        <item x="3000"/>
        <item x="998"/>
        <item x="997"/>
        <item x="996"/>
        <item x="995"/>
        <item x="994"/>
        <item x="993"/>
        <item x="992"/>
        <item x="991"/>
        <item x="990"/>
        <item x="989"/>
        <item x="98"/>
        <item x="988"/>
        <item x="987"/>
        <item x="986"/>
        <item x="985"/>
        <item x="984"/>
        <item x="983"/>
        <item x="982"/>
        <item x="981"/>
        <item x="980"/>
        <item x="979"/>
        <item x="97"/>
        <item x="978"/>
        <item x="977"/>
        <item x="976"/>
        <item x="975"/>
        <item x="974"/>
        <item x="973"/>
        <item x="972"/>
        <item x="971"/>
        <item x="970"/>
        <item x="969"/>
        <item x="96"/>
        <item x="968"/>
        <item x="967"/>
        <item x="966"/>
        <item x="965"/>
        <item x="964"/>
        <item x="963"/>
        <item x="962"/>
        <item x="961"/>
        <item x="960"/>
        <item x="959"/>
        <item x="95"/>
        <item x="958"/>
        <item x="957"/>
        <item x="956"/>
        <item x="955"/>
        <item x="954"/>
        <item x="953"/>
        <item x="952"/>
        <item x="951"/>
        <item x="950"/>
        <item x="949"/>
        <item x="94"/>
        <item x="948"/>
        <item x="947"/>
        <item x="946"/>
        <item x="945"/>
        <item x="944"/>
        <item x="943"/>
        <item x="942"/>
        <item x="941"/>
        <item x="940"/>
        <item x="939"/>
        <item x="93"/>
        <item x="938"/>
        <item x="937"/>
        <item x="936"/>
        <item x="935"/>
        <item x="934"/>
        <item x="933"/>
        <item x="932"/>
        <item x="931"/>
        <item x="930"/>
        <item x="929"/>
        <item x="92"/>
        <item x="928"/>
        <item x="927"/>
        <item x="926"/>
        <item x="925"/>
        <item x="924"/>
        <item x="923"/>
        <item x="922"/>
        <item x="921"/>
        <item x="920"/>
        <item x="919"/>
        <item x="91"/>
        <item x="918"/>
        <item x="917"/>
        <item x="916"/>
        <item x="915"/>
        <item x="914"/>
        <item x="913"/>
        <item x="912"/>
        <item x="911"/>
        <item x="910"/>
        <item x="909"/>
        <item x="90"/>
        <item x="908"/>
        <item x="907"/>
        <item x="906"/>
        <item x="905"/>
        <item x="904"/>
        <item x="903"/>
        <item x="902"/>
        <item x="901"/>
        <item x="900"/>
        <item x="899"/>
        <item x="89"/>
        <item x="8"/>
        <item x="898"/>
        <item x="897"/>
        <item x="896"/>
        <item x="895"/>
        <item x="894"/>
        <item x="893"/>
        <item x="892"/>
        <item x="891"/>
        <item x="890"/>
        <item x="889"/>
        <item x="88"/>
        <item x="888"/>
        <item x="887"/>
        <item x="886"/>
        <item x="885"/>
        <item x="884"/>
        <item x="883"/>
        <item x="882"/>
        <item x="881"/>
        <item x="880"/>
        <item x="879"/>
        <item x="87"/>
        <item x="878"/>
        <item x="877"/>
        <item x="876"/>
        <item x="875"/>
        <item x="874"/>
        <item x="873"/>
        <item x="872"/>
        <item x="871"/>
        <item x="870"/>
        <item x="869"/>
        <item x="86"/>
        <item x="868"/>
        <item x="867"/>
        <item x="866"/>
        <item x="865"/>
        <item x="864"/>
        <item x="863"/>
        <item x="862"/>
        <item x="861"/>
        <item x="860"/>
        <item x="859"/>
        <item x="85"/>
        <item x="858"/>
        <item x="857"/>
        <item x="856"/>
        <item x="855"/>
        <item x="854"/>
        <item x="853"/>
        <item x="852"/>
        <item x="851"/>
        <item x="850"/>
        <item x="849"/>
        <item x="84"/>
        <item x="848"/>
        <item x="847"/>
        <item x="846"/>
        <item x="845"/>
        <item x="844"/>
        <item x="843"/>
        <item x="842"/>
        <item x="841"/>
        <item x="840"/>
        <item x="839"/>
        <item x="83"/>
        <item x="838"/>
        <item x="837"/>
        <item x="836"/>
        <item x="835"/>
        <item x="834"/>
        <item x="833"/>
        <item x="832"/>
        <item x="831"/>
        <item x="830"/>
        <item x="829"/>
        <item x="82"/>
        <item x="828"/>
        <item x="827"/>
        <item x="826"/>
        <item x="825"/>
        <item x="824"/>
        <item x="823"/>
        <item x="822"/>
        <item x="821"/>
        <item x="820"/>
        <item x="819"/>
        <item x="81"/>
        <item x="818"/>
        <item x="817"/>
        <item x="816"/>
        <item x="815"/>
        <item x="814"/>
        <item x="813"/>
        <item x="812"/>
        <item x="811"/>
        <item x="810"/>
        <item x="809"/>
        <item x="80"/>
        <item x="808"/>
        <item x="807"/>
        <item x="806"/>
        <item x="805"/>
        <item x="804"/>
        <item x="803"/>
        <item x="802"/>
        <item x="801"/>
        <item x="800"/>
        <item x="799"/>
        <item x="79"/>
        <item x="7"/>
        <item x="798"/>
        <item x="797"/>
        <item x="796"/>
        <item x="795"/>
        <item x="794"/>
        <item x="793"/>
        <item x="792"/>
        <item x="791"/>
        <item x="790"/>
        <item x="789"/>
        <item x="78"/>
        <item x="788"/>
        <item x="787"/>
        <item x="786"/>
        <item x="785"/>
        <item x="784"/>
        <item x="783"/>
        <item x="782"/>
        <item x="781"/>
        <item x="780"/>
        <item x="779"/>
        <item x="77"/>
        <item x="778"/>
        <item x="777"/>
        <item x="776"/>
        <item x="775"/>
        <item x="774"/>
        <item x="773"/>
        <item x="772"/>
        <item x="771"/>
        <item x="770"/>
        <item x="769"/>
        <item x="76"/>
        <item x="768"/>
        <item x="767"/>
        <item x="766"/>
        <item x="765"/>
        <item x="764"/>
        <item x="763"/>
        <item x="762"/>
        <item x="761"/>
        <item x="760"/>
        <item x="759"/>
        <item x="75"/>
        <item x="758"/>
        <item x="757"/>
        <item x="756"/>
        <item x="755"/>
        <item x="754"/>
        <item x="753"/>
        <item x="752"/>
        <item x="751"/>
        <item x="750"/>
        <item x="749"/>
        <item x="74"/>
        <item x="748"/>
        <item x="747"/>
        <item x="746"/>
        <item x="745"/>
        <item x="744"/>
        <item x="743"/>
        <item x="742"/>
        <item x="741"/>
        <item x="740"/>
        <item x="739"/>
        <item x="73"/>
        <item x="738"/>
        <item x="737"/>
        <item x="736"/>
        <item x="735"/>
        <item x="734"/>
        <item x="733"/>
        <item x="732"/>
        <item x="731"/>
        <item x="730"/>
        <item x="729"/>
        <item x="72"/>
        <item x="728"/>
        <item x="727"/>
        <item x="726"/>
        <item x="725"/>
        <item x="724"/>
        <item x="723"/>
        <item x="722"/>
        <item x="721"/>
        <item x="720"/>
        <item x="719"/>
        <item x="71"/>
        <item x="718"/>
        <item x="717"/>
        <item x="716"/>
        <item x="715"/>
        <item x="714"/>
        <item x="713"/>
        <item x="712"/>
        <item x="711"/>
        <item x="710"/>
        <item x="709"/>
        <item x="70"/>
        <item x="708"/>
        <item x="707"/>
        <item x="706"/>
        <item x="705"/>
        <item x="704"/>
        <item x="703"/>
        <item x="702"/>
        <item x="701"/>
        <item x="700"/>
        <item x="699"/>
        <item x="69"/>
        <item x="6"/>
        <item x="698"/>
        <item x="697"/>
        <item x="696"/>
        <item x="695"/>
        <item x="694"/>
        <item x="693"/>
        <item x="692"/>
        <item x="691"/>
        <item x="690"/>
        <item x="689"/>
        <item x="68"/>
        <item x="688"/>
        <item x="687"/>
        <item x="686"/>
        <item x="685"/>
        <item x="684"/>
        <item x="683"/>
        <item x="682"/>
        <item x="681"/>
        <item x="680"/>
        <item x="679"/>
        <item x="67"/>
        <item x="678"/>
        <item x="677"/>
        <item x="676"/>
        <item x="675"/>
        <item x="674"/>
        <item x="673"/>
        <item x="672"/>
        <item x="671"/>
        <item x="670"/>
        <item x="669"/>
        <item x="66"/>
        <item x="668"/>
        <item x="667"/>
        <item x="666"/>
        <item x="665"/>
        <item x="664"/>
        <item x="663"/>
        <item x="662"/>
        <item x="661"/>
        <item x="660"/>
        <item x="659"/>
        <item x="65"/>
        <item x="658"/>
        <item x="657"/>
        <item x="656"/>
        <item x="655"/>
        <item x="654"/>
        <item x="653"/>
        <item x="652"/>
        <item x="651"/>
        <item x="650"/>
        <item x="649"/>
        <item x="64"/>
        <item x="648"/>
        <item x="647"/>
        <item x="646"/>
        <item x="645"/>
        <item x="644"/>
        <item x="643"/>
        <item x="642"/>
        <item x="641"/>
        <item x="640"/>
        <item x="639"/>
        <item x="63"/>
        <item x="638"/>
        <item x="637"/>
        <item x="636"/>
        <item x="635"/>
        <item x="634"/>
        <item x="633"/>
        <item x="632"/>
        <item x="631"/>
        <item x="630"/>
        <item x="629"/>
        <item x="62"/>
        <item x="628"/>
        <item x="627"/>
        <item x="626"/>
        <item x="625"/>
        <item x="624"/>
        <item x="623"/>
        <item x="622"/>
        <item x="621"/>
        <item x="620"/>
        <item x="619"/>
        <item x="61"/>
        <item x="618"/>
        <item x="617"/>
        <item x="616"/>
        <item x="615"/>
        <item x="614"/>
        <item x="613"/>
        <item x="612"/>
        <item x="611"/>
        <item x="610"/>
        <item x="609"/>
        <item x="60"/>
        <item x="608"/>
        <item x="607"/>
        <item x="606"/>
        <item x="605"/>
        <item x="604"/>
        <item x="603"/>
        <item x="602"/>
        <item x="601"/>
        <item x="600"/>
        <item x="599"/>
        <item x="59"/>
        <item x="5"/>
        <item x="598"/>
        <item x="597"/>
        <item x="596"/>
        <item x="595"/>
        <item x="594"/>
        <item x="593"/>
        <item x="592"/>
        <item x="591"/>
        <item x="590"/>
        <item x="589"/>
        <item x="58"/>
        <item x="588"/>
        <item x="587"/>
        <item x="586"/>
        <item x="585"/>
        <item x="584"/>
        <item x="583"/>
        <item x="582"/>
        <item x="581"/>
        <item x="580"/>
        <item x="579"/>
        <item x="57"/>
        <item x="578"/>
        <item x="577"/>
        <item x="576"/>
        <item x="575"/>
        <item x="574"/>
        <item x="573"/>
        <item x="572"/>
        <item x="571"/>
        <item x="570"/>
        <item x="569"/>
        <item x="56"/>
        <item x="568"/>
        <item x="567"/>
        <item x="566"/>
        <item x="565"/>
        <item x="564"/>
        <item x="563"/>
        <item x="562"/>
        <item x="561"/>
        <item x="560"/>
        <item x="559"/>
        <item x="55"/>
        <item x="558"/>
        <item x="557"/>
        <item x="556"/>
        <item x="555"/>
        <item x="554"/>
        <item x="553"/>
        <item x="552"/>
        <item x="551"/>
        <item x="550"/>
        <item x="549"/>
        <item x="54"/>
        <item x="548"/>
        <item x="547"/>
        <item x="546"/>
        <item x="545"/>
        <item x="544"/>
        <item x="543"/>
        <item x="542"/>
        <item x="541"/>
        <item x="540"/>
        <item x="539"/>
        <item x="53"/>
        <item x="538"/>
        <item x="537"/>
        <item x="536"/>
        <item x="535"/>
        <item x="534"/>
        <item x="533"/>
        <item x="532"/>
        <item x="531"/>
        <item x="530"/>
        <item x="529"/>
        <item x="52"/>
        <item x="528"/>
        <item x="527"/>
        <item x="526"/>
        <item x="525"/>
        <item x="524"/>
        <item x="523"/>
        <item x="522"/>
        <item x="521"/>
        <item x="520"/>
        <item x="519"/>
        <item x="51"/>
        <item x="518"/>
        <item x="517"/>
        <item x="516"/>
        <item x="515"/>
        <item x="514"/>
        <item x="513"/>
        <item x="512"/>
        <item x="511"/>
        <item x="510"/>
        <item x="509"/>
        <item x="50"/>
        <item x="508"/>
        <item x="507"/>
        <item x="506"/>
        <item x="505"/>
        <item x="504"/>
        <item x="503"/>
        <item x="502"/>
        <item x="501"/>
        <item x="500"/>
        <item x="499"/>
        <item x="49"/>
        <item x="4"/>
        <item x="498"/>
        <item x="497"/>
        <item x="496"/>
        <item x="495"/>
        <item x="494"/>
        <item x="493"/>
        <item x="492"/>
        <item x="491"/>
        <item x="490"/>
        <item x="489"/>
        <item x="48"/>
        <item x="488"/>
        <item x="487"/>
        <item x="486"/>
        <item x="485"/>
        <item x="484"/>
        <item x="483"/>
        <item x="482"/>
        <item x="481"/>
        <item x="480"/>
        <item x="479"/>
        <item x="47"/>
        <item x="478"/>
        <item x="477"/>
        <item x="476"/>
        <item x="475"/>
        <item x="474"/>
        <item x="473"/>
        <item x="472"/>
        <item x="471"/>
        <item x="470"/>
        <item x="469"/>
        <item x="46"/>
        <item x="468"/>
        <item x="467"/>
        <item x="466"/>
        <item x="465"/>
        <item x="464"/>
        <item x="463"/>
        <item x="462"/>
        <item x="461"/>
        <item x="460"/>
        <item x="459"/>
        <item x="45"/>
        <item x="458"/>
        <item x="457"/>
        <item x="456"/>
        <item x="455"/>
        <item x="454"/>
        <item x="453"/>
        <item x="452"/>
        <item x="451"/>
        <item x="450"/>
        <item x="449"/>
        <item x="44"/>
        <item x="448"/>
        <item x="447"/>
        <item x="446"/>
        <item x="445"/>
        <item x="444"/>
        <item x="443"/>
        <item x="442"/>
        <item x="441"/>
        <item x="440"/>
        <item x="439"/>
        <item x="43"/>
        <item x="438"/>
        <item x="437"/>
        <item x="436"/>
        <item x="435"/>
        <item x="434"/>
        <item x="433"/>
        <item x="432"/>
        <item x="431"/>
        <item x="430"/>
        <item x="429"/>
        <item x="42"/>
        <item x="428"/>
        <item x="427"/>
        <item x="426"/>
        <item x="425"/>
        <item x="424"/>
        <item x="423"/>
        <item x="422"/>
        <item x="421"/>
        <item x="420"/>
        <item x="419"/>
        <item x="41"/>
        <item x="418"/>
        <item x="417"/>
        <item x="416"/>
        <item x="415"/>
        <item x="414"/>
        <item x="413"/>
        <item x="412"/>
        <item x="411"/>
        <item x="410"/>
        <item x="409"/>
        <item x="40"/>
        <item x="408"/>
        <item x="407"/>
        <item x="406"/>
        <item x="405"/>
        <item x="404"/>
        <item x="403"/>
        <item x="402"/>
        <item x="401"/>
        <item x="400"/>
        <item x="399"/>
        <item x="39"/>
        <item x="3"/>
        <item x="398"/>
        <item x="397"/>
        <item x="396"/>
        <item x="395"/>
        <item x="394"/>
        <item x="393"/>
        <item x="392"/>
        <item x="391"/>
        <item x="390"/>
        <item x="389"/>
        <item x="38"/>
        <item x="388"/>
        <item x="387"/>
        <item x="386"/>
        <item x="385"/>
        <item x="384"/>
        <item x="383"/>
        <item x="382"/>
        <item x="381"/>
        <item x="380"/>
        <item x="379"/>
        <item x="37"/>
        <item x="378"/>
        <item x="377"/>
        <item x="376"/>
        <item x="375"/>
        <item x="374"/>
        <item x="373"/>
        <item x="372"/>
        <item x="371"/>
        <item x="370"/>
        <item x="369"/>
        <item x="36"/>
        <item x="368"/>
        <item x="367"/>
        <item x="366"/>
        <item x="365"/>
        <item x="364"/>
        <item x="363"/>
        <item x="362"/>
        <item x="361"/>
        <item x="360"/>
        <item x="359"/>
        <item x="35"/>
        <item x="358"/>
        <item x="357"/>
        <item x="356"/>
        <item x="355"/>
        <item x="354"/>
        <item x="353"/>
        <item x="352"/>
        <item x="351"/>
        <item x="350"/>
        <item x="349"/>
        <item x="34"/>
        <item x="348"/>
        <item x="347"/>
        <item x="346"/>
        <item x="345"/>
        <item x="344"/>
        <item x="343"/>
        <item x="342"/>
        <item x="341"/>
        <item x="340"/>
        <item x="339"/>
        <item x="33"/>
        <item x="338"/>
        <item x="337"/>
        <item x="336"/>
        <item x="335"/>
        <item x="334"/>
        <item x="333"/>
        <item x="332"/>
        <item x="331"/>
        <item x="330"/>
        <item x="329"/>
        <item x="32"/>
        <item x="328"/>
        <item x="327"/>
        <item x="326"/>
        <item x="325"/>
        <item x="324"/>
        <item x="323"/>
        <item x="322"/>
        <item x="321"/>
        <item x="320"/>
        <item x="319"/>
        <item x="31"/>
        <item x="318"/>
        <item x="317"/>
        <item x="316"/>
        <item x="315"/>
        <item x="314"/>
        <item x="313"/>
        <item x="312"/>
        <item x="311"/>
        <item x="310"/>
        <item x="309"/>
        <item x="30"/>
        <item x="308"/>
        <item x="307"/>
        <item x="306"/>
        <item x="305"/>
        <item x="304"/>
        <item x="303"/>
        <item x="302"/>
        <item x="301"/>
        <item x="300"/>
        <item x="2999"/>
        <item x="299"/>
        <item x="29"/>
        <item x="2"/>
        <item x="2998"/>
        <item x="2997"/>
        <item x="2996"/>
        <item x="2995"/>
        <item x="2994"/>
        <item x="2993"/>
        <item x="2992"/>
        <item x="2991"/>
        <item x="2990"/>
        <item x="2989"/>
        <item x="298"/>
        <item x="2988"/>
        <item x="2987"/>
        <item x="2986"/>
        <item x="2985"/>
        <item x="2984"/>
        <item x="2983"/>
        <item x="2982"/>
        <item x="2981"/>
        <item x="2980"/>
        <item x="2979"/>
        <item x="297"/>
        <item x="2978"/>
        <item x="2977"/>
        <item x="2976"/>
        <item x="2975"/>
        <item x="2974"/>
        <item x="2973"/>
        <item x="2972"/>
        <item x="2971"/>
        <item x="2970"/>
        <item x="2969"/>
        <item x="296"/>
        <item x="2968"/>
        <item x="2967"/>
        <item x="2966"/>
        <item x="2965"/>
        <item x="2964"/>
        <item x="2963"/>
        <item x="2962"/>
        <item x="2961"/>
        <item x="2960"/>
        <item x="2959"/>
        <item x="295"/>
        <item x="2958"/>
        <item x="2957"/>
        <item x="2956"/>
        <item x="2955"/>
        <item x="2954"/>
        <item x="2953"/>
        <item x="2952"/>
        <item x="2951"/>
        <item x="2950"/>
        <item x="2949"/>
        <item x="294"/>
        <item x="2948"/>
        <item x="2947"/>
        <item x="2946"/>
        <item x="2945"/>
        <item x="2944"/>
        <item x="2943"/>
        <item x="2942"/>
        <item x="2941"/>
        <item x="2940"/>
        <item x="2939"/>
        <item x="293"/>
        <item x="2938"/>
        <item x="2937"/>
        <item x="2936"/>
        <item x="2935"/>
        <item x="2934"/>
        <item x="2933"/>
        <item x="2932"/>
        <item x="2931"/>
        <item x="2930"/>
        <item x="2929"/>
        <item x="292"/>
        <item x="2928"/>
        <item x="2927"/>
        <item x="2926"/>
        <item x="2925"/>
        <item x="2924"/>
        <item x="2923"/>
        <item x="2922"/>
        <item x="2921"/>
        <item x="2920"/>
        <item x="2919"/>
        <item x="291"/>
        <item x="2918"/>
        <item x="2917"/>
        <item x="2916"/>
        <item x="2915"/>
        <item x="2914"/>
        <item x="2913"/>
        <item x="2912"/>
        <item x="2911"/>
        <item x="2910"/>
        <item x="2909"/>
        <item x="290"/>
        <item x="2908"/>
        <item x="2907"/>
        <item x="2906"/>
        <item x="2905"/>
        <item x="2904"/>
        <item x="2903"/>
        <item x="2902"/>
        <item x="2901"/>
        <item x="2900"/>
        <item x="2899"/>
        <item x="289"/>
        <item x="28"/>
        <item x="2898"/>
        <item x="2897"/>
        <item x="2896"/>
        <item x="2895"/>
        <item x="2894"/>
        <item x="2893"/>
        <item x="2892"/>
        <item x="2891"/>
        <item x="2890"/>
        <item x="2889"/>
        <item x="288"/>
        <item x="2888"/>
        <item x="2887"/>
        <item x="2886"/>
        <item x="2885"/>
        <item x="2884"/>
        <item x="2883"/>
        <item x="2882"/>
        <item x="2881"/>
        <item x="2880"/>
        <item x="2879"/>
        <item x="287"/>
        <item x="2878"/>
        <item x="2877"/>
        <item x="2876"/>
        <item x="2875"/>
        <item x="2874"/>
        <item x="2873"/>
        <item x="2872"/>
        <item x="2871"/>
        <item x="2870"/>
        <item x="2869"/>
        <item x="286"/>
        <item x="2868"/>
        <item x="2867"/>
        <item x="2866"/>
        <item x="2865"/>
        <item x="2864"/>
        <item x="2863"/>
        <item x="2862"/>
        <item x="2861"/>
        <item x="2860"/>
        <item x="2859"/>
        <item x="285"/>
        <item x="2858"/>
        <item x="2857"/>
        <item x="2856"/>
        <item x="2855"/>
        <item x="2854"/>
        <item x="2853"/>
        <item x="2852"/>
        <item x="2851"/>
        <item x="2850"/>
        <item x="2849"/>
        <item x="284"/>
        <item x="2848"/>
        <item x="2847"/>
        <item x="2846"/>
        <item x="2845"/>
        <item x="2844"/>
        <item x="2843"/>
        <item x="2842"/>
        <item x="2841"/>
        <item x="2840"/>
        <item x="2839"/>
        <item x="283"/>
        <item x="2838"/>
        <item x="2837"/>
        <item x="2836"/>
        <item x="2835"/>
        <item x="2834"/>
        <item x="2833"/>
        <item x="2832"/>
        <item x="2831"/>
        <item x="2830"/>
        <item x="2829"/>
        <item x="282"/>
        <item x="2828"/>
        <item x="2827"/>
        <item x="2826"/>
        <item x="2825"/>
        <item x="2824"/>
        <item x="2823"/>
        <item x="2822"/>
        <item x="2821"/>
        <item x="2820"/>
        <item x="2819"/>
        <item x="281"/>
        <item x="2818"/>
        <item x="2817"/>
        <item x="2816"/>
        <item x="2815"/>
        <item x="2814"/>
        <item x="2813"/>
        <item x="2812"/>
        <item x="2811"/>
        <item x="2810"/>
        <item x="2809"/>
        <item x="280"/>
        <item x="2808"/>
        <item x="2807"/>
        <item x="2806"/>
        <item x="2805"/>
        <item x="2804"/>
        <item x="2803"/>
        <item x="2802"/>
        <item x="2801"/>
        <item x="2800"/>
        <item x="2799"/>
        <item x="279"/>
        <item x="27"/>
        <item x="2798"/>
        <item x="2797"/>
        <item x="2796"/>
        <item x="2795"/>
        <item x="2794"/>
        <item x="2793"/>
        <item x="2792"/>
        <item x="2791"/>
        <item x="2790"/>
        <item x="2789"/>
        <item x="278"/>
        <item x="2788"/>
        <item x="2787"/>
        <item x="2786"/>
        <item x="2785"/>
        <item x="2784"/>
        <item x="2783"/>
        <item x="2782"/>
        <item x="2781"/>
        <item x="2780"/>
        <item x="2779"/>
        <item x="277"/>
        <item x="2778"/>
        <item x="2777"/>
        <item x="2776"/>
        <item x="2775"/>
        <item x="2774"/>
        <item x="2773"/>
        <item x="2772"/>
        <item x="2771"/>
        <item x="2770"/>
        <item x="2769"/>
        <item x="276"/>
        <item x="2768"/>
        <item x="2767"/>
        <item x="2766"/>
        <item x="2765"/>
        <item x="2764"/>
        <item x="2763"/>
        <item x="2762"/>
        <item x="2761"/>
        <item x="2760"/>
        <item x="2759"/>
        <item x="275"/>
        <item x="2758"/>
        <item x="2757"/>
        <item x="2756"/>
        <item x="2755"/>
        <item x="2754"/>
        <item x="2753"/>
        <item x="2752"/>
        <item x="2751"/>
        <item x="2750"/>
        <item x="2749"/>
        <item x="274"/>
        <item x="2748"/>
        <item x="2747"/>
        <item x="2746"/>
        <item x="2745"/>
        <item x="2744"/>
        <item x="2743"/>
        <item x="2742"/>
        <item x="2741"/>
        <item x="2740"/>
        <item x="2739"/>
        <item x="273"/>
        <item x="2738"/>
        <item x="2737"/>
        <item x="2736"/>
        <item x="2735"/>
        <item x="2734"/>
        <item x="2733"/>
        <item x="2732"/>
        <item x="2731"/>
        <item x="2730"/>
        <item x="2729"/>
        <item x="272"/>
        <item x="2728"/>
        <item x="2727"/>
        <item x="2726"/>
        <item x="2725"/>
        <item x="2724"/>
        <item x="2723"/>
        <item x="2722"/>
        <item x="2721"/>
        <item x="2720"/>
        <item x="2719"/>
        <item x="271"/>
        <item x="2718"/>
        <item x="2717"/>
        <item x="2716"/>
        <item x="2715"/>
        <item x="2714"/>
        <item x="2713"/>
        <item x="2712"/>
        <item x="2711"/>
        <item x="2710"/>
        <item x="2709"/>
        <item x="270"/>
        <item x="2708"/>
        <item x="2707"/>
        <item x="2706"/>
        <item x="2705"/>
        <item x="2704"/>
        <item x="2703"/>
        <item x="2702"/>
        <item x="2701"/>
        <item x="2700"/>
        <item x="2699"/>
        <item x="269"/>
        <item x="26"/>
        <item x="2698"/>
        <item x="2697"/>
        <item x="2696"/>
        <item x="2695"/>
        <item x="2694"/>
        <item x="2693"/>
        <item x="2692"/>
        <item x="2691"/>
        <item x="2690"/>
        <item x="2689"/>
        <item x="268"/>
        <item x="2688"/>
        <item x="2687"/>
        <item x="2686"/>
        <item x="2685"/>
        <item x="2684"/>
        <item x="2683"/>
        <item x="2682"/>
        <item x="2681"/>
        <item x="2680"/>
        <item x="2679"/>
        <item x="267"/>
        <item x="2678"/>
        <item x="2677"/>
        <item x="2676"/>
        <item x="2675"/>
        <item x="2674"/>
        <item x="2673"/>
        <item x="2672"/>
        <item x="2671"/>
        <item x="2670"/>
        <item x="2669"/>
        <item x="266"/>
        <item x="2668"/>
        <item x="2667"/>
        <item x="2666"/>
        <item x="2665"/>
        <item x="2664"/>
        <item x="2663"/>
        <item x="2662"/>
        <item x="2661"/>
        <item x="2660"/>
        <item x="2659"/>
        <item x="265"/>
        <item x="2658"/>
        <item x="2657"/>
        <item x="2656"/>
        <item x="2655"/>
        <item x="2654"/>
        <item x="2653"/>
        <item x="2652"/>
        <item x="2651"/>
        <item x="2650"/>
        <item x="2649"/>
        <item x="264"/>
        <item x="2648"/>
        <item x="2647"/>
        <item x="2646"/>
        <item x="2645"/>
        <item x="2644"/>
        <item x="2643"/>
        <item x="2642"/>
        <item x="2641"/>
        <item x="2640"/>
        <item x="2639"/>
        <item x="263"/>
        <item x="2638"/>
        <item x="2637"/>
        <item x="2636"/>
        <item x="2635"/>
        <item x="2634"/>
        <item x="2633"/>
        <item x="2632"/>
        <item x="2631"/>
        <item x="2630"/>
        <item x="2629"/>
        <item x="262"/>
        <item x="2628"/>
        <item x="2627"/>
        <item x="2626"/>
        <item x="2625"/>
        <item x="2624"/>
        <item x="2623"/>
        <item x="2622"/>
        <item x="2621"/>
        <item x="2620"/>
        <item x="2619"/>
        <item x="261"/>
        <item x="2618"/>
        <item x="2617"/>
        <item x="2616"/>
        <item x="2615"/>
        <item x="2614"/>
        <item x="2613"/>
        <item x="2612"/>
        <item x="2611"/>
        <item x="2610"/>
        <item x="2609"/>
        <item x="260"/>
        <item x="2608"/>
        <item x="2607"/>
        <item x="2606"/>
        <item x="2605"/>
        <item x="2604"/>
        <item x="2603"/>
        <item x="2602"/>
        <item x="2601"/>
        <item x="2600"/>
        <item x="2599"/>
        <item x="259"/>
        <item x="25"/>
        <item x="2598"/>
        <item x="2597"/>
        <item x="2596"/>
        <item x="2595"/>
        <item x="2594"/>
        <item x="2593"/>
        <item x="2592"/>
        <item x="2591"/>
        <item x="2590"/>
        <item x="2589"/>
        <item x="258"/>
        <item x="2588"/>
        <item x="2587"/>
        <item x="2586"/>
        <item x="2585"/>
        <item x="2584"/>
        <item x="2583"/>
        <item x="2582"/>
        <item x="2581"/>
        <item x="2580"/>
        <item x="2579"/>
        <item x="257"/>
        <item x="2578"/>
        <item x="2577"/>
        <item x="2576"/>
        <item x="2575"/>
        <item x="2574"/>
        <item x="2573"/>
        <item x="2572"/>
        <item x="2571"/>
        <item x="2570"/>
        <item x="2569"/>
        <item x="256"/>
        <item x="2568"/>
        <item x="2567"/>
        <item x="2566"/>
        <item x="2565"/>
        <item x="2564"/>
        <item x="2563"/>
        <item x="2562"/>
        <item x="2561"/>
        <item x="2560"/>
        <item x="2559"/>
        <item x="255"/>
        <item x="2558"/>
        <item x="2557"/>
        <item x="2556"/>
        <item x="2555"/>
        <item x="2554"/>
        <item x="2553"/>
        <item x="2552"/>
        <item x="2551"/>
        <item x="2550"/>
        <item x="2549"/>
        <item x="254"/>
        <item x="2548"/>
        <item x="2547"/>
        <item x="2546"/>
        <item x="2545"/>
        <item x="2544"/>
        <item x="2543"/>
        <item x="2542"/>
        <item x="2541"/>
        <item x="2540"/>
        <item x="2539"/>
        <item x="253"/>
        <item x="2538"/>
        <item x="2537"/>
        <item x="2536"/>
        <item x="2535"/>
        <item x="2534"/>
        <item x="2533"/>
        <item x="2532"/>
        <item x="2531"/>
        <item x="2530"/>
        <item x="2529"/>
        <item x="252"/>
        <item x="2528"/>
        <item x="2527"/>
        <item x="2526"/>
        <item x="2525"/>
        <item x="2524"/>
        <item x="2523"/>
        <item x="2522"/>
        <item x="2521"/>
        <item x="2520"/>
        <item x="2519"/>
        <item x="251"/>
        <item x="2518"/>
        <item x="2517"/>
        <item x="2516"/>
        <item x="2515"/>
        <item x="2514"/>
        <item x="2513"/>
        <item x="2512"/>
        <item x="2511"/>
        <item x="2510"/>
        <item x="2509"/>
        <item x="250"/>
        <item x="2508"/>
        <item x="2507"/>
        <item x="2506"/>
        <item x="2505"/>
        <item x="2504"/>
        <item x="2503"/>
        <item x="2502"/>
        <item x="2501"/>
        <item x="2500"/>
        <item x="2499"/>
        <item x="249"/>
        <item x="24"/>
        <item x="2498"/>
        <item x="2497"/>
        <item x="2496"/>
        <item x="2495"/>
        <item x="2494"/>
        <item x="2493"/>
        <item x="2492"/>
        <item x="2491"/>
        <item x="2490"/>
        <item x="2489"/>
        <item x="248"/>
        <item x="2488"/>
        <item x="2487"/>
        <item x="2486"/>
        <item x="2485"/>
        <item x="2484"/>
        <item x="2483"/>
        <item x="2482"/>
        <item x="2481"/>
        <item x="2480"/>
        <item x="2479"/>
        <item x="247"/>
        <item x="2478"/>
        <item x="2477"/>
        <item x="2476"/>
        <item x="2475"/>
        <item x="2474"/>
        <item x="2473"/>
        <item x="2472"/>
        <item x="2471"/>
        <item x="2470"/>
        <item x="2469"/>
        <item x="246"/>
        <item x="2468"/>
        <item x="2467"/>
        <item x="2466"/>
        <item x="2465"/>
        <item x="2464"/>
        <item x="2463"/>
        <item x="2462"/>
        <item x="2461"/>
        <item x="2460"/>
        <item x="2459"/>
        <item x="245"/>
        <item x="2458"/>
        <item x="2457"/>
        <item x="2456"/>
        <item x="2455"/>
        <item x="2454"/>
        <item x="2453"/>
        <item x="2452"/>
        <item x="2451"/>
        <item x="2450"/>
        <item x="2449"/>
        <item x="244"/>
        <item x="2448"/>
        <item x="2447"/>
        <item x="2446"/>
        <item x="2445"/>
        <item x="2444"/>
        <item x="2443"/>
        <item x="2442"/>
        <item x="2441"/>
        <item x="2440"/>
        <item x="2439"/>
        <item x="243"/>
        <item x="2438"/>
        <item x="2437"/>
        <item x="2436"/>
        <item x="2435"/>
        <item x="2434"/>
        <item x="2433"/>
        <item x="2432"/>
        <item x="2431"/>
        <item x="2430"/>
        <item x="2429"/>
        <item x="242"/>
        <item x="2428"/>
        <item x="2427"/>
        <item x="2426"/>
        <item x="2425"/>
        <item x="2424"/>
        <item x="2423"/>
        <item x="2422"/>
        <item x="2421"/>
        <item x="2420"/>
        <item x="2419"/>
        <item x="241"/>
        <item x="2418"/>
        <item x="2417"/>
        <item x="2416"/>
        <item x="2415"/>
        <item x="2414"/>
        <item x="2413"/>
        <item x="2412"/>
        <item x="2411"/>
        <item x="2410"/>
        <item x="2409"/>
        <item x="240"/>
        <item x="2408"/>
        <item x="2407"/>
        <item x="2406"/>
        <item x="2405"/>
        <item x="2404"/>
        <item x="2403"/>
        <item x="2402"/>
        <item x="2401"/>
        <item x="2400"/>
        <item x="2399"/>
        <item x="239"/>
        <item x="23"/>
        <item x="2398"/>
        <item x="2397"/>
        <item x="2396"/>
        <item x="2395"/>
        <item x="2394"/>
        <item x="2393"/>
        <item x="2392"/>
        <item x="2391"/>
        <item x="2390"/>
        <item x="2389"/>
        <item x="238"/>
        <item x="2388"/>
        <item x="2387"/>
        <item x="2386"/>
        <item x="2385"/>
        <item x="2384"/>
        <item x="2383"/>
        <item x="2382"/>
        <item x="2381"/>
        <item x="2380"/>
        <item x="2379"/>
        <item x="237"/>
        <item x="2378"/>
        <item x="2377"/>
        <item x="2376"/>
        <item x="2375"/>
        <item x="2374"/>
        <item x="2373"/>
        <item x="2372"/>
        <item x="2371"/>
        <item x="2370"/>
        <item x="2369"/>
        <item x="236"/>
        <item x="2368"/>
        <item x="2367"/>
        <item x="2366"/>
        <item x="2365"/>
        <item x="2364"/>
        <item x="2363"/>
        <item x="2362"/>
        <item x="2361"/>
        <item x="2360"/>
        <item x="2359"/>
        <item x="235"/>
        <item x="2358"/>
        <item x="2357"/>
        <item x="2356"/>
        <item x="2355"/>
        <item x="2354"/>
        <item x="2353"/>
        <item x="2352"/>
        <item x="2351"/>
        <item x="2350"/>
        <item x="2349"/>
        <item x="234"/>
        <item x="2348"/>
        <item x="2347"/>
        <item x="2346"/>
        <item x="2345"/>
        <item x="2344"/>
        <item x="2343"/>
        <item x="2342"/>
        <item x="2341"/>
        <item x="2340"/>
        <item x="2339"/>
        <item x="233"/>
        <item x="2338"/>
        <item x="2337"/>
        <item x="2336"/>
        <item x="2335"/>
        <item x="2334"/>
        <item x="2333"/>
        <item x="2332"/>
        <item x="2331"/>
        <item x="2330"/>
        <item x="2329"/>
        <item x="232"/>
        <item x="2328"/>
        <item x="2327"/>
        <item x="2326"/>
        <item x="2325"/>
        <item x="2324"/>
        <item x="2323"/>
        <item x="2322"/>
        <item x="2321"/>
        <item x="2320"/>
        <item x="2319"/>
        <item x="231"/>
        <item x="2318"/>
        <item x="2317"/>
        <item x="2316"/>
        <item x="2315"/>
        <item x="2314"/>
        <item x="2313"/>
        <item x="2312"/>
        <item x="2311"/>
        <item x="2310"/>
        <item x="2309"/>
        <item x="230"/>
        <item x="2308"/>
        <item x="2307"/>
        <item x="2306"/>
        <item x="2305"/>
        <item x="2304"/>
        <item x="2303"/>
        <item x="2302"/>
        <item x="2301"/>
        <item x="2300"/>
        <item x="2299"/>
        <item x="229"/>
        <item x="22"/>
        <item x="2298"/>
        <item x="2297"/>
        <item x="2296"/>
        <item x="2295"/>
        <item x="2294"/>
        <item x="2293"/>
        <item x="2292"/>
        <item x="2291"/>
        <item x="2290"/>
        <item x="2289"/>
        <item x="228"/>
        <item x="2288"/>
        <item x="2287"/>
        <item x="2286"/>
        <item x="2285"/>
        <item x="2284"/>
        <item x="2283"/>
        <item x="2282"/>
        <item x="2281"/>
        <item x="2280"/>
        <item x="2279"/>
        <item x="227"/>
        <item x="2278"/>
        <item x="2277"/>
        <item x="2276"/>
        <item x="2275"/>
        <item x="2274"/>
        <item x="2273"/>
        <item x="2272"/>
        <item x="2271"/>
        <item x="2270"/>
        <item x="2269"/>
        <item x="226"/>
        <item x="2268"/>
        <item x="2267"/>
        <item x="2266"/>
        <item x="2265"/>
        <item x="2264"/>
        <item x="2263"/>
        <item x="2262"/>
        <item x="2261"/>
        <item x="2260"/>
        <item x="2259"/>
        <item x="225"/>
        <item x="2258"/>
        <item x="2257"/>
        <item x="2256"/>
        <item x="2255"/>
        <item x="2254"/>
        <item x="2253"/>
        <item x="2252"/>
        <item x="2251"/>
        <item x="2250"/>
        <item x="2249"/>
        <item x="224"/>
        <item x="2248"/>
        <item x="2247"/>
        <item x="2246"/>
        <item x="2245"/>
        <item x="2244"/>
        <item x="2243"/>
        <item x="2242"/>
        <item x="2241"/>
        <item x="2240"/>
        <item x="2239"/>
        <item x="223"/>
        <item x="2238"/>
        <item x="2237"/>
        <item x="2236"/>
        <item x="2235"/>
        <item x="2234"/>
        <item x="2233"/>
        <item x="2232"/>
        <item x="2231"/>
        <item x="2230"/>
        <item x="2229"/>
        <item x="222"/>
        <item x="2228"/>
        <item x="2227"/>
        <item x="2226"/>
        <item x="2225"/>
        <item x="2224"/>
        <item x="2223"/>
        <item x="2222"/>
        <item x="2221"/>
        <item x="2220"/>
        <item x="2219"/>
        <item x="221"/>
        <item x="2218"/>
        <item x="2217"/>
        <item x="2216"/>
        <item x="2215"/>
        <item x="2214"/>
        <item x="2213"/>
        <item x="2212"/>
        <item x="2211"/>
        <item x="2210"/>
        <item x="2209"/>
        <item x="220"/>
        <item x="2208"/>
        <item x="2207"/>
        <item x="2206"/>
        <item x="2205"/>
        <item x="2204"/>
        <item x="2203"/>
        <item x="2202"/>
        <item x="2201"/>
        <item x="2200"/>
        <item x="2199"/>
        <item x="219"/>
        <item x="21"/>
        <item x="2198"/>
        <item x="2197"/>
        <item x="2196"/>
        <item x="2195"/>
        <item x="2194"/>
        <item x="2193"/>
        <item x="2192"/>
        <item x="2191"/>
        <item x="2190"/>
        <item x="2189"/>
        <item x="218"/>
        <item x="2188"/>
        <item x="2187"/>
        <item x="2186"/>
        <item x="2185"/>
        <item x="2184"/>
        <item x="2183"/>
        <item x="2182"/>
        <item x="2181"/>
        <item x="2180"/>
        <item x="2179"/>
        <item x="217"/>
        <item x="2178"/>
        <item x="2177"/>
        <item x="2176"/>
        <item x="2175"/>
        <item x="2174"/>
        <item x="2173"/>
        <item x="2172"/>
        <item x="2171"/>
        <item x="2170"/>
        <item x="2169"/>
        <item x="216"/>
        <item x="2168"/>
        <item x="2167"/>
        <item x="2166"/>
        <item x="2165"/>
        <item x="2164"/>
        <item x="2163"/>
        <item x="2162"/>
        <item x="2161"/>
        <item x="2160"/>
        <item x="2159"/>
        <item x="215"/>
        <item x="2158"/>
        <item x="2157"/>
        <item x="2156"/>
        <item x="2155"/>
        <item x="2154"/>
        <item x="2153"/>
        <item x="2152"/>
        <item x="2151"/>
        <item x="2150"/>
        <item x="2149"/>
        <item x="214"/>
        <item x="2148"/>
        <item x="2147"/>
        <item x="2146"/>
        <item x="2145"/>
        <item x="2144"/>
        <item x="2143"/>
        <item x="2142"/>
        <item x="2141"/>
        <item x="2140"/>
        <item x="2139"/>
        <item x="213"/>
        <item x="2138"/>
        <item x="2137"/>
        <item x="2136"/>
        <item x="2135"/>
        <item x="2134"/>
        <item x="2133"/>
        <item x="2132"/>
        <item x="2131"/>
        <item x="2130"/>
        <item x="2129"/>
        <item x="212"/>
        <item x="2128"/>
        <item x="2127"/>
        <item x="2126"/>
        <item x="2125"/>
        <item x="2124"/>
        <item x="2123"/>
        <item x="2122"/>
        <item x="2121"/>
        <item x="2120"/>
        <item x="2119"/>
        <item x="211"/>
        <item x="2118"/>
        <item x="2117"/>
        <item x="2116"/>
        <item x="2115"/>
        <item x="2114"/>
        <item x="2113"/>
        <item x="2112"/>
        <item x="2111"/>
        <item x="2110"/>
        <item x="2109"/>
        <item x="210"/>
        <item x="2108"/>
        <item x="2107"/>
        <item x="2106"/>
        <item x="2105"/>
        <item x="2104"/>
        <item x="2103"/>
        <item x="2102"/>
        <item x="2101"/>
        <item x="2100"/>
        <item x="2099"/>
        <item x="209"/>
        <item x="20"/>
        <item x="2098"/>
        <item x="2097"/>
        <item x="2096"/>
        <item x="2095"/>
        <item x="2094"/>
        <item x="2093"/>
        <item x="2092"/>
        <item x="2091"/>
        <item x="2090"/>
        <item x="2089"/>
        <item x="208"/>
        <item x="2088"/>
        <item x="2087"/>
        <item x="2086"/>
        <item x="2085"/>
        <item x="2084"/>
        <item x="2083"/>
        <item x="2082"/>
        <item x="2081"/>
        <item x="2080"/>
        <item x="2079"/>
        <item x="207"/>
        <item x="2078"/>
        <item x="2077"/>
        <item x="2076"/>
        <item x="2075"/>
        <item x="2074"/>
        <item x="2073"/>
        <item x="2072"/>
        <item x="2071"/>
        <item x="2070"/>
        <item x="2069"/>
        <item x="206"/>
        <item x="2068"/>
        <item x="2067"/>
        <item x="2066"/>
        <item x="2065"/>
        <item x="2064"/>
        <item x="2063"/>
        <item x="2062"/>
        <item x="2061"/>
        <item x="2060"/>
        <item x="2059"/>
        <item x="205"/>
        <item x="2058"/>
        <item x="2057"/>
        <item x="2056"/>
        <item x="2055"/>
        <item x="2054"/>
        <item x="2053"/>
        <item x="2052"/>
        <item x="2051"/>
        <item x="2050"/>
        <item x="2049"/>
        <item x="204"/>
        <item x="2048"/>
        <item x="2047"/>
        <item x="2046"/>
        <item x="2045"/>
        <item x="2044"/>
        <item x="2043"/>
        <item x="2042"/>
        <item x="2041"/>
        <item x="2040"/>
        <item x="2039"/>
        <item x="203"/>
        <item x="2038"/>
        <item x="2037"/>
        <item x="2036"/>
        <item x="2035"/>
        <item x="2034"/>
        <item x="2033"/>
        <item x="2032"/>
        <item x="2031"/>
        <item x="2030"/>
        <item x="2029"/>
        <item x="202"/>
        <item x="2028"/>
        <item x="2027"/>
        <item x="2026"/>
        <item x="2025"/>
        <item x="2024"/>
        <item x="2023"/>
        <item x="2022"/>
        <item x="2021"/>
        <item x="2020"/>
        <item x="2019"/>
        <item x="201"/>
        <item x="2018"/>
        <item x="2017"/>
        <item x="2016"/>
        <item x="2015"/>
        <item x="2014"/>
        <item x="2013"/>
        <item x="2012"/>
        <item x="2011"/>
        <item x="2010"/>
        <item x="2009"/>
        <item x="200"/>
        <item x="2008"/>
        <item x="2007"/>
        <item x="2006"/>
        <item x="2005"/>
        <item x="2004"/>
        <item x="2003"/>
        <item x="2002"/>
        <item x="2001"/>
        <item x="2000"/>
        <item x="1999"/>
        <item x="199"/>
        <item x="19"/>
        <item x="1"/>
        <item x="1998"/>
        <item x="1997"/>
        <item x="1996"/>
        <item x="1995"/>
        <item x="1994"/>
        <item x="1993"/>
        <item x="1992"/>
        <item x="1991"/>
        <item x="1990"/>
        <item x="1989"/>
        <item x="198"/>
        <item x="1988"/>
        <item x="1987"/>
        <item x="1986"/>
        <item x="1985"/>
        <item x="1984"/>
        <item x="1983"/>
        <item x="1982"/>
        <item x="1981"/>
        <item x="1980"/>
        <item x="1979"/>
        <item x="197"/>
        <item x="1978"/>
        <item x="1977"/>
        <item x="1976"/>
        <item x="1975"/>
        <item x="1974"/>
        <item x="1973"/>
        <item x="1972"/>
        <item x="1971"/>
        <item x="1970"/>
        <item x="1969"/>
        <item x="196"/>
        <item x="1968"/>
        <item x="1967"/>
        <item x="1966"/>
        <item x="1965"/>
        <item x="1964"/>
        <item x="1963"/>
        <item x="1962"/>
        <item x="1961"/>
        <item x="1960"/>
        <item x="1959"/>
        <item x="195"/>
        <item x="1958"/>
        <item x="1957"/>
        <item x="1956"/>
        <item x="1955"/>
        <item x="1954"/>
        <item x="1953"/>
        <item x="1952"/>
        <item x="1951"/>
        <item x="1950"/>
        <item x="1949"/>
        <item x="194"/>
        <item x="1948"/>
        <item x="1947"/>
        <item x="1946"/>
        <item x="1945"/>
        <item x="1944"/>
        <item x="1943"/>
        <item x="1942"/>
        <item x="1941"/>
        <item x="1940"/>
        <item x="1939"/>
        <item x="193"/>
        <item x="1938"/>
        <item x="1937"/>
        <item x="1936"/>
        <item x="1935"/>
        <item x="1934"/>
        <item x="1933"/>
        <item x="1932"/>
        <item x="1931"/>
        <item x="1930"/>
        <item x="1929"/>
        <item x="192"/>
        <item x="1928"/>
        <item x="1927"/>
        <item x="1926"/>
        <item x="1925"/>
        <item x="1924"/>
        <item x="1923"/>
        <item x="1922"/>
        <item x="1921"/>
        <item x="1920"/>
        <item x="1919"/>
        <item x="191"/>
        <item x="1918"/>
        <item x="1917"/>
        <item x="1916"/>
        <item x="1915"/>
        <item x="1914"/>
        <item x="1913"/>
        <item x="1912"/>
        <item x="1911"/>
        <item x="1910"/>
        <item x="1909"/>
        <item x="190"/>
        <item x="1908"/>
        <item x="1907"/>
        <item x="1906"/>
        <item x="1905"/>
        <item x="1904"/>
        <item x="1903"/>
        <item x="1902"/>
        <item x="1901"/>
        <item x="1900"/>
        <item x="1899"/>
        <item x="189"/>
        <item x="18"/>
        <item x="1898"/>
        <item x="1897"/>
        <item x="1896"/>
        <item x="1895"/>
        <item x="1894"/>
        <item x="1893"/>
        <item x="1892"/>
        <item x="1891"/>
        <item x="1890"/>
        <item x="1889"/>
        <item x="188"/>
        <item x="1888"/>
        <item x="1887"/>
        <item x="1886"/>
        <item x="1885"/>
        <item x="1884"/>
        <item x="1883"/>
        <item x="1882"/>
        <item x="1881"/>
        <item x="1880"/>
        <item x="1879"/>
        <item x="187"/>
        <item x="1878"/>
        <item x="1877"/>
        <item x="1876"/>
        <item x="1875"/>
        <item x="1874"/>
        <item x="1873"/>
        <item x="1872"/>
        <item x="1871"/>
        <item x="1870"/>
        <item x="1869"/>
        <item x="186"/>
        <item x="1868"/>
        <item x="1867"/>
        <item x="1866"/>
        <item x="1865"/>
        <item x="1864"/>
        <item x="1863"/>
        <item x="1862"/>
        <item x="1861"/>
        <item x="1860"/>
        <item x="1859"/>
        <item x="185"/>
        <item x="1858"/>
        <item x="1857"/>
        <item x="1856"/>
        <item x="1855"/>
        <item x="1854"/>
        <item x="1853"/>
        <item x="1852"/>
        <item x="1851"/>
        <item x="1850"/>
        <item x="1849"/>
        <item x="184"/>
        <item x="1848"/>
        <item x="1847"/>
        <item x="1846"/>
        <item x="1845"/>
        <item x="1844"/>
        <item x="1843"/>
        <item x="1842"/>
        <item x="1841"/>
        <item x="1840"/>
        <item x="1839"/>
        <item x="183"/>
        <item x="1838"/>
        <item x="1837"/>
        <item x="1836"/>
        <item x="1835"/>
        <item x="1834"/>
        <item x="1833"/>
        <item x="1832"/>
        <item x="1831"/>
        <item x="1830"/>
        <item x="1829"/>
        <item x="182"/>
        <item x="1828"/>
        <item x="1827"/>
        <item x="1826"/>
        <item x="1825"/>
        <item x="1824"/>
        <item x="1823"/>
        <item x="1822"/>
        <item x="1821"/>
        <item x="1820"/>
        <item x="1819"/>
        <item x="181"/>
        <item x="1818"/>
        <item x="1817"/>
        <item x="1816"/>
        <item x="1815"/>
        <item x="1814"/>
        <item x="1813"/>
        <item x="1812"/>
        <item x="1811"/>
        <item x="1810"/>
        <item x="1809"/>
        <item x="180"/>
        <item x="1808"/>
        <item x="1807"/>
        <item x="1806"/>
        <item x="1805"/>
        <item x="1804"/>
        <item x="1803"/>
        <item x="1802"/>
        <item x="1801"/>
        <item x="1800"/>
        <item x="1799"/>
        <item x="179"/>
        <item x="17"/>
        <item x="1798"/>
        <item x="1797"/>
        <item x="1796"/>
        <item x="1795"/>
        <item x="1794"/>
        <item x="1793"/>
        <item x="1792"/>
        <item x="1791"/>
        <item x="1790"/>
        <item x="1789"/>
        <item x="178"/>
        <item x="1788"/>
        <item x="1787"/>
        <item x="1786"/>
        <item x="1785"/>
        <item x="1784"/>
        <item x="1783"/>
        <item x="1782"/>
        <item x="1781"/>
        <item x="1780"/>
        <item x="1779"/>
        <item x="177"/>
        <item x="1778"/>
        <item x="1777"/>
        <item x="1776"/>
        <item x="1775"/>
        <item x="1774"/>
        <item x="1773"/>
        <item x="1772"/>
        <item x="1771"/>
        <item x="1770"/>
        <item x="1769"/>
        <item x="176"/>
        <item x="1768"/>
        <item x="1767"/>
        <item x="1766"/>
        <item x="1765"/>
        <item x="1764"/>
        <item x="1763"/>
        <item x="1762"/>
        <item x="1761"/>
        <item x="1760"/>
        <item x="1759"/>
        <item x="175"/>
        <item x="1758"/>
        <item x="1757"/>
        <item x="1756"/>
        <item x="1755"/>
        <item x="1754"/>
        <item x="1753"/>
        <item x="1752"/>
        <item x="1751"/>
        <item x="1750"/>
        <item x="1749"/>
        <item x="174"/>
        <item x="1748"/>
        <item x="1747"/>
        <item x="1746"/>
        <item x="1745"/>
        <item x="1744"/>
        <item x="1743"/>
        <item x="1742"/>
        <item x="1741"/>
        <item x="1740"/>
        <item x="1739"/>
        <item x="173"/>
        <item x="1738"/>
        <item x="1737"/>
        <item x="1736"/>
        <item x="1735"/>
        <item x="1734"/>
        <item x="1733"/>
        <item x="1732"/>
        <item x="1731"/>
        <item x="1730"/>
        <item x="1729"/>
        <item x="172"/>
        <item x="1728"/>
        <item x="1727"/>
        <item x="1726"/>
        <item x="1725"/>
        <item x="1724"/>
        <item x="1723"/>
        <item x="1722"/>
        <item x="1721"/>
        <item x="1720"/>
        <item x="1719"/>
        <item x="171"/>
        <item x="1718"/>
        <item x="1717"/>
        <item x="1716"/>
        <item x="1715"/>
        <item x="1714"/>
        <item x="1713"/>
        <item x="1712"/>
        <item x="1711"/>
        <item x="1710"/>
        <item x="1709"/>
        <item x="170"/>
        <item x="1708"/>
        <item x="1707"/>
        <item x="1706"/>
        <item x="1705"/>
        <item x="1704"/>
        <item x="1703"/>
        <item x="1702"/>
        <item x="1701"/>
        <item x="1700"/>
        <item x="1699"/>
        <item x="169"/>
        <item x="16"/>
        <item x="1698"/>
        <item x="1697"/>
        <item x="1696"/>
        <item x="1695"/>
        <item x="1694"/>
        <item x="1693"/>
        <item x="1692"/>
        <item x="1691"/>
        <item x="1690"/>
        <item x="1689"/>
        <item x="168"/>
        <item x="1688"/>
        <item x="1687"/>
        <item x="1686"/>
        <item x="1685"/>
        <item x="1684"/>
        <item x="1683"/>
        <item x="1682"/>
        <item x="1681"/>
        <item x="1680"/>
        <item x="1679"/>
        <item x="167"/>
        <item x="1678"/>
        <item x="1677"/>
        <item x="1676"/>
        <item x="1675"/>
        <item x="1674"/>
        <item x="1673"/>
        <item x="1672"/>
        <item x="1671"/>
        <item x="1670"/>
        <item x="1669"/>
        <item x="166"/>
        <item x="1668"/>
        <item x="1667"/>
        <item x="1666"/>
        <item x="1665"/>
        <item x="1664"/>
        <item x="1663"/>
        <item x="1662"/>
        <item x="1661"/>
        <item x="1660"/>
        <item x="1659"/>
        <item x="165"/>
        <item x="1658"/>
        <item x="1657"/>
        <item x="1656"/>
        <item x="1655"/>
        <item x="1654"/>
        <item x="1653"/>
        <item x="1652"/>
        <item x="1651"/>
        <item x="1650"/>
        <item x="1649"/>
        <item x="164"/>
        <item x="1648"/>
        <item x="1647"/>
        <item x="1646"/>
        <item x="1645"/>
        <item x="1644"/>
        <item x="1643"/>
        <item x="1642"/>
        <item x="1641"/>
        <item x="1640"/>
        <item x="1639"/>
        <item x="163"/>
        <item x="1638"/>
        <item x="1637"/>
        <item x="1636"/>
        <item x="1635"/>
        <item x="1634"/>
        <item x="1633"/>
        <item x="1632"/>
        <item x="1631"/>
        <item x="1630"/>
        <item x="1629"/>
        <item x="162"/>
        <item x="1628"/>
        <item x="1627"/>
        <item x="1626"/>
        <item x="1625"/>
        <item x="1624"/>
        <item x="1623"/>
        <item x="1622"/>
        <item x="1621"/>
        <item x="1620"/>
        <item x="1619"/>
        <item x="161"/>
        <item x="1618"/>
        <item x="1617"/>
        <item x="1616"/>
        <item x="1615"/>
        <item x="1614"/>
        <item x="1613"/>
        <item x="1612"/>
        <item x="1611"/>
        <item x="1610"/>
        <item x="1609"/>
        <item x="160"/>
        <item x="1608"/>
        <item x="1607"/>
        <item x="1606"/>
        <item x="1605"/>
        <item x="1604"/>
        <item x="1603"/>
        <item x="1602"/>
        <item x="1601"/>
        <item x="1600"/>
        <item x="1599"/>
        <item x="159"/>
        <item x="15"/>
        <item x="1598"/>
        <item x="1597"/>
        <item x="1596"/>
        <item x="1595"/>
        <item x="1594"/>
        <item x="1593"/>
        <item x="1592"/>
        <item x="1591"/>
        <item x="1590"/>
        <item x="1589"/>
        <item x="158"/>
        <item x="1588"/>
        <item x="1587"/>
        <item x="1586"/>
        <item x="1585"/>
        <item x="1584"/>
        <item x="1583"/>
        <item x="1582"/>
        <item x="1581"/>
        <item x="1580"/>
        <item x="1579"/>
        <item x="157"/>
        <item x="1578"/>
        <item x="1577"/>
        <item x="1576"/>
        <item x="1575"/>
        <item x="1574"/>
        <item x="1573"/>
        <item x="1572"/>
        <item x="1571"/>
        <item x="1570"/>
        <item x="1569"/>
        <item x="156"/>
        <item x="1568"/>
        <item x="1567"/>
        <item x="1566"/>
        <item x="1565"/>
        <item x="1564"/>
        <item x="1563"/>
        <item x="1562"/>
        <item x="1561"/>
        <item x="1560"/>
        <item x="1559"/>
        <item x="155"/>
        <item x="1558"/>
        <item x="1557"/>
        <item x="1556"/>
        <item x="1555"/>
        <item x="1554"/>
        <item x="1553"/>
        <item x="1552"/>
        <item x="1551"/>
        <item x="1550"/>
        <item x="1549"/>
        <item x="154"/>
        <item x="1548"/>
        <item x="1547"/>
        <item x="1546"/>
        <item x="1545"/>
        <item x="1544"/>
        <item x="1543"/>
        <item x="1542"/>
        <item x="1541"/>
        <item x="1540"/>
        <item x="1539"/>
        <item x="153"/>
        <item x="1538"/>
        <item x="1537"/>
        <item x="1536"/>
        <item x="1535"/>
        <item x="1534"/>
        <item x="1533"/>
        <item x="1532"/>
        <item x="1531"/>
        <item x="1530"/>
        <item x="1529"/>
        <item x="152"/>
        <item x="1528"/>
        <item x="1527"/>
        <item x="1526"/>
        <item x="1525"/>
        <item x="1524"/>
        <item x="1523"/>
        <item x="1522"/>
        <item x="1521"/>
        <item x="1520"/>
        <item x="1519"/>
        <item x="151"/>
        <item x="1518"/>
        <item x="1517"/>
        <item x="1516"/>
        <item x="1515"/>
        <item x="1514"/>
        <item x="1513"/>
        <item x="1512"/>
        <item x="1511"/>
        <item x="1510"/>
        <item x="1509"/>
        <item x="150"/>
        <item x="1508"/>
        <item x="1507"/>
        <item x="1506"/>
        <item x="1505"/>
        <item x="1504"/>
        <item x="1503"/>
        <item x="1502"/>
        <item x="1501"/>
        <item x="1500"/>
        <item x="1499"/>
        <item x="149"/>
        <item x="14"/>
        <item x="1498"/>
        <item x="1497"/>
        <item x="1496"/>
        <item x="1495"/>
        <item x="1494"/>
        <item x="1493"/>
        <item x="1492"/>
        <item x="1491"/>
        <item x="1490"/>
        <item x="1489"/>
        <item x="148"/>
        <item x="1488"/>
        <item x="1487"/>
        <item x="1486"/>
        <item x="1485"/>
        <item x="1484"/>
        <item x="1483"/>
        <item x="1482"/>
        <item x="1481"/>
        <item x="1480"/>
        <item x="1479"/>
        <item x="147"/>
        <item x="1478"/>
        <item x="1477"/>
        <item x="1476"/>
        <item x="1475"/>
        <item x="1474"/>
        <item x="1473"/>
        <item x="1472"/>
        <item x="1471"/>
        <item x="1470"/>
        <item x="1469"/>
        <item x="146"/>
        <item x="1468"/>
        <item x="1467"/>
        <item x="1466"/>
        <item x="1465"/>
        <item x="1464"/>
        <item x="1463"/>
        <item x="1462"/>
        <item x="1461"/>
        <item x="1460"/>
        <item x="1459"/>
        <item x="145"/>
        <item x="1458"/>
        <item x="1457"/>
        <item x="1456"/>
        <item x="1455"/>
        <item x="1454"/>
        <item x="1453"/>
        <item x="1452"/>
        <item x="1451"/>
        <item x="1450"/>
        <item x="1449"/>
        <item x="144"/>
        <item x="1448"/>
        <item x="1447"/>
        <item x="1446"/>
        <item x="1445"/>
        <item x="1444"/>
        <item x="1443"/>
        <item x="1442"/>
        <item x="1441"/>
        <item x="1440"/>
        <item x="1439"/>
        <item x="143"/>
        <item x="1438"/>
        <item x="1437"/>
        <item x="1436"/>
        <item x="1435"/>
        <item x="1434"/>
        <item x="1433"/>
        <item x="1432"/>
        <item x="1431"/>
        <item x="1430"/>
        <item x="1429"/>
        <item x="142"/>
        <item x="1428"/>
        <item x="1427"/>
        <item x="1426"/>
        <item x="1425"/>
        <item x="1424"/>
        <item x="1423"/>
        <item x="1422"/>
        <item x="1421"/>
        <item x="1420"/>
        <item x="1419"/>
        <item x="141"/>
        <item x="1418"/>
        <item x="1417"/>
        <item x="1416"/>
        <item x="1415"/>
        <item x="1414"/>
        <item x="1413"/>
        <item x="1412"/>
        <item x="1411"/>
        <item x="1410"/>
        <item x="1409"/>
        <item x="140"/>
        <item x="1408"/>
        <item x="1407"/>
        <item x="1406"/>
        <item x="1405"/>
        <item x="1404"/>
        <item x="1403"/>
        <item x="1402"/>
        <item x="1401"/>
        <item x="1400"/>
        <item x="1399"/>
        <item x="139"/>
        <item x="13"/>
        <item x="1398"/>
        <item x="1397"/>
        <item x="1396"/>
        <item x="1395"/>
        <item x="1394"/>
        <item x="1393"/>
        <item x="1392"/>
        <item x="1391"/>
        <item x="1390"/>
        <item x="1389"/>
        <item x="138"/>
        <item x="1388"/>
        <item x="1387"/>
        <item x="1386"/>
        <item x="1385"/>
        <item x="1384"/>
        <item x="1383"/>
        <item x="1382"/>
        <item x="1381"/>
        <item x="1380"/>
        <item x="1379"/>
        <item x="137"/>
        <item x="1378"/>
        <item x="1377"/>
        <item x="1376"/>
        <item x="1375"/>
        <item x="1374"/>
        <item x="1373"/>
        <item x="1372"/>
        <item x="1371"/>
        <item x="1370"/>
        <item x="1369"/>
        <item x="136"/>
        <item x="1368"/>
        <item x="1367"/>
        <item x="1366"/>
        <item x="1365"/>
        <item x="1364"/>
        <item x="1363"/>
        <item x="1362"/>
        <item x="1361"/>
        <item x="1360"/>
        <item x="1359"/>
        <item x="135"/>
        <item x="1358"/>
        <item x="1357"/>
        <item x="1356"/>
        <item x="1355"/>
        <item x="1354"/>
        <item x="1353"/>
        <item x="1352"/>
        <item x="1351"/>
        <item x="1350"/>
        <item x="1349"/>
        <item x="134"/>
        <item x="1348"/>
        <item x="1347"/>
        <item x="1346"/>
        <item x="1345"/>
        <item x="1344"/>
        <item x="1343"/>
        <item x="1342"/>
        <item x="1341"/>
        <item x="1340"/>
        <item x="1339"/>
        <item x="133"/>
        <item x="1338"/>
        <item x="1337"/>
        <item x="1336"/>
        <item x="1335"/>
        <item x="1334"/>
        <item x="1333"/>
        <item x="1332"/>
        <item x="1331"/>
        <item x="1330"/>
        <item x="1329"/>
        <item x="132"/>
        <item x="1328"/>
        <item x="1327"/>
        <item x="1326"/>
        <item x="1325"/>
        <item x="1324"/>
        <item x="1323"/>
        <item x="1322"/>
        <item x="1321"/>
        <item x="1320"/>
        <item x="1319"/>
        <item x="131"/>
        <item x="1318"/>
        <item x="1317"/>
        <item x="1316"/>
        <item x="1315"/>
        <item x="1314"/>
        <item x="1313"/>
        <item x="1312"/>
        <item x="1311"/>
        <item x="1310"/>
        <item x="1309"/>
        <item x="130"/>
        <item x="1308"/>
        <item x="1307"/>
        <item x="1306"/>
        <item x="1305"/>
        <item x="1304"/>
        <item x="1303"/>
        <item x="1302"/>
        <item x="1301"/>
        <item x="1300"/>
        <item x="1299"/>
        <item x="129"/>
        <item x="12"/>
        <item x="1298"/>
        <item x="1297"/>
        <item x="1296"/>
        <item x="1295"/>
        <item x="1294"/>
        <item x="1293"/>
        <item x="1292"/>
        <item x="1291"/>
        <item x="1290"/>
        <item x="1289"/>
        <item x="128"/>
        <item x="1288"/>
        <item x="1287"/>
        <item x="1286"/>
        <item x="1285"/>
        <item x="1284"/>
        <item x="1283"/>
        <item x="1282"/>
        <item x="1281"/>
        <item x="1280"/>
        <item x="1279"/>
        <item x="127"/>
        <item x="1278"/>
        <item x="1277"/>
        <item x="1276"/>
        <item x="1275"/>
        <item x="1274"/>
        <item x="1273"/>
        <item x="1272"/>
        <item x="1271"/>
        <item x="1270"/>
        <item x="1269"/>
        <item x="126"/>
        <item x="1268"/>
        <item x="1267"/>
        <item x="1266"/>
        <item x="1265"/>
        <item x="1264"/>
        <item x="1263"/>
        <item x="1262"/>
        <item x="1261"/>
        <item x="1260"/>
        <item x="1259"/>
        <item x="125"/>
        <item x="1258"/>
        <item x="1257"/>
        <item x="1256"/>
        <item x="1255"/>
        <item x="1254"/>
        <item x="1253"/>
        <item x="1252"/>
        <item x="1251"/>
        <item x="1250"/>
        <item x="1249"/>
        <item x="124"/>
        <item x="1248"/>
        <item x="1247"/>
        <item x="1246"/>
        <item x="1245"/>
        <item x="1244"/>
        <item x="1243"/>
        <item x="1242"/>
        <item x="1241"/>
        <item x="1240"/>
        <item x="1239"/>
        <item x="123"/>
        <item x="1238"/>
        <item x="1237"/>
        <item x="1236"/>
        <item x="1235"/>
        <item x="1234"/>
        <item x="1233"/>
        <item x="1232"/>
        <item x="1231"/>
        <item x="1230"/>
        <item x="1229"/>
        <item x="122"/>
        <item x="1228"/>
        <item x="1227"/>
        <item x="1226"/>
        <item x="1225"/>
        <item x="1224"/>
        <item x="1223"/>
        <item x="1222"/>
        <item x="1221"/>
        <item x="1220"/>
        <item x="1219"/>
        <item x="121"/>
        <item x="1218"/>
        <item x="1217"/>
        <item x="1216"/>
        <item x="1215"/>
        <item x="1214"/>
        <item x="1213"/>
        <item x="1212"/>
        <item x="1211"/>
        <item x="1210"/>
        <item x="1209"/>
        <item x="120"/>
        <item x="1208"/>
        <item x="1207"/>
        <item x="1206"/>
        <item x="1205"/>
        <item x="1204"/>
        <item x="1203"/>
        <item x="1202"/>
        <item x="1201"/>
        <item x="1200"/>
        <item x="1199"/>
        <item x="119"/>
        <item x="11"/>
        <item x="1198"/>
        <item x="1197"/>
        <item x="1196"/>
        <item x="1195"/>
        <item x="1194"/>
        <item x="1193"/>
        <item x="1192"/>
        <item x="1191"/>
        <item x="1190"/>
        <item x="1189"/>
        <item x="118"/>
        <item x="1188"/>
        <item x="1187"/>
        <item x="1186"/>
        <item x="1185"/>
        <item x="1184"/>
        <item x="1183"/>
        <item x="1182"/>
        <item x="1181"/>
        <item x="1180"/>
        <item x="1179"/>
        <item x="117"/>
        <item x="1178"/>
        <item x="1177"/>
        <item x="1176"/>
        <item x="1175"/>
        <item x="1174"/>
        <item x="1173"/>
        <item x="1172"/>
        <item x="1171"/>
        <item x="1170"/>
        <item x="1169"/>
        <item x="116"/>
        <item x="1168"/>
        <item x="1167"/>
        <item x="1166"/>
        <item x="1165"/>
        <item x="1164"/>
        <item x="1163"/>
        <item x="1162"/>
        <item x="1161"/>
        <item x="1160"/>
        <item x="1159"/>
        <item x="115"/>
        <item x="1158"/>
        <item x="1157"/>
        <item x="1156"/>
        <item x="1155"/>
        <item x="1154"/>
        <item x="1153"/>
        <item x="1152"/>
        <item x="1151"/>
        <item x="1150"/>
        <item x="1149"/>
        <item x="114"/>
        <item x="1148"/>
        <item x="1147"/>
        <item x="1146"/>
        <item x="1145"/>
        <item x="1144"/>
        <item x="1143"/>
        <item x="1142"/>
        <item x="1141"/>
        <item x="1140"/>
        <item x="1139"/>
        <item x="113"/>
        <item x="1138"/>
        <item x="1137"/>
        <item x="1136"/>
        <item x="1135"/>
        <item x="1134"/>
        <item x="1133"/>
        <item x="1132"/>
        <item x="1131"/>
        <item x="1130"/>
        <item x="1129"/>
        <item x="112"/>
        <item x="1128"/>
        <item x="1127"/>
        <item x="1126"/>
        <item x="1125"/>
        <item x="1124"/>
        <item x="1123"/>
        <item x="1122"/>
        <item x="1121"/>
        <item x="1120"/>
        <item x="1119"/>
        <item x="111"/>
        <item x="1118"/>
        <item x="1117"/>
        <item x="1116"/>
        <item x="1115"/>
        <item x="1114"/>
        <item x="1113"/>
        <item x="1112"/>
        <item x="1111"/>
        <item x="1110"/>
        <item x="1109"/>
        <item x="110"/>
        <item x="1108"/>
        <item x="1107"/>
        <item x="1106"/>
        <item x="1105"/>
        <item x="1104"/>
        <item x="1103"/>
        <item x="1102"/>
        <item x="1101"/>
        <item x="1100"/>
        <item x="1099"/>
        <item x="109"/>
        <item x="10"/>
        <item x="1098"/>
        <item x="1097"/>
        <item x="1096"/>
        <item x="1095"/>
        <item x="1094"/>
        <item x="1093"/>
        <item x="1092"/>
        <item x="1091"/>
        <item x="1090"/>
        <item x="1089"/>
        <item x="108"/>
        <item x="1088"/>
        <item x="1087"/>
        <item x="1086"/>
        <item x="1085"/>
        <item x="1084"/>
        <item x="1083"/>
        <item x="1082"/>
        <item x="1081"/>
        <item x="1080"/>
        <item x="1079"/>
        <item x="107"/>
        <item x="1078"/>
        <item x="1077"/>
        <item x="1076"/>
        <item x="1075"/>
        <item x="1074"/>
        <item x="1073"/>
        <item x="1072"/>
        <item x="1071"/>
        <item x="1070"/>
        <item x="1069"/>
        <item x="106"/>
        <item x="1068"/>
        <item x="1067"/>
        <item x="1066"/>
        <item x="1065"/>
        <item x="1064"/>
        <item x="1063"/>
        <item x="1062"/>
        <item x="1061"/>
        <item x="1060"/>
        <item x="1059"/>
        <item x="105"/>
        <item x="1058"/>
        <item x="1057"/>
        <item x="1056"/>
        <item x="1055"/>
        <item x="1054"/>
        <item x="1053"/>
        <item x="1052"/>
        <item x="1051"/>
        <item x="1050"/>
        <item x="1049"/>
        <item x="104"/>
        <item x="1048"/>
        <item x="1047"/>
        <item x="1046"/>
        <item x="1045"/>
        <item x="1044"/>
        <item x="1043"/>
        <item x="1042"/>
        <item x="1041"/>
        <item x="1040"/>
        <item x="1039"/>
        <item x="103"/>
        <item x="1038"/>
        <item x="1037"/>
        <item x="1036"/>
        <item x="1035"/>
        <item x="1034"/>
        <item x="1033"/>
        <item x="1032"/>
        <item x="1031"/>
        <item x="1030"/>
        <item x="1029"/>
        <item x="102"/>
        <item x="1028"/>
        <item x="1027"/>
        <item x="1026"/>
        <item x="1025"/>
        <item x="1024"/>
        <item x="1023"/>
        <item x="1022"/>
        <item x="1021"/>
        <item x="1020"/>
        <item x="1019"/>
        <item x="101"/>
        <item x="1018"/>
        <item x="1017"/>
        <item x="1016"/>
        <item x="1015"/>
        <item x="1014"/>
        <item x="1013"/>
        <item x="1012"/>
        <item x="1011"/>
        <item x="1010"/>
        <item x="1009"/>
        <item x="100"/>
        <item x="1008"/>
        <item x="1007"/>
        <item x="1006"/>
        <item x="1005"/>
        <item x="1004"/>
        <item x="1003"/>
        <item x="1002"/>
        <item x="1001"/>
        <item x="1000"/>
        <item x="999"/>
        <item x="99"/>
        <item x="9"/>
        <item x="0"/>
        <item t="default"/>
      </items>
    </pivotField>
    <pivotField showAll="0"/>
    <pivotField showAll="0"/>
    <pivotField showAll="0"/>
    <pivotField showAll="0"/>
    <pivotField dataField="1"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0"/>
  </rowFields>
  <rowItems count="6">
    <i>
      <x v="510"/>
    </i>
    <i>
      <x v="1602"/>
    </i>
    <i>
      <x v="1982"/>
    </i>
    <i>
      <x v="2130"/>
    </i>
    <i>
      <x v="2433"/>
    </i>
    <i t="grand">
      <x/>
    </i>
  </rowItems>
  <colItems count="1">
    <i/>
  </colItems>
  <dataFields count="1">
    <dataField name="Sum of Cost" fld="5" baseField="0" baseItem="1"/>
  </dataFields>
  <formats count="19">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0" type="button" dataOnly="0" labelOnly="1" outline="0" axis="axisRow" fieldPosition="0"/>
    </format>
    <format dxfId="119">
      <pivotArea dataOnly="0" labelOnly="1" outline="0" axis="axisValues" fieldPosition="0"/>
    </format>
    <format dxfId="118">
      <pivotArea dataOnly="0" labelOnly="1" fieldPosition="0">
        <references count="1">
          <reference field="0" count="5">
            <x v="510"/>
            <x v="1602"/>
            <x v="1982"/>
            <x v="2130"/>
            <x v="2433"/>
          </reference>
        </references>
      </pivotArea>
    </format>
    <format dxfId="117">
      <pivotArea dataOnly="0" labelOnly="1" grandRow="1" outline="0" fieldPosition="0"/>
    </format>
    <format dxfId="116">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C3" firstHeaderRow="1" firstDataRow="1" firstDataCol="0"/>
  <pivotFields count="12">
    <pivotField dataField="1"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showAll="0"/>
  </pivotFields>
  <rowItems count="1">
    <i/>
  </rowItems>
  <colItems count="1">
    <i/>
  </colItems>
  <dataFields count="1">
    <dataField name="Count of Patient_ID" fld="0" subtotal="count" baseField="0" baseItem="342268200"/>
  </dataFields>
  <formats count="4">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4:B50" firstHeaderRow="1" firstDataRow="1" firstDataCol="1"/>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axis="axisRow" showAll="0">
      <items count="7">
        <item x="0"/>
        <item x="2"/>
        <item x="1"/>
        <item x="3"/>
        <item x="4"/>
        <item h="1" x="5"/>
        <item t="default"/>
      </items>
    </pivotField>
    <pivotField showAll="0"/>
    <pivotField dataField="1" showAll="0">
      <items count="2998">
        <item x="1482"/>
        <item x="953"/>
        <item x="1997"/>
        <item x="934"/>
        <item x="2961"/>
        <item x="1891"/>
        <item x="1084"/>
        <item x="2226"/>
        <item x="663"/>
        <item x="676"/>
        <item x="590"/>
        <item x="1153"/>
        <item x="1057"/>
        <item x="2335"/>
        <item x="500"/>
        <item x="2504"/>
        <item x="515"/>
        <item x="562"/>
        <item x="1029"/>
        <item x="614"/>
        <item x="565"/>
        <item x="406"/>
        <item x="1295"/>
        <item x="461"/>
        <item x="28"/>
        <item x="2186"/>
        <item x="2516"/>
        <item x="1605"/>
        <item x="2882"/>
        <item x="473"/>
        <item x="2399"/>
        <item x="558"/>
        <item x="1674"/>
        <item x="1693"/>
        <item x="231"/>
        <item x="2379"/>
        <item x="284"/>
        <item x="2227"/>
        <item x="1146"/>
        <item x="712"/>
        <item x="1872"/>
        <item x="2041"/>
        <item x="1466"/>
        <item x="1376"/>
        <item x="164"/>
        <item x="2091"/>
        <item x="2206"/>
        <item x="2406"/>
        <item x="981"/>
        <item x="2904"/>
        <item x="2291"/>
        <item x="1841"/>
        <item x="311"/>
        <item x="183"/>
        <item x="908"/>
        <item x="1329"/>
        <item x="1951"/>
        <item x="331"/>
        <item x="2927"/>
        <item x="214"/>
        <item x="2376"/>
        <item x="501"/>
        <item x="532"/>
        <item x="39"/>
        <item x="1257"/>
        <item x="609"/>
        <item x="1423"/>
        <item x="2984"/>
        <item x="2259"/>
        <item x="142"/>
        <item x="1468"/>
        <item x="1625"/>
        <item x="2665"/>
        <item x="1279"/>
        <item x="471"/>
        <item x="158"/>
        <item x="371"/>
        <item x="1696"/>
        <item x="2347"/>
        <item x="2824"/>
        <item x="1259"/>
        <item x="2506"/>
        <item x="1904"/>
        <item x="215"/>
        <item x="2398"/>
        <item x="1483"/>
        <item x="1467"/>
        <item x="375"/>
        <item x="2687"/>
        <item x="1137"/>
        <item x="277"/>
        <item x="2877"/>
        <item x="2698"/>
        <item x="2533"/>
        <item x="2802"/>
        <item x="1036"/>
        <item x="2049"/>
        <item x="2846"/>
        <item x="456"/>
        <item x="2432"/>
        <item x="2279"/>
        <item x="2133"/>
        <item x="2014"/>
        <item x="1740"/>
        <item x="1118"/>
        <item x="2670"/>
        <item x="213"/>
        <item x="2055"/>
        <item x="1242"/>
        <item x="1709"/>
        <item x="717"/>
        <item x="2070"/>
        <item x="642"/>
        <item x="2420"/>
        <item x="2725"/>
        <item x="2187"/>
        <item x="2094"/>
        <item x="134"/>
        <item x="341"/>
        <item x="673"/>
        <item x="238"/>
        <item x="1229"/>
        <item x="701"/>
        <item x="982"/>
        <item x="2738"/>
        <item x="1903"/>
        <item x="242"/>
        <item x="1308"/>
        <item x="2193"/>
        <item x="2540"/>
        <item x="1458"/>
        <item x="1886"/>
        <item x="1219"/>
        <item x="1462"/>
        <item x="2941"/>
        <item x="966"/>
        <item x="2661"/>
        <item x="351"/>
        <item x="2794"/>
        <item x="1652"/>
        <item x="151"/>
        <item x="2517"/>
        <item x="555"/>
        <item x="2323"/>
        <item x="2431"/>
        <item x="1865"/>
        <item x="2068"/>
        <item x="1607"/>
        <item x="444"/>
        <item x="2104"/>
        <item x="874"/>
        <item x="2466"/>
        <item x="795"/>
        <item x="155"/>
        <item x="2923"/>
        <item x="2390"/>
        <item x="2591"/>
        <item x="1099"/>
        <item x="1432"/>
        <item x="280"/>
        <item x="2205"/>
        <item x="2834"/>
        <item x="2876"/>
        <item x="194"/>
        <item x="1424"/>
        <item x="1671"/>
        <item x="2663"/>
        <item x="2191"/>
        <item x="315"/>
        <item x="462"/>
        <item x="1917"/>
        <item x="956"/>
        <item x="2574"/>
        <item x="2383"/>
        <item x="629"/>
        <item x="2956"/>
        <item x="2816"/>
        <item x="1203"/>
        <item x="600"/>
        <item x="2124"/>
        <item x="2637"/>
        <item x="296"/>
        <item x="1179"/>
        <item x="630"/>
        <item x="1061"/>
        <item x="648"/>
        <item x="1392"/>
        <item x="2020"/>
        <item x="1977"/>
        <item x="1326"/>
        <item x="2950"/>
        <item x="2305"/>
        <item x="1046"/>
        <item x="561"/>
        <item x="1262"/>
        <item x="1557"/>
        <item x="1807"/>
        <item x="538"/>
        <item x="1399"/>
        <item x="1713"/>
        <item x="1663"/>
        <item x="1824"/>
        <item x="2326"/>
        <item x="1194"/>
        <item x="1592"/>
        <item x="999"/>
        <item x="1819"/>
        <item x="369"/>
        <item x="809"/>
        <item x="851"/>
        <item x="647"/>
        <item x="1770"/>
        <item x="2703"/>
        <item x="359"/>
        <item x="467"/>
        <item x="882"/>
        <item x="2924"/>
        <item x="2639"/>
        <item x="496"/>
        <item x="1370"/>
        <item x="2973"/>
        <item x="343"/>
        <item x="951"/>
        <item x="1409"/>
        <item x="748"/>
        <item x="2296"/>
        <item x="2230"/>
        <item x="945"/>
        <item x="405"/>
        <item x="426"/>
        <item x="2137"/>
        <item x="1873"/>
        <item x="1613"/>
        <item x="2790"/>
        <item x="1930"/>
        <item x="412"/>
        <item x="1042"/>
        <item x="2293"/>
        <item x="1105"/>
        <item x="240"/>
        <item x="774"/>
        <item x="1291"/>
        <item x="327"/>
        <item x="1009"/>
        <item x="2831"/>
        <item x="2030"/>
        <item x="1790"/>
        <item x="2461"/>
        <item x="1369"/>
        <item x="1745"/>
        <item x="201"/>
        <item x="2891"/>
        <item x="1621"/>
        <item x="1822"/>
        <item x="132"/>
        <item x="828"/>
        <item x="2040"/>
        <item x="707"/>
        <item x="2515"/>
        <item x="603"/>
        <item x="1497"/>
        <item x="1121"/>
        <item x="281"/>
        <item x="2597"/>
        <item x="1192"/>
        <item x="1978"/>
        <item x="2217"/>
        <item x="397"/>
        <item x="2465"/>
        <item x="22"/>
        <item x="2833"/>
        <item x="159"/>
        <item x="2686"/>
        <item x="2182"/>
        <item x="1559"/>
        <item x="2098"/>
        <item x="696"/>
        <item x="193"/>
        <item x="850"/>
        <item x="486"/>
        <item x="2874"/>
        <item x="291"/>
        <item x="2004"/>
        <item x="2322"/>
        <item x="680"/>
        <item x="1582"/>
        <item x="65"/>
        <item x="625"/>
        <item x="2149"/>
        <item x="2522"/>
        <item x="700"/>
        <item x="1478"/>
        <item x="1331"/>
        <item x="2164"/>
        <item x="1112"/>
        <item x="163"/>
        <item x="2304"/>
        <item x="1846"/>
        <item x="1166"/>
        <item x="2422"/>
        <item x="1668"/>
        <item x="2566"/>
        <item x="1626"/>
        <item x="2078"/>
        <item x="2168"/>
        <item x="2905"/>
        <item x="2730"/>
        <item x="323"/>
        <item x="2700"/>
        <item x="400"/>
        <item x="308"/>
        <item x="237"/>
        <item x="2452"/>
        <item x="1264"/>
        <item x="1156"/>
        <item x="2949"/>
        <item x="1"/>
        <item x="1413"/>
        <item x="1321"/>
        <item x="817"/>
        <item x="178"/>
        <item x="2729"/>
        <item x="36"/>
        <item x="2524"/>
        <item x="599"/>
        <item x="2938"/>
        <item x="835"/>
        <item x="979"/>
        <item x="77"/>
        <item x="1059"/>
        <item x="435"/>
        <item x="1604"/>
        <item x="2650"/>
        <item x="138"/>
        <item x="2867"/>
        <item x="2774"/>
        <item x="1599"/>
        <item x="2212"/>
        <item x="1657"/>
        <item x="1995"/>
        <item x="2536"/>
        <item x="1776"/>
        <item x="1224"/>
        <item x="2612"/>
        <item x="2136"/>
        <item x="325"/>
        <item x="2477"/>
        <item x="2301"/>
        <item x="2655"/>
        <item x="1470"/>
        <item x="1425"/>
        <item x="1601"/>
        <item x="2631"/>
        <item x="1440"/>
        <item x="2809"/>
        <item x="1692"/>
        <item x="103"/>
        <item x="223"/>
        <item x="792"/>
        <item x="2613"/>
        <item x="1040"/>
        <item x="2053"/>
        <item x="1474"/>
        <item x="2447"/>
        <item x="1511"/>
        <item x="2683"/>
        <item x="205"/>
        <item x="2593"/>
        <item x="64"/>
        <item x="1039"/>
        <item x="2464"/>
        <item x="2778"/>
        <item x="1033"/>
        <item x="477"/>
        <item x="2896"/>
        <item x="1016"/>
        <item x="533"/>
        <item x="2572"/>
        <item x="2525"/>
        <item x="1597"/>
        <item x="2737"/>
        <item x="2634"/>
        <item x="503"/>
        <item x="1969"/>
        <item x="1358"/>
        <item x="2855"/>
        <item x="548"/>
        <item x="491"/>
        <item x="2197"/>
        <item x="605"/>
        <item x="2361"/>
        <item x="2827"/>
        <item x="1020"/>
        <item x="2436"/>
        <item x="139"/>
        <item x="437"/>
        <item x="408"/>
        <item x="1649"/>
        <item x="1542"/>
        <item x="1364"/>
        <item x="1298"/>
        <item x="1618"/>
        <item x="459"/>
        <item x="292"/>
        <item x="221"/>
        <item x="2185"/>
        <item x="2263"/>
        <item x="1630"/>
        <item x="227"/>
        <item x="773"/>
        <item x="514"/>
        <item x="1147"/>
        <item x="114"/>
        <item x="1484"/>
        <item x="1743"/>
        <item x="2343"/>
        <item x="2854"/>
        <item x="2722"/>
        <item x="2785"/>
        <item x="544"/>
        <item x="1025"/>
        <item x="2499"/>
        <item x="416"/>
        <item x="1764"/>
        <item x="2088"/>
        <item x="2502"/>
        <item x="703"/>
        <item x="1981"/>
        <item x="2532"/>
        <item x="1945"/>
        <item x="2654"/>
        <item x="928"/>
        <item x="1669"/>
        <item x="2704"/>
        <item x="1971"/>
        <item x="1082"/>
        <item x="2058"/>
        <item x="1703"/>
        <item x="900"/>
        <item x="2587"/>
        <item x="1972"/>
        <item x="2059"/>
        <item x="2159"/>
        <item x="1446"/>
        <item x="1034"/>
        <item x="2791"/>
        <item x="2873"/>
        <item x="554"/>
        <item x="1623"/>
        <item x="2438"/>
        <item x="2218"/>
        <item x="888"/>
        <item x="1944"/>
        <item x="2838"/>
        <item x="646"/>
        <item x="1958"/>
        <item x="2901"/>
        <item x="1390"/>
        <item x="1136"/>
        <item x="1395"/>
        <item x="807"/>
        <item x="728"/>
        <item x="2551"/>
        <item x="1017"/>
        <item x="2799"/>
        <item x="2695"/>
        <item x="15"/>
        <item x="316"/>
        <item x="2459"/>
        <item x="1367"/>
        <item x="1813"/>
        <item x="2858"/>
        <item x="815"/>
        <item x="446"/>
        <item x="2382"/>
        <item x="1362"/>
        <item x="143"/>
        <item x="1866"/>
        <item x="1948"/>
        <item x="1980"/>
        <item x="1553"/>
        <item x="2576"/>
        <item x="1864"/>
        <item x="2590"/>
        <item x="619"/>
        <item x="658"/>
        <item x="99"/>
        <item x="1346"/>
        <item x="1851"/>
        <item x="2442"/>
        <item x="440"/>
        <item x="695"/>
        <item x="1465"/>
        <item x="1487"/>
        <item x="1418"/>
        <item x="72"/>
        <item x="559"/>
        <item x="2497"/>
        <item x="452"/>
        <item x="1681"/>
        <item x="51"/>
        <item x="939"/>
        <item x="2368"/>
        <item x="1914"/>
        <item x="1002"/>
        <item x="601"/>
        <item x="1843"/>
        <item x="595"/>
        <item x="184"/>
        <item x="923"/>
        <item x="2090"/>
        <item x="1420"/>
        <item x="267"/>
        <item x="1126"/>
        <item x="1075"/>
        <item x="988"/>
        <item x="549"/>
        <item x="1120"/>
        <item x="455"/>
        <item x="1775"/>
        <item x="2676"/>
        <item x="344"/>
        <item x="1571"/>
        <item x="1661"/>
        <item x="2916"/>
        <item x="688"/>
        <item x="1870"/>
        <item x="62"/>
        <item x="984"/>
        <item x="2945"/>
        <item x="2034"/>
        <item x="1729"/>
        <item x="1461"/>
        <item x="2236"/>
        <item x="2519"/>
        <item x="1900"/>
        <item x="1883"/>
        <item x="1253"/>
        <item x="788"/>
        <item x="2316"/>
        <item x="2248"/>
        <item x="2026"/>
        <item x="1742"/>
        <item x="2531"/>
        <item x="1508"/>
        <item x="368"/>
        <item x="1343"/>
        <item x="1109"/>
        <item x="2082"/>
        <item x="2151"/>
        <item x="1022"/>
        <item x="1174"/>
        <item x="2641"/>
        <item x="2954"/>
        <item x="2277"/>
        <item x="812"/>
        <item x="1373"/>
        <item x="202"/>
        <item x="2456"/>
        <item x="2895"/>
        <item x="256"/>
        <item x="1695"/>
        <item x="2542"/>
        <item x="2648"/>
        <item x="403"/>
        <item x="1942"/>
        <item x="2048"/>
        <item x="1058"/>
        <item x="225"/>
        <item x="191"/>
        <item x="2959"/>
        <item x="393"/>
        <item x="862"/>
        <item x="2680"/>
        <item x="2425"/>
        <item x="2355"/>
        <item x="146"/>
        <item x="2396"/>
        <item x="1071"/>
        <item x="2162"/>
        <item x="2511"/>
        <item x="207"/>
        <item x="168"/>
        <item x="2286"/>
        <item x="1273"/>
        <item x="1781"/>
        <item x="2879"/>
        <item x="1333"/>
        <item x="2508"/>
        <item x="1208"/>
        <item x="2370"/>
        <item x="2573"/>
        <item x="1572"/>
        <item x="1400"/>
        <item x="2139"/>
        <item x="1491"/>
        <item x="460"/>
        <item x="1987"/>
        <item x="1814"/>
        <item x="2919"/>
        <item x="1763"/>
        <item x="2272"/>
        <item x="1867"/>
        <item x="2253"/>
        <item x="2860"/>
        <item x="1102"/>
        <item x="2987"/>
        <item x="1251"/>
        <item x="1976"/>
        <item x="1520"/>
        <item x="166"/>
        <item x="967"/>
        <item x="394"/>
        <item x="2479"/>
        <item x="1345"/>
        <item x="2626"/>
        <item x="2548"/>
        <item x="2023"/>
        <item x="2968"/>
        <item x="1371"/>
        <item x="2412"/>
        <item x="1510"/>
        <item x="2338"/>
        <item x="650"/>
        <item x="349"/>
        <item x="2435"/>
        <item x="1246"/>
        <item x="1401"/>
        <item x="2051"/>
        <item x="1938"/>
        <item x="1238"/>
        <item x="499"/>
        <item x="753"/>
        <item x="742"/>
        <item x="2488"/>
        <item x="2900"/>
        <item x="419"/>
        <item x="1682"/>
        <item x="1680"/>
        <item x="2201"/>
        <item x="229"/>
        <item x="1375"/>
        <item x="2932"/>
        <item x="1013"/>
        <item x="1354"/>
        <item x="751"/>
        <item x="1254"/>
        <item x="1412"/>
        <item x="1964"/>
        <item x="922"/>
        <item x="598"/>
        <item x="2386"/>
        <item x="2568"/>
        <item x="528"/>
        <item x="697"/>
        <item x="684"/>
        <item x="1941"/>
        <item x="933"/>
        <item x="1711"/>
        <item x="1534"/>
        <item x="2859"/>
        <item x="2977"/>
        <item x="2359"/>
        <item x="1818"/>
        <item x="278"/>
        <item x="1577"/>
        <item x="871"/>
        <item x="140"/>
        <item x="1732"/>
        <item x="485"/>
        <item x="2963"/>
        <item x="378"/>
        <item x="1454"/>
        <item x="1857"/>
        <item x="2437"/>
        <item x="550"/>
        <item x="1322"/>
        <item x="1880"/>
        <item x="1152"/>
        <item x="1479"/>
        <item x="994"/>
        <item x="2658"/>
        <item x="2002"/>
        <item x="626"/>
        <item x="40"/>
        <item x="2381"/>
        <item x="23"/>
        <item x="1858"/>
        <item x="1564"/>
        <item x="2016"/>
        <item x="2219"/>
        <item x="387"/>
        <item x="1245"/>
        <item x="915"/>
        <item x="1132"/>
        <item x="2280"/>
        <item x="2615"/>
        <item x="1616"/>
        <item x="1149"/>
        <item x="1089"/>
        <item x="239"/>
        <item x="1699"/>
        <item x="2192"/>
        <item x="2057"/>
        <item x="1093"/>
        <item x="497"/>
        <item x="2957"/>
        <item x="1148"/>
        <item x="1005"/>
        <item x="2329"/>
        <item x="2736"/>
        <item x="93"/>
        <item x="224"/>
        <item x="2315"/>
        <item x="2657"/>
        <item x="299"/>
        <item x="2332"/>
        <item x="2155"/>
        <item x="366"/>
        <item x="2771"/>
        <item x="1998"/>
        <item x="116"/>
        <item x="1429"/>
        <item x="1356"/>
        <item x="1829"/>
        <item x="487"/>
        <item x="887"/>
        <item x="2805"/>
        <item x="1509"/>
        <item x="2849"/>
        <item x="1660"/>
        <item x="2669"/>
        <item x="1315"/>
        <item x="74"/>
        <item x="1506"/>
        <item x="1757"/>
        <item x="949"/>
        <item x="236"/>
        <item x="1602"/>
        <item x="463"/>
        <item x="634"/>
        <item x="87"/>
        <item x="2817"/>
        <item x="282"/>
        <item x="1734"/>
        <item x="1892"/>
        <item x="752"/>
        <item x="1397"/>
        <item x="1473"/>
        <item x="1234"/>
        <item x="2319"/>
        <item x="2644"/>
        <item x="2803"/>
        <item x="1161"/>
        <item x="612"/>
        <item x="1493"/>
        <item x="2467"/>
        <item x="2543"/>
        <item x="2238"/>
        <item x="1642"/>
        <item x="1151"/>
        <item x="1780"/>
        <item x="2117"/>
        <item x="1777"/>
        <item x="2706"/>
        <item x="1756"/>
        <item x="1563"/>
        <item x="1281"/>
        <item x="211"/>
        <item x="1898"/>
        <item x="772"/>
        <item x="1205"/>
        <item x="878"/>
        <item x="617"/>
        <item x="113"/>
        <item x="352"/>
        <item x="1990"/>
        <item x="2609"/>
        <item x="656"/>
        <item x="123"/>
        <item x="111"/>
        <item x="1566"/>
        <item x="836"/>
        <item x="901"/>
        <item x="1591"/>
        <item x="2741"/>
        <item x="2991"/>
        <item x="2409"/>
        <item x="2808"/>
        <item x="264"/>
        <item x="248"/>
        <item x="716"/>
        <item x="883"/>
        <item x="1874"/>
        <item x="106"/>
        <item x="1984"/>
        <item x="731"/>
        <item x="2"/>
        <item x="2812"/>
        <item x="2223"/>
        <item x="1685"/>
        <item x="457"/>
        <item x="921"/>
        <item x="31"/>
        <item x="2032"/>
        <item x="969"/>
        <item x="536"/>
        <item x="2404"/>
        <item x="2281"/>
        <item x="1019"/>
        <item x="927"/>
        <item x="839"/>
        <item x="1717"/>
        <item x="881"/>
        <item x="2005"/>
        <item x="1241"/>
        <item x="1614"/>
        <item x="2221"/>
        <item x="1989"/>
        <item x="886"/>
        <item x="843"/>
        <item x="1847"/>
        <item x="2503"/>
        <item x="985"/>
        <item x="2144"/>
        <item x="1085"/>
        <item x="9"/>
        <item x="2897"/>
        <item x="2074"/>
        <item x="5"/>
        <item x="1541"/>
        <item x="431"/>
        <item x="1263"/>
        <item x="1966"/>
        <item x="1028"/>
        <item x="3"/>
        <item x="1190"/>
        <item x="388"/>
        <item x="896"/>
        <item x="2229"/>
        <item x="2734"/>
        <item x="2470"/>
        <item x="1762"/>
        <item x="1754"/>
        <item x="2721"/>
        <item x="2880"/>
        <item x="2276"/>
        <item x="92"/>
        <item x="1707"/>
        <item x="1416"/>
        <item x="2349"/>
        <item x="1402"/>
        <item x="1267"/>
        <item x="2554"/>
        <item x="724"/>
        <item x="1063"/>
        <item x="479"/>
        <item x="2303"/>
        <item x="1578"/>
        <item x="1633"/>
        <item x="1800"/>
        <item x="1328"/>
        <item x="2391"/>
        <item x="974"/>
        <item x="1129"/>
        <item x="964"/>
        <item x="757"/>
        <item x="234"/>
        <item x="2659"/>
        <item x="2213"/>
        <item x="2994"/>
        <item x="834"/>
        <item x="380"/>
        <item x="1856"/>
        <item x="2672"/>
        <item x="1683"/>
        <item x="196"/>
        <item x="1087"/>
        <item x="475"/>
        <item x="2842"/>
        <item x="2052"/>
        <item x="1387"/>
        <item x="1644"/>
        <item x="2643"/>
        <item x="2097"/>
        <item x="509"/>
        <item x="338"/>
        <item x="1282"/>
        <item x="20"/>
        <item x="2300"/>
        <item x="1589"/>
        <item x="2564"/>
        <item x="1821"/>
        <item x="2592"/>
        <item x="2926"/>
        <item x="829"/>
        <item x="2202"/>
        <item x="195"/>
        <item x="740"/>
        <item x="971"/>
        <item x="677"/>
        <item x="2334"/>
        <item x="2093"/>
        <item x="2623"/>
        <item x="1934"/>
        <item x="2714"/>
        <item x="1204"/>
        <item x="2417"/>
        <item x="1993"/>
        <item x="2095"/>
        <item x="1688"/>
        <item x="2071"/>
        <item x="492"/>
        <item x="2835"/>
        <item x="55"/>
        <item x="1868"/>
        <item x="2036"/>
        <item x="2632"/>
        <item x="1750"/>
        <item x="822"/>
        <item x="2384"/>
        <item x="947"/>
        <item x="678"/>
        <item x="2608"/>
        <item x="1407"/>
        <item x="2966"/>
        <item x="304"/>
        <item x="226"/>
        <item x="2541"/>
        <item x="1232"/>
        <item x="856"/>
        <item x="857"/>
        <item x="727"/>
        <item x="1353"/>
        <item x="2340"/>
        <item x="2373"/>
        <item x="2333"/>
        <item x="1521"/>
        <item x="628"/>
        <item x="1038"/>
        <item x="819"/>
        <item x="309"/>
        <item x="1560"/>
        <item x="2146"/>
        <item x="645"/>
        <item x="2299"/>
        <item x="302"/>
        <item x="1820"/>
        <item x="894"/>
        <item x="2527"/>
        <item x="1476"/>
        <item x="2395"/>
        <item x="2199"/>
        <item x="526"/>
        <item x="1910"/>
        <item x="54"/>
        <item x="1844"/>
        <item x="2922"/>
        <item x="16"/>
        <item x="1593"/>
        <item x="1558"/>
        <item x="1651"/>
        <item x="319"/>
        <item x="1301"/>
        <item x="2717"/>
        <item x="1452"/>
        <item x="1988"/>
        <item x="2830"/>
        <item x="978"/>
        <item x="2324"/>
        <item x="576"/>
        <item x="232"/>
        <item x="1182"/>
        <item x="346"/>
        <item x="260"/>
        <item x="1741"/>
        <item x="1664"/>
        <item x="258"/>
        <item x="1933"/>
        <item x="1230"/>
        <item x="1119"/>
        <item x="2012"/>
        <item x="67"/>
        <item x="1049"/>
        <item x="1922"/>
        <item x="1043"/>
        <item x="679"/>
        <item x="1648"/>
        <item x="2640"/>
        <item x="1830"/>
        <item x="2990"/>
        <item x="1078"/>
        <item x="102"/>
        <item x="1912"/>
        <item x="1901"/>
        <item x="574"/>
        <item x="1135"/>
        <item x="154"/>
        <item x="2862"/>
        <item x="2474"/>
        <item x="2434"/>
        <item x="1658"/>
        <item x="1549"/>
        <item x="1704"/>
        <item x="2582"/>
        <item x="991"/>
        <item x="2936"/>
        <item x="2228"/>
        <item x="2958"/>
        <item x="733"/>
        <item x="1517"/>
        <item x="478"/>
        <item x="2989"/>
        <item x="1637"/>
        <item x="2363"/>
        <item x="1975"/>
        <item x="1498"/>
        <item x="150"/>
        <item x="2561"/>
        <item x="109"/>
        <item x="1752"/>
        <item x="2586"/>
        <item x="2001"/>
        <item x="110"/>
        <item x="470"/>
        <item x="2021"/>
        <item x="2243"/>
        <item x="2131"/>
        <item x="347"/>
        <item x="1044"/>
        <item x="2179"/>
        <item x="2418"/>
        <item x="2267"/>
        <item x="2731"/>
        <item x="2121"/>
        <item x="611"/>
        <item x="1309"/>
        <item x="584"/>
        <item x="789"/>
        <item x="244"/>
        <item x="1527"/>
        <item x="2392"/>
        <item x="2662"/>
        <item x="383"/>
        <item x="2380"/>
        <item x="1608"/>
        <item x="332"/>
        <item x="1927"/>
        <item x="1584"/>
        <item x="860"/>
        <item x="2970"/>
        <item x="1700"/>
        <item x="681"/>
        <item x="904"/>
        <item x="578"/>
        <item x="2096"/>
        <item x="57"/>
        <item x="2584"/>
        <item x="711"/>
        <item x="2215"/>
        <item x="424"/>
        <item x="1797"/>
        <item x="2261"/>
        <item x="1635"/>
        <item x="931"/>
        <item x="268"/>
        <item x="2132"/>
        <item x="1027"/>
        <item x="385"/>
        <item x="1795"/>
        <item x="2288"/>
        <item x="2652"/>
        <item x="1128"/>
        <item x="2810"/>
        <item x="1256"/>
        <item x="198"/>
        <item x="1477"/>
        <item x="2732"/>
        <item x="421"/>
        <item x="2595"/>
        <item x="524"/>
        <item x="322"/>
        <item x="1217"/>
        <item x="723"/>
        <item x="955"/>
        <item x="2823"/>
        <item x="1735"/>
        <item x="989"/>
        <item x="794"/>
        <item x="1782"/>
        <item x="1999"/>
        <item x="14"/>
        <item x="1518"/>
        <item x="1962"/>
        <item x="588"/>
        <item x="2607"/>
        <item x="2118"/>
        <item x="1339"/>
        <item x="1341"/>
        <item x="339"/>
        <item x="128"/>
        <item x="1444"/>
        <item x="1154"/>
        <item x="746"/>
        <item x="2083"/>
        <item x="1773"/>
        <item x="1684"/>
        <item x="2870"/>
        <item x="2685"/>
        <item x="820"/>
        <item x="2728"/>
        <item x="962"/>
        <item x="1051"/>
        <item x="1799"/>
        <item x="1647"/>
        <item x="2852"/>
        <item x="1935"/>
        <item x="1567"/>
        <item x="734"/>
        <item x="1836"/>
        <item x="1712"/>
        <item x="721"/>
        <item x="976"/>
        <item x="2550"/>
        <item x="705"/>
        <item x="841"/>
        <item x="2394"/>
        <item x="2211"/>
        <item x="2208"/>
        <item x="2460"/>
        <item x="2405"/>
        <item x="1284"/>
        <item x="718"/>
        <item x="1269"/>
        <item x="2457"/>
        <item x="1079"/>
        <item x="1809"/>
        <item x="2015"/>
        <item x="2148"/>
        <item x="2948"/>
        <item x="30"/>
        <item x="1759"/>
        <item x="390"/>
        <item x="1055"/>
        <item x="1876"/>
        <item x="813"/>
        <item x="942"/>
        <item x="1196"/>
        <item x="78"/>
        <item x="2705"/>
        <item x="1211"/>
        <item x="1158"/>
        <item x="1689"/>
        <item x="43"/>
        <item x="1568"/>
        <item x="1155"/>
        <item x="1405"/>
        <item x="596"/>
        <item x="2885"/>
        <item x="2747"/>
        <item x="1157"/>
        <item x="632"/>
        <item x="1056"/>
        <item x="2489"/>
        <item x="683"/>
        <item x="179"/>
        <item x="1902"/>
        <item x="2829"/>
        <item x="2881"/>
        <item x="729"/>
        <item x="1122"/>
        <item x="2972"/>
        <item x="2618"/>
        <item x="2553"/>
        <item x="122"/>
        <item x="2796"/>
        <item x="162"/>
        <item x="2934"/>
        <item x="709"/>
        <item x="1535"/>
        <item x="972"/>
        <item x="1178"/>
        <item x="2079"/>
        <item x="1537"/>
        <item x="1893"/>
        <item x="2952"/>
        <item x="552"/>
        <item x="698"/>
        <item x="1905"/>
        <item x="591"/>
        <item x="1581"/>
        <item x="1314"/>
        <item x="1631"/>
        <item x="1417"/>
        <item x="2636"/>
        <item x="1706"/>
        <item x="1863"/>
        <item x="1710"/>
        <item x="2562"/>
        <item x="699"/>
        <item x="2348"/>
        <item x="1311"/>
        <item x="2651"/>
        <item x="854"/>
        <item x="1045"/>
        <item x="2708"/>
        <item x="1551"/>
        <item x="932"/>
        <item x="2675"/>
        <item x="1519"/>
        <item x="1573"/>
        <item x="2153"/>
        <item x="274"/>
        <item x="616"/>
        <item x="2538"/>
        <item x="217"/>
        <item x="1342"/>
        <item x="2387"/>
        <item x="1831"/>
        <item x="2610"/>
        <item x="6"/>
        <item x="1283"/>
        <item x="2106"/>
        <item x="873"/>
        <item x="2780"/>
        <item x="2310"/>
        <item x="722"/>
        <item x="61"/>
        <item x="992"/>
        <item x="2354"/>
        <item x="2955"/>
        <item x="1985"/>
        <item x="1360"/>
        <item x="29"/>
        <item x="1823"/>
        <item x="1908"/>
        <item x="1634"/>
        <item x="171"/>
        <item x="1434"/>
        <item x="458"/>
        <item x="2013"/>
        <item x="2818"/>
        <item x="2085"/>
        <item x="404"/>
        <item x="2268"/>
        <item x="386"/>
        <item x="639"/>
        <item x="120"/>
        <item x="1665"/>
        <item x="735"/>
        <item x="2677"/>
        <item x="2760"/>
        <item x="1884"/>
        <item x="2364"/>
        <item x="1070"/>
        <item x="216"/>
        <item x="1751"/>
        <item x="749"/>
        <item x="505"/>
        <item x="1920"/>
        <item x="1348"/>
        <item x="687"/>
        <item x="1738"/>
        <item x="186"/>
        <item x="1955"/>
        <item x="638"/>
        <item x="527"/>
        <item x="2372"/>
        <item x="2413"/>
        <item x="97"/>
        <item x="2911"/>
        <item x="666"/>
        <item x="2605"/>
        <item x="273"/>
        <item x="902"/>
        <item x="1026"/>
        <item x="2481"/>
        <item x="430"/>
        <item x="961"/>
        <item x="800"/>
        <item x="2458"/>
        <item x="269"/>
        <item x="719"/>
        <item x="2143"/>
        <item x="418"/>
        <item x="2681"/>
        <item x="80"/>
        <item x="2028"/>
        <item x="2718"/>
        <item x="2720"/>
        <item x="1641"/>
        <item x="667"/>
        <item x="2557"/>
        <item x="2769"/>
        <item x="1107"/>
        <item x="1911"/>
        <item x="2625"/>
        <item x="957"/>
        <item x="305"/>
        <item x="235"/>
        <item x="861"/>
        <item x="1576"/>
        <item x="2890"/>
        <item x="739"/>
        <item x="2423"/>
        <item x="1140"/>
        <item x="1983"/>
        <item x="1290"/>
        <item x="1869"/>
        <item x="2249"/>
        <item x="276"/>
        <item x="1383"/>
        <item x="317"/>
        <item x="1431"/>
        <item x="1419"/>
        <item x="2913"/>
        <item x="1677"/>
        <item x="937"/>
        <item x="1150"/>
        <item x="374"/>
        <item x="2795"/>
        <item x="924"/>
        <item x="1481"/>
        <item x="2099"/>
        <item x="2974"/>
        <item x="246"/>
        <item x="85"/>
        <item x="453"/>
        <item x="1015"/>
        <item x="1556"/>
        <item x="2198"/>
        <item x="2498"/>
        <item x="1438"/>
        <item x="1450"/>
        <item x="2627"/>
        <item x="2857"/>
        <item x="117"/>
        <item x="755"/>
        <item x="2019"/>
        <item x="762"/>
        <item x="529"/>
        <item x="2892"/>
        <item x="759"/>
        <item x="1115"/>
        <item x="2008"/>
        <item x="767"/>
        <item x="1116"/>
        <item x="2580"/>
        <item x="4"/>
        <item x="2235"/>
        <item x="1170"/>
        <item x="1967"/>
        <item x="2113"/>
        <item x="1722"/>
        <item x="895"/>
        <item x="2555"/>
        <item x="796"/>
        <item x="977"/>
        <item x="1676"/>
        <item x="2878"/>
        <item x="1675"/>
        <item x="1650"/>
        <item x="2777"/>
        <item x="671"/>
        <item x="356"/>
        <item x="365"/>
        <item x="1721"/>
        <item x="2175"/>
        <item x="2526"/>
        <item x="2918"/>
        <item x="1472"/>
        <item x="1885"/>
        <item x="1200"/>
        <item x="1299"/>
        <item x="649"/>
        <item x="33"/>
        <item x="2345"/>
        <item x="1925"/>
        <item x="2889"/>
        <item x="379"/>
        <item x="2283"/>
        <item x="335"/>
        <item x="147"/>
        <item x="640"/>
        <item x="1275"/>
        <item x="1792"/>
        <item x="2453"/>
        <item x="585"/>
        <item x="890"/>
        <item x="594"/>
        <item x="18"/>
        <item x="2656"/>
        <item x="1871"/>
        <item x="741"/>
        <item x="1596"/>
        <item x="1536"/>
        <item x="1805"/>
        <item x="604"/>
        <item x="2964"/>
        <item x="847"/>
        <item x="340"/>
        <item x="771"/>
        <item x="1344"/>
        <item x="1810"/>
        <item x="2513"/>
        <item x="736"/>
        <item x="1522"/>
        <item x="780"/>
        <item x="222"/>
        <item x="2119"/>
        <item x="1018"/>
        <item x="1350"/>
        <item x="2065"/>
        <item x="534"/>
        <item x="7"/>
        <item x="415"/>
        <item x="2980"/>
        <item x="2171"/>
        <item x="135"/>
        <item x="1862"/>
        <item x="1490"/>
        <item x="2883"/>
        <item x="1255"/>
        <item x="2200"/>
        <item x="2214"/>
        <item x="172"/>
        <item x="1654"/>
        <item x="2495"/>
        <item x="1526"/>
        <item x="513"/>
        <item x="2501"/>
        <item x="1003"/>
        <item x="2828"/>
        <item x="2224"/>
        <item x="1379"/>
        <item x="1457"/>
        <item x="2935"/>
        <item x="2375"/>
        <item x="1708"/>
        <item x="46"/>
        <item x="2832"/>
        <item x="2050"/>
        <item x="564"/>
        <item x="2060"/>
        <item x="1077"/>
        <item x="2077"/>
        <item x="1524"/>
        <item x="1062"/>
        <item x="808"/>
        <item x="433"/>
        <item x="153"/>
        <item x="1691"/>
        <item x="1243"/>
        <item x="653"/>
        <item x="1249"/>
        <item x="1547"/>
        <item x="2622"/>
        <item x="2486"/>
        <item x="530"/>
        <item x="1528"/>
        <item x="438"/>
        <item x="512"/>
        <item x="1788"/>
        <item x="1761"/>
        <item x="2740"/>
        <item x="2993"/>
        <item x="940"/>
        <item x="592"/>
        <item x="1197"/>
        <item x="1076"/>
        <item x="935"/>
        <item x="1175"/>
        <item x="2127"/>
        <item x="566"/>
        <item x="713"/>
        <item x="853"/>
        <item x="2696"/>
        <item x="1603"/>
        <item x="19"/>
        <item x="354"/>
        <item x="2302"/>
        <item x="508"/>
        <item x="1103"/>
        <item x="180"/>
        <item x="1443"/>
        <item x="2839"/>
        <item x="2203"/>
        <item x="161"/>
        <item x="1638"/>
        <item x="1774"/>
        <item x="1624"/>
        <item x="2861"/>
        <item x="2635"/>
        <item x="45"/>
        <item x="1332"/>
        <item x="657"/>
        <item x="1610"/>
        <item x="176"/>
        <item x="2893"/>
        <item x="1716"/>
        <item x="1168"/>
        <item x="2851"/>
        <item x="618"/>
        <item x="760"/>
        <item x="2031"/>
        <item x="2318"/>
        <item x="920"/>
        <item x="200"/>
        <item x="521"/>
        <item x="2007"/>
        <item x="170"/>
        <item x="362"/>
        <item x="2377"/>
        <item x="912"/>
        <item x="865"/>
        <item x="301"/>
        <item x="1583"/>
        <item x="1959"/>
        <item x="1004"/>
        <item x="1206"/>
        <item x="334"/>
        <item x="2702"/>
        <item x="2069"/>
        <item x="2981"/>
        <item x="664"/>
        <item x="1946"/>
        <item x="210"/>
        <item x="2713"/>
        <item x="1277"/>
        <item x="2152"/>
        <item x="490"/>
        <item x="589"/>
        <item x="1533"/>
        <item x="567"/>
        <item x="1300"/>
        <item x="241"/>
        <item x="545"/>
        <item x="2933"/>
        <item x="2496"/>
        <item x="983"/>
        <item x="973"/>
        <item x="2763"/>
        <item x="2783"/>
        <item x="832"/>
        <item x="2427"/>
        <item x="451"/>
        <item x="643"/>
        <item x="1730"/>
        <item x="2779"/>
        <item x="1104"/>
        <item x="522"/>
        <item x="787"/>
        <item x="2003"/>
        <item x="1919"/>
        <item x="2960"/>
        <item x="2006"/>
        <item x="2638"/>
        <item x="1769"/>
        <item x="952"/>
        <item x="660"/>
        <item x="2811"/>
        <item x="1167"/>
        <item x="204"/>
        <item x="345"/>
        <item x="70"/>
        <item x="2255"/>
        <item x="1183"/>
        <item x="2327"/>
        <item x="1113"/>
        <item x="2898"/>
        <item x="2064"/>
        <item x="2189"/>
        <item x="675"/>
        <item x="1410"/>
        <item x="1035"/>
        <item x="946"/>
        <item x="879"/>
        <item x="1323"/>
        <item x="2424"/>
        <item x="141"/>
        <item x="784"/>
        <item x="877"/>
        <item x="775"/>
        <item x="1096"/>
        <item x="1442"/>
        <item x="1377"/>
        <item x="2853"/>
        <item x="2244"/>
        <item x="2971"/>
        <item x="1598"/>
        <item x="2563"/>
        <item x="1202"/>
        <item x="2454"/>
        <item x="1010"/>
        <item x="801"/>
        <item x="1231"/>
        <item x="1789"/>
        <item x="995"/>
        <item x="2183"/>
        <item x="1285"/>
        <item x="2759"/>
        <item x="2500"/>
        <item x="91"/>
        <item x="2462"/>
        <item x="1222"/>
        <item x="1855"/>
        <item x="101"/>
        <item x="230"/>
        <item x="105"/>
        <item x="2366"/>
        <item x="2921"/>
        <item x="2103"/>
        <item x="876"/>
        <item x="2446"/>
        <item x="2601"/>
        <item x="1448"/>
        <item x="1198"/>
        <item x="668"/>
        <item x="1554"/>
        <item x="2275"/>
        <item x="1365"/>
        <item x="2782"/>
        <item x="1736"/>
        <item x="1784"/>
        <item x="203"/>
        <item x="1504"/>
        <item x="1702"/>
        <item x="1915"/>
        <item x="2910"/>
        <item x="2284"/>
        <item x="2367"/>
        <item x="175"/>
        <item x="615"/>
        <item x="287"/>
        <item x="2233"/>
        <item x="691"/>
        <item x="1496"/>
        <item x="2602"/>
        <item x="1065"/>
        <item x="1882"/>
        <item x="1441"/>
        <item x="84"/>
        <item x="1727"/>
        <item x="1502"/>
        <item x="2875"/>
        <item x="2073"/>
        <item x="1523"/>
        <item x="2614"/>
        <item x="511"/>
        <item x="805"/>
        <item x="189"/>
        <item x="2416"/>
        <item x="846"/>
        <item x="254"/>
        <item x="2617"/>
        <item x="867"/>
        <item x="1083"/>
        <item x="909"/>
        <item x="1525"/>
        <item x="2483"/>
        <item x="2786"/>
        <item x="1048"/>
        <item x="975"/>
        <item x="814"/>
        <item x="2715"/>
        <item x="2449"/>
        <item x="798"/>
        <item x="1659"/>
        <item x="185"/>
        <item x="436"/>
        <item x="1127"/>
        <item x="543"/>
        <item x="1552"/>
        <item x="1627"/>
        <item x="2581"/>
        <item x="893"/>
        <item x="2033"/>
        <item x="2081"/>
        <item x="1737"/>
        <item x="2733"/>
        <item x="493"/>
        <item x="24"/>
        <item x="2035"/>
        <item x="484"/>
        <item x="2043"/>
        <item x="2216"/>
        <item x="1165"/>
        <item x="1749"/>
        <item x="2265"/>
        <item x="1667"/>
        <item x="2596"/>
        <item x="2589"/>
        <item x="2251"/>
        <item x="2931"/>
        <item x="1060"/>
        <item x="2419"/>
        <item x="1357"/>
        <item x="69"/>
        <item x="2940"/>
        <item x="2967"/>
        <item x="2749"/>
        <item x="1066"/>
        <item x="2710"/>
        <item x="2262"/>
        <item x="253"/>
        <item x="35"/>
        <item x="2024"/>
        <item x="1670"/>
        <item x="58"/>
        <item x="1767"/>
        <item x="2813"/>
        <item x="2478"/>
        <item x="465"/>
        <item x="2914"/>
        <item x="1495"/>
        <item x="1250"/>
        <item x="2440"/>
        <item x="2426"/>
        <item x="1896"/>
        <item x="167"/>
        <item x="2342"/>
        <item x="2539"/>
        <item x="581"/>
        <item x="2309"/>
        <item x="997"/>
        <item x="1783"/>
        <item x="1916"/>
        <item x="2010"/>
        <item x="2645"/>
        <item x="2995"/>
        <item x="1106"/>
        <item x="1954"/>
        <item x="2571"/>
        <item x="1297"/>
        <item x="2336"/>
        <item x="1539"/>
        <item x="1134"/>
        <item x="810"/>
        <item x="965"/>
        <item x="793"/>
        <item x="370"/>
        <item x="1645"/>
        <item x="1991"/>
        <item x="1860"/>
        <item x="2468"/>
        <item x="1125"/>
        <item x="2781"/>
        <item x="631"/>
        <item x="1351"/>
        <item x="476"/>
        <item x="1306"/>
        <item x="1515"/>
        <item x="715"/>
        <item x="2912"/>
        <item x="1899"/>
        <item x="2775"/>
        <item x="572"/>
        <item x="768"/>
        <item x="1074"/>
        <item x="597"/>
        <item x="1053"/>
        <item x="1199"/>
        <item x="682"/>
        <item x="2403"/>
        <item x="1271"/>
        <item x="1854"/>
        <item x="1808"/>
        <item x="2694"/>
        <item x="2751"/>
        <item x="289"/>
        <item x="2579"/>
        <item x="2886"/>
        <item x="2748"/>
        <item x="2577"/>
        <item x="2821"/>
        <item x="2744"/>
        <item x="149"/>
        <item x="398"/>
        <item x="2988"/>
        <item x="2902"/>
        <item x="2092"/>
        <item x="2087"/>
        <item x="49"/>
        <item x="197"/>
        <item x="2668"/>
        <item x="2178"/>
        <item x="2252"/>
        <item x="556"/>
        <item x="469"/>
        <item x="2195"/>
        <item x="2047"/>
        <item x="320"/>
        <item x="2358"/>
        <item x="516"/>
        <item x="169"/>
        <item x="2027"/>
        <item x="2066"/>
        <item x="2350"/>
        <item x="2711"/>
        <item x="2147"/>
        <item x="2701"/>
        <item x="1091"/>
        <item x="1801"/>
        <item x="1050"/>
        <item x="2061"/>
        <item x="2356"/>
        <item x="2107"/>
        <item x="2943"/>
        <item x="1389"/>
        <item x="2482"/>
        <item x="290"/>
        <item x="2868"/>
        <item x="507"/>
        <item x="2325"/>
        <item x="247"/>
        <item x="2017"/>
        <item x="1088"/>
        <item x="2929"/>
        <item x="1393"/>
        <item x="2578"/>
        <item x="1130"/>
        <item x="2837"/>
        <item x="1176"/>
        <item x="208"/>
        <item x="2937"/>
        <item x="704"/>
        <item x="1798"/>
        <item x="2156"/>
        <item x="1378"/>
        <item x="1952"/>
        <item x="474"/>
        <item x="1260"/>
        <item x="303"/>
        <item x="2864"/>
        <item x="2271"/>
        <item x="1172"/>
        <item x="539"/>
        <item x="2814"/>
        <item x="2220"/>
        <item x="1403"/>
        <item x="2840"/>
        <item x="32"/>
        <item x="2982"/>
        <item x="2611"/>
        <item x="376"/>
        <item x="1014"/>
        <item x="2724"/>
        <item x="627"/>
        <item x="357"/>
        <item x="1748"/>
        <item x="1445"/>
        <item x="1171"/>
        <item x="1923"/>
        <item x="2311"/>
        <item x="2746"/>
        <item x="2788"/>
        <item x="535"/>
        <item x="2473"/>
        <item x="283"/>
        <item x="2514"/>
        <item x="665"/>
        <item x="1268"/>
        <item x="782"/>
        <item x="2204"/>
        <item x="2512"/>
        <item x="2054"/>
        <item x="480"/>
        <item x="2365"/>
        <item x="557"/>
        <item x="1449"/>
        <item x="2184"/>
        <item x="1349"/>
        <item x="906"/>
        <item x="1145"/>
        <item x="1842"/>
        <item x="2172"/>
        <item x="1404"/>
        <item x="506"/>
        <item x="2903"/>
        <item x="2678"/>
        <item x="2320"/>
        <item x="825"/>
        <item x="1352"/>
        <item x="2076"/>
        <item x="1270"/>
        <item x="1258"/>
        <item x="1723"/>
        <item x="763"/>
        <item x="2773"/>
        <item x="1719"/>
        <item x="2726"/>
        <item x="1054"/>
        <item x="2534"/>
        <item x="1949"/>
        <item x="2444"/>
        <item x="1163"/>
        <item x="725"/>
        <item x="1388"/>
        <item x="1287"/>
        <item x="355"/>
        <item x="2716"/>
        <item x="2804"/>
        <item x="2629"/>
        <item x="1180"/>
        <item x="1187"/>
        <item x="1587"/>
        <item x="1505"/>
        <item x="489"/>
        <item x="190"/>
        <item x="531"/>
        <item x="1000"/>
        <item x="425"/>
        <item x="2624"/>
        <item x="2688"/>
        <item x="1786"/>
        <item x="623"/>
        <item x="1239"/>
        <item x="2798"/>
        <item x="848"/>
        <item x="439"/>
        <item x="1804"/>
        <item x="2415"/>
        <item x="586"/>
        <item x="1094"/>
        <item x="2210"/>
        <item x="1833"/>
        <item x="466"/>
        <item x="1947"/>
        <item x="2925"/>
        <item x="1845"/>
        <item x="1931"/>
        <item x="2510"/>
        <item x="188"/>
        <item x="2754"/>
        <item x="2742"/>
        <item x="220"/>
        <item x="2239"/>
        <item x="2800"/>
        <item x="434"/>
        <item x="298"/>
        <item x="2888"/>
        <item x="1889"/>
        <item x="409"/>
        <item x="1288"/>
        <item x="2552"/>
        <item x="2207"/>
        <item x="2025"/>
        <item x="2928"/>
        <item x="2787"/>
        <item x="1715"/>
        <item x="2297"/>
        <item x="2965"/>
        <item x="160"/>
        <item x="310"/>
        <item x="1218"/>
        <item x="1023"/>
        <item x="1221"/>
        <item x="37"/>
        <item x="754"/>
        <item x="2389"/>
        <item x="1406"/>
        <item x="2575"/>
        <item x="568"/>
        <item x="2100"/>
        <item x="1296"/>
        <item x="1007"/>
        <item x="818"/>
        <item x="2750"/>
        <item x="637"/>
        <item x="1701"/>
        <item x="395"/>
        <item x="1304"/>
        <item x="1185"/>
        <item x="1252"/>
        <item x="2411"/>
        <item x="948"/>
        <item x="885"/>
        <item x="364"/>
        <item x="1336"/>
        <item x="115"/>
        <item x="779"/>
        <item x="1643"/>
        <item x="2569"/>
        <item x="410"/>
        <item x="360"/>
        <item x="569"/>
        <item x="2691"/>
        <item x="2232"/>
        <item x="1852"/>
        <item x="830"/>
        <item x="898"/>
        <item x="986"/>
        <item x="602"/>
        <item x="38"/>
        <item x="993"/>
        <item x="547"/>
        <item x="941"/>
        <item x="726"/>
        <item x="1929"/>
        <item x="381"/>
        <item x="689"/>
        <item x="177"/>
        <item x="1436"/>
        <item x="2628"/>
        <item x="1787"/>
        <item x="551"/>
        <item x="1532"/>
        <item x="1485"/>
        <item x="2909"/>
        <item x="1421"/>
        <item x="998"/>
        <item x="537"/>
        <item x="2257"/>
        <item x="95"/>
        <item x="1141"/>
        <item x="2287"/>
        <item x="2801"/>
        <item x="785"/>
        <item x="259"/>
        <item x="889"/>
        <item x="1815"/>
        <item x="449"/>
        <item x="251"/>
        <item x="1092"/>
        <item x="1169"/>
        <item x="1965"/>
        <item x="2109"/>
        <item x="2793"/>
        <item x="2674"/>
        <item x="816"/>
        <item x="63"/>
        <item x="1569"/>
        <item x="1724"/>
        <item x="827"/>
        <item x="1570"/>
        <item x="803"/>
        <item x="2294"/>
        <item x="541"/>
        <item x="1437"/>
        <item x="157"/>
        <item x="228"/>
        <item x="2407"/>
        <item x="2278"/>
        <item x="2476"/>
        <item x="1244"/>
        <item x="1594"/>
        <item x="1173"/>
        <item x="2225"/>
        <item x="353"/>
        <item x="2776"/>
        <item x="1247"/>
        <item x="1753"/>
        <item x="423"/>
        <item x="1817"/>
        <item x="212"/>
        <item x="1875"/>
        <item x="2080"/>
        <item x="187"/>
        <item x="76"/>
        <item x="2241"/>
        <item x="2915"/>
        <item x="50"/>
        <item x="2841"/>
        <item x="1739"/>
        <item x="1324"/>
        <item x="1994"/>
        <item x="2845"/>
        <item x="1453"/>
        <item x="42"/>
        <item x="1278"/>
        <item x="1747"/>
        <item x="2362"/>
        <item x="218"/>
        <item x="2114"/>
        <item x="2289"/>
        <item x="79"/>
        <item x="1293"/>
        <item x="11"/>
        <item x="1897"/>
        <item x="2752"/>
        <item x="2258"/>
        <item x="108"/>
        <item x="1705"/>
        <item x="866"/>
        <item x="144"/>
        <item x="2743"/>
        <item x="654"/>
        <item x="1778"/>
        <item x="926"/>
        <item x="2072"/>
        <item x="1639"/>
        <item x="494"/>
        <item x="621"/>
        <item x="173"/>
        <item x="1828"/>
        <item x="864"/>
        <item x="233"/>
        <item x="1008"/>
        <item x="1195"/>
        <item x="855"/>
        <item x="1162"/>
        <item x="1372"/>
        <item x="2158"/>
        <item x="1957"/>
        <item x="954"/>
        <item x="1216"/>
        <item x="2826"/>
        <item x="249"/>
        <item x="2408"/>
        <item x="312"/>
        <item x="958"/>
        <item x="1718"/>
        <item x="2894"/>
        <item x="651"/>
        <item x="1108"/>
        <item x="82"/>
        <item x="1686"/>
        <item x="1359"/>
        <item x="2448"/>
        <item x="2985"/>
        <item x="125"/>
        <item x="2128"/>
        <item x="262"/>
        <item x="622"/>
        <item x="21"/>
        <item x="1110"/>
        <item x="1414"/>
        <item x="1720"/>
        <item x="1881"/>
        <item x="1138"/>
        <item x="318"/>
        <item x="17"/>
        <item x="447"/>
        <item x="2565"/>
        <item x="1265"/>
        <item x="563"/>
        <item x="641"/>
        <item x="266"/>
        <item x="1733"/>
        <item x="2122"/>
        <item x="1086"/>
        <item x="821"/>
        <item x="411"/>
        <item x="1561"/>
        <item x="837"/>
        <item x="910"/>
        <item x="824"/>
        <item x="907"/>
        <item x="2491"/>
        <item x="26"/>
        <item x="2441"/>
        <item x="2549"/>
        <item x="1725"/>
        <item x="520"/>
        <item x="2360"/>
        <item x="2328"/>
        <item x="2176"/>
        <item x="402"/>
        <item x="8"/>
        <item x="306"/>
        <item x="1970"/>
        <item x="2558"/>
        <item x="148"/>
        <item x="806"/>
        <item x="1310"/>
        <item x="2559"/>
        <item x="765"/>
        <item x="2667"/>
        <item x="692"/>
        <item x="285"/>
        <item x="2331"/>
        <item x="2807"/>
        <item x="1386"/>
        <item x="1825"/>
        <item x="2111"/>
        <item x="2920"/>
        <item x="2689"/>
        <item x="2633"/>
        <item x="1280"/>
        <item x="1381"/>
        <item x="2341"/>
        <item x="2414"/>
        <item x="869"/>
        <item x="1802"/>
        <item x="1655"/>
        <item x="770"/>
        <item x="1144"/>
        <item x="2110"/>
        <item x="422"/>
        <item x="1501"/>
        <item x="2942"/>
        <item x="293"/>
        <item x="1186"/>
        <item x="377"/>
        <item x="443"/>
        <item x="428"/>
        <item x="1391"/>
        <item x="2312"/>
        <item x="56"/>
        <item x="2930"/>
        <item x="1806"/>
        <item x="2135"/>
        <item x="2273"/>
        <item x="1859"/>
        <item x="2029"/>
        <item x="652"/>
        <item x="2570"/>
        <item x="1320"/>
        <item x="2487"/>
        <item x="732"/>
        <item x="2766"/>
        <item x="1992"/>
        <item x="990"/>
        <item x="1894"/>
        <item x="34"/>
        <item x="417"/>
        <item x="661"/>
        <item x="2684"/>
        <item x="1041"/>
        <item x="1489"/>
        <item x="523"/>
        <item x="1956"/>
        <item x="2529"/>
        <item x="1632"/>
        <item x="2181"/>
        <item x="2598"/>
        <item x="2196"/>
        <item x="2042"/>
        <item x="672"/>
        <item x="495"/>
        <item x="2899"/>
        <item x="107"/>
        <item x="2649"/>
        <item x="1698"/>
        <item x="131"/>
        <item x="47"/>
        <item x="2141"/>
        <item x="1840"/>
        <item x="1531"/>
        <item x="1398"/>
        <item x="2947"/>
        <item x="2537"/>
        <item x="1832"/>
        <item x="943"/>
        <item x="255"/>
        <item x="1223"/>
        <item x="2439"/>
        <item x="944"/>
        <item x="2583"/>
        <item x="2969"/>
        <item x="1640"/>
        <item x="1928"/>
        <item x="2843"/>
        <item x="575"/>
        <item x="1067"/>
        <item x="2758"/>
        <item x="88"/>
        <item x="1325"/>
        <item x="297"/>
        <item x="358"/>
        <item x="2306"/>
        <item x="174"/>
        <item x="2160"/>
        <item x="1575"/>
        <item x="2401"/>
        <item x="2167"/>
        <item x="2745"/>
        <item x="2371"/>
        <item x="2666"/>
        <item x="1382"/>
        <item x="1768"/>
        <item x="1486"/>
        <item x="579"/>
        <item x="1690"/>
        <item x="121"/>
        <item x="2352"/>
        <item x="1411"/>
        <item x="12"/>
        <item x="1447"/>
        <item x="1906"/>
        <item x="1469"/>
        <item x="1330"/>
        <item x="859"/>
        <item x="384"/>
        <item x="1953"/>
        <item x="1313"/>
        <item x="2692"/>
        <item x="2222"/>
        <item x="1226"/>
        <item x="929"/>
        <item x="342"/>
        <item x="670"/>
        <item x="2285"/>
        <item x="2588"/>
        <item x="2120"/>
        <item x="1380"/>
        <item x="1550"/>
        <item x="1261"/>
        <item x="1937"/>
        <item x="2727"/>
        <item x="2062"/>
        <item x="571"/>
        <item x="2755"/>
        <item x="1555"/>
        <item x="1606"/>
        <item x="553"/>
        <item x="337"/>
        <item x="442"/>
        <item x="502"/>
        <item x="2869"/>
        <item x="2084"/>
        <item x="2046"/>
        <item x="1303"/>
        <item x="1098"/>
        <item x="2194"/>
        <item x="2317"/>
        <item x="2385"/>
        <item x="2378"/>
        <item x="1812"/>
        <item x="1546"/>
        <item x="137"/>
        <item x="1327"/>
        <item x="272"/>
        <item x="83"/>
        <item x="608"/>
        <item x="1861"/>
        <item x="636"/>
        <item x="1982"/>
        <item x="1580"/>
        <item x="2056"/>
        <item x="2101"/>
        <item x="1408"/>
        <item x="1913"/>
        <item x="2719"/>
        <item x="659"/>
        <item x="2863"/>
        <item x="2039"/>
        <item x="2493"/>
        <item x="392"/>
        <item x="587"/>
        <item x="2723"/>
        <item x="482"/>
        <item x="1294"/>
        <item x="1839"/>
        <item x="1545"/>
        <item x="1080"/>
        <item x="1471"/>
        <item x="1123"/>
        <item x="2116"/>
        <item x="1081"/>
        <item x="2369"/>
        <item x="2274"/>
        <item x="1090"/>
        <item x="1791"/>
        <item x="118"/>
        <item x="1848"/>
        <item x="2847"/>
        <item x="1097"/>
        <item x="257"/>
        <item x="314"/>
        <item x="2673"/>
        <item x="2009"/>
        <item x="1694"/>
        <item x="94"/>
        <item x="1248"/>
        <item x="2190"/>
        <item x="845"/>
        <item x="863"/>
        <item x="2630"/>
        <item x="911"/>
        <item x="270"/>
        <item x="756"/>
        <item x="2664"/>
        <item x="2979"/>
        <item x="1507"/>
        <item x="858"/>
        <item x="1656"/>
        <item x="472"/>
        <item x="90"/>
        <item x="714"/>
        <item x="286"/>
        <item x="206"/>
        <item x="2836"/>
        <item x="919"/>
        <item x="441"/>
        <item x="1363"/>
        <item x="2962"/>
        <item x="2647"/>
        <item x="1963"/>
        <item x="1765"/>
        <item x="1586"/>
        <item x="2585"/>
        <item x="2075"/>
        <item x="2983"/>
        <item x="690"/>
        <item x="1337"/>
        <item x="2739"/>
        <item x="852"/>
        <item x="2037"/>
        <item x="2806"/>
        <item x="2308"/>
        <item x="1755"/>
        <item x="1950"/>
        <item x="2089"/>
        <item x="1037"/>
        <item x="2772"/>
        <item x="13"/>
        <item x="2856"/>
        <item x="987"/>
        <item x="265"/>
        <item x="1887"/>
        <item x="1494"/>
        <item x="2850"/>
        <item x="758"/>
        <item x="326"/>
        <item x="1272"/>
        <item x="2125"/>
        <item x="1986"/>
        <item x="145"/>
        <item x="25"/>
        <item x="2884"/>
        <item x="2000"/>
        <item x="481"/>
        <item x="1837"/>
        <item x="2520"/>
        <item x="1779"/>
        <item x="2707"/>
        <item x="1609"/>
        <item x="2154"/>
        <item x="1024"/>
        <item x="1191"/>
        <item x="245"/>
        <item x="2254"/>
        <item x="1427"/>
        <item x="577"/>
        <item x="925"/>
        <item x="1286"/>
        <item x="2188"/>
        <item x="891"/>
        <item x="2242"/>
        <item x="2621"/>
        <item x="1143"/>
        <item x="1340"/>
        <item x="59"/>
        <item x="1811"/>
        <item x="2240"/>
        <item x="2337"/>
        <item x="2246"/>
        <item x="1961"/>
        <item x="1974"/>
        <item x="1052"/>
        <item x="2067"/>
        <item x="1274"/>
        <item x="1289"/>
        <item x="1827"/>
        <item x="2388"/>
        <item x="1744"/>
        <item x="1374"/>
        <item x="826"/>
        <item x="1292"/>
        <item x="1796"/>
        <item x="10"/>
        <item x="2735"/>
        <item x="2712"/>
        <item x="1794"/>
        <item x="1940"/>
        <item x="2599"/>
        <item x="1731"/>
        <item x="445"/>
        <item x="2475"/>
        <item x="916"/>
        <item x="593"/>
        <item x="1548"/>
        <item x="811"/>
        <item x="0"/>
        <item x="1210"/>
        <item x="391"/>
        <item x="2038"/>
        <item x="2374"/>
        <item x="655"/>
        <item x="2282"/>
        <item x="324"/>
        <item x="607"/>
        <item x="2946"/>
        <item x="1069"/>
        <item x="1793"/>
        <item x="1612"/>
        <item x="2115"/>
        <item x="823"/>
        <item x="2044"/>
        <item x="2086"/>
        <item x="2699"/>
        <item x="1335"/>
        <item x="1439"/>
        <item x="786"/>
        <item x="104"/>
        <item x="766"/>
        <item x="152"/>
        <item x="2102"/>
        <item x="432"/>
        <item x="610"/>
        <item x="263"/>
        <item x="1064"/>
        <item x="1595"/>
        <item x="348"/>
        <item x="1266"/>
        <item x="295"/>
        <item x="745"/>
        <item x="2313"/>
        <item x="2292"/>
        <item x="2848"/>
        <item x="2530"/>
        <item x="2768"/>
        <item x="1726"/>
        <item x="1193"/>
        <item x="1697"/>
        <item x="1785"/>
        <item x="2463"/>
        <item x="1653"/>
        <item x="2346"/>
        <item x="1233"/>
        <item x="313"/>
        <item x="41"/>
        <item x="2445"/>
        <item x="2134"/>
        <item x="2256"/>
        <item x="1565"/>
        <item x="2421"/>
        <item x="1213"/>
        <item x="2975"/>
        <item x="2402"/>
        <item x="1766"/>
        <item x="743"/>
        <item x="644"/>
        <item x="1460"/>
        <item x="1012"/>
        <item x="2951"/>
        <item x="1771"/>
        <item x="2815"/>
        <item x="1816"/>
        <item x="420"/>
        <item x="968"/>
        <item x="2169"/>
        <item x="2521"/>
        <item x="1160"/>
        <item x="1095"/>
        <item x="2709"/>
        <item x="2789"/>
        <item x="2161"/>
        <item x="2011"/>
        <item x="483"/>
        <item x="2290"/>
        <item x="1529"/>
        <item x="401"/>
        <item x="1047"/>
        <item x="2697"/>
        <item x="2270"/>
        <item x="130"/>
        <item x="764"/>
        <item x="959"/>
        <item x="2165"/>
        <item x="2264"/>
        <item x="2523"/>
        <item x="918"/>
        <item x="209"/>
        <item x="1835"/>
        <item x="96"/>
        <item x="1636"/>
        <item x="136"/>
        <item x="1879"/>
        <item x="950"/>
        <item x="1394"/>
        <item x="1475"/>
        <item x="1317"/>
        <item x="1237"/>
        <item x="2108"/>
        <item x="1516"/>
        <item x="1334"/>
        <item x="1207"/>
        <item x="2018"/>
        <item x="2992"/>
        <item x="930"/>
        <item x="1543"/>
        <item x="1687"/>
        <item x="525"/>
        <item x="1538"/>
        <item x="804"/>
        <item x="799"/>
        <item x="2428"/>
        <item x="1302"/>
        <item x="2507"/>
        <item x="73"/>
        <item x="1646"/>
        <item x="1385"/>
        <item x="2693"/>
        <item x="868"/>
        <item x="243"/>
        <item x="1512"/>
        <item x="606"/>
        <item x="1936"/>
        <item x="1101"/>
        <item x="1131"/>
        <item x="2150"/>
        <item x="2528"/>
        <item x="2260"/>
        <item x="350"/>
        <item x="1114"/>
        <item x="1214"/>
        <item x="1422"/>
        <item x="761"/>
        <item x="2907"/>
        <item x="2393"/>
        <item x="2594"/>
        <item x="1435"/>
        <item x="2819"/>
        <item x="288"/>
        <item x="1666"/>
        <item x="2619"/>
        <item x="498"/>
        <item x="2518"/>
        <item x="884"/>
        <item x="2939"/>
        <item x="546"/>
        <item x="2544"/>
        <item x="2600"/>
        <item x="1430"/>
        <item x="1073"/>
        <item x="1366"/>
        <item x="2298"/>
        <item x="1139"/>
        <item x="1924"/>
        <item x="1276"/>
        <item x="126"/>
        <item x="2976"/>
        <item x="1236"/>
        <item x="2451"/>
        <item x="219"/>
        <item x="1939"/>
        <item x="1124"/>
        <item x="2433"/>
        <item x="674"/>
        <item x="662"/>
        <item x="620"/>
        <item x="2620"/>
        <item x="518"/>
        <item x="1215"/>
        <item x="2129"/>
        <item x="875"/>
        <item x="1672"/>
        <item x="328"/>
        <item x="1209"/>
        <item x="2472"/>
        <item x="996"/>
        <item x="2756"/>
        <item x="2682"/>
        <item x="963"/>
        <item x="783"/>
        <item x="129"/>
        <item x="744"/>
        <item x="2784"/>
        <item x="275"/>
        <item x="1001"/>
        <item x="1225"/>
        <item x="2764"/>
        <item x="1032"/>
        <item x="1629"/>
        <item x="708"/>
        <item x="399"/>
        <item x="2757"/>
        <item x="53"/>
        <item x="1979"/>
        <item x="1235"/>
        <item x="1455"/>
        <item x="2330"/>
        <item x="844"/>
        <item x="2546"/>
        <item x="1544"/>
        <item x="2166"/>
        <item x="540"/>
        <item x="133"/>
        <item x="2679"/>
        <item x="870"/>
        <item x="1540"/>
        <item x="2321"/>
        <item x="2469"/>
        <item x="737"/>
        <item x="880"/>
        <item x="2145"/>
        <item x="1355"/>
        <item x="2770"/>
        <item x="2397"/>
        <item x="2430"/>
        <item x="2490"/>
        <item x="903"/>
        <item x="1932"/>
        <item x="2986"/>
        <item x="838"/>
        <item x="1574"/>
        <item x="448"/>
        <item x="1562"/>
        <item x="27"/>
        <item x="960"/>
        <item x="2307"/>
        <item x="2567"/>
        <item x="1011"/>
        <item x="1347"/>
        <item x="872"/>
        <item x="300"/>
        <item x="2351"/>
        <item x="81"/>
        <item x="2866"/>
        <item x="2545"/>
        <item x="2266"/>
        <item x="1492"/>
        <item x="1619"/>
        <item x="2822"/>
        <item x="842"/>
        <item x="1772"/>
        <item x="2123"/>
        <item x="1451"/>
        <item x="1319"/>
        <item x="396"/>
        <item x="750"/>
        <item x="2646"/>
        <item x="464"/>
        <item x="2471"/>
        <item x="414"/>
        <item x="2917"/>
        <item x="702"/>
        <item x="1463"/>
        <item x="1728"/>
        <item x="182"/>
        <item x="1579"/>
        <item x="2112"/>
        <item x="635"/>
        <item x="2887"/>
        <item x="517"/>
        <item x="1068"/>
        <item x="2492"/>
        <item x="2237"/>
        <item x="71"/>
        <item x="2616"/>
        <item x="1133"/>
        <item x="119"/>
        <item x="791"/>
        <item x="917"/>
        <item x="124"/>
        <item x="730"/>
        <item x="738"/>
        <item x="165"/>
        <item x="1503"/>
        <item x="1305"/>
        <item x="1240"/>
        <item x="1396"/>
        <item x="2820"/>
        <item x="897"/>
        <item x="1164"/>
        <item x="892"/>
        <item x="2295"/>
        <item x="1189"/>
        <item x="2978"/>
        <item x="1838"/>
        <item x="2163"/>
        <item x="2353"/>
        <item x="2906"/>
        <item x="2494"/>
        <item x="790"/>
        <item x="583"/>
        <item x="407"/>
        <item x="2022"/>
        <item x="778"/>
        <item x="2509"/>
        <item x="2604"/>
        <item x="2126"/>
        <item x="570"/>
        <item x="181"/>
        <item x="781"/>
        <item x="2130"/>
        <item x="938"/>
        <item x="1878"/>
        <item x="2865"/>
        <item x="98"/>
        <item x="1030"/>
        <item x="685"/>
        <item x="1714"/>
        <item x="1220"/>
        <item x="2142"/>
        <item x="1760"/>
        <item x="1368"/>
        <item x="1480"/>
        <item x="279"/>
        <item x="1678"/>
        <item x="1679"/>
        <item x="694"/>
        <item x="2761"/>
        <item x="1188"/>
        <item x="2556"/>
        <item x="2177"/>
        <item x="2765"/>
        <item x="112"/>
        <item x="1072"/>
        <item x="560"/>
        <item x="1673"/>
        <item x="2157"/>
        <item x="454"/>
        <item x="1622"/>
        <item x="1600"/>
        <item x="1318"/>
        <item x="2908"/>
        <item x="367"/>
        <item x="1850"/>
        <item x="1853"/>
        <item x="747"/>
        <item x="720"/>
        <item x="2797"/>
        <item x="333"/>
        <item x="2603"/>
        <item x="1611"/>
        <item x="1201"/>
        <item x="899"/>
        <item x="1849"/>
        <item x="1918"/>
        <item x="372"/>
        <item x="2485"/>
        <item x="2560"/>
        <item x="127"/>
        <item x="2173"/>
        <item x="1338"/>
        <item x="831"/>
        <item x="2063"/>
        <item x="468"/>
        <item x="2944"/>
        <item x="2762"/>
        <item x="1117"/>
        <item x="970"/>
        <item x="2344"/>
        <item x="2767"/>
        <item x="2953"/>
        <item x="905"/>
        <item x="2443"/>
        <item x="542"/>
        <item x="1499"/>
        <item x="330"/>
        <item x="1021"/>
        <item x="1973"/>
        <item x="913"/>
        <item x="519"/>
        <item x="1181"/>
        <item x="2450"/>
        <item x="1996"/>
        <item x="2872"/>
        <item x="2250"/>
        <item x="2174"/>
        <item x="329"/>
        <item x="488"/>
        <item x="1513"/>
        <item x="382"/>
        <item x="2209"/>
        <item x="1227"/>
        <item x="2234"/>
        <item x="52"/>
        <item x="1111"/>
        <item x="1212"/>
        <item x="914"/>
        <item x="833"/>
        <item x="89"/>
        <item x="2269"/>
        <item x="2314"/>
        <item x="1456"/>
        <item x="2535"/>
        <item x="2339"/>
        <item x="2690"/>
        <item x="2505"/>
        <item x="1834"/>
        <item x="1746"/>
        <item x="573"/>
        <item x="68"/>
        <item x="271"/>
        <item x="1100"/>
        <item x="2231"/>
        <item x="1907"/>
        <item x="1500"/>
        <item x="261"/>
        <item x="706"/>
        <item x="429"/>
        <item x="802"/>
        <item x="1228"/>
        <item x="1826"/>
        <item x="580"/>
        <item x="363"/>
        <item x="1909"/>
        <item x="48"/>
        <item x="1662"/>
        <item x="336"/>
        <item x="613"/>
        <item x="60"/>
        <item x="2045"/>
        <item x="1615"/>
        <item x="321"/>
        <item x="44"/>
        <item x="1361"/>
        <item x="1960"/>
        <item x="2400"/>
        <item x="2410"/>
        <item x="2792"/>
        <item x="1426"/>
        <item x="1895"/>
        <item x="361"/>
        <item x="1307"/>
        <item x="669"/>
        <item x="389"/>
        <item x="2825"/>
        <item x="1877"/>
        <item x="849"/>
        <item x="294"/>
        <item x="86"/>
        <item x="1031"/>
        <item x="1159"/>
        <item x="2357"/>
        <item x="2105"/>
        <item x="1620"/>
        <item x="307"/>
        <item x="693"/>
        <item x="582"/>
        <item x="769"/>
        <item x="1617"/>
        <item x="1585"/>
        <item x="1943"/>
        <item x="1433"/>
        <item x="2180"/>
        <item x="1384"/>
        <item x="840"/>
        <item x="2653"/>
        <item x="413"/>
        <item x="1312"/>
        <item x="1464"/>
        <item x="2671"/>
        <item x="1530"/>
        <item x="2660"/>
        <item x="1921"/>
        <item x="2245"/>
        <item x="192"/>
        <item x="199"/>
        <item x="1803"/>
        <item x="1488"/>
        <item x="624"/>
        <item x="2138"/>
        <item x="2642"/>
        <item x="1758"/>
        <item x="777"/>
        <item x="2844"/>
        <item x="252"/>
        <item x="2170"/>
        <item x="1628"/>
        <item x="510"/>
        <item x="156"/>
        <item x="2547"/>
        <item x="936"/>
        <item x="2480"/>
        <item x="2871"/>
        <item x="75"/>
        <item x="2753"/>
        <item x="776"/>
        <item x="2140"/>
        <item x="1459"/>
        <item x="1177"/>
        <item x="100"/>
        <item x="2429"/>
        <item x="633"/>
        <item x="2484"/>
        <item x="2247"/>
        <item x="1514"/>
        <item x="1316"/>
        <item x="1142"/>
        <item x="1006"/>
        <item x="2455"/>
        <item x="450"/>
        <item x="1588"/>
        <item x="1968"/>
        <item x="1184"/>
        <item x="1428"/>
        <item x="797"/>
        <item x="1890"/>
        <item x="250"/>
        <item x="66"/>
        <item x="980"/>
        <item x="1926"/>
        <item x="1415"/>
        <item x="1590"/>
        <item x="1888"/>
        <item x="504"/>
        <item x="710"/>
        <item x="2606"/>
        <item x="373"/>
        <item x="686"/>
        <item x="427"/>
        <item x="2996"/>
        <item t="default"/>
      </items>
    </pivotField>
  </pivotFields>
  <rowFields count="1">
    <field x="9"/>
  </rowFields>
  <rowItems count="6">
    <i>
      <x/>
    </i>
    <i>
      <x v="1"/>
    </i>
    <i>
      <x v="2"/>
    </i>
    <i>
      <x v="3"/>
    </i>
    <i>
      <x v="4"/>
    </i>
    <i t="grand">
      <x/>
    </i>
  </rowItems>
  <colItems count="1">
    <i/>
  </colItems>
  <dataFields count="1">
    <dataField name="Sum of Insurance_Amount" fld="11" baseField="9" baseItem="0"/>
  </dataFields>
  <formats count="19">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9" type="button" dataOnly="0" labelOnly="1" outline="0" axis="axisRow" fieldPosition="0"/>
    </format>
    <format dxfId="142">
      <pivotArea dataOnly="0" labelOnly="1" outline="0" axis="axisValues" fieldPosition="0"/>
    </format>
    <format dxfId="141">
      <pivotArea dataOnly="0" labelOnly="1" fieldPosition="0">
        <references count="1">
          <reference field="9" count="0"/>
        </references>
      </pivotArea>
    </format>
    <format dxfId="140">
      <pivotArea dataOnly="0" labelOnly="1" grandRow="1" outline="0" fieldPosition="0"/>
    </format>
    <format dxfId="13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2">
    <pivotField showAll="0">
      <items count="3002">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3000"/>
        <item t="default"/>
      </items>
    </pivotField>
    <pivotField showAll="0"/>
    <pivotField showAll="0"/>
    <pivotField showAll="0"/>
    <pivotField showAll="0"/>
    <pivotField dataField="1" showAll="0">
      <items count="2694">
        <item x="2103"/>
        <item x="535"/>
        <item x="2633"/>
        <item x="1340"/>
        <item x="1801"/>
        <item x="311"/>
        <item x="2469"/>
        <item x="279"/>
        <item x="975"/>
        <item x="500"/>
        <item x="1612"/>
        <item x="846"/>
        <item x="964"/>
        <item x="390"/>
        <item x="2558"/>
        <item x="2199"/>
        <item x="258"/>
        <item x="707"/>
        <item x="1692"/>
        <item x="456"/>
        <item x="680"/>
        <item x="940"/>
        <item x="1935"/>
        <item x="88"/>
        <item x="1090"/>
        <item x="2165"/>
        <item x="436"/>
        <item x="613"/>
        <item x="1513"/>
        <item x="871"/>
        <item x="1595"/>
        <item x="1793"/>
        <item x="1973"/>
        <item x="263"/>
        <item x="1540"/>
        <item x="753"/>
        <item x="1313"/>
        <item x="1954"/>
        <item x="1086"/>
        <item x="1838"/>
        <item x="2139"/>
        <item x="1307"/>
        <item x="758"/>
        <item x="2206"/>
        <item x="2168"/>
        <item x="2680"/>
        <item x="71"/>
        <item x="1273"/>
        <item x="987"/>
        <item x="1934"/>
        <item x="1912"/>
        <item x="274"/>
        <item x="1097"/>
        <item x="1779"/>
        <item x="1295"/>
        <item x="2176"/>
        <item x="935"/>
        <item x="610"/>
        <item x="1917"/>
        <item x="2220"/>
        <item x="2395"/>
        <item x="3"/>
        <item x="370"/>
        <item x="597"/>
        <item x="1866"/>
        <item x="740"/>
        <item x="1448"/>
        <item x="326"/>
        <item x="2376"/>
        <item x="2631"/>
        <item x="621"/>
        <item x="1654"/>
        <item x="2275"/>
        <item x="941"/>
        <item x="815"/>
        <item x="2190"/>
        <item x="963"/>
        <item x="1275"/>
        <item x="2306"/>
        <item x="1360"/>
        <item x="1504"/>
        <item x="144"/>
        <item x="2670"/>
        <item x="1352"/>
        <item x="678"/>
        <item x="2384"/>
        <item x="2538"/>
        <item x="1963"/>
        <item x="1666"/>
        <item x="821"/>
        <item x="2316"/>
        <item x="1999"/>
        <item x="1291"/>
        <item x="366"/>
        <item x="1157"/>
        <item x="524"/>
        <item x="358"/>
        <item x="1311"/>
        <item x="840"/>
        <item x="1264"/>
        <item x="1556"/>
        <item x="1872"/>
        <item x="1427"/>
        <item x="1720"/>
        <item x="1673"/>
        <item x="1329"/>
        <item x="790"/>
        <item x="1628"/>
        <item x="1885"/>
        <item x="1983"/>
        <item x="1876"/>
        <item x="83"/>
        <item x="2448"/>
        <item x="343"/>
        <item x="2284"/>
        <item x="2668"/>
        <item x="1707"/>
        <item x="2027"/>
        <item x="1161"/>
        <item x="241"/>
        <item x="629"/>
        <item x="1916"/>
        <item x="58"/>
        <item x="97"/>
        <item x="666"/>
        <item x="1976"/>
        <item x="1870"/>
        <item x="1488"/>
        <item x="1716"/>
        <item x="2485"/>
        <item x="808"/>
        <item x="2550"/>
        <item x="1806"/>
        <item x="2267"/>
        <item x="2345"/>
        <item x="1043"/>
        <item x="491"/>
        <item x="1543"/>
        <item x="560"/>
        <item x="775"/>
        <item x="2372"/>
        <item x="1207"/>
        <item x="2620"/>
        <item x="2291"/>
        <item x="838"/>
        <item x="495"/>
        <item x="2398"/>
        <item x="2308"/>
        <item x="1945"/>
        <item x="2170"/>
        <item x="219"/>
        <item x="225"/>
        <item x="220"/>
        <item x="172"/>
        <item x="2338"/>
        <item x="14"/>
        <item x="1478"/>
        <item x="467"/>
        <item x="625"/>
        <item x="122"/>
        <item x="2143"/>
        <item x="1147"/>
        <item x="1754"/>
        <item x="2442"/>
        <item x="2026"/>
        <item x="2089"/>
        <item x="404"/>
        <item x="1322"/>
        <item x="2328"/>
        <item x="2276"/>
        <item x="1276"/>
        <item x="377"/>
        <item x="1915"/>
        <item x="804"/>
        <item x="1239"/>
        <item x="928"/>
        <item x="1816"/>
        <item x="1585"/>
        <item x="573"/>
        <item x="2452"/>
        <item x="2231"/>
        <item x="1495"/>
        <item x="1417"/>
        <item x="942"/>
        <item x="1819"/>
        <item x="98"/>
        <item x="2667"/>
        <item x="1732"/>
        <item x="878"/>
        <item x="2681"/>
        <item x="763"/>
        <item x="128"/>
        <item x="1195"/>
        <item x="1980"/>
        <item x="92"/>
        <item x="2192"/>
        <item x="1645"/>
        <item x="1620"/>
        <item x="867"/>
        <item x="314"/>
        <item x="611"/>
        <item x="2141"/>
        <item x="2208"/>
        <item x="1890"/>
        <item x="1101"/>
        <item x="731"/>
        <item x="1183"/>
        <item x="2653"/>
        <item x="1830"/>
        <item x="2609"/>
        <item x="1062"/>
        <item x="1729"/>
        <item x="635"/>
        <item x="839"/>
        <item x="480"/>
        <item x="1534"/>
        <item x="988"/>
        <item x="1751"/>
        <item x="663"/>
        <item x="2477"/>
        <item x="2282"/>
        <item x="701"/>
        <item x="432"/>
        <item x="2109"/>
        <item x="1800"/>
        <item x="2189"/>
        <item x="2186"/>
        <item x="180"/>
        <item x="913"/>
        <item x="773"/>
        <item x="2589"/>
        <item x="216"/>
        <item x="2042"/>
        <item x="1027"/>
        <item x="755"/>
        <item x="806"/>
        <item x="520"/>
        <item x="798"/>
        <item x="1649"/>
        <item x="167"/>
        <item x="1856"/>
        <item x="1301"/>
        <item x="2410"/>
        <item x="339"/>
        <item x="2598"/>
        <item x="1105"/>
        <item x="2305"/>
        <item x="38"/>
        <item x="1025"/>
        <item x="250"/>
        <item x="35"/>
        <item x="945"/>
        <item x="1299"/>
        <item x="1839"/>
        <item x="1460"/>
        <item x="1783"/>
        <item x="1051"/>
        <item x="2672"/>
        <item x="803"/>
        <item x="379"/>
        <item x="2488"/>
        <item x="1579"/>
        <item x="2450"/>
        <item x="1877"/>
        <item x="1093"/>
        <item x="907"/>
        <item x="696"/>
        <item x="1396"/>
        <item x="1177"/>
        <item x="1834"/>
        <item x="1392"/>
        <item x="2153"/>
        <item x="2586"/>
        <item x="2022"/>
        <item x="1363"/>
        <item x="269"/>
        <item x="490"/>
        <item x="1505"/>
        <item x="2217"/>
        <item x="1328"/>
        <item x="1702"/>
        <item x="2151"/>
        <item x="2233"/>
        <item x="2245"/>
        <item x="2311"/>
        <item x="1882"/>
        <item x="662"/>
        <item x="1710"/>
        <item x="179"/>
        <item x="586"/>
        <item x="1832"/>
        <item x="1052"/>
        <item x="865"/>
        <item x="1878"/>
        <item x="1150"/>
        <item x="1703"/>
        <item x="43"/>
        <item x="2682"/>
        <item x="915"/>
        <item x="255"/>
        <item x="1953"/>
        <item x="903"/>
        <item x="793"/>
        <item x="2037"/>
        <item x="1419"/>
        <item x="1626"/>
        <item x="2360"/>
        <item x="645"/>
        <item x="1524"/>
        <item x="501"/>
        <item x="1476"/>
        <item x="2557"/>
        <item x="2286"/>
        <item x="605"/>
        <item x="2144"/>
        <item x="1175"/>
        <item x="1199"/>
        <item x="1785"/>
        <item x="1948"/>
        <item x="2559"/>
        <item x="2466"/>
        <item x="1262"/>
        <item x="1109"/>
        <item x="1727"/>
        <item x="1184"/>
        <item x="1209"/>
        <item x="1855"/>
        <item x="2530"/>
        <item x="1082"/>
        <item x="27"/>
        <item x="590"/>
        <item x="529"/>
        <item x="15"/>
        <item x="177"/>
        <item x="534"/>
        <item x="1884"/>
        <item x="108"/>
        <item x="2566"/>
        <item x="1185"/>
        <item x="1249"/>
        <item x="1096"/>
        <item x="1778"/>
        <item x="2369"/>
        <item x="1110"/>
        <item x="2406"/>
        <item x="2095"/>
        <item x="361"/>
        <item x="2643"/>
        <item x="1040"/>
        <item x="2078"/>
        <item x="1259"/>
        <item x="234"/>
        <item x="1026"/>
        <item x="1907"/>
        <item x="739"/>
        <item x="439"/>
        <item x="1369"/>
        <item x="993"/>
        <item x="873"/>
        <item x="1608"/>
        <item x="774"/>
        <item x="1941"/>
        <item x="2087"/>
        <item x="95"/>
        <item x="726"/>
        <item x="391"/>
        <item x="2093"/>
        <item x="2257"/>
        <item x="170"/>
        <item x="1171"/>
        <item x="1764"/>
        <item x="1094"/>
        <item x="2099"/>
        <item x="1106"/>
        <item x="2329"/>
        <item x="1263"/>
        <item x="53"/>
        <item x="1011"/>
        <item x="1012"/>
        <item x="554"/>
        <item x="2040"/>
        <item x="705"/>
        <item x="1689"/>
        <item x="1108"/>
        <item x="1515"/>
        <item x="1398"/>
        <item x="232"/>
        <item x="1924"/>
        <item x="574"/>
        <item x="1492"/>
        <item x="2260"/>
        <item x="2370"/>
        <item x="1187"/>
        <item x="318"/>
        <item x="1064"/>
        <item x="2380"/>
        <item x="579"/>
        <item x="1212"/>
        <item x="1565"/>
        <item x="2269"/>
        <item x="1139"/>
        <item x="2467"/>
        <item x="2686"/>
        <item x="1549"/>
        <item x="916"/>
        <item x="1889"/>
        <item x="2361"/>
        <item x="2421"/>
        <item x="948"/>
        <item x="1423"/>
        <item x="1537"/>
        <item x="1192"/>
        <item x="1677"/>
        <item x="2603"/>
        <item x="2056"/>
        <item x="969"/>
        <item x="341"/>
        <item x="1546"/>
        <item x="992"/>
        <item x="2044"/>
        <item x="2322"/>
        <item x="1234"/>
        <item x="1336"/>
        <item x="292"/>
        <item x="2295"/>
        <item x="2669"/>
        <item x="545"/>
        <item x="869"/>
        <item x="175"/>
        <item x="2120"/>
        <item x="1440"/>
        <item x="654"/>
        <item x="277"/>
        <item x="1850"/>
        <item x="2552"/>
        <item x="20"/>
        <item x="473"/>
        <item x="2271"/>
        <item x="720"/>
        <item x="906"/>
        <item x="1399"/>
        <item x="2471"/>
        <item x="1210"/>
        <item x="1047"/>
        <item x="253"/>
        <item x="455"/>
        <item x="1165"/>
        <item x="1137"/>
        <item x="1474"/>
        <item x="1906"/>
        <item x="1815"/>
        <item x="1356"/>
        <item x="2438"/>
        <item x="2182"/>
        <item x="451"/>
        <item x="1847"/>
        <item x="1228"/>
        <item x="675"/>
        <item x="800"/>
        <item x="2334"/>
        <item x="1331"/>
        <item x="853"/>
        <item x="1103"/>
        <item x="1279"/>
        <item x="2597"/>
        <item x="2501"/>
        <item x="1975"/>
        <item x="644"/>
        <item x="638"/>
        <item x="1578"/>
        <item x="434"/>
        <item x="104"/>
        <item x="317"/>
        <item x="762"/>
        <item x="1274"/>
        <item x="994"/>
        <item x="23"/>
        <item x="1225"/>
        <item x="2074"/>
        <item x="494"/>
        <item x="405"/>
        <item x="2113"/>
        <item x="1823"/>
        <item x="842"/>
        <item x="1791"/>
        <item x="1648"/>
        <item x="936"/>
        <item x="708"/>
        <item x="1194"/>
        <item x="335"/>
        <item x="733"/>
        <item x="1236"/>
        <item x="1191"/>
        <item x="723"/>
        <item x="897"/>
        <item x="2115"/>
        <item x="394"/>
        <item x="1840"/>
        <item x="2011"/>
        <item x="2658"/>
        <item x="835"/>
        <item x="619"/>
        <item x="519"/>
        <item x="44"/>
        <item x="355"/>
        <item x="643"/>
        <item x="1675"/>
        <item x="1420"/>
        <item x="1457"/>
        <item x="2351"/>
        <item x="1944"/>
        <item x="2071"/>
        <item x="784"/>
        <item x="1288"/>
        <item x="1452"/>
        <item x="757"/>
        <item x="2239"/>
        <item x="344"/>
        <item x="750"/>
        <item x="2500"/>
        <item x="52"/>
        <item x="1491"/>
        <item x="1438"/>
        <item x="2473"/>
        <item x="2661"/>
        <item x="1883"/>
        <item x="799"/>
        <item x="325"/>
        <item x="1016"/>
        <item x="1267"/>
        <item x="1070"/>
        <item x="1172"/>
        <item x="2049"/>
        <item x="2318"/>
        <item x="2400"/>
        <item x="2381"/>
        <item x="812"/>
        <item x="1344"/>
        <item x="2691"/>
        <item x="402"/>
        <item x="426"/>
        <item x="1939"/>
        <item x="374"/>
        <item x="937"/>
        <item x="1970"/>
        <item x="2599"/>
        <item x="497"/>
        <item x="538"/>
        <item x="817"/>
        <item x="843"/>
        <item x="1880"/>
        <item x="2655"/>
        <item x="927"/>
        <item x="1146"/>
        <item x="503"/>
        <item x="2081"/>
        <item x="204"/>
        <item x="811"/>
        <item x="1743"/>
        <item x="1127"/>
        <item x="959"/>
        <item x="17"/>
        <item x="61"/>
        <item x="1394"/>
        <item x="1517"/>
        <item x="2218"/>
        <item x="1156"/>
        <item x="792"/>
        <item x="1711"/>
        <item x="2568"/>
        <item x="1713"/>
        <item x="2225"/>
        <item x="1351"/>
        <item x="1616"/>
        <item x="2575"/>
        <item x="2106"/>
        <item x="483"/>
        <item x="330"/>
        <item x="668"/>
        <item x="1719"/>
        <item x="2507"/>
        <item x="1923"/>
        <item x="717"/>
        <item x="1668"/>
        <item x="399"/>
        <item x="578"/>
        <item x="2116"/>
        <item x="2077"/>
        <item x="2565"/>
        <item x="1098"/>
        <item x="1406"/>
        <item x="1080"/>
        <item x="2617"/>
        <item x="487"/>
        <item x="1523"/>
        <item x="1347"/>
        <item x="1400"/>
        <item x="831"/>
        <item x="1032"/>
        <item x="1676"/>
        <item x="2606"/>
        <item x="724"/>
        <item x="34"/>
        <item x="2478"/>
        <item x="1203"/>
        <item x="19"/>
        <item x="440"/>
        <item x="1761"/>
        <item x="2640"/>
        <item x="1714"/>
        <item x="1134"/>
        <item x="382"/>
        <item x="2637"/>
        <item x="72"/>
        <item x="920"/>
        <item x="1447"/>
        <item x="193"/>
        <item x="309"/>
        <item x="1899"/>
        <item x="1066"/>
        <item x="164"/>
        <item x="89"/>
        <item x="836"/>
        <item x="1860"/>
        <item x="1498"/>
        <item x="2525"/>
        <item x="329"/>
        <item x="1368"/>
        <item x="1651"/>
        <item x="472"/>
        <item x="1232"/>
        <item x="2298"/>
        <item x="1305"/>
        <item x="168"/>
        <item x="2502"/>
        <item x="1606"/>
        <item x="2636"/>
        <item x="1660"/>
        <item x="2032"/>
        <item x="977"/>
        <item x="877"/>
        <item x="262"/>
        <item x="306"/>
        <item x="562"/>
        <item x="683"/>
        <item x="2385"/>
        <item x="6"/>
        <item x="1099"/>
        <item x="2461"/>
        <item x="2084"/>
        <item x="1874"/>
        <item x="2041"/>
        <item x="47"/>
        <item x="2411"/>
        <item x="2124"/>
        <item x="891"/>
        <item x="369"/>
        <item x="781"/>
        <item x="2346"/>
        <item x="2100"/>
        <item x="1089"/>
        <item x="1736"/>
        <item x="1879"/>
        <item x="1022"/>
        <item x="1366"/>
        <item x="1088"/>
        <item x="1636"/>
        <item x="1571"/>
        <item x="1449"/>
        <item x="1348"/>
        <item x="1981"/>
        <item x="364"/>
        <item x="512"/>
        <item x="198"/>
        <item x="703"/>
        <item x="1104"/>
        <item x="1349"/>
        <item x="2205"/>
        <item x="228"/>
        <item x="2326"/>
        <item x="1485"/>
        <item x="998"/>
        <item x="1278"/>
        <item x="851"/>
        <item x="626"/>
        <item x="1656"/>
        <item x="1920"/>
        <item x="1081"/>
        <item x="2533"/>
        <item x="672"/>
        <item x="2623"/>
        <item x="533"/>
        <item x="2212"/>
        <item x="1428"/>
        <item x="594"/>
        <item x="2228"/>
        <item x="669"/>
        <item x="1489"/>
        <item x="285"/>
        <item x="729"/>
        <item x="2614"/>
        <item x="1787"/>
        <item x="2600"/>
        <item x="360"/>
        <item x="2001"/>
        <item x="1153"/>
        <item x="751"/>
        <item x="1605"/>
        <item x="1333"/>
        <item x="2426"/>
        <item x="1894"/>
        <item x="135"/>
        <item x="1763"/>
        <item x="284"/>
        <item x="2403"/>
        <item x="641"/>
        <item x="1863"/>
        <item x="742"/>
        <item x="1459"/>
        <item x="114"/>
        <item x="423"/>
        <item x="2396"/>
        <item x="1001"/>
        <item x="2046"/>
        <item x="1755"/>
        <item x="1272"/>
        <item x="2247"/>
        <item x="2309"/>
        <item x="127"/>
        <item x="1019"/>
        <item x="1120"/>
        <item x="546"/>
        <item x="2513"/>
        <item x="1163"/>
        <item x="544"/>
        <item x="730"/>
        <item x="259"/>
        <item x="580"/>
        <item x="1914"/>
        <item x="1031"/>
        <item x="1586"/>
        <item x="2179"/>
        <item x="1804"/>
        <item x="1745"/>
        <item x="2262"/>
        <item x="1792"/>
        <item x="694"/>
        <item x="2017"/>
        <item x="2418"/>
        <item x="2169"/>
        <item x="157"/>
        <item x="1091"/>
        <item x="2249"/>
        <item x="1055"/>
        <item x="2542"/>
        <item x="2024"/>
        <item x="1968"/>
        <item x="2191"/>
        <item x="918"/>
        <item x="2475"/>
        <item x="2302"/>
        <item x="1241"/>
        <item x="37"/>
        <item x="665"/>
        <item x="2677"/>
        <item x="557"/>
        <item x="1508"/>
        <item x="1154"/>
        <item x="1332"/>
        <item x="1665"/>
        <item x="1629"/>
        <item x="348"/>
        <item x="280"/>
        <item x="2497"/>
        <item x="316"/>
        <item x="1178"/>
        <item x="1330"/>
        <item x="1243"/>
        <item x="1522"/>
        <item x="2122"/>
        <item x="1048"/>
        <item x="1650"/>
        <item x="1418"/>
        <item x="859"/>
        <item x="2147"/>
        <item x="2216"/>
        <item x="239"/>
        <item x="2085"/>
        <item x="1159"/>
        <item x="767"/>
        <item x="115"/>
        <item x="631"/>
        <item x="235"/>
        <item x="860"/>
        <item x="719"/>
        <item x="2324"/>
        <item x="2128"/>
        <item x="589"/>
        <item x="761"/>
        <item x="614"/>
        <item x="1316"/>
        <item x="1947"/>
        <item x="2409"/>
        <item x="32"/>
        <item x="2289"/>
        <item x="208"/>
        <item x="2134"/>
        <item x="486"/>
        <item x="96"/>
        <item x="919"/>
        <item x="2562"/>
        <item x="932"/>
        <item x="1979"/>
        <item x="934"/>
        <item x="1129"/>
        <item x="349"/>
        <item x="1589"/>
        <item x="410"/>
        <item x="396"/>
        <item x="1592"/>
        <item x="2506"/>
        <item x="1304"/>
        <item x="828"/>
        <item x="1942"/>
        <item x="1910"/>
        <item x="1901"/>
        <item x="2427"/>
        <item x="132"/>
        <item x="42"/>
        <item x="687"/>
        <item x="2447"/>
        <item x="2197"/>
        <item x="196"/>
        <item x="728"/>
        <item x="2401"/>
        <item x="1015"/>
        <item x="1693"/>
        <item x="417"/>
        <item x="272"/>
        <item x="588"/>
        <item x="2432"/>
        <item x="60"/>
        <item x="2440"/>
        <item x="2544"/>
        <item x="2332"/>
        <item x="2062"/>
        <item x="315"/>
        <item x="1121"/>
        <item x="2561"/>
        <item x="397"/>
        <item x="441"/>
        <item x="576"/>
        <item x="863"/>
        <item x="66"/>
        <item x="2300"/>
        <item x="2679"/>
        <item x="465"/>
        <item x="1750"/>
        <item x="2596"/>
        <item x="1932"/>
        <item x="2083"/>
        <item x="1659"/>
        <item x="905"/>
        <item x="736"/>
        <item x="1820"/>
        <item x="282"/>
        <item x="33"/>
        <item x="2548"/>
        <item x="340"/>
        <item x="2222"/>
        <item x="471"/>
        <item x="312"/>
        <item x="2519"/>
        <item x="1961"/>
        <item x="1542"/>
        <item x="25"/>
        <item x="1625"/>
        <item x="2368"/>
        <item x="688"/>
        <item x="2013"/>
        <item x="2096"/>
        <item x="698"/>
        <item x="51"/>
        <item x="682"/>
        <item x="1180"/>
        <item x="2604"/>
        <item x="2676"/>
        <item x="2244"/>
        <item x="363"/>
        <item x="1752"/>
        <item x="145"/>
        <item x="1122"/>
        <item x="1749"/>
        <item x="933"/>
        <item x="2065"/>
        <item x="2511"/>
        <item x="1057"/>
        <item x="2034"/>
        <item x="2545"/>
        <item x="2340"/>
        <item x="278"/>
        <item x="1041"/>
        <item x="2590"/>
        <item x="1977"/>
        <item x="2571"/>
        <item x="174"/>
        <item x="850"/>
        <item x="1991"/>
        <item x="1848"/>
        <item x="1254"/>
        <item x="1354"/>
        <item x="738"/>
        <item x="2516"/>
        <item x="870"/>
        <item x="1220"/>
        <item x="2417"/>
        <item x="1632"/>
        <item x="584"/>
        <item x="2491"/>
        <item x="1222"/>
        <item x="570"/>
        <item x="517"/>
        <item x="849"/>
        <item x="1023"/>
        <item x="1805"/>
        <item x="1128"/>
        <item x="1044"/>
        <item x="1738"/>
        <item x="2424"/>
        <item x="1416"/>
        <item x="337"/>
        <item x="2638"/>
        <item x="1887"/>
        <item x="572"/>
        <item x="2483"/>
        <item x="227"/>
        <item x="2009"/>
        <item x="1748"/>
        <item x="1560"/>
        <item x="459"/>
        <item x="1242"/>
        <item x="2481"/>
        <item x="598"/>
        <item x="2012"/>
        <item x="857"/>
        <item x="1682"/>
        <item x="2067"/>
        <item x="1769"/>
        <item x="514"/>
        <item x="2142"/>
        <item x="810"/>
        <item x="2375"/>
        <item x="378"/>
        <item x="1511"/>
        <item x="1230"/>
        <item x="2414"/>
        <item x="620"/>
        <item x="965"/>
        <item x="848"/>
        <item x="658"/>
        <item x="527"/>
        <item x="1706"/>
        <item x="2390"/>
        <item x="832"/>
        <item x="2504"/>
        <item x="1208"/>
        <item x="2138"/>
        <item x="310"/>
        <item x="2579"/>
        <item x="2050"/>
        <item x="1539"/>
        <item x="2229"/>
        <item x="1577"/>
        <item x="289"/>
        <item x="1988"/>
        <item x="2356"/>
        <item x="1987"/>
        <item x="1544"/>
        <item x="2253"/>
        <item x="2304"/>
        <item x="1244"/>
        <item x="218"/>
        <item x="2687"/>
        <item x="1704"/>
        <item x="422"/>
        <item x="2224"/>
        <item x="2294"/>
        <item x="1362"/>
        <item x="268"/>
        <item x="633"/>
        <item x="2446"/>
        <item x="199"/>
        <item x="428"/>
        <item x="24"/>
        <item x="2314"/>
        <item x="986"/>
        <item x="1639"/>
        <item x="1499"/>
        <item x="237"/>
        <item x="1572"/>
        <item x="1527"/>
        <item x="1158"/>
        <item x="224"/>
        <item x="1790"/>
        <item x="1867"/>
        <item x="2524"/>
        <item x="129"/>
        <item x="63"/>
        <item x="2489"/>
        <item x="489"/>
        <item x="332"/>
        <item x="601"/>
        <item x="1350"/>
        <item x="2430"/>
        <item x="1432"/>
        <item x="353"/>
        <item x="1694"/>
        <item x="1684"/>
        <item x="2140"/>
        <item x="420"/>
        <item x="461"/>
        <item x="1467"/>
        <item x="1974"/>
        <item x="1951"/>
        <item x="2108"/>
        <item x="194"/>
        <item x="4"/>
        <item x="1260"/>
        <item x="709"/>
        <item x="1111"/>
        <item x="646"/>
        <item x="1559"/>
        <item x="2007"/>
        <item x="2265"/>
        <item x="1681"/>
        <item x="1335"/>
        <item x="2296"/>
        <item x="1766"/>
        <item x="591"/>
        <item x="866"/>
        <item x="2605"/>
        <item x="1145"/>
        <item x="893"/>
        <item x="837"/>
        <item x="2453"/>
        <item x="1519"/>
        <item x="1799"/>
        <item x="2517"/>
        <item x="734"/>
        <item x="2556"/>
        <item x="481"/>
        <item x="1690"/>
        <item x="425"/>
        <item x="244"/>
        <item x="2685"/>
        <item x="2075"/>
        <item x="2514"/>
        <item x="437"/>
        <item x="2619"/>
        <item x="1696"/>
        <item x="130"/>
        <item x="1996"/>
        <item x="593"/>
        <item x="822"/>
        <item x="1186"/>
        <item x="1718"/>
        <item x="1152"/>
        <item x="1414"/>
        <item x="1237"/>
        <item x="1683"/>
        <item x="640"/>
        <item x="283"/>
        <item x="1926"/>
        <item x="1817"/>
        <item x="393"/>
        <item x="954"/>
        <item x="2010"/>
        <item x="2394"/>
        <item x="1986"/>
        <item x="493"/>
        <item x="1637"/>
        <item x="2428"/>
        <item x="444"/>
        <item x="57"/>
        <item x="2195"/>
        <item x="1773"/>
        <item x="449"/>
        <item x="1338"/>
        <item x="1510"/>
        <item x="2327"/>
        <item x="1424"/>
        <item x="2388"/>
        <item x="1068"/>
        <item x="150"/>
        <item x="1245"/>
        <item x="691"/>
        <item x="1029"/>
        <item x="2371"/>
        <item x="1308"/>
        <item x="2320"/>
        <item x="876"/>
        <item x="2200"/>
        <item x="1004"/>
        <item x="991"/>
        <item x="1466"/>
        <item x="2156"/>
        <item x="1886"/>
        <item x="2148"/>
        <item x="2350"/>
        <item x="78"/>
        <item x="1334"/>
        <item x="453"/>
        <item x="1550"/>
        <item x="2246"/>
        <item x="1059"/>
        <item x="1808"/>
        <item x="2312"/>
        <item x="1731"/>
        <item x="1814"/>
        <item x="1905"/>
        <item x="917"/>
        <item x="684"/>
        <item x="1297"/>
        <item x="2443"/>
        <item x="1497"/>
        <item x="2650"/>
        <item x="2193"/>
        <item x="2441"/>
        <item x="1425"/>
        <item x="2002"/>
        <item x="966"/>
        <item x="2325"/>
        <item x="2412"/>
        <item x="1584"/>
        <item x="1531"/>
        <item x="1641"/>
        <item x="2576"/>
        <item x="1028"/>
        <item x="962"/>
        <item x="1114"/>
        <item x="267"/>
        <item x="1687"/>
        <item x="2683"/>
        <item x="616"/>
        <item x="201"/>
        <item x="952"/>
        <item x="2353"/>
        <item x="2290"/>
        <item x="1341"/>
        <item x="1861"/>
        <item x="442"/>
        <item x="49"/>
        <item x="1957"/>
        <item x="1807"/>
        <item x="139"/>
        <item x="1936"/>
        <item x="1897"/>
        <item x="2456"/>
        <item x="2543"/>
        <item x="368"/>
        <item x="2535"/>
        <item x="31"/>
        <item x="1989"/>
        <item x="1797"/>
        <item x="985"/>
        <item x="671"/>
        <item x="2512"/>
        <item x="2088"/>
        <item x="970"/>
        <item x="1162"/>
        <item x="674"/>
        <item x="2377"/>
        <item x="492"/>
        <item x="2373"/>
        <item x="2160"/>
        <item x="1633"/>
        <item x="1686"/>
        <item x="716"/>
        <item x="759"/>
        <item x="29"/>
        <item x="1033"/>
        <item x="261"/>
        <item x="1461"/>
        <item x="203"/>
        <item x="522"/>
        <item x="1149"/>
        <item x="446"/>
        <item x="2162"/>
        <item x="595"/>
        <item x="797"/>
        <item x="73"/>
        <item x="1320"/>
        <item x="236"/>
        <item x="2043"/>
        <item x="664"/>
        <item x="956"/>
        <item x="1728"/>
        <item x="1463"/>
        <item x="651"/>
        <item x="450"/>
        <item x="2303"/>
        <item x="1312"/>
        <item x="191"/>
        <item x="158"/>
        <item x="788"/>
        <item x="2480"/>
        <item x="468"/>
        <item x="1346"/>
        <item x="2020"/>
        <item x="1803"/>
        <item x="1958"/>
        <item x="1931"/>
        <item x="1802"/>
        <item x="2684"/>
        <item x="833"/>
        <item x="2688"/>
        <item x="603"/>
        <item x="1730"/>
        <item x="2344"/>
        <item x="159"/>
        <item x="1908"/>
        <item x="1767"/>
        <item x="1851"/>
        <item x="779"/>
        <item x="776"/>
        <item x="1426"/>
        <item x="1116"/>
        <item x="2299"/>
        <item x="2567"/>
        <item x="1619"/>
        <item x="1813"/>
        <item x="389"/>
        <item x="1553"/>
        <item x="1219"/>
        <item x="476"/>
        <item x="2522"/>
        <item x="1552"/>
        <item x="1227"/>
        <item x="1375"/>
        <item x="2215"/>
        <item x="1503"/>
        <item x="1240"/>
        <item x="960"/>
        <item x="525"/>
        <item x="1811"/>
        <item x="1193"/>
        <item x="2152"/>
        <item x="892"/>
        <item x="281"/>
        <item x="2038"/>
        <item x="1962"/>
        <item x="782"/>
        <item x="152"/>
        <item x="1780"/>
        <item x="506"/>
        <item x="2202"/>
        <item x="1151"/>
        <item x="1124"/>
        <item x="1670"/>
        <item x="2470"/>
        <item x="85"/>
        <item x="2391"/>
        <item x="957"/>
        <item x="209"/>
        <item x="1226"/>
        <item x="2399"/>
        <item x="1374"/>
        <item x="973"/>
        <item x="39"/>
        <item x="249"/>
        <item x="87"/>
        <item x="1937"/>
        <item x="1610"/>
        <item x="102"/>
        <item x="1679"/>
        <item x="819"/>
        <item x="2642"/>
        <item x="352"/>
        <item x="2119"/>
        <item x="138"/>
        <item x="147"/>
        <item x="388"/>
        <item x="210"/>
        <item x="1528"/>
        <item x="1631"/>
        <item x="121"/>
        <item x="447"/>
        <item x="1852"/>
        <item x="630"/>
        <item x="685"/>
        <item x="2301"/>
        <item x="484"/>
        <item x="1622"/>
        <item x="887"/>
        <item x="1455"/>
        <item x="1143"/>
        <item x="2196"/>
        <item x="2227"/>
        <item x="2610"/>
        <item x="582"/>
        <item x="1217"/>
        <item x="2591"/>
        <item x="1972"/>
        <item x="2019"/>
        <item x="1434"/>
        <item x="2317"/>
        <item x="1526"/>
        <item x="2079"/>
        <item x="1845"/>
        <item x="1946"/>
        <item x="1136"/>
        <item x="1429"/>
        <item x="2581"/>
        <item x="1902"/>
        <item x="470"/>
        <item x="413"/>
        <item x="401"/>
        <item x="2357"/>
        <item x="205"/>
        <item x="416"/>
        <item x="1458"/>
        <item x="1576"/>
        <item x="2508"/>
        <item x="2540"/>
        <item x="1857"/>
        <item x="2207"/>
        <item x="627"/>
        <item x="984"/>
        <item x="766"/>
        <item x="856"/>
        <item x="2555"/>
        <item x="2184"/>
        <item x="847"/>
        <item x="2505"/>
        <item x="1835"/>
        <item x="1590"/>
        <item x="1361"/>
        <item x="823"/>
        <item x="2656"/>
        <item x="2584"/>
        <item x="1085"/>
        <item x="900"/>
        <item x="1740"/>
        <item x="2279"/>
        <item x="297"/>
        <item x="2347"/>
        <item x="841"/>
        <item x="202"/>
        <item x="1337"/>
        <item x="2321"/>
        <item x="287"/>
        <item x="567"/>
        <item x="814"/>
        <item x="1699"/>
        <item x="251"/>
        <item x="1911"/>
        <item x="2484"/>
        <item x="2569"/>
        <item x="2663"/>
        <item x="1644"/>
        <item x="2379"/>
        <item x="1197"/>
        <item x="2462"/>
        <item x="550"/>
        <item x="647"/>
        <item x="1869"/>
        <item x="2058"/>
        <item x="375"/>
        <item x="1638"/>
        <item x="305"/>
        <item x="606"/>
        <item x="1298"/>
        <item x="1567"/>
        <item x="1630"/>
        <item x="926"/>
        <item x="350"/>
        <item x="648"/>
        <item x="403"/>
        <item x="1771"/>
        <item x="888"/>
        <item x="771"/>
        <item x="105"/>
        <item x="2091"/>
        <item x="1828"/>
        <item x="1642"/>
        <item x="143"/>
        <item x="1837"/>
        <item x="2585"/>
        <item x="5"/>
        <item x="176"/>
        <item x="321"/>
        <item x="1078"/>
        <item x="252"/>
        <item x="273"/>
        <item x="2033"/>
        <item x="299"/>
        <item x="946"/>
        <item x="2554"/>
        <item x="372"/>
        <item x="914"/>
        <item x="507"/>
        <item x="2129"/>
        <item x="712"/>
        <item x="2451"/>
        <item x="1216"/>
        <item x="1454"/>
        <item x="2355"/>
        <item x="2210"/>
        <item x="1160"/>
        <item x="188"/>
        <item x="1599"/>
        <item x="818"/>
        <item x="1825"/>
        <item x="854"/>
        <item x="1662"/>
        <item x="2039"/>
        <item x="801"/>
        <item x="68"/>
        <item x="979"/>
        <item x="727"/>
        <item x="99"/>
        <item x="8"/>
        <item x="1581"/>
        <item x="1084"/>
        <item x="2573"/>
        <item x="511"/>
        <item x="1627"/>
        <item x="1949"/>
        <item x="1772"/>
        <item x="1386"/>
        <item x="2352"/>
        <item x="1929"/>
        <item x="2487"/>
        <item x="22"/>
        <item x="367"/>
        <item x="2445"/>
        <item x="2198"/>
        <item x="2053"/>
        <item x="1701"/>
        <item x="2283"/>
        <item x="791"/>
        <item x="1310"/>
        <item x="1135"/>
        <item x="1956"/>
        <item x="1475"/>
        <item x="1125"/>
        <item x="2423"/>
        <item x="1182"/>
        <item x="2187"/>
        <item x="700"/>
        <item x="1529"/>
        <item x="1501"/>
        <item x="2059"/>
        <item x="2528"/>
        <item x="807"/>
        <item x="972"/>
        <item x="1786"/>
        <item x="1774"/>
        <item x="2465"/>
        <item x="816"/>
        <item x="1555"/>
        <item x="1483"/>
        <item x="2112"/>
        <item x="2405"/>
        <item x="65"/>
        <item x="1652"/>
        <item x="1602"/>
        <item x="2521"/>
        <item x="628"/>
        <item x="961"/>
        <item x="2354"/>
        <item x="1809"/>
        <item x="1255"/>
        <item x="536"/>
        <item x="1995"/>
        <item x="331"/>
        <item x="2366"/>
        <item x="1997"/>
        <item x="702"/>
        <item x="2595"/>
        <item x="1379"/>
        <item x="1389"/>
        <item x="1372"/>
        <item x="2539"/>
        <item x="2363"/>
        <item x="1095"/>
        <item x="151"/>
        <item x="1762"/>
        <item x="1074"/>
        <item x="46"/>
        <item x="722"/>
        <item x="1614"/>
        <item x="1046"/>
        <item x="371"/>
        <item x="1781"/>
        <item x="2236"/>
        <item x="923"/>
        <item x="510"/>
        <item x="2515"/>
        <item x="1737"/>
        <item x="1170"/>
        <item x="789"/>
        <item x="1444"/>
        <item x="858"/>
        <item x="1006"/>
        <item x="2639"/>
        <item x="2238"/>
        <item x="1742"/>
        <item x="131"/>
        <item x="1388"/>
        <item x="2420"/>
        <item x="271"/>
        <item x="1609"/>
        <item x="192"/>
        <item x="1401"/>
        <item x="2171"/>
        <item x="744"/>
        <item x="1327"/>
        <item x="2577"/>
        <item x="1271"/>
        <item x="2495"/>
        <item x="2183"/>
        <item x="1940"/>
        <item x="1118"/>
        <item x="2161"/>
        <item x="1367"/>
        <item x="1462"/>
        <item x="1248"/>
        <item x="2016"/>
        <item x="1862"/>
        <item x="676"/>
        <item x="1776"/>
        <item x="254"/>
        <item x="2070"/>
        <item x="1020"/>
        <item x="187"/>
        <item x="62"/>
        <item x="1669"/>
        <item x="1575"/>
        <item x="1875"/>
        <item x="2250"/>
        <item x="1831"/>
        <item x="2281"/>
        <item x="1013"/>
        <item x="1433"/>
        <item x="2546"/>
        <item x="1221"/>
        <item x="1657"/>
        <item x="2125"/>
        <item x="2616"/>
        <item x="553"/>
        <item x="2348"/>
        <item x="2203"/>
        <item x="1545"/>
        <item x="2178"/>
        <item x="824"/>
        <item x="1871"/>
        <item x="146"/>
        <item x="1930"/>
        <item x="2047"/>
        <item x="699"/>
        <item x="213"/>
        <item x="1918"/>
        <item x="409"/>
        <item x="1512"/>
        <item x="2132"/>
        <item x="971"/>
        <item x="2665"/>
        <item x="1621"/>
        <item x="1402"/>
        <item x="1258"/>
        <item x="48"/>
        <item x="373"/>
        <item x="2204"/>
        <item x="563"/>
        <item x="2264"/>
        <item x="190"/>
        <item x="1376"/>
        <item x="1900"/>
        <item x="2268"/>
        <item x="1119"/>
        <item x="1521"/>
        <item x="743"/>
        <item x="1421"/>
        <item x="141"/>
        <item x="265"/>
        <item x="1833"/>
        <item x="1992"/>
        <item x="632"/>
        <item x="1998"/>
        <item x="2602"/>
        <item x="1060"/>
        <item x="1892"/>
        <item x="2632"/>
        <item x="2359"/>
        <item x="2463"/>
        <item x="2626"/>
        <item x="2588"/>
        <item x="474"/>
        <item x="270"/>
        <item x="55"/>
        <item x="909"/>
        <item x="2221"/>
        <item x="1613"/>
        <item x="894"/>
        <item x="1898"/>
        <item x="1984"/>
        <item x="953"/>
        <item x="1014"/>
        <item x="1717"/>
        <item x="922"/>
        <item x="2364"/>
        <item x="1530"/>
        <item x="1342"/>
        <item x="844"/>
        <item x="154"/>
        <item x="1770"/>
        <item x="136"/>
        <item x="2464"/>
        <item x="2386"/>
        <item x="2404"/>
        <item x="1286"/>
        <item x="2496"/>
        <item x="2101"/>
        <item x="930"/>
        <item x="1287"/>
        <item x="322"/>
        <item x="2529"/>
        <item x="2167"/>
        <item x="558"/>
        <item x="2408"/>
        <item x="2131"/>
        <item x="1859"/>
        <item x="376"/>
        <item x="169"/>
        <item x="1829"/>
        <item x="1971"/>
        <item x="2174"/>
        <item x="1176"/>
        <item x="741"/>
        <item x="229"/>
        <item x="2601"/>
        <item x="1238"/>
        <item x="1075"/>
        <item x="745"/>
        <item x="2393"/>
        <item x="796"/>
        <item x="1010"/>
        <item x="2082"/>
        <item x="528"/>
        <item x="1397"/>
        <item x="1436"/>
        <item x="659"/>
        <item x="1409"/>
        <item x="868"/>
        <item x="1465"/>
        <item x="864"/>
        <item x="1841"/>
        <item x="569"/>
        <item x="243"/>
        <item x="1007"/>
        <item x="1812"/>
        <item x="1744"/>
        <item x="1408"/>
        <item x="711"/>
        <item x="414"/>
        <item x="1270"/>
        <item x="1607"/>
        <item x="746"/>
        <item x="1077"/>
        <item x="2534"/>
        <item x="1293"/>
        <item x="710"/>
        <item x="2054"/>
        <item x="1296"/>
        <item x="2117"/>
        <item x="697"/>
        <item x="1384"/>
        <item x="1422"/>
        <item x="2014"/>
        <item x="1596"/>
        <item x="431"/>
        <item x="1132"/>
        <item x="206"/>
        <item x="880"/>
        <item x="1569"/>
        <item x="18"/>
        <item x="2549"/>
        <item x="2003"/>
        <item x="802"/>
        <item x="1021"/>
        <item x="980"/>
        <item x="583"/>
        <item x="148"/>
        <item x="1390"/>
        <item x="415"/>
        <item x="1533"/>
        <item x="706"/>
        <item x="2159"/>
        <item x="1202"/>
        <item x="2659"/>
        <item x="2307"/>
        <item x="1640"/>
        <item x="1562"/>
        <item x="1634"/>
        <item x="2214"/>
        <item x="2389"/>
        <item x="1215"/>
        <item x="457"/>
        <item x="1698"/>
        <item x="2337"/>
        <item x="1365"/>
        <item x="1969"/>
        <item x="1053"/>
        <item x="2293"/>
        <item x="91"/>
        <item x="1201"/>
        <item x="1164"/>
        <item x="1623"/>
        <item x="1039"/>
        <item x="245"/>
        <item x="1079"/>
        <item x="1138"/>
        <item x="2285"/>
        <item x="1073"/>
        <item x="1168"/>
        <item x="2499"/>
        <item x="429"/>
        <item x="714"/>
        <item x="90"/>
        <item x="1678"/>
        <item x="874"/>
        <item x="2455"/>
        <item x="596"/>
        <item x="1865"/>
        <item x="1211"/>
        <item x="207"/>
        <item x="1535"/>
        <item x="1231"/>
        <item x="769"/>
        <item x="1566"/>
        <item x="1541"/>
        <item x="2280"/>
        <item x="163"/>
        <item x="523"/>
        <item x="26"/>
        <item x="2654"/>
        <item x="1167"/>
        <item x="2397"/>
        <item x="117"/>
        <item x="2235"/>
        <item x="298"/>
        <item x="1411"/>
        <item x="260"/>
        <item x="1034"/>
        <item x="2612"/>
        <item x="899"/>
        <item x="542"/>
        <item x="599"/>
        <item x="1893"/>
        <item x="1672"/>
        <item x="548"/>
        <item x="778"/>
        <item x="1250"/>
        <item x="2474"/>
        <item x="718"/>
        <item x="1667"/>
        <item x="2624"/>
        <item x="161"/>
        <item x="101"/>
        <item x="1169"/>
        <item x="1371"/>
        <item x="1695"/>
        <item x="288"/>
        <item x="1141"/>
        <item x="834"/>
        <item x="532"/>
        <item x="2678"/>
        <item x="1661"/>
        <item x="978"/>
        <item x="947"/>
        <item x="939"/>
        <item x="2553"/>
        <item x="1789"/>
        <item x="2342"/>
        <item x="242"/>
        <item x="1050"/>
        <item x="540"/>
        <item x="452"/>
        <item x="156"/>
        <item x="1982"/>
        <item x="1765"/>
        <item x="418"/>
        <item x="1726"/>
        <item x="1721"/>
        <item x="1117"/>
        <item x="1818"/>
        <item x="1188"/>
        <item x="879"/>
        <item x="424"/>
        <item x="1473"/>
        <item x="1115"/>
        <item x="1536"/>
        <item x="944"/>
        <item x="9"/>
        <item x="1557"/>
        <item x="2242"/>
        <item x="1888"/>
        <item x="1464"/>
        <item x="1385"/>
        <item x="2628"/>
        <item x="75"/>
        <item x="2482"/>
        <item x="357"/>
        <item x="1601"/>
        <item x="2527"/>
        <item x="2572"/>
        <item x="2492"/>
        <item x="1155"/>
        <item x="1470"/>
        <item x="137"/>
        <item x="1864"/>
        <item x="1821"/>
        <item x="1112"/>
        <item x="256"/>
        <item x="419"/>
        <item x="1224"/>
        <item x="2015"/>
        <item x="327"/>
        <item x="943"/>
        <item x="2223"/>
        <item x="2288"/>
        <item x="924"/>
        <item x="1403"/>
        <item x="1045"/>
        <item x="2651"/>
        <item x="1580"/>
        <item x="862"/>
        <item x="1189"/>
        <item x="398"/>
        <item x="186"/>
        <item x="1067"/>
        <item x="1265"/>
        <item x="1038"/>
        <item x="855"/>
        <item x="2097"/>
        <item x="2287"/>
        <item x="1516"/>
        <item x="895"/>
        <item x="910"/>
        <item x="94"/>
        <item x="2073"/>
        <item x="882"/>
        <item x="2266"/>
        <item x="1200"/>
        <item x="1247"/>
        <item x="600"/>
        <item x="2330"/>
        <item x="2036"/>
        <item x="925"/>
        <item x="2434"/>
        <item x="725"/>
        <item x="516"/>
        <item x="754"/>
        <item x="968"/>
        <item x="2458"/>
        <item x="231"/>
        <item x="1481"/>
        <item x="904"/>
        <item x="764"/>
        <item x="1655"/>
        <item x="1480"/>
        <item x="1281"/>
        <item x="2645"/>
        <item x="2449"/>
        <item x="16"/>
        <item x="2114"/>
        <item x="1102"/>
        <item x="2666"/>
        <item x="1978"/>
        <item x="40"/>
        <item x="1739"/>
        <item x="505"/>
        <item x="1269"/>
        <item x="2652"/>
        <item x="1617"/>
        <item x="1688"/>
        <item x="10"/>
        <item x="54"/>
        <item x="2541"/>
        <item x="577"/>
        <item x="86"/>
        <item x="2437"/>
        <item x="2030"/>
        <item x="2209"/>
        <item x="478"/>
        <item x="1646"/>
        <item x="142"/>
        <item x="908"/>
        <item x="286"/>
        <item x="221"/>
        <item x="1854"/>
        <item x="2234"/>
        <item x="1600"/>
        <item x="1896"/>
        <item x="1733"/>
        <item x="602"/>
        <item x="551"/>
        <item x="2362"/>
        <item x="2594"/>
        <item x="1724"/>
        <item x="1925"/>
        <item x="1921"/>
        <item x="2251"/>
        <item x="2468"/>
        <item x="1594"/>
        <item x="1846"/>
        <item x="1933"/>
        <item x="896"/>
        <item x="2121"/>
        <item x="1615"/>
        <item x="11"/>
        <item x="1909"/>
        <item x="2277"/>
        <item x="2"/>
        <item x="499"/>
        <item x="1229"/>
        <item x="1437"/>
        <item x="160"/>
        <item x="336"/>
        <item x="1123"/>
        <item x="2172"/>
        <item x="504"/>
        <item x="2531"/>
        <item x="2110"/>
        <item x="1715"/>
        <item x="345"/>
        <item x="2028"/>
        <item x="689"/>
        <item x="958"/>
        <item x="1037"/>
        <item x="1061"/>
        <item x="430"/>
        <item x="2252"/>
        <item x="783"/>
        <item x="2523"/>
        <item x="111"/>
        <item x="462"/>
        <item x="2194"/>
        <item x="2292"/>
        <item x="2018"/>
        <item x="1965"/>
        <item x="1000"/>
        <item x="1233"/>
        <item x="2526"/>
        <item x="496"/>
        <item x="1008"/>
        <item x="28"/>
        <item x="2319"/>
        <item x="772"/>
        <item x="155"/>
        <item x="1506"/>
        <item x="2181"/>
        <item x="162"/>
        <item x="2241"/>
        <item x="1190"/>
        <item x="266"/>
        <item x="566"/>
        <item x="1520"/>
        <item x="303"/>
        <item x="319"/>
        <item x="2254"/>
        <item x="1131"/>
        <item x="2436"/>
        <item x="2460"/>
        <item x="1777"/>
        <item x="559"/>
        <item x="1913"/>
        <item x="852"/>
        <item x="2532"/>
        <item x="214"/>
        <item x="2387"/>
        <item x="2333"/>
        <item x="2486"/>
        <item x="690"/>
        <item x="1326"/>
        <item x="1353"/>
        <item x="2335"/>
        <item x="2382"/>
        <item x="618"/>
        <item x="2625"/>
        <item x="421"/>
        <item x="1173"/>
        <item x="1960"/>
        <item x="1928"/>
        <item x="1261"/>
        <item x="2188"/>
        <item x="81"/>
        <item x="2035"/>
        <item x="1395"/>
        <item x="233"/>
        <item x="1757"/>
        <item x="2127"/>
        <item x="2068"/>
        <item x="217"/>
        <item x="1289"/>
        <item x="2383"/>
        <item x="2439"/>
        <item x="1393"/>
        <item x="386"/>
        <item x="2104"/>
        <item x="1775"/>
        <item x="445"/>
        <item x="2256"/>
        <item x="1166"/>
        <item x="2270"/>
        <item x="1741"/>
        <item x="2613"/>
        <item x="531"/>
        <item x="1309"/>
        <item x="639"/>
        <item x="380"/>
        <item x="212"/>
        <item x="1735"/>
        <item x="477"/>
        <item x="2374"/>
        <item x="2416"/>
        <item x="608"/>
        <item x="2310"/>
        <item x="990"/>
        <item x="2211"/>
        <item x="1257"/>
        <item x="2664"/>
        <item x="290"/>
        <item x="498"/>
        <item x="1664"/>
        <item x="1314"/>
        <item x="2459"/>
        <item x="1218"/>
        <item x="1049"/>
        <item x="294"/>
        <item x="995"/>
        <item x="515"/>
        <item x="1873"/>
        <item x="881"/>
        <item x="2323"/>
        <item x="2673"/>
        <item x="2472"/>
        <item x="1359"/>
        <item x="521"/>
        <item x="1484"/>
        <item x="2090"/>
        <item x="1113"/>
        <item x="2278"/>
        <item x="1069"/>
        <item x="656"/>
        <item x="1292"/>
        <item x="1573"/>
        <item x="248"/>
        <item x="2055"/>
        <item x="949"/>
        <item x="334"/>
        <item x="1358"/>
        <item x="607"/>
        <item x="1598"/>
        <item x="1282"/>
        <item x="134"/>
        <item x="2005"/>
        <item x="1827"/>
        <item x="1321"/>
        <item x="555"/>
        <item x="667"/>
        <item x="1985"/>
        <item x="301"/>
        <item x="1381"/>
        <item x="2240"/>
        <item x="100"/>
        <item x="1284"/>
        <item x="1404"/>
        <item x="120"/>
        <item x="460"/>
        <item x="2237"/>
        <item x="1435"/>
        <item x="1849"/>
        <item x="1413"/>
        <item x="1490"/>
        <item x="1223"/>
        <item x="1782"/>
        <item x="2593"/>
        <item x="222"/>
        <item x="2105"/>
        <item x="502"/>
        <item x="1597"/>
        <item x="1017"/>
        <item x="1439"/>
        <item x="2023"/>
        <item x="805"/>
        <item x="636"/>
        <item x="2358"/>
        <item x="1647"/>
        <item x="324"/>
        <item x="1148"/>
        <item x="1003"/>
        <item x="2180"/>
        <item x="2647"/>
        <item x="1635"/>
        <item x="1858"/>
        <item x="2635"/>
        <item x="211"/>
        <item x="2419"/>
        <item x="1018"/>
        <item x="1030"/>
        <item x="479"/>
        <item x="642"/>
        <item x="1760"/>
        <item x="387"/>
        <item x="1206"/>
        <item x="454"/>
        <item x="2331"/>
        <item x="737"/>
        <item x="1256"/>
        <item x="1446"/>
        <item x="1919"/>
        <item x="133"/>
        <item x="612"/>
        <item x="74"/>
        <item x="2622"/>
        <item x="931"/>
        <item x="938"/>
        <item x="1564"/>
        <item x="2048"/>
        <item x="592"/>
        <item x="1056"/>
        <item x="1345"/>
        <item x="2004"/>
        <item x="1445"/>
        <item x="989"/>
        <item x="1431"/>
        <item x="1938"/>
        <item x="2086"/>
        <item x="765"/>
        <item x="1083"/>
        <item x="721"/>
        <item x="1959"/>
        <item x="1547"/>
        <item x="45"/>
        <item x="1355"/>
        <item x="2580"/>
        <item x="2476"/>
        <item x="356"/>
        <item x="400"/>
        <item x="338"/>
        <item x="673"/>
        <item x="123"/>
        <item x="1205"/>
        <item x="2072"/>
        <item x="2158"/>
        <item x="1214"/>
        <item x="1469"/>
        <item x="1058"/>
        <item x="189"/>
        <item x="568"/>
        <item x="889"/>
        <item x="1525"/>
        <item x="1002"/>
        <item x="2611"/>
        <item x="2563"/>
        <item x="2263"/>
        <item x="1277"/>
        <item x="346"/>
        <item x="1035"/>
        <item x="2407"/>
        <item x="2490"/>
        <item x="875"/>
        <item x="296"/>
        <item x="749"/>
        <item x="2297"/>
        <item x="2135"/>
        <item x="513"/>
        <item x="2648"/>
        <item x="1453"/>
        <item x="2219"/>
        <item x="997"/>
        <item x="2243"/>
        <item x="2510"/>
        <item x="392"/>
        <item x="2662"/>
        <item x="1325"/>
        <item x="333"/>
        <item x="1441"/>
        <item x="2076"/>
        <item x="304"/>
        <item x="1618"/>
        <item x="901"/>
        <item x="820"/>
        <item x="215"/>
        <item x="1235"/>
        <item x="2150"/>
        <item x="2560"/>
        <item x="2415"/>
        <item x="1868"/>
        <item x="1092"/>
        <item x="1561"/>
        <item x="41"/>
        <item x="2339"/>
        <item x="660"/>
        <item x="362"/>
        <item x="1798"/>
        <item x="110"/>
        <item x="107"/>
        <item x="735"/>
        <item x="488"/>
        <item x="1795"/>
        <item x="1853"/>
        <item x="951"/>
        <item x="653"/>
        <item x="2274"/>
        <item x="240"/>
        <item x="1005"/>
        <item x="1076"/>
        <item x="1213"/>
        <item x="912"/>
        <item x="1380"/>
        <item x="1500"/>
        <item x="2435"/>
        <item x="967"/>
        <item x="77"/>
        <item x="359"/>
        <item x="2080"/>
        <item x="1943"/>
        <item x="56"/>
        <item x="2006"/>
        <item x="2315"/>
        <item x="581"/>
        <item x="827"/>
        <item x="328"/>
        <item x="320"/>
        <item x="166"/>
        <item x="1387"/>
        <item x="1708"/>
        <item x="1107"/>
        <item x="981"/>
        <item x="84"/>
        <item x="756"/>
        <item x="463"/>
        <item x="230"/>
        <item x="1685"/>
        <item x="1796"/>
        <item x="2177"/>
        <item x="609"/>
        <item x="275"/>
        <item x="2574"/>
        <item x="109"/>
        <item x="2063"/>
        <item x="1343"/>
        <item x="2137"/>
        <item x="1482"/>
        <item x="1570"/>
        <item x="1471"/>
        <item x="715"/>
        <item x="1518"/>
        <item x="106"/>
        <item x="342"/>
        <item x="2273"/>
        <item x="2583"/>
        <item x="13"/>
        <item x="787"/>
        <item x="2185"/>
        <item x="2646"/>
        <item x="1468"/>
        <item x="1514"/>
        <item x="1551"/>
        <item x="1324"/>
        <item x="1624"/>
        <item x="1746"/>
        <item x="565"/>
        <item x="1712"/>
        <item x="200"/>
        <item x="2564"/>
        <item x="809"/>
        <item x="2051"/>
        <item x="1966"/>
        <item x="1373"/>
        <item x="443"/>
        <item x="1496"/>
        <item x="1680"/>
        <item x="2457"/>
        <item x="1836"/>
        <item x="634"/>
        <item x="2052"/>
        <item x="1294"/>
        <item x="575"/>
        <item x="1826"/>
        <item x="1722"/>
        <item x="695"/>
        <item x="466"/>
        <item x="748"/>
        <item x="541"/>
        <item x="184"/>
        <item x="2582"/>
        <item x="2000"/>
        <item x="1318"/>
        <item x="93"/>
        <item x="543"/>
        <item x="2248"/>
        <item x="182"/>
        <item x="2064"/>
        <item x="1950"/>
        <item x="438"/>
        <item x="2123"/>
        <item x="2213"/>
        <item x="2629"/>
        <item x="571"/>
        <item x="1290"/>
        <item x="308"/>
        <item x="1952"/>
        <item x="347"/>
        <item x="178"/>
        <item x="1142"/>
        <item x="2146"/>
        <item x="2201"/>
        <item x="556"/>
        <item x="2025"/>
        <item x="1955"/>
        <item x="149"/>
        <item x="777"/>
        <item x="2069"/>
        <item x="1895"/>
        <item x="1824"/>
        <item x="2675"/>
        <item x="2163"/>
        <item x="1174"/>
        <item x="1391"/>
        <item x="475"/>
        <item x="1285"/>
        <item x="982"/>
        <item x="1582"/>
        <item x="406"/>
        <item x="2230"/>
        <item x="2537"/>
        <item x="509"/>
        <item x="1881"/>
        <item x="246"/>
        <item x="1507"/>
        <item x="1196"/>
        <item x="1494"/>
        <item x="747"/>
        <item x="1723"/>
        <item x="2166"/>
        <item x="140"/>
        <item x="825"/>
        <item x="1133"/>
        <item x="302"/>
        <item x="257"/>
        <item x="2503"/>
        <item x="1844"/>
        <item x="1674"/>
        <item x="2494"/>
        <item x="2102"/>
        <item x="861"/>
        <item x="1554"/>
        <item x="2425"/>
        <item x="617"/>
        <item x="2444"/>
        <item x="752"/>
        <item x="1588"/>
        <item x="2155"/>
        <item x="2509"/>
        <item x="112"/>
        <item x="911"/>
        <item x="615"/>
        <item x="407"/>
        <item x="2336"/>
        <item x="293"/>
        <item x="482"/>
        <item x="786"/>
        <item x="1563"/>
        <item x="2157"/>
        <item x="1"/>
        <item x="2402"/>
        <item x="902"/>
        <item x="1568"/>
        <item x="692"/>
        <item x="291"/>
        <item x="2367"/>
        <item x="1643"/>
        <item x="1990"/>
        <item x="996"/>
        <item x="1024"/>
        <item x="2634"/>
        <item x="537"/>
        <item x="2175"/>
        <item x="1734"/>
        <item x="223"/>
        <item x="12"/>
        <item x="195"/>
        <item x="2378"/>
        <item x="1302"/>
        <item x="395"/>
        <item x="126"/>
        <item x="1266"/>
        <item x="365"/>
        <item x="2644"/>
        <item x="2413"/>
        <item x="1009"/>
        <item x="686"/>
        <item x="1532"/>
        <item x="1063"/>
        <item x="2272"/>
        <item x="1268"/>
        <item x="458"/>
        <item x="1364"/>
        <item x="173"/>
        <item x="1747"/>
        <item x="526"/>
        <item x="323"/>
        <item x="1300"/>
        <item x="2607"/>
        <item x="2126"/>
        <item x="124"/>
        <item x="650"/>
        <item x="2422"/>
        <item x="1493"/>
        <item x="171"/>
        <item x="530"/>
        <item x="300"/>
        <item x="623"/>
        <item x="604"/>
        <item x="713"/>
        <item x="1140"/>
        <item x="2547"/>
        <item x="2592"/>
        <item x="2343"/>
        <item x="2671"/>
        <item x="518"/>
        <item x="1315"/>
        <item x="351"/>
        <item x="2520"/>
        <item x="433"/>
        <item x="539"/>
        <item x="2130"/>
        <item x="622"/>
        <item x="929"/>
        <item x="1204"/>
        <item x="1415"/>
        <item x="2057"/>
        <item x="1252"/>
        <item x="238"/>
        <item x="780"/>
        <item x="313"/>
        <item x="1788"/>
        <item x="2145"/>
        <item x="1144"/>
        <item x="1065"/>
        <item x="2641"/>
        <item x="1054"/>
        <item x="2536"/>
        <item x="2608"/>
        <item x="845"/>
        <item x="1410"/>
        <item x="383"/>
        <item x="898"/>
        <item x="585"/>
        <item x="354"/>
        <item x="2660"/>
        <item x="1251"/>
        <item x="1725"/>
        <item x="1130"/>
        <item x="1927"/>
        <item x="693"/>
        <item x="67"/>
        <item x="1317"/>
        <item x="103"/>
        <item x="2365"/>
        <item x="2627"/>
        <item x="381"/>
        <item x="408"/>
        <item x="2493"/>
        <item x="385"/>
        <item x="1663"/>
        <item x="435"/>
        <item x="1558"/>
        <item x="412"/>
        <item x="1319"/>
        <item x="886"/>
        <item x="661"/>
        <item x="1306"/>
        <item x="1486"/>
        <item x="82"/>
        <item x="76"/>
        <item x="681"/>
        <item x="652"/>
        <item x="2479"/>
        <item x="679"/>
        <item x="384"/>
        <item x="64"/>
        <item x="1591"/>
        <item x="2021"/>
        <item x="1759"/>
        <item x="1036"/>
        <item x="1756"/>
        <item x="2630"/>
        <item x="1843"/>
        <item x="2261"/>
        <item x="1967"/>
        <item x="1430"/>
        <item x="1283"/>
        <item x="411"/>
        <item x="1993"/>
        <item x="1705"/>
        <item x="1450"/>
        <item x="2392"/>
        <item x="785"/>
        <item x="2551"/>
        <item x="976"/>
        <item x="561"/>
        <item x="1753"/>
        <item x="2133"/>
        <item x="2689"/>
        <item x="1442"/>
        <item x="1587"/>
        <item x="1071"/>
        <item x="2498"/>
        <item x="1456"/>
        <item x="677"/>
        <item x="670"/>
        <item x="1357"/>
        <item x="637"/>
        <item x="1179"/>
        <item x="113"/>
        <item x="974"/>
        <item x="30"/>
        <item x="1477"/>
        <item x="1697"/>
        <item x="655"/>
        <item x="2649"/>
        <item x="1574"/>
        <item x="549"/>
        <item x="295"/>
        <item x="485"/>
        <item x="197"/>
        <item x="1548"/>
        <item x="1339"/>
        <item x="1181"/>
        <item x="508"/>
        <item x="1671"/>
        <item x="1087"/>
        <item x="547"/>
        <item x="794"/>
        <item x="999"/>
        <item x="1407"/>
        <item x="2066"/>
        <item x="1583"/>
        <item x="1443"/>
        <item x="118"/>
        <item x="2107"/>
        <item x="1509"/>
        <item x="2570"/>
        <item x="2621"/>
        <item x="165"/>
        <item x="2164"/>
        <item x="1994"/>
        <item x="247"/>
        <item x="181"/>
        <item x="7"/>
        <item x="116"/>
        <item x="469"/>
        <item x="2149"/>
        <item x="1768"/>
        <item x="2349"/>
        <item x="1593"/>
        <item x="1370"/>
        <item x="1303"/>
        <item x="1658"/>
        <item x="2313"/>
        <item x="1383"/>
        <item x="2226"/>
        <item x="264"/>
        <item x="2578"/>
        <item x="732"/>
        <item x="2615"/>
        <item x="760"/>
        <item x="587"/>
        <item x="2454"/>
        <item x="2008"/>
        <item x="1964"/>
        <item x="2031"/>
        <item x="768"/>
        <item x="2045"/>
        <item x="1323"/>
        <item x="826"/>
        <item x="2690"/>
        <item x="1794"/>
        <item x="1709"/>
        <item x="624"/>
        <item x="1280"/>
        <item x="1479"/>
        <item x="955"/>
        <item x="1611"/>
        <item x="1700"/>
        <item x="1538"/>
        <item x="649"/>
        <item x="950"/>
        <item x="1842"/>
        <item x="80"/>
        <item x="185"/>
        <item x="59"/>
        <item x="2094"/>
        <item x="1072"/>
        <item x="883"/>
        <item x="1604"/>
        <item x="1922"/>
        <item x="307"/>
        <item x="153"/>
        <item x="2433"/>
        <item x="2674"/>
        <item x="1451"/>
        <item x="2618"/>
        <item x="829"/>
        <item x="79"/>
        <item x="1042"/>
        <item x="2587"/>
        <item x="983"/>
        <item x="830"/>
        <item x="884"/>
        <item x="885"/>
        <item x="2431"/>
        <item x="813"/>
        <item x="2341"/>
        <item x="657"/>
        <item x="1784"/>
        <item x="183"/>
        <item x="2259"/>
        <item x="2118"/>
        <item x="1246"/>
        <item x="2258"/>
        <item x="1822"/>
        <item x="1382"/>
        <item x="226"/>
        <item x="2136"/>
        <item x="2255"/>
        <item x="1405"/>
        <item x="1100"/>
        <item x="70"/>
        <item x="1691"/>
        <item x="2111"/>
        <item x="2029"/>
        <item x="1472"/>
        <item x="1126"/>
        <item x="2092"/>
        <item x="69"/>
        <item x="872"/>
        <item x="2429"/>
        <item x="2154"/>
        <item x="921"/>
        <item x="552"/>
        <item x="50"/>
        <item x="1377"/>
        <item x="1904"/>
        <item x="1502"/>
        <item x="1412"/>
        <item x="276"/>
        <item x="795"/>
        <item x="704"/>
        <item x="2098"/>
        <item x="21"/>
        <item x="125"/>
        <item x="448"/>
        <item x="2518"/>
        <item x="2061"/>
        <item x="890"/>
        <item x="119"/>
        <item x="770"/>
        <item x="1378"/>
        <item x="1253"/>
        <item x="1198"/>
        <item x="2060"/>
        <item x="1810"/>
        <item x="1903"/>
        <item x="2657"/>
        <item x="2173"/>
        <item x="564"/>
        <item x="427"/>
        <item x="1653"/>
        <item x="1603"/>
        <item x="464"/>
        <item x="1758"/>
        <item x="1891"/>
        <item x="1487"/>
        <item x="2232"/>
        <item x="36"/>
        <item x="0"/>
        <item x="2692"/>
        <item t="default"/>
      </items>
    </pivotField>
    <pivotField showAll="0"/>
    <pivotField showAll="0"/>
    <pivotField showAll="0"/>
    <pivotField showAll="0"/>
    <pivotField showAll="0"/>
    <pivotField showAll="0"/>
  </pivotFields>
  <rowItems count="1">
    <i/>
  </rowItems>
  <colItems count="1">
    <i/>
  </colItems>
  <dataFields count="1">
    <dataField name="Sum of Cost" fld="5" baseField="0" baseItem="531320528" numFmtId="165"/>
  </dataFields>
  <formats count="7">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00000000-0013-0000-FFFF-FFFF01000000}" sourceName="Patient_ID">
  <pivotTables>
    <pivotTable tabId="8" name="PivotTable16"/>
    <pivotTable tabId="8" name="PivotTable1"/>
    <pivotTable tabId="8" name="PivotTable14"/>
    <pivotTable tabId="8" name="PivotTable15"/>
    <pivotTable tabId="8" name="PivotTable17"/>
    <pivotTable tabId="8" name="PivotTable18"/>
    <pivotTable tabId="8" name="PivotTable19"/>
    <pivotTable tabId="8" name="PivotTable2"/>
    <pivotTable tabId="8" name="PivotTable20"/>
    <pivotTable tabId="8" name="PivotTable21"/>
  </pivotTables>
  <data>
    <tabular pivotCacheId="1">
      <items count="3001">
        <i x="0" s="1"/>
        <i x="9" s="1"/>
        <i x="99" s="1"/>
        <i x="999" s="1"/>
        <i x="1000" s="1"/>
        <i x="1001" s="1"/>
        <i x="1002" s="1"/>
        <i x="1003" s="1"/>
        <i x="1004" s="1"/>
        <i x="1005" s="1"/>
        <i x="1006" s="1"/>
        <i x="1007" s="1"/>
        <i x="1008" s="1"/>
        <i x="100" s="1"/>
        <i x="1009" s="1"/>
        <i x="1010" s="1"/>
        <i x="1011" s="1"/>
        <i x="1012" s="1"/>
        <i x="1013" s="1"/>
        <i x="1014" s="1"/>
        <i x="1015" s="1"/>
        <i x="1016" s="1"/>
        <i x="1017" s="1"/>
        <i x="1018" s="1"/>
        <i x="101" s="1"/>
        <i x="1019" s="1"/>
        <i x="1020" s="1"/>
        <i x="1021" s="1"/>
        <i x="1022" s="1"/>
        <i x="1023" s="1"/>
        <i x="1024" s="1"/>
        <i x="1025" s="1"/>
        <i x="1026" s="1"/>
        <i x="1027" s="1"/>
        <i x="1028" s="1"/>
        <i x="102" s="1"/>
        <i x="1029" s="1"/>
        <i x="1030" s="1"/>
        <i x="1031" s="1"/>
        <i x="1032" s="1"/>
        <i x="1033" s="1"/>
        <i x="1034" s="1"/>
        <i x="1035" s="1"/>
        <i x="1036" s="1"/>
        <i x="1037" s="1"/>
        <i x="1038" s="1"/>
        <i x="103" s="1"/>
        <i x="1039" s="1"/>
        <i x="1040" s="1"/>
        <i x="1041" s="1"/>
        <i x="1042" s="1"/>
        <i x="1043" s="1"/>
        <i x="1044" s="1"/>
        <i x="1045" s="1"/>
        <i x="1046" s="1"/>
        <i x="1047" s="1"/>
        <i x="1048" s="1"/>
        <i x="104" s="1"/>
        <i x="1049" s="1"/>
        <i x="1050" s="1"/>
        <i x="1051" s="1"/>
        <i x="1052" s="1"/>
        <i x="1053" s="1"/>
        <i x="1054" s="1"/>
        <i x="1055" s="1"/>
        <i x="1056" s="1"/>
        <i x="1057" s="1"/>
        <i x="1058" s="1"/>
        <i x="105" s="1"/>
        <i x="1059" s="1"/>
        <i x="1060" s="1"/>
        <i x="1061" s="1"/>
        <i x="1062" s="1"/>
        <i x="1063" s="1"/>
        <i x="1064" s="1"/>
        <i x="1065" s="1"/>
        <i x="1066" s="1"/>
        <i x="1067" s="1"/>
        <i x="1068" s="1"/>
        <i x="106" s="1"/>
        <i x="1069" s="1"/>
        <i x="1070" s="1"/>
        <i x="1071" s="1"/>
        <i x="1072" s="1"/>
        <i x="1073" s="1"/>
        <i x="1074" s="1"/>
        <i x="1075" s="1"/>
        <i x="1076" s="1"/>
        <i x="1077" s="1"/>
        <i x="1078" s="1"/>
        <i x="107" s="1"/>
        <i x="1079" s="1"/>
        <i x="1080" s="1"/>
        <i x="1081" s="1"/>
        <i x="1082" s="1"/>
        <i x="1083" s="1"/>
        <i x="1084" s="1"/>
        <i x="1085" s="1"/>
        <i x="1086" s="1"/>
        <i x="1087" s="1"/>
        <i x="1088" s="1"/>
        <i x="108" s="1"/>
        <i x="1089" s="1"/>
        <i x="1090" s="1"/>
        <i x="1091" s="1"/>
        <i x="1092" s="1"/>
        <i x="1093" s="1"/>
        <i x="1094" s="1"/>
        <i x="1095" s="1"/>
        <i x="1096" s="1"/>
        <i x="1097" s="1"/>
        <i x="1098" s="1"/>
        <i x="10" s="1"/>
        <i x="109" s="1"/>
        <i x="1099" s="1"/>
        <i x="1100" s="1"/>
        <i x="1101" s="1"/>
        <i x="1102" s="1"/>
        <i x="1103" s="1"/>
        <i x="1104" s="1"/>
        <i x="1105" s="1"/>
        <i x="1106" s="1"/>
        <i x="1107" s="1"/>
        <i x="1108" s="1"/>
        <i x="110" s="1"/>
        <i x="1109" s="1"/>
        <i x="1110" s="1"/>
        <i x="1111" s="1"/>
        <i x="1112" s="1"/>
        <i x="1113" s="1"/>
        <i x="1114" s="1"/>
        <i x="1115" s="1"/>
        <i x="1116" s="1"/>
        <i x="1117" s="1"/>
        <i x="1118" s="1"/>
        <i x="111" s="1"/>
        <i x="1119" s="1"/>
        <i x="1120" s="1"/>
        <i x="1121" s="1"/>
        <i x="1122" s="1"/>
        <i x="1123" s="1"/>
        <i x="1124" s="1"/>
        <i x="1125" s="1"/>
        <i x="1126" s="1"/>
        <i x="1127" s="1"/>
        <i x="1128" s="1"/>
        <i x="112" s="1"/>
        <i x="1129" s="1"/>
        <i x="1130" s="1"/>
        <i x="1131" s="1"/>
        <i x="1132" s="1"/>
        <i x="1133" s="1"/>
        <i x="1134" s="1"/>
        <i x="1135" s="1"/>
        <i x="1136" s="1"/>
        <i x="1137" s="1"/>
        <i x="1138" s="1"/>
        <i x="113" s="1"/>
        <i x="1139" s="1"/>
        <i x="1140" s="1"/>
        <i x="1141" s="1"/>
        <i x="1142" s="1"/>
        <i x="1143" s="1"/>
        <i x="1144" s="1"/>
        <i x="1145" s="1"/>
        <i x="1146" s="1"/>
        <i x="1147" s="1"/>
        <i x="1148" s="1"/>
        <i x="114" s="1"/>
        <i x="1149" s="1"/>
        <i x="1150" s="1"/>
        <i x="1151" s="1"/>
        <i x="1152" s="1"/>
        <i x="1153" s="1"/>
        <i x="1154" s="1"/>
        <i x="1155" s="1"/>
        <i x="1156" s="1"/>
        <i x="1157" s="1"/>
        <i x="1158" s="1"/>
        <i x="115" s="1"/>
        <i x="1159" s="1"/>
        <i x="1160" s="1"/>
        <i x="1161" s="1"/>
        <i x="1162" s="1"/>
        <i x="1163" s="1"/>
        <i x="1164" s="1"/>
        <i x="1165" s="1"/>
        <i x="1166" s="1"/>
        <i x="1167" s="1"/>
        <i x="1168" s="1"/>
        <i x="116" s="1"/>
        <i x="1169" s="1"/>
        <i x="1170" s="1"/>
        <i x="1171" s="1"/>
        <i x="1172" s="1"/>
        <i x="1173" s="1"/>
        <i x="1174" s="1"/>
        <i x="1175" s="1"/>
        <i x="1176" s="1"/>
        <i x="1177" s="1"/>
        <i x="1178" s="1"/>
        <i x="117" s="1"/>
        <i x="1179" s="1"/>
        <i x="1180" s="1"/>
        <i x="1181" s="1"/>
        <i x="1182" s="1"/>
        <i x="1183" s="1"/>
        <i x="1184" s="1"/>
        <i x="1185" s="1"/>
        <i x="1186" s="1"/>
        <i x="1187" s="1"/>
        <i x="1188" s="1"/>
        <i x="118" s="1"/>
        <i x="1189" s="1"/>
        <i x="1190" s="1"/>
        <i x="1191" s="1"/>
        <i x="1192" s="1"/>
        <i x="1193" s="1"/>
        <i x="1194" s="1"/>
        <i x="1195" s="1"/>
        <i x="1196" s="1"/>
        <i x="1197" s="1"/>
        <i x="1198" s="1"/>
        <i x="11" s="1"/>
        <i x="119" s="1"/>
        <i x="1199" s="1"/>
        <i x="1200" s="1"/>
        <i x="1201" s="1"/>
        <i x="1202" s="1"/>
        <i x="1203" s="1"/>
        <i x="1204" s="1"/>
        <i x="1205" s="1"/>
        <i x="1206" s="1"/>
        <i x="1207" s="1"/>
        <i x="1208" s="1"/>
        <i x="120" s="1"/>
        <i x="1209" s="1"/>
        <i x="1210" s="1"/>
        <i x="1211" s="1"/>
        <i x="1212" s="1"/>
        <i x="1213" s="1"/>
        <i x="1214" s="1"/>
        <i x="1215" s="1"/>
        <i x="1216" s="1"/>
        <i x="1217" s="1"/>
        <i x="1218" s="1"/>
        <i x="121" s="1"/>
        <i x="1219" s="1"/>
        <i x="1220" s="1"/>
        <i x="1221" s="1"/>
        <i x="1222" s="1"/>
        <i x="1223" s="1"/>
        <i x="1224" s="1"/>
        <i x="1225" s="1"/>
        <i x="1226" s="1"/>
        <i x="1227" s="1"/>
        <i x="1228" s="1"/>
        <i x="122" s="1"/>
        <i x="1229" s="1"/>
        <i x="1230" s="1"/>
        <i x="1231" s="1"/>
        <i x="1232" s="1"/>
        <i x="1233" s="1"/>
        <i x="1234" s="1"/>
        <i x="1235" s="1"/>
        <i x="1236" s="1"/>
        <i x="1237" s="1"/>
        <i x="1238" s="1"/>
        <i x="123" s="1"/>
        <i x="1239" s="1"/>
        <i x="1240" s="1"/>
        <i x="1241" s="1"/>
        <i x="1242" s="1"/>
        <i x="1243" s="1"/>
        <i x="1244" s="1"/>
        <i x="1245" s="1"/>
        <i x="1246" s="1"/>
        <i x="1247" s="1"/>
        <i x="1248" s="1"/>
        <i x="124" s="1"/>
        <i x="1249" s="1"/>
        <i x="1250" s="1"/>
        <i x="1251" s="1"/>
        <i x="1252" s="1"/>
        <i x="1253" s="1"/>
        <i x="1254" s="1"/>
        <i x="1255" s="1"/>
        <i x="1256" s="1"/>
        <i x="1257" s="1"/>
        <i x="1258" s="1"/>
        <i x="125" s="1"/>
        <i x="1259" s="1"/>
        <i x="1260" s="1"/>
        <i x="1261" s="1"/>
        <i x="1262" s="1"/>
        <i x="1263" s="1"/>
        <i x="1264" s="1"/>
        <i x="1265" s="1"/>
        <i x="1266" s="1"/>
        <i x="1267" s="1"/>
        <i x="1268" s="1"/>
        <i x="126" s="1"/>
        <i x="1269" s="1"/>
        <i x="1270" s="1"/>
        <i x="1271" s="1"/>
        <i x="1272" s="1"/>
        <i x="1273" s="1"/>
        <i x="1274" s="1"/>
        <i x="1275" s="1"/>
        <i x="1276" s="1"/>
        <i x="1277" s="1"/>
        <i x="1278" s="1"/>
        <i x="127" s="1"/>
        <i x="1279" s="1"/>
        <i x="1280" s="1"/>
        <i x="1281" s="1"/>
        <i x="1282" s="1"/>
        <i x="1283" s="1"/>
        <i x="1284" s="1"/>
        <i x="1285" s="1"/>
        <i x="1286" s="1"/>
        <i x="1287" s="1"/>
        <i x="1288" s="1"/>
        <i x="128" s="1"/>
        <i x="1289" s="1"/>
        <i x="1290" s="1"/>
        <i x="1291" s="1"/>
        <i x="1292" s="1"/>
        <i x="1293" s="1"/>
        <i x="1294" s="1"/>
        <i x="1295" s="1"/>
        <i x="1296" s="1"/>
        <i x="1297" s="1"/>
        <i x="1298" s="1"/>
        <i x="12" s="1"/>
        <i x="129" s="1"/>
        <i x="1299" s="1"/>
        <i x="1300" s="1"/>
        <i x="1301" s="1"/>
        <i x="1302" s="1"/>
        <i x="1303" s="1"/>
        <i x="1304" s="1"/>
        <i x="1305" s="1"/>
        <i x="1306" s="1"/>
        <i x="1307" s="1"/>
        <i x="1308" s="1"/>
        <i x="130" s="1"/>
        <i x="1309" s="1"/>
        <i x="1310" s="1"/>
        <i x="1311" s="1"/>
        <i x="1312" s="1"/>
        <i x="1313" s="1"/>
        <i x="1314" s="1"/>
        <i x="1315" s="1"/>
        <i x="1316" s="1"/>
        <i x="1317" s="1"/>
        <i x="1318" s="1"/>
        <i x="131" s="1"/>
        <i x="1319" s="1"/>
        <i x="1320" s="1"/>
        <i x="1321" s="1"/>
        <i x="1322" s="1"/>
        <i x="1323" s="1"/>
        <i x="1324" s="1"/>
        <i x="1325" s="1"/>
        <i x="1326" s="1"/>
        <i x="1327" s="1"/>
        <i x="1328" s="1"/>
        <i x="132" s="1"/>
        <i x="1329" s="1"/>
        <i x="1330" s="1"/>
        <i x="1331" s="1"/>
        <i x="1332" s="1"/>
        <i x="1333" s="1"/>
        <i x="1334" s="1"/>
        <i x="1335" s="1"/>
        <i x="1336" s="1"/>
        <i x="1337" s="1"/>
        <i x="1338" s="1"/>
        <i x="133" s="1"/>
        <i x="1339" s="1"/>
        <i x="1340" s="1"/>
        <i x="1341" s="1"/>
        <i x="1342" s="1"/>
        <i x="1343" s="1"/>
        <i x="1344" s="1"/>
        <i x="1345" s="1"/>
        <i x="1346" s="1"/>
        <i x="1347" s="1"/>
        <i x="1348" s="1"/>
        <i x="134" s="1"/>
        <i x="1349" s="1"/>
        <i x="1350" s="1"/>
        <i x="1351" s="1"/>
        <i x="1352" s="1"/>
        <i x="1353" s="1"/>
        <i x="1354" s="1"/>
        <i x="1355" s="1"/>
        <i x="1356" s="1"/>
        <i x="1357" s="1"/>
        <i x="1358" s="1"/>
        <i x="135" s="1"/>
        <i x="1359" s="1"/>
        <i x="1360" s="1"/>
        <i x="1361" s="1"/>
        <i x="1362" s="1"/>
        <i x="1363" s="1"/>
        <i x="1364" s="1"/>
        <i x="1365" s="1"/>
        <i x="1366" s="1"/>
        <i x="1367" s="1"/>
        <i x="1368" s="1"/>
        <i x="136" s="1"/>
        <i x="1369" s="1"/>
        <i x="1370" s="1"/>
        <i x="1371" s="1"/>
        <i x="1372" s="1"/>
        <i x="1373" s="1"/>
        <i x="1374" s="1"/>
        <i x="1375" s="1"/>
        <i x="1376" s="1"/>
        <i x="1377" s="1"/>
        <i x="1378" s="1"/>
        <i x="137" s="1"/>
        <i x="1379" s="1"/>
        <i x="1380" s="1"/>
        <i x="1381" s="1"/>
        <i x="1382" s="1"/>
        <i x="1383" s="1"/>
        <i x="1384" s="1"/>
        <i x="1385" s="1"/>
        <i x="1386" s="1"/>
        <i x="1387" s="1"/>
        <i x="1388" s="1"/>
        <i x="138" s="1"/>
        <i x="1389" s="1"/>
        <i x="1390" s="1"/>
        <i x="1391" s="1"/>
        <i x="1392" s="1"/>
        <i x="1393" s="1"/>
        <i x="1394" s="1"/>
        <i x="1395" s="1"/>
        <i x="1396" s="1"/>
        <i x="1397" s="1"/>
        <i x="1398" s="1"/>
        <i x="13" s="1"/>
        <i x="139" s="1"/>
        <i x="1399" s="1"/>
        <i x="1400" s="1"/>
        <i x="1401" s="1"/>
        <i x="1402" s="1"/>
        <i x="1403" s="1"/>
        <i x="1404" s="1"/>
        <i x="1405" s="1"/>
        <i x="1406" s="1"/>
        <i x="1407" s="1"/>
        <i x="1408" s="1"/>
        <i x="140" s="1"/>
        <i x="1409" s="1"/>
        <i x="1410" s="1"/>
        <i x="1411" s="1"/>
        <i x="1412" s="1"/>
        <i x="1413" s="1"/>
        <i x="1414" s="1"/>
        <i x="1415" s="1"/>
        <i x="1416" s="1"/>
        <i x="1417" s="1"/>
        <i x="1418" s="1"/>
        <i x="141" s="1"/>
        <i x="1419" s="1"/>
        <i x="1420" s="1"/>
        <i x="1421" s="1"/>
        <i x="1422" s="1"/>
        <i x="1423" s="1"/>
        <i x="1424" s="1"/>
        <i x="1425" s="1"/>
        <i x="1426" s="1"/>
        <i x="1427" s="1"/>
        <i x="1428" s="1"/>
        <i x="142" s="1"/>
        <i x="1429" s="1"/>
        <i x="1430" s="1"/>
        <i x="1431" s="1"/>
        <i x="1432" s="1"/>
        <i x="1433" s="1"/>
        <i x="1434" s="1"/>
        <i x="1435" s="1"/>
        <i x="1436" s="1"/>
        <i x="1437" s="1"/>
        <i x="1438" s="1"/>
        <i x="143" s="1"/>
        <i x="1439" s="1"/>
        <i x="1440" s="1"/>
        <i x="1441" s="1"/>
        <i x="1442" s="1"/>
        <i x="1443" s="1"/>
        <i x="1444" s="1"/>
        <i x="1445" s="1"/>
        <i x="1446" s="1"/>
        <i x="1447" s="1"/>
        <i x="1448" s="1"/>
        <i x="144" s="1"/>
        <i x="1449" s="1"/>
        <i x="1450" s="1"/>
        <i x="1451" s="1"/>
        <i x="1452" s="1"/>
        <i x="1453" s="1"/>
        <i x="1454" s="1"/>
        <i x="1455" s="1"/>
        <i x="1456" s="1"/>
        <i x="1457" s="1"/>
        <i x="1458" s="1"/>
        <i x="145" s="1"/>
        <i x="1459" s="1"/>
        <i x="1460" s="1"/>
        <i x="1461" s="1"/>
        <i x="1462" s="1"/>
        <i x="1463" s="1"/>
        <i x="1464" s="1"/>
        <i x="1465" s="1"/>
        <i x="1466" s="1"/>
        <i x="1467" s="1"/>
        <i x="1468" s="1"/>
        <i x="146" s="1"/>
        <i x="1469" s="1"/>
        <i x="1470" s="1"/>
        <i x="1471" s="1"/>
        <i x="1472" s="1"/>
        <i x="1473" s="1"/>
        <i x="1474" s="1"/>
        <i x="1475" s="1"/>
        <i x="1476" s="1"/>
        <i x="1477" s="1"/>
        <i x="1478" s="1"/>
        <i x="147" s="1"/>
        <i x="1479" s="1"/>
        <i x="1480" s="1"/>
        <i x="1481" s="1"/>
        <i x="1482" s="1"/>
        <i x="1483" s="1"/>
        <i x="1484" s="1"/>
        <i x="1485" s="1"/>
        <i x="1486" s="1"/>
        <i x="1487" s="1"/>
        <i x="1488" s="1"/>
        <i x="148" s="1"/>
        <i x="1489" s="1"/>
        <i x="1490" s="1"/>
        <i x="1491" s="1"/>
        <i x="1492" s="1"/>
        <i x="1493" s="1"/>
        <i x="1494" s="1"/>
        <i x="1495" s="1"/>
        <i x="1496" s="1"/>
        <i x="1497" s="1"/>
        <i x="1498" s="1"/>
        <i x="14" s="1"/>
        <i x="149" s="1"/>
        <i x="1499" s="1"/>
        <i x="1500" s="1"/>
        <i x="1501" s="1"/>
        <i x="1502" s="1"/>
        <i x="1503" s="1"/>
        <i x="1504" s="1"/>
        <i x="1505" s="1"/>
        <i x="1506" s="1"/>
        <i x="1507" s="1"/>
        <i x="1508" s="1"/>
        <i x="150" s="1"/>
        <i x="1509" s="1"/>
        <i x="1510" s="1"/>
        <i x="1511" s="1"/>
        <i x="1512" s="1"/>
        <i x="1513" s="1"/>
        <i x="1514" s="1"/>
        <i x="1515" s="1"/>
        <i x="1516" s="1"/>
        <i x="1517" s="1"/>
        <i x="1518" s="1"/>
        <i x="151" s="1"/>
        <i x="1519" s="1"/>
        <i x="1520" s="1"/>
        <i x="1521" s="1"/>
        <i x="1522" s="1"/>
        <i x="1523" s="1"/>
        <i x="1524" s="1"/>
        <i x="1525" s="1"/>
        <i x="1526" s="1"/>
        <i x="1527" s="1"/>
        <i x="1528" s="1"/>
        <i x="152" s="1"/>
        <i x="1529" s="1"/>
        <i x="1530" s="1"/>
        <i x="1531" s="1"/>
        <i x="1532" s="1"/>
        <i x="1533" s="1"/>
        <i x="1534" s="1"/>
        <i x="1535" s="1"/>
        <i x="1536" s="1"/>
        <i x="1537" s="1"/>
        <i x="1538" s="1"/>
        <i x="153" s="1"/>
        <i x="1539" s="1"/>
        <i x="1540" s="1"/>
        <i x="1541" s="1"/>
        <i x="1542" s="1"/>
        <i x="1543" s="1"/>
        <i x="1544" s="1"/>
        <i x="1545" s="1"/>
        <i x="1546" s="1"/>
        <i x="1547" s="1"/>
        <i x="1548" s="1"/>
        <i x="154" s="1"/>
        <i x="1549" s="1"/>
        <i x="1550" s="1"/>
        <i x="1551" s="1"/>
        <i x="1552" s="1"/>
        <i x="1553" s="1"/>
        <i x="1554" s="1"/>
        <i x="1555" s="1"/>
        <i x="1556" s="1"/>
        <i x="1557" s="1"/>
        <i x="1558" s="1"/>
        <i x="155" s="1"/>
        <i x="1559" s="1"/>
        <i x="1560" s="1"/>
        <i x="1561" s="1"/>
        <i x="1562" s="1"/>
        <i x="1563" s="1"/>
        <i x="1564" s="1"/>
        <i x="1565" s="1"/>
        <i x="1566" s="1"/>
        <i x="1567" s="1"/>
        <i x="1568" s="1"/>
        <i x="156" s="1"/>
        <i x="1569" s="1"/>
        <i x="1570" s="1"/>
        <i x="1571" s="1"/>
        <i x="1572" s="1"/>
        <i x="1573" s="1"/>
        <i x="1574" s="1"/>
        <i x="1575" s="1"/>
        <i x="1576" s="1"/>
        <i x="1577" s="1"/>
        <i x="1578" s="1"/>
        <i x="157" s="1"/>
        <i x="1579" s="1"/>
        <i x="1580" s="1"/>
        <i x="1581" s="1"/>
        <i x="1582" s="1"/>
        <i x="1583" s="1"/>
        <i x="1584" s="1"/>
        <i x="1585" s="1"/>
        <i x="1586" s="1"/>
        <i x="1587" s="1"/>
        <i x="1588" s="1"/>
        <i x="158" s="1"/>
        <i x="1589" s="1"/>
        <i x="1590" s="1"/>
        <i x="1591" s="1"/>
        <i x="1592" s="1"/>
        <i x="1593" s="1"/>
        <i x="1594" s="1"/>
        <i x="1595" s="1"/>
        <i x="1596" s="1"/>
        <i x="1597" s="1"/>
        <i x="1598" s="1"/>
        <i x="15" s="1"/>
        <i x="159" s="1"/>
        <i x="1599" s="1"/>
        <i x="1600" s="1"/>
        <i x="1601" s="1"/>
        <i x="1602" s="1"/>
        <i x="1603" s="1"/>
        <i x="1604" s="1"/>
        <i x="1605" s="1"/>
        <i x="1606" s="1"/>
        <i x="1607" s="1"/>
        <i x="1608" s="1"/>
        <i x="160" s="1"/>
        <i x="1609" s="1"/>
        <i x="1610" s="1"/>
        <i x="1611" s="1"/>
        <i x="1612" s="1"/>
        <i x="1613" s="1"/>
        <i x="1614" s="1"/>
        <i x="1615" s="1"/>
        <i x="1616" s="1"/>
        <i x="1617" s="1"/>
        <i x="1618" s="1"/>
        <i x="161" s="1"/>
        <i x="1619" s="1"/>
        <i x="1620" s="1"/>
        <i x="1621" s="1"/>
        <i x="1622" s="1"/>
        <i x="1623" s="1"/>
        <i x="1624" s="1"/>
        <i x="1625" s="1"/>
        <i x="1626" s="1"/>
        <i x="1627" s="1"/>
        <i x="1628" s="1"/>
        <i x="162" s="1"/>
        <i x="1629" s="1"/>
        <i x="1630" s="1"/>
        <i x="1631" s="1"/>
        <i x="1632" s="1"/>
        <i x="1633" s="1"/>
        <i x="1634" s="1"/>
        <i x="1635" s="1"/>
        <i x="1636" s="1"/>
        <i x="1637" s="1"/>
        <i x="1638" s="1"/>
        <i x="163" s="1"/>
        <i x="1639" s="1"/>
        <i x="1640" s="1"/>
        <i x="1641" s="1"/>
        <i x="1642" s="1"/>
        <i x="1643" s="1"/>
        <i x="1644" s="1"/>
        <i x="1645" s="1"/>
        <i x="1646" s="1"/>
        <i x="1647" s="1"/>
        <i x="1648" s="1"/>
        <i x="164" s="1"/>
        <i x="1649" s="1"/>
        <i x="1650" s="1"/>
        <i x="1651" s="1"/>
        <i x="1652" s="1"/>
        <i x="1653" s="1"/>
        <i x="1654" s="1"/>
        <i x="1655" s="1"/>
        <i x="1656" s="1"/>
        <i x="1657" s="1"/>
        <i x="1658" s="1"/>
        <i x="165" s="1"/>
        <i x="1659" s="1"/>
        <i x="1660" s="1"/>
        <i x="1661" s="1"/>
        <i x="1662" s="1"/>
        <i x="1663" s="1"/>
        <i x="1664" s="1"/>
        <i x="1665" s="1"/>
        <i x="1666" s="1"/>
        <i x="1667" s="1"/>
        <i x="1668" s="1"/>
        <i x="166" s="1"/>
        <i x="1669" s="1"/>
        <i x="1670" s="1"/>
        <i x="1671" s="1"/>
        <i x="1672" s="1"/>
        <i x="1673" s="1"/>
        <i x="1674" s="1"/>
        <i x="1675" s="1"/>
        <i x="1676" s="1"/>
        <i x="1677" s="1"/>
        <i x="1678" s="1"/>
        <i x="167" s="1"/>
        <i x="1679" s="1"/>
        <i x="1680" s="1"/>
        <i x="1681" s="1"/>
        <i x="1682" s="1"/>
        <i x="1683" s="1"/>
        <i x="1684" s="1"/>
        <i x="1685" s="1"/>
        <i x="1686" s="1"/>
        <i x="1687" s="1"/>
        <i x="1688" s="1"/>
        <i x="168" s="1"/>
        <i x="1689" s="1"/>
        <i x="1690" s="1"/>
        <i x="1691" s="1"/>
        <i x="1692" s="1"/>
        <i x="1693" s="1"/>
        <i x="1694" s="1"/>
        <i x="1695" s="1"/>
        <i x="1696" s="1"/>
        <i x="1697" s="1"/>
        <i x="1698" s="1"/>
        <i x="16" s="1"/>
        <i x="169" s="1"/>
        <i x="1699" s="1"/>
        <i x="1700" s="1"/>
        <i x="1701" s="1"/>
        <i x="1702" s="1"/>
        <i x="1703" s="1"/>
        <i x="1704" s="1"/>
        <i x="1705" s="1"/>
        <i x="1706" s="1"/>
        <i x="1707" s="1"/>
        <i x="1708" s="1"/>
        <i x="170" s="1"/>
        <i x="1709" s="1"/>
        <i x="1710" s="1"/>
        <i x="1711" s="1"/>
        <i x="1712" s="1"/>
        <i x="1713" s="1"/>
        <i x="1714" s="1"/>
        <i x="1715" s="1"/>
        <i x="1716" s="1"/>
        <i x="1717" s="1"/>
        <i x="1718" s="1"/>
        <i x="171" s="1"/>
        <i x="1719" s="1"/>
        <i x="1720" s="1"/>
        <i x="1721" s="1"/>
        <i x="1722" s="1"/>
        <i x="1723" s="1"/>
        <i x="1724" s="1"/>
        <i x="1725" s="1"/>
        <i x="1726" s="1"/>
        <i x="1727" s="1"/>
        <i x="1728" s="1"/>
        <i x="172" s="1"/>
        <i x="1729" s="1"/>
        <i x="1730" s="1"/>
        <i x="1731" s="1"/>
        <i x="1732" s="1"/>
        <i x="1733" s="1"/>
        <i x="1734" s="1"/>
        <i x="1735" s="1"/>
        <i x="1736" s="1"/>
        <i x="1737" s="1"/>
        <i x="1738" s="1"/>
        <i x="173" s="1"/>
        <i x="1739" s="1"/>
        <i x="1740" s="1"/>
        <i x="1741" s="1"/>
        <i x="1742" s="1"/>
        <i x="1743" s="1"/>
        <i x="1744" s="1"/>
        <i x="1745" s="1"/>
        <i x="1746" s="1"/>
        <i x="1747" s="1"/>
        <i x="1748" s="1"/>
        <i x="174" s="1"/>
        <i x="1749" s="1"/>
        <i x="1750" s="1"/>
        <i x="1751" s="1"/>
        <i x="1752" s="1"/>
        <i x="1753" s="1"/>
        <i x="1754" s="1"/>
        <i x="1755" s="1"/>
        <i x="1756" s="1"/>
        <i x="1757" s="1"/>
        <i x="1758" s="1"/>
        <i x="175" s="1"/>
        <i x="1759" s="1"/>
        <i x="1760" s="1"/>
        <i x="1761" s="1"/>
        <i x="1762" s="1"/>
        <i x="1763" s="1"/>
        <i x="1764" s="1"/>
        <i x="1765" s="1"/>
        <i x="1766" s="1"/>
        <i x="1767" s="1"/>
        <i x="1768" s="1"/>
        <i x="176" s="1"/>
        <i x="1769" s="1"/>
        <i x="1770" s="1"/>
        <i x="1771" s="1"/>
        <i x="1772" s="1"/>
        <i x="1773" s="1"/>
        <i x="1774" s="1"/>
        <i x="1775" s="1"/>
        <i x="1776" s="1"/>
        <i x="1777" s="1"/>
        <i x="1778" s="1"/>
        <i x="177" s="1"/>
        <i x="1779" s="1"/>
        <i x="1780" s="1"/>
        <i x="1781" s="1"/>
        <i x="1782" s="1"/>
        <i x="1783" s="1"/>
        <i x="1784" s="1"/>
        <i x="1785" s="1"/>
        <i x="1786" s="1"/>
        <i x="1787" s="1"/>
        <i x="1788" s="1"/>
        <i x="178" s="1"/>
        <i x="1789" s="1"/>
        <i x="1790" s="1"/>
        <i x="1791" s="1"/>
        <i x="1792" s="1"/>
        <i x="1793" s="1"/>
        <i x="1794" s="1"/>
        <i x="1795" s="1"/>
        <i x="1796" s="1"/>
        <i x="1797" s="1"/>
        <i x="1798" s="1"/>
        <i x="17" s="1"/>
        <i x="179" s="1"/>
        <i x="1799" s="1"/>
        <i x="1800" s="1"/>
        <i x="1801" s="1"/>
        <i x="1802" s="1"/>
        <i x="1803" s="1"/>
        <i x="1804" s="1"/>
        <i x="1805" s="1"/>
        <i x="1806" s="1"/>
        <i x="1807" s="1"/>
        <i x="1808" s="1"/>
        <i x="180" s="1"/>
        <i x="1809" s="1"/>
        <i x="1810" s="1"/>
        <i x="1811" s="1"/>
        <i x="1812" s="1"/>
        <i x="1813" s="1"/>
        <i x="1814" s="1"/>
        <i x="1815" s="1"/>
        <i x="1816" s="1"/>
        <i x="1817" s="1"/>
        <i x="1818" s="1"/>
        <i x="181" s="1"/>
        <i x="1819" s="1"/>
        <i x="1820" s="1"/>
        <i x="1821" s="1"/>
        <i x="1822" s="1"/>
        <i x="1823" s="1"/>
        <i x="1824" s="1"/>
        <i x="1825" s="1"/>
        <i x="1826" s="1"/>
        <i x="1827" s="1"/>
        <i x="1828" s="1"/>
        <i x="182" s="1"/>
        <i x="1829" s="1"/>
        <i x="1830" s="1"/>
        <i x="1831" s="1"/>
        <i x="1832" s="1"/>
        <i x="1833" s="1"/>
        <i x="1834" s="1"/>
        <i x="1835" s="1"/>
        <i x="1836" s="1"/>
        <i x="1837" s="1"/>
        <i x="1838" s="1"/>
        <i x="183" s="1"/>
        <i x="1839" s="1"/>
        <i x="1840" s="1"/>
        <i x="1841" s="1"/>
        <i x="1842" s="1"/>
        <i x="1843" s="1"/>
        <i x="1844" s="1"/>
        <i x="1845" s="1"/>
        <i x="1846" s="1"/>
        <i x="1847" s="1"/>
        <i x="1848" s="1"/>
        <i x="184" s="1"/>
        <i x="1849" s="1"/>
        <i x="1850" s="1"/>
        <i x="1851" s="1"/>
        <i x="1852" s="1"/>
        <i x="1853" s="1"/>
        <i x="1854" s="1"/>
        <i x="1855" s="1"/>
        <i x="1856" s="1"/>
        <i x="1857" s="1"/>
        <i x="1858" s="1"/>
        <i x="185" s="1"/>
        <i x="1859" s="1"/>
        <i x="1860" s="1"/>
        <i x="1861" s="1"/>
        <i x="1862" s="1"/>
        <i x="1863" s="1"/>
        <i x="1864" s="1"/>
        <i x="1865" s="1"/>
        <i x="1866" s="1"/>
        <i x="1867" s="1"/>
        <i x="1868" s="1"/>
        <i x="186" s="1"/>
        <i x="1869" s="1"/>
        <i x="1870" s="1"/>
        <i x="1871" s="1"/>
        <i x="1872" s="1"/>
        <i x="1873" s="1"/>
        <i x="1874" s="1"/>
        <i x="1875" s="1"/>
        <i x="1876" s="1"/>
        <i x="1877" s="1"/>
        <i x="1878" s="1"/>
        <i x="187" s="1"/>
        <i x="1879" s="1"/>
        <i x="1880" s="1"/>
        <i x="1881" s="1"/>
        <i x="1882" s="1"/>
        <i x="1883" s="1"/>
        <i x="1884" s="1"/>
        <i x="1885" s="1"/>
        <i x="1886" s="1"/>
        <i x="1887" s="1"/>
        <i x="1888" s="1"/>
        <i x="188" s="1"/>
        <i x="1889" s="1"/>
        <i x="1890" s="1"/>
        <i x="1891" s="1"/>
        <i x="1892" s="1"/>
        <i x="1893" s="1"/>
        <i x="1894" s="1"/>
        <i x="1895" s="1"/>
        <i x="1896" s="1"/>
        <i x="1897" s="1"/>
        <i x="1898" s="1"/>
        <i x="18" s="1"/>
        <i x="189" s="1"/>
        <i x="1899" s="1"/>
        <i x="1900" s="1"/>
        <i x="1901" s="1"/>
        <i x="1902" s="1"/>
        <i x="1903" s="1"/>
        <i x="1904" s="1"/>
        <i x="1905" s="1"/>
        <i x="1906" s="1"/>
        <i x="1907" s="1"/>
        <i x="1908" s="1"/>
        <i x="190" s="1"/>
        <i x="1909" s="1"/>
        <i x="1910" s="1"/>
        <i x="1911" s="1"/>
        <i x="1912" s="1"/>
        <i x="1913" s="1"/>
        <i x="1914" s="1"/>
        <i x="1915" s="1"/>
        <i x="1916" s="1"/>
        <i x="1917" s="1"/>
        <i x="1918" s="1"/>
        <i x="191" s="1"/>
        <i x="1919" s="1"/>
        <i x="1920" s="1"/>
        <i x="1921" s="1"/>
        <i x="1922" s="1"/>
        <i x="1923" s="1"/>
        <i x="1924" s="1"/>
        <i x="1925" s="1"/>
        <i x="1926" s="1"/>
        <i x="1927" s="1"/>
        <i x="1928" s="1"/>
        <i x="192" s="1"/>
        <i x="1929" s="1"/>
        <i x="1930" s="1"/>
        <i x="1931" s="1"/>
        <i x="1932" s="1"/>
        <i x="1933" s="1"/>
        <i x="1934" s="1"/>
        <i x="1935" s="1"/>
        <i x="1936" s="1"/>
        <i x="1937" s="1"/>
        <i x="1938" s="1"/>
        <i x="193" s="1"/>
        <i x="1939" s="1"/>
        <i x="1940" s="1"/>
        <i x="1941" s="1"/>
        <i x="1942" s="1"/>
        <i x="1943" s="1"/>
        <i x="1944" s="1"/>
        <i x="1945" s="1"/>
        <i x="1946" s="1"/>
        <i x="1947" s="1"/>
        <i x="1948" s="1"/>
        <i x="194" s="1"/>
        <i x="1949" s="1"/>
        <i x="1950" s="1"/>
        <i x="1951" s="1"/>
        <i x="1952" s="1"/>
        <i x="1953" s="1"/>
        <i x="1954" s="1"/>
        <i x="1955" s="1"/>
        <i x="1956" s="1"/>
        <i x="1957" s="1"/>
        <i x="1958" s="1"/>
        <i x="195" s="1"/>
        <i x="1959" s="1"/>
        <i x="1960" s="1"/>
        <i x="1961" s="1"/>
        <i x="1962" s="1"/>
        <i x="1963" s="1"/>
        <i x="1964" s="1"/>
        <i x="1965" s="1"/>
        <i x="1966" s="1"/>
        <i x="1967" s="1"/>
        <i x="1968" s="1"/>
        <i x="196" s="1"/>
        <i x="1969" s="1"/>
        <i x="1970" s="1"/>
        <i x="1971" s="1"/>
        <i x="1972" s="1"/>
        <i x="1973" s="1"/>
        <i x="1974" s="1"/>
        <i x="1975" s="1"/>
        <i x="1976" s="1"/>
        <i x="1977" s="1"/>
        <i x="1978" s="1"/>
        <i x="197" s="1"/>
        <i x="1979" s="1"/>
        <i x="1980" s="1"/>
        <i x="1981" s="1"/>
        <i x="1982" s="1"/>
        <i x="1983" s="1"/>
        <i x="1984" s="1"/>
        <i x="1985" s="1"/>
        <i x="1986" s="1"/>
        <i x="1987" s="1"/>
        <i x="1988" s="1"/>
        <i x="198" s="1"/>
        <i x="1989" s="1"/>
        <i x="1990" s="1"/>
        <i x="1991" s="1"/>
        <i x="1992" s="1"/>
        <i x="1993" s="1"/>
        <i x="1994" s="1"/>
        <i x="1995" s="1"/>
        <i x="1996" s="1"/>
        <i x="1997" s="1"/>
        <i x="1998" s="1"/>
        <i x="1" s="1"/>
        <i x="19" s="1"/>
        <i x="199" s="1"/>
        <i x="1999" s="1"/>
        <i x="2000" s="1"/>
        <i x="2001" s="1"/>
        <i x="2002" s="1"/>
        <i x="2003" s="1"/>
        <i x="2004" s="1"/>
        <i x="2005" s="1"/>
        <i x="2006" s="1"/>
        <i x="2007" s="1"/>
        <i x="2008" s="1"/>
        <i x="200" s="1"/>
        <i x="2009" s="1"/>
        <i x="2010" s="1"/>
        <i x="2011" s="1"/>
        <i x="2012" s="1"/>
        <i x="2013" s="1"/>
        <i x="2014" s="1"/>
        <i x="2015" s="1"/>
        <i x="2016" s="1"/>
        <i x="2017" s="1"/>
        <i x="2018" s="1"/>
        <i x="201" s="1"/>
        <i x="2019" s="1"/>
        <i x="2020" s="1"/>
        <i x="2021" s="1"/>
        <i x="2022" s="1"/>
        <i x="2023" s="1"/>
        <i x="2024" s="1"/>
        <i x="2025" s="1"/>
        <i x="2026" s="1"/>
        <i x="2027" s="1"/>
        <i x="2028" s="1"/>
        <i x="202" s="1"/>
        <i x="2029" s="1"/>
        <i x="2030" s="1"/>
        <i x="2031" s="1"/>
        <i x="2032" s="1"/>
        <i x="2033" s="1"/>
        <i x="2034" s="1"/>
        <i x="2035" s="1"/>
        <i x="2036" s="1"/>
        <i x="2037" s="1"/>
        <i x="2038" s="1"/>
        <i x="203" s="1"/>
        <i x="2039" s="1"/>
        <i x="2040" s="1"/>
        <i x="2041" s="1"/>
        <i x="2042" s="1"/>
        <i x="2043" s="1"/>
        <i x="2044" s="1"/>
        <i x="2045" s="1"/>
        <i x="2046" s="1"/>
        <i x="2047" s="1"/>
        <i x="2048" s="1"/>
        <i x="204" s="1"/>
        <i x="2049" s="1"/>
        <i x="2050" s="1"/>
        <i x="2051" s="1"/>
        <i x="2052" s="1"/>
        <i x="2053" s="1"/>
        <i x="2054" s="1"/>
        <i x="2055" s="1"/>
        <i x="2056" s="1"/>
        <i x="2057" s="1"/>
        <i x="2058" s="1"/>
        <i x="205" s="1"/>
        <i x="2059" s="1"/>
        <i x="2060" s="1"/>
        <i x="2061" s="1"/>
        <i x="2062" s="1"/>
        <i x="2063" s="1"/>
        <i x="2064" s="1"/>
        <i x="2065" s="1"/>
        <i x="2066" s="1"/>
        <i x="2067" s="1"/>
        <i x="2068" s="1"/>
        <i x="206" s="1"/>
        <i x="2069" s="1"/>
        <i x="2070" s="1"/>
        <i x="2071" s="1"/>
        <i x="2072" s="1"/>
        <i x="2073" s="1"/>
        <i x="2074" s="1"/>
        <i x="2075" s="1"/>
        <i x="2076" s="1"/>
        <i x="2077" s="1"/>
        <i x="2078" s="1"/>
        <i x="207" s="1"/>
        <i x="2079" s="1"/>
        <i x="2080" s="1"/>
        <i x="2081" s="1"/>
        <i x="2082" s="1"/>
        <i x="2083" s="1"/>
        <i x="2084" s="1"/>
        <i x="2085" s="1"/>
        <i x="2086" s="1"/>
        <i x="2087" s="1"/>
        <i x="2088" s="1"/>
        <i x="208" s="1"/>
        <i x="2089" s="1"/>
        <i x="2090" s="1"/>
        <i x="2091" s="1"/>
        <i x="2092" s="1"/>
        <i x="2093" s="1"/>
        <i x="2094" s="1"/>
        <i x="2095" s="1"/>
        <i x="2096" s="1"/>
        <i x="2097" s="1"/>
        <i x="2098" s="1"/>
        <i x="20" s="1"/>
        <i x="209" s="1"/>
        <i x="2099" s="1"/>
        <i x="2100" s="1"/>
        <i x="2101" s="1"/>
        <i x="2102" s="1"/>
        <i x="2103" s="1"/>
        <i x="2104" s="1"/>
        <i x="2105" s="1"/>
        <i x="2106" s="1"/>
        <i x="2107" s="1"/>
        <i x="2108" s="1"/>
        <i x="210" s="1"/>
        <i x="2109" s="1"/>
        <i x="2110" s="1"/>
        <i x="2111" s="1"/>
        <i x="2112" s="1"/>
        <i x="2113" s="1"/>
        <i x="2114" s="1"/>
        <i x="2115" s="1"/>
        <i x="2116" s="1"/>
        <i x="2117" s="1"/>
        <i x="2118" s="1"/>
        <i x="211" s="1"/>
        <i x="2119" s="1"/>
        <i x="2120" s="1"/>
        <i x="2121" s="1"/>
        <i x="2122" s="1"/>
        <i x="2123" s="1"/>
        <i x="2124" s="1"/>
        <i x="2125" s="1"/>
        <i x="2126" s="1"/>
        <i x="2127" s="1"/>
        <i x="2128" s="1"/>
        <i x="212" s="1"/>
        <i x="2129" s="1"/>
        <i x="2130" s="1"/>
        <i x="2131" s="1"/>
        <i x="2132" s="1"/>
        <i x="2133" s="1"/>
        <i x="2134" s="1"/>
        <i x="2135" s="1"/>
        <i x="2136" s="1"/>
        <i x="2137" s="1"/>
        <i x="2138" s="1"/>
        <i x="213" s="1"/>
        <i x="2139" s="1"/>
        <i x="2140" s="1"/>
        <i x="2141" s="1"/>
        <i x="2142" s="1"/>
        <i x="2143" s="1"/>
        <i x="2144" s="1"/>
        <i x="2145" s="1"/>
        <i x="2146" s="1"/>
        <i x="2147" s="1"/>
        <i x="2148" s="1"/>
        <i x="214" s="1"/>
        <i x="2149" s="1"/>
        <i x="2150" s="1"/>
        <i x="2151" s="1"/>
        <i x="2152" s="1"/>
        <i x="2153" s="1"/>
        <i x="2154" s="1"/>
        <i x="2155" s="1"/>
        <i x="2156" s="1"/>
        <i x="2157" s="1"/>
        <i x="2158" s="1"/>
        <i x="215" s="1"/>
        <i x="2159" s="1"/>
        <i x="2160" s="1"/>
        <i x="2161" s="1"/>
        <i x="2162" s="1"/>
        <i x="2163" s="1"/>
        <i x="2164" s="1"/>
        <i x="2165" s="1"/>
        <i x="2166" s="1"/>
        <i x="2167" s="1"/>
        <i x="2168" s="1"/>
        <i x="216" s="1"/>
        <i x="2169" s="1"/>
        <i x="2170" s="1"/>
        <i x="2171" s="1"/>
        <i x="2172" s="1"/>
        <i x="2173" s="1"/>
        <i x="2174" s="1"/>
        <i x="2175" s="1"/>
        <i x="2176" s="1"/>
        <i x="2177" s="1"/>
        <i x="2178" s="1"/>
        <i x="217" s="1"/>
        <i x="2179" s="1"/>
        <i x="2180" s="1"/>
        <i x="2181" s="1"/>
        <i x="2182" s="1"/>
        <i x="2183" s="1"/>
        <i x="2184" s="1"/>
        <i x="2185" s="1"/>
        <i x="2186" s="1"/>
        <i x="2187" s="1"/>
        <i x="2188" s="1"/>
        <i x="218" s="1"/>
        <i x="2189" s="1"/>
        <i x="2190" s="1"/>
        <i x="2191" s="1"/>
        <i x="2192" s="1"/>
        <i x="2193" s="1"/>
        <i x="2194" s="1"/>
        <i x="2195" s="1"/>
        <i x="2196" s="1"/>
        <i x="2197" s="1"/>
        <i x="2198" s="1"/>
        <i x="21" s="1"/>
        <i x="219" s="1"/>
        <i x="2199" s="1"/>
        <i x="2200" s="1"/>
        <i x="2201" s="1"/>
        <i x="2202" s="1"/>
        <i x="2203" s="1"/>
        <i x="2204" s="1"/>
        <i x="2205" s="1"/>
        <i x="2206" s="1"/>
        <i x="2207" s="1"/>
        <i x="2208" s="1"/>
        <i x="220" s="1"/>
        <i x="2209" s="1"/>
        <i x="2210" s="1"/>
        <i x="2211" s="1"/>
        <i x="2212" s="1"/>
        <i x="2213" s="1"/>
        <i x="2214" s="1"/>
        <i x="2215" s="1"/>
        <i x="2216" s="1"/>
        <i x="2217" s="1"/>
        <i x="2218" s="1"/>
        <i x="221" s="1"/>
        <i x="2219" s="1"/>
        <i x="2220" s="1"/>
        <i x="2221" s="1"/>
        <i x="2222" s="1"/>
        <i x="2223" s="1"/>
        <i x="2224" s="1"/>
        <i x="2225" s="1"/>
        <i x="2226" s="1"/>
        <i x="2227" s="1"/>
        <i x="2228" s="1"/>
        <i x="222" s="1"/>
        <i x="2229" s="1"/>
        <i x="2230" s="1"/>
        <i x="2231" s="1"/>
        <i x="2232" s="1"/>
        <i x="2233" s="1"/>
        <i x="2234" s="1"/>
        <i x="2235" s="1"/>
        <i x="2236" s="1"/>
        <i x="2237" s="1"/>
        <i x="2238" s="1"/>
        <i x="223" s="1"/>
        <i x="2239" s="1"/>
        <i x="2240" s="1"/>
        <i x="2241" s="1"/>
        <i x="2242" s="1"/>
        <i x="2243" s="1"/>
        <i x="2244" s="1"/>
        <i x="2245" s="1"/>
        <i x="2246" s="1"/>
        <i x="2247" s="1"/>
        <i x="2248" s="1"/>
        <i x="224" s="1"/>
        <i x="2249" s="1"/>
        <i x="2250" s="1"/>
        <i x="2251" s="1"/>
        <i x="2252" s="1"/>
        <i x="2253" s="1"/>
        <i x="2254" s="1"/>
        <i x="2255" s="1"/>
        <i x="2256" s="1"/>
        <i x="2257" s="1"/>
        <i x="2258" s="1"/>
        <i x="225" s="1"/>
        <i x="2259" s="1"/>
        <i x="2260" s="1"/>
        <i x="2261" s="1"/>
        <i x="2262" s="1"/>
        <i x="2263" s="1"/>
        <i x="2264" s="1"/>
        <i x="2265" s="1"/>
        <i x="2266" s="1"/>
        <i x="2267" s="1"/>
        <i x="2268" s="1"/>
        <i x="226" s="1"/>
        <i x="2269" s="1"/>
        <i x="2270" s="1"/>
        <i x="2271" s="1"/>
        <i x="2272" s="1"/>
        <i x="2273" s="1"/>
        <i x="2274" s="1"/>
        <i x="2275" s="1"/>
        <i x="2276" s="1"/>
        <i x="2277" s="1"/>
        <i x="2278" s="1"/>
        <i x="227" s="1"/>
        <i x="2279" s="1"/>
        <i x="2280" s="1"/>
        <i x="2281" s="1"/>
        <i x="2282" s="1"/>
        <i x="2283" s="1"/>
        <i x="2284" s="1"/>
        <i x="2285" s="1"/>
        <i x="2286" s="1"/>
        <i x="2287" s="1"/>
        <i x="2288" s="1"/>
        <i x="228" s="1"/>
        <i x="2289" s="1"/>
        <i x="2290" s="1"/>
        <i x="2291" s="1"/>
        <i x="2292" s="1"/>
        <i x="2293" s="1"/>
        <i x="2294" s="1"/>
        <i x="2295" s="1"/>
        <i x="2296" s="1"/>
        <i x="2297" s="1"/>
        <i x="2298" s="1"/>
        <i x="22" s="1"/>
        <i x="229" s="1"/>
        <i x="2299" s="1"/>
        <i x="2300" s="1"/>
        <i x="2301" s="1"/>
        <i x="2302" s="1"/>
        <i x="2303" s="1"/>
        <i x="2304" s="1"/>
        <i x="2305" s="1"/>
        <i x="2306" s="1"/>
        <i x="2307" s="1"/>
        <i x="2308" s="1"/>
        <i x="230" s="1"/>
        <i x="2309" s="1"/>
        <i x="2310" s="1"/>
        <i x="2311" s="1"/>
        <i x="2312" s="1"/>
        <i x="2313" s="1"/>
        <i x="2314" s="1"/>
        <i x="2315" s="1"/>
        <i x="2316" s="1"/>
        <i x="2317" s="1"/>
        <i x="2318" s="1"/>
        <i x="231" s="1"/>
        <i x="2319" s="1"/>
        <i x="2320" s="1"/>
        <i x="2321" s="1"/>
        <i x="2322" s="1"/>
        <i x="2323" s="1"/>
        <i x="2324" s="1"/>
        <i x="2325" s="1"/>
        <i x="2326" s="1"/>
        <i x="2327" s="1"/>
        <i x="2328" s="1"/>
        <i x="232" s="1"/>
        <i x="2329" s="1"/>
        <i x="2330" s="1"/>
        <i x="2331" s="1"/>
        <i x="2332" s="1"/>
        <i x="2333" s="1"/>
        <i x="2334" s="1"/>
        <i x="2335" s="1"/>
        <i x="2336" s="1"/>
        <i x="2337" s="1"/>
        <i x="2338" s="1"/>
        <i x="233" s="1"/>
        <i x="2339" s="1"/>
        <i x="2340" s="1"/>
        <i x="2341" s="1"/>
        <i x="2342" s="1"/>
        <i x="2343" s="1"/>
        <i x="2344" s="1"/>
        <i x="2345" s="1"/>
        <i x="2346" s="1"/>
        <i x="2347" s="1"/>
        <i x="2348" s="1"/>
        <i x="234" s="1"/>
        <i x="2349" s="1"/>
        <i x="2350" s="1"/>
        <i x="2351" s="1"/>
        <i x="2352" s="1"/>
        <i x="2353" s="1"/>
        <i x="2354" s="1"/>
        <i x="2355" s="1"/>
        <i x="2356" s="1"/>
        <i x="2357" s="1"/>
        <i x="2358" s="1"/>
        <i x="235" s="1"/>
        <i x="2359" s="1"/>
        <i x="2360" s="1"/>
        <i x="2361" s="1"/>
        <i x="2362" s="1"/>
        <i x="2363" s="1"/>
        <i x="2364" s="1"/>
        <i x="2365" s="1"/>
        <i x="2366" s="1"/>
        <i x="2367" s="1"/>
        <i x="2368" s="1"/>
        <i x="236" s="1"/>
        <i x="2369" s="1"/>
        <i x="2370" s="1"/>
        <i x="2371" s="1"/>
        <i x="2372" s="1"/>
        <i x="2373" s="1"/>
        <i x="2374" s="1"/>
        <i x="2375" s="1"/>
        <i x="2376" s="1"/>
        <i x="2377" s="1"/>
        <i x="2378" s="1"/>
        <i x="237" s="1"/>
        <i x="2379" s="1"/>
        <i x="2380" s="1"/>
        <i x="2381" s="1"/>
        <i x="2382" s="1"/>
        <i x="2383" s="1"/>
        <i x="2384" s="1"/>
        <i x="2385" s="1"/>
        <i x="2386" s="1"/>
        <i x="2387" s="1"/>
        <i x="2388" s="1"/>
        <i x="238" s="1"/>
        <i x="2389" s="1"/>
        <i x="2390" s="1"/>
        <i x="2391" s="1"/>
        <i x="2392" s="1"/>
        <i x="2393" s="1"/>
        <i x="2394" s="1"/>
        <i x="2395" s="1"/>
        <i x="2396" s="1"/>
        <i x="2397" s="1"/>
        <i x="2398" s="1"/>
        <i x="23" s="1"/>
        <i x="239" s="1"/>
        <i x="2399" s="1"/>
        <i x="2400" s="1"/>
        <i x="2401" s="1"/>
        <i x="2402" s="1"/>
        <i x="2403" s="1"/>
        <i x="2404" s="1"/>
        <i x="2405" s="1"/>
        <i x="2406" s="1"/>
        <i x="2407" s="1"/>
        <i x="2408" s="1"/>
        <i x="240" s="1"/>
        <i x="2409" s="1"/>
        <i x="2410" s="1"/>
        <i x="2411" s="1"/>
        <i x="2412" s="1"/>
        <i x="2413" s="1"/>
        <i x="2414" s="1"/>
        <i x="2415" s="1"/>
        <i x="2416" s="1"/>
        <i x="2417" s="1"/>
        <i x="2418" s="1"/>
        <i x="241" s="1"/>
        <i x="2419" s="1"/>
        <i x="2420" s="1"/>
        <i x="2421" s="1"/>
        <i x="2422" s="1"/>
        <i x="2423" s="1"/>
        <i x="2424" s="1"/>
        <i x="2425" s="1"/>
        <i x="2426" s="1"/>
        <i x="2427" s="1"/>
        <i x="2428" s="1"/>
        <i x="242" s="1"/>
        <i x="2429" s="1"/>
        <i x="2430" s="1"/>
        <i x="2431" s="1"/>
        <i x="2432" s="1"/>
        <i x="2433" s="1"/>
        <i x="2434" s="1"/>
        <i x="2435" s="1"/>
        <i x="2436" s="1"/>
        <i x="2437" s="1"/>
        <i x="2438" s="1"/>
        <i x="243" s="1"/>
        <i x="2439" s="1"/>
        <i x="2440" s="1"/>
        <i x="2441" s="1"/>
        <i x="2442" s="1"/>
        <i x="2443" s="1"/>
        <i x="2444" s="1"/>
        <i x="2445" s="1"/>
        <i x="2446" s="1"/>
        <i x="2447" s="1"/>
        <i x="2448" s="1"/>
        <i x="244" s="1"/>
        <i x="2449" s="1"/>
        <i x="2450" s="1"/>
        <i x="2451" s="1"/>
        <i x="2452" s="1"/>
        <i x="2453" s="1"/>
        <i x="2454" s="1"/>
        <i x="2455" s="1"/>
        <i x="2456" s="1"/>
        <i x="2457" s="1"/>
        <i x="2458" s="1"/>
        <i x="245" s="1"/>
        <i x="2459" s="1"/>
        <i x="2460" s="1"/>
        <i x="2461" s="1"/>
        <i x="2462" s="1"/>
        <i x="2463" s="1"/>
        <i x="2464" s="1"/>
        <i x="2465" s="1"/>
        <i x="2466" s="1"/>
        <i x="2467" s="1"/>
        <i x="2468" s="1"/>
        <i x="246" s="1"/>
        <i x="2469" s="1"/>
        <i x="2470" s="1"/>
        <i x="2471" s="1"/>
        <i x="2472" s="1"/>
        <i x="2473" s="1"/>
        <i x="2474" s="1"/>
        <i x="2475" s="1"/>
        <i x="2476" s="1"/>
        <i x="2477" s="1"/>
        <i x="2478" s="1"/>
        <i x="247" s="1"/>
        <i x="2479" s="1"/>
        <i x="2480" s="1"/>
        <i x="2481" s="1"/>
        <i x="2482" s="1"/>
        <i x="2483" s="1"/>
        <i x="2484" s="1"/>
        <i x="2485" s="1"/>
        <i x="2486" s="1"/>
        <i x="2487" s="1"/>
        <i x="2488" s="1"/>
        <i x="248" s="1"/>
        <i x="2489" s="1"/>
        <i x="2490" s="1"/>
        <i x="2491" s="1"/>
        <i x="2492" s="1"/>
        <i x="2493" s="1"/>
        <i x="2494" s="1"/>
        <i x="2495" s="1"/>
        <i x="2496" s="1"/>
        <i x="2497" s="1"/>
        <i x="2498" s="1"/>
        <i x="24" s="1"/>
        <i x="249" s="1"/>
        <i x="2499" s="1"/>
        <i x="2500" s="1"/>
        <i x="2501" s="1"/>
        <i x="2502" s="1"/>
        <i x="2503" s="1"/>
        <i x="2504" s="1"/>
        <i x="2505" s="1"/>
        <i x="2506" s="1"/>
        <i x="2507" s="1"/>
        <i x="2508" s="1"/>
        <i x="250" s="1"/>
        <i x="2509" s="1"/>
        <i x="2510" s="1"/>
        <i x="2511" s="1"/>
        <i x="2512" s="1"/>
        <i x="2513" s="1"/>
        <i x="2514" s="1"/>
        <i x="2515" s="1"/>
        <i x="2516" s="1"/>
        <i x="2517" s="1"/>
        <i x="2518" s="1"/>
        <i x="251" s="1"/>
        <i x="2519" s="1"/>
        <i x="2520" s="1"/>
        <i x="2521" s="1"/>
        <i x="2522" s="1"/>
        <i x="2523" s="1"/>
        <i x="2524" s="1"/>
        <i x="2525" s="1"/>
        <i x="2526" s="1"/>
        <i x="2527" s="1"/>
        <i x="2528" s="1"/>
        <i x="252" s="1"/>
        <i x="2529" s="1"/>
        <i x="2530" s="1"/>
        <i x="2531" s="1"/>
        <i x="2532" s="1"/>
        <i x="2533" s="1"/>
        <i x="2534" s="1"/>
        <i x="2535" s="1"/>
        <i x="2536" s="1"/>
        <i x="2537" s="1"/>
        <i x="2538" s="1"/>
        <i x="253" s="1"/>
        <i x="2539" s="1"/>
        <i x="2540" s="1"/>
        <i x="2541" s="1"/>
        <i x="2542" s="1"/>
        <i x="2543" s="1"/>
        <i x="2544" s="1"/>
        <i x="2545" s="1"/>
        <i x="2546" s="1"/>
        <i x="2547" s="1"/>
        <i x="2548" s="1"/>
        <i x="254" s="1"/>
        <i x="2549" s="1"/>
        <i x="2550" s="1"/>
        <i x="2551" s="1"/>
        <i x="2552" s="1"/>
        <i x="2553" s="1"/>
        <i x="2554" s="1"/>
        <i x="2555" s="1"/>
        <i x="2556" s="1"/>
        <i x="2557" s="1"/>
        <i x="2558" s="1"/>
        <i x="255" s="1"/>
        <i x="2559" s="1"/>
        <i x="2560" s="1"/>
        <i x="2561" s="1"/>
        <i x="2562" s="1"/>
        <i x="2563" s="1"/>
        <i x="2564" s="1"/>
        <i x="2565" s="1"/>
        <i x="2566" s="1"/>
        <i x="2567" s="1"/>
        <i x="2568" s="1"/>
        <i x="256" s="1"/>
        <i x="2569" s="1"/>
        <i x="2570" s="1"/>
        <i x="2571" s="1"/>
        <i x="2572" s="1"/>
        <i x="2573" s="1"/>
        <i x="2574" s="1"/>
        <i x="2575" s="1"/>
        <i x="2576" s="1"/>
        <i x="2577" s="1"/>
        <i x="2578" s="1"/>
        <i x="257" s="1"/>
        <i x="2579" s="1"/>
        <i x="2580" s="1"/>
        <i x="2581" s="1"/>
        <i x="2582" s="1"/>
        <i x="2583" s="1"/>
        <i x="2584" s="1"/>
        <i x="2585" s="1"/>
        <i x="2586" s="1"/>
        <i x="2587" s="1"/>
        <i x="2588" s="1"/>
        <i x="258" s="1"/>
        <i x="2589" s="1"/>
        <i x="2590" s="1"/>
        <i x="2591" s="1"/>
        <i x="2592" s="1"/>
        <i x="2593" s="1"/>
        <i x="2594" s="1"/>
        <i x="2595" s="1"/>
        <i x="2596" s="1"/>
        <i x="2597" s="1"/>
        <i x="2598" s="1"/>
        <i x="25" s="1"/>
        <i x="259" s="1"/>
        <i x="2599" s="1"/>
        <i x="2600" s="1"/>
        <i x="2601" s="1"/>
        <i x="2602" s="1"/>
        <i x="2603" s="1"/>
        <i x="2604" s="1"/>
        <i x="2605" s="1"/>
        <i x="2606" s="1"/>
        <i x="2607" s="1"/>
        <i x="2608" s="1"/>
        <i x="260" s="1"/>
        <i x="2609" s="1"/>
        <i x="2610" s="1"/>
        <i x="2611" s="1"/>
        <i x="2612" s="1"/>
        <i x="2613" s="1"/>
        <i x="2614" s="1"/>
        <i x="2615" s="1"/>
        <i x="2616" s="1"/>
        <i x="2617" s="1"/>
        <i x="2618" s="1"/>
        <i x="261" s="1"/>
        <i x="2619" s="1"/>
        <i x="2620" s="1"/>
        <i x="2621" s="1"/>
        <i x="2622" s="1"/>
        <i x="2623" s="1"/>
        <i x="2624" s="1"/>
        <i x="2625" s="1"/>
        <i x="2626" s="1"/>
        <i x="2627" s="1"/>
        <i x="2628" s="1"/>
        <i x="262" s="1"/>
        <i x="2629" s="1"/>
        <i x="2630" s="1"/>
        <i x="2631" s="1"/>
        <i x="2632" s="1"/>
        <i x="2633" s="1"/>
        <i x="2634" s="1"/>
        <i x="2635" s="1"/>
        <i x="2636" s="1"/>
        <i x="2637" s="1"/>
        <i x="2638" s="1"/>
        <i x="263" s="1"/>
        <i x="2639" s="1"/>
        <i x="2640" s="1"/>
        <i x="2641" s="1"/>
        <i x="2642" s="1"/>
        <i x="2643" s="1"/>
        <i x="2644" s="1"/>
        <i x="2645" s="1"/>
        <i x="2646" s="1"/>
        <i x="2647" s="1"/>
        <i x="2648" s="1"/>
        <i x="264" s="1"/>
        <i x="2649" s="1"/>
        <i x="2650" s="1"/>
        <i x="2651" s="1"/>
        <i x="2652" s="1"/>
        <i x="2653" s="1"/>
        <i x="2654" s="1"/>
        <i x="2655" s="1"/>
        <i x="2656" s="1"/>
        <i x="2657" s="1"/>
        <i x="2658" s="1"/>
        <i x="265" s="1"/>
        <i x="2659" s="1"/>
        <i x="2660" s="1"/>
        <i x="2661" s="1"/>
        <i x="2662" s="1"/>
        <i x="2663" s="1"/>
        <i x="2664" s="1"/>
        <i x="2665" s="1"/>
        <i x="2666" s="1"/>
        <i x="2667" s="1"/>
        <i x="2668" s="1"/>
        <i x="266" s="1"/>
        <i x="2669" s="1"/>
        <i x="2670" s="1"/>
        <i x="2671" s="1"/>
        <i x="2672" s="1"/>
        <i x="2673" s="1"/>
        <i x="2674" s="1"/>
        <i x="2675" s="1"/>
        <i x="2676" s="1"/>
        <i x="2677" s="1"/>
        <i x="2678" s="1"/>
        <i x="267" s="1"/>
        <i x="2679" s="1"/>
        <i x="2680" s="1"/>
        <i x="2681" s="1"/>
        <i x="2682" s="1"/>
        <i x="2683" s="1"/>
        <i x="2684" s="1"/>
        <i x="2685" s="1"/>
        <i x="2686" s="1"/>
        <i x="2687" s="1"/>
        <i x="2688" s="1"/>
        <i x="268" s="1"/>
        <i x="2689" s="1"/>
        <i x="2690" s="1"/>
        <i x="2691" s="1"/>
        <i x="2692" s="1"/>
        <i x="2693" s="1"/>
        <i x="2694" s="1"/>
        <i x="2695" s="1"/>
        <i x="2696" s="1"/>
        <i x="2697" s="1"/>
        <i x="2698" s="1"/>
        <i x="26" s="1"/>
        <i x="269" s="1"/>
        <i x="2699" s="1"/>
        <i x="2700" s="1"/>
        <i x="2701" s="1"/>
        <i x="2702" s="1"/>
        <i x="2703" s="1"/>
        <i x="2704" s="1"/>
        <i x="2705" s="1"/>
        <i x="2706" s="1"/>
        <i x="2707" s="1"/>
        <i x="2708" s="1"/>
        <i x="270" s="1"/>
        <i x="2709" s="1"/>
        <i x="2710" s="1"/>
        <i x="2711" s="1"/>
        <i x="2712" s="1"/>
        <i x="2713" s="1"/>
        <i x="2714" s="1"/>
        <i x="2715" s="1"/>
        <i x="2716" s="1"/>
        <i x="2717" s="1"/>
        <i x="2718" s="1"/>
        <i x="271" s="1"/>
        <i x="2719" s="1"/>
        <i x="2720" s="1"/>
        <i x="2721" s="1"/>
        <i x="2722" s="1"/>
        <i x="2723" s="1"/>
        <i x="2724" s="1"/>
        <i x="2725" s="1"/>
        <i x="2726" s="1"/>
        <i x="2727" s="1"/>
        <i x="2728" s="1"/>
        <i x="272" s="1"/>
        <i x="2729" s="1"/>
        <i x="2730" s="1"/>
        <i x="2731" s="1"/>
        <i x="2732" s="1"/>
        <i x="2733" s="1"/>
        <i x="2734" s="1"/>
        <i x="2735" s="1"/>
        <i x="2736" s="1"/>
        <i x="2737" s="1"/>
        <i x="2738" s="1"/>
        <i x="273" s="1"/>
        <i x="2739" s="1"/>
        <i x="2740" s="1"/>
        <i x="2741" s="1"/>
        <i x="2742" s="1"/>
        <i x="2743" s="1"/>
        <i x="2744" s="1"/>
        <i x="2745" s="1"/>
        <i x="2746" s="1"/>
        <i x="2747" s="1"/>
        <i x="2748" s="1"/>
        <i x="274" s="1"/>
        <i x="2749" s="1"/>
        <i x="2750" s="1"/>
        <i x="2751" s="1"/>
        <i x="2752" s="1"/>
        <i x="2753" s="1"/>
        <i x="2754" s="1"/>
        <i x="2755" s="1"/>
        <i x="2756" s="1"/>
        <i x="2757" s="1"/>
        <i x="2758" s="1"/>
        <i x="275" s="1"/>
        <i x="2759" s="1"/>
        <i x="2760" s="1"/>
        <i x="2761" s="1"/>
        <i x="2762" s="1"/>
        <i x="2763" s="1"/>
        <i x="2764" s="1"/>
        <i x="2765" s="1"/>
        <i x="2766" s="1"/>
        <i x="2767" s="1"/>
        <i x="2768" s="1"/>
        <i x="276" s="1"/>
        <i x="2769" s="1"/>
        <i x="2770" s="1"/>
        <i x="2771" s="1"/>
        <i x="2772" s="1"/>
        <i x="2773" s="1"/>
        <i x="2774" s="1"/>
        <i x="2775" s="1"/>
        <i x="2776" s="1"/>
        <i x="2777" s="1"/>
        <i x="2778" s="1"/>
        <i x="277" s="1"/>
        <i x="2779" s="1"/>
        <i x="2780" s="1"/>
        <i x="2781" s="1"/>
        <i x="2782" s="1"/>
        <i x="2783" s="1"/>
        <i x="2784" s="1"/>
        <i x="2785" s="1"/>
        <i x="2786" s="1"/>
        <i x="2787" s="1"/>
        <i x="2788" s="1"/>
        <i x="278" s="1"/>
        <i x="2789" s="1"/>
        <i x="2790" s="1"/>
        <i x="2791" s="1"/>
        <i x="2792" s="1"/>
        <i x="2793" s="1"/>
        <i x="2794" s="1"/>
        <i x="2795" s="1"/>
        <i x="2796" s="1"/>
        <i x="2797" s="1"/>
        <i x="2798" s="1"/>
        <i x="27" s="1"/>
        <i x="279" s="1"/>
        <i x="2799" s="1"/>
        <i x="2800" s="1"/>
        <i x="2801" s="1"/>
        <i x="2802" s="1"/>
        <i x="2803" s="1"/>
        <i x="2804" s="1"/>
        <i x="2805" s="1"/>
        <i x="2806" s="1"/>
        <i x="2807" s="1"/>
        <i x="2808" s="1"/>
        <i x="280" s="1"/>
        <i x="2809" s="1"/>
        <i x="2810" s="1"/>
        <i x="2811" s="1"/>
        <i x="2812" s="1"/>
        <i x="2813" s="1"/>
        <i x="2814" s="1"/>
        <i x="2815" s="1"/>
        <i x="2816" s="1"/>
        <i x="2817" s="1"/>
        <i x="2818" s="1"/>
        <i x="281" s="1"/>
        <i x="2819" s="1"/>
        <i x="2820" s="1"/>
        <i x="2821" s="1"/>
        <i x="2822" s="1"/>
        <i x="2823" s="1"/>
        <i x="2824" s="1"/>
        <i x="2825" s="1"/>
        <i x="2826" s="1"/>
        <i x="2827" s="1"/>
        <i x="2828" s="1"/>
        <i x="282" s="1"/>
        <i x="2829" s="1"/>
        <i x="2830" s="1"/>
        <i x="2831" s="1"/>
        <i x="2832" s="1"/>
        <i x="2833" s="1"/>
        <i x="2834" s="1"/>
        <i x="2835" s="1"/>
        <i x="2836" s="1"/>
        <i x="2837" s="1"/>
        <i x="2838" s="1"/>
        <i x="283" s="1"/>
        <i x="2839" s="1"/>
        <i x="2840" s="1"/>
        <i x="2841" s="1"/>
        <i x="2842" s="1"/>
        <i x="2843" s="1"/>
        <i x="2844" s="1"/>
        <i x="2845" s="1"/>
        <i x="2846" s="1"/>
        <i x="2847" s="1"/>
        <i x="2848" s="1"/>
        <i x="284" s="1"/>
        <i x="2849" s="1"/>
        <i x="2850" s="1"/>
        <i x="2851" s="1"/>
        <i x="2852" s="1"/>
        <i x="2853" s="1"/>
        <i x="2854" s="1"/>
        <i x="2855" s="1"/>
        <i x="2856" s="1"/>
        <i x="2857" s="1"/>
        <i x="2858" s="1"/>
        <i x="285" s="1"/>
        <i x="2859" s="1"/>
        <i x="2860" s="1"/>
        <i x="2861" s="1"/>
        <i x="2862" s="1"/>
        <i x="2863" s="1"/>
        <i x="2864" s="1"/>
        <i x="2865" s="1"/>
        <i x="2866" s="1"/>
        <i x="2867" s="1"/>
        <i x="2868" s="1"/>
        <i x="286" s="1"/>
        <i x="2869" s="1"/>
        <i x="2870" s="1"/>
        <i x="2871" s="1"/>
        <i x="2872" s="1"/>
        <i x="2873" s="1"/>
        <i x="2874" s="1"/>
        <i x="2875" s="1"/>
        <i x="2876" s="1"/>
        <i x="2877" s="1"/>
        <i x="2878" s="1"/>
        <i x="287" s="1"/>
        <i x="2879" s="1"/>
        <i x="2880" s="1"/>
        <i x="2881" s="1"/>
        <i x="2882" s="1"/>
        <i x="2883" s="1"/>
        <i x="2884" s="1"/>
        <i x="2885" s="1"/>
        <i x="2886" s="1"/>
        <i x="2887" s="1"/>
        <i x="2888" s="1"/>
        <i x="288" s="1"/>
        <i x="2889" s="1"/>
        <i x="2890" s="1"/>
        <i x="2891" s="1"/>
        <i x="2892" s="1"/>
        <i x="2893" s="1"/>
        <i x="2894" s="1"/>
        <i x="2895" s="1"/>
        <i x="2896" s="1"/>
        <i x="2897" s="1"/>
        <i x="2898" s="1"/>
        <i x="28" s="1"/>
        <i x="289" s="1"/>
        <i x="2899" s="1"/>
        <i x="2900" s="1"/>
        <i x="2901" s="1"/>
        <i x="2902" s="1"/>
        <i x="2903" s="1"/>
        <i x="2904" s="1"/>
        <i x="2905" s="1"/>
        <i x="2906" s="1"/>
        <i x="2907" s="1"/>
        <i x="2908" s="1"/>
        <i x="290" s="1"/>
        <i x="2909" s="1"/>
        <i x="2910" s="1"/>
        <i x="2911" s="1"/>
        <i x="2912" s="1"/>
        <i x="2913" s="1"/>
        <i x="2914" s="1"/>
        <i x="2915" s="1"/>
        <i x="2916" s="1"/>
        <i x="2917" s="1"/>
        <i x="2918" s="1"/>
        <i x="291" s="1"/>
        <i x="2919" s="1"/>
        <i x="2920" s="1"/>
        <i x="2921" s="1"/>
        <i x="2922" s="1"/>
        <i x="2923" s="1"/>
        <i x="2924" s="1"/>
        <i x="2925" s="1"/>
        <i x="2926" s="1"/>
        <i x="2927" s="1"/>
        <i x="2928" s="1"/>
        <i x="292" s="1"/>
        <i x="2929" s="1"/>
        <i x="2930" s="1"/>
        <i x="2931" s="1"/>
        <i x="2932" s="1"/>
        <i x="2933" s="1"/>
        <i x="2934" s="1"/>
        <i x="2935" s="1"/>
        <i x="2936" s="1"/>
        <i x="2937" s="1"/>
        <i x="2938" s="1"/>
        <i x="293" s="1"/>
        <i x="2939" s="1"/>
        <i x="2940" s="1"/>
        <i x="2941" s="1"/>
        <i x="2942" s="1"/>
        <i x="2943" s="1"/>
        <i x="2944" s="1"/>
        <i x="2945" s="1"/>
        <i x="2946" s="1"/>
        <i x="2947" s="1"/>
        <i x="2948" s="1"/>
        <i x="294" s="1"/>
        <i x="2949" s="1"/>
        <i x="2950" s="1"/>
        <i x="2951" s="1"/>
        <i x="2952" s="1"/>
        <i x="2953" s="1"/>
        <i x="2954" s="1"/>
        <i x="2955" s="1"/>
        <i x="2956" s="1"/>
        <i x="2957" s="1"/>
        <i x="2958" s="1"/>
        <i x="295" s="1"/>
        <i x="2959" s="1"/>
        <i x="2960" s="1"/>
        <i x="2961" s="1"/>
        <i x="2962" s="1"/>
        <i x="2963" s="1"/>
        <i x="2964" s="1"/>
        <i x="2965" s="1"/>
        <i x="2966" s="1"/>
        <i x="2967" s="1"/>
        <i x="2968" s="1"/>
        <i x="296" s="1"/>
        <i x="2969" s="1"/>
        <i x="2970" s="1"/>
        <i x="2971" s="1"/>
        <i x="2972" s="1"/>
        <i x="2973" s="1"/>
        <i x="2974" s="1"/>
        <i x="2975" s="1"/>
        <i x="2976" s="1"/>
        <i x="2977" s="1"/>
        <i x="2978" s="1"/>
        <i x="297" s="1"/>
        <i x="2979" s="1"/>
        <i x="2980" s="1"/>
        <i x="2981" s="1"/>
        <i x="2982" s="1"/>
        <i x="2983" s="1"/>
        <i x="2984" s="1"/>
        <i x="2985" s="1"/>
        <i x="2986" s="1"/>
        <i x="2987" s="1"/>
        <i x="2988" s="1"/>
        <i x="298" s="1"/>
        <i x="2989" s="1"/>
        <i x="2990" s="1"/>
        <i x="2991" s="1"/>
        <i x="2992" s="1"/>
        <i x="2993" s="1"/>
        <i x="2994" s="1"/>
        <i x="2995" s="1"/>
        <i x="2996" s="1"/>
        <i x="2997" s="1"/>
        <i x="2998" s="1"/>
        <i x="2" s="1"/>
        <i x="29" s="1"/>
        <i x="299" s="1"/>
        <i x="2999" s="1"/>
        <i x="300" s="1"/>
        <i x="301" s="1"/>
        <i x="302" s="1"/>
        <i x="303" s="1"/>
        <i x="304" s="1"/>
        <i x="305" s="1"/>
        <i x="306" s="1"/>
        <i x="307" s="1"/>
        <i x="308" s="1"/>
        <i x="30" s="1"/>
        <i x="309" s="1"/>
        <i x="310" s="1"/>
        <i x="311" s="1"/>
        <i x="312" s="1"/>
        <i x="313" s="1"/>
        <i x="314" s="1"/>
        <i x="315" s="1"/>
        <i x="316" s="1"/>
        <i x="317" s="1"/>
        <i x="318" s="1"/>
        <i x="31" s="1"/>
        <i x="319" s="1"/>
        <i x="320" s="1"/>
        <i x="321" s="1"/>
        <i x="322" s="1"/>
        <i x="323" s="1"/>
        <i x="324" s="1"/>
        <i x="325" s="1"/>
        <i x="326" s="1"/>
        <i x="327" s="1"/>
        <i x="328" s="1"/>
        <i x="32" s="1"/>
        <i x="329" s="1"/>
        <i x="330" s="1"/>
        <i x="331" s="1"/>
        <i x="332" s="1"/>
        <i x="333" s="1"/>
        <i x="334" s="1"/>
        <i x="335" s="1"/>
        <i x="336" s="1"/>
        <i x="337" s="1"/>
        <i x="338" s="1"/>
        <i x="33" s="1"/>
        <i x="339" s="1"/>
        <i x="340" s="1"/>
        <i x="341" s="1"/>
        <i x="342" s="1"/>
        <i x="343" s="1"/>
        <i x="344" s="1"/>
        <i x="345" s="1"/>
        <i x="346" s="1"/>
        <i x="347" s="1"/>
        <i x="348" s="1"/>
        <i x="34" s="1"/>
        <i x="349" s="1"/>
        <i x="350" s="1"/>
        <i x="351" s="1"/>
        <i x="352" s="1"/>
        <i x="353" s="1"/>
        <i x="354" s="1"/>
        <i x="355" s="1"/>
        <i x="356" s="1"/>
        <i x="357" s="1"/>
        <i x="358" s="1"/>
        <i x="35" s="1"/>
        <i x="359" s="1"/>
        <i x="360" s="1"/>
        <i x="361" s="1"/>
        <i x="362" s="1"/>
        <i x="363" s="1"/>
        <i x="364" s="1"/>
        <i x="365" s="1"/>
        <i x="366" s="1"/>
        <i x="367" s="1"/>
        <i x="368" s="1"/>
        <i x="36" s="1"/>
        <i x="369" s="1"/>
        <i x="370" s="1"/>
        <i x="371" s="1"/>
        <i x="372" s="1"/>
        <i x="373" s="1"/>
        <i x="374" s="1"/>
        <i x="375" s="1"/>
        <i x="376" s="1"/>
        <i x="377" s="1"/>
        <i x="378" s="1"/>
        <i x="37" s="1"/>
        <i x="379" s="1"/>
        <i x="380" s="1"/>
        <i x="381" s="1"/>
        <i x="382" s="1"/>
        <i x="383" s="1"/>
        <i x="384" s="1"/>
        <i x="385" s="1"/>
        <i x="386" s="1"/>
        <i x="387" s="1"/>
        <i x="388" s="1"/>
        <i x="38" s="1"/>
        <i x="389" s="1"/>
        <i x="390" s="1"/>
        <i x="391" s="1"/>
        <i x="392" s="1"/>
        <i x="393" s="1"/>
        <i x="394" s="1"/>
        <i x="395" s="1"/>
        <i x="396" s="1"/>
        <i x="397" s="1"/>
        <i x="398" s="1"/>
        <i x="3" s="1"/>
        <i x="39" s="1"/>
        <i x="399" s="1"/>
        <i x="400" s="1"/>
        <i x="401" s="1"/>
        <i x="402" s="1"/>
        <i x="403" s="1"/>
        <i x="404" s="1"/>
        <i x="405" s="1"/>
        <i x="406" s="1"/>
        <i x="407" s="1"/>
        <i x="408" s="1"/>
        <i x="40" s="1"/>
        <i x="409" s="1"/>
        <i x="410" s="1"/>
        <i x="411" s="1"/>
        <i x="412" s="1"/>
        <i x="413" s="1"/>
        <i x="414" s="1"/>
        <i x="415" s="1"/>
        <i x="416" s="1"/>
        <i x="417" s="1"/>
        <i x="418" s="1"/>
        <i x="41" s="1"/>
        <i x="419" s="1"/>
        <i x="420" s="1"/>
        <i x="421" s="1"/>
        <i x="422" s="1"/>
        <i x="423" s="1"/>
        <i x="424" s="1"/>
        <i x="425" s="1"/>
        <i x="426" s="1"/>
        <i x="427" s="1"/>
        <i x="428" s="1"/>
        <i x="42" s="1"/>
        <i x="429" s="1"/>
        <i x="430" s="1"/>
        <i x="431" s="1"/>
        <i x="432" s="1"/>
        <i x="433" s="1"/>
        <i x="434" s="1"/>
        <i x="435" s="1"/>
        <i x="436" s="1"/>
        <i x="437" s="1"/>
        <i x="438" s="1"/>
        <i x="43" s="1"/>
        <i x="439" s="1"/>
        <i x="440" s="1"/>
        <i x="441" s="1"/>
        <i x="442" s="1"/>
        <i x="443" s="1"/>
        <i x="444" s="1"/>
        <i x="445" s="1"/>
        <i x="446" s="1"/>
        <i x="447" s="1"/>
        <i x="448" s="1"/>
        <i x="44" s="1"/>
        <i x="449" s="1"/>
        <i x="450" s="1"/>
        <i x="451" s="1"/>
        <i x="452" s="1"/>
        <i x="453" s="1"/>
        <i x="454" s="1"/>
        <i x="455" s="1"/>
        <i x="456" s="1"/>
        <i x="457" s="1"/>
        <i x="458" s="1"/>
        <i x="45" s="1"/>
        <i x="459" s="1"/>
        <i x="460" s="1"/>
        <i x="461" s="1"/>
        <i x="462" s="1"/>
        <i x="463" s="1"/>
        <i x="464" s="1"/>
        <i x="465" s="1"/>
        <i x="466" s="1"/>
        <i x="467" s="1"/>
        <i x="468" s="1"/>
        <i x="46" s="1"/>
        <i x="469" s="1"/>
        <i x="470" s="1"/>
        <i x="471" s="1"/>
        <i x="472" s="1"/>
        <i x="473" s="1"/>
        <i x="474" s="1"/>
        <i x="475" s="1"/>
        <i x="476" s="1"/>
        <i x="477" s="1"/>
        <i x="478" s="1"/>
        <i x="47" s="1"/>
        <i x="479" s="1"/>
        <i x="480" s="1"/>
        <i x="481" s="1"/>
        <i x="482" s="1"/>
        <i x="483" s="1"/>
        <i x="484" s="1"/>
        <i x="485" s="1"/>
        <i x="486" s="1"/>
        <i x="487" s="1"/>
        <i x="488" s="1"/>
        <i x="48" s="1"/>
        <i x="489" s="1"/>
        <i x="490" s="1"/>
        <i x="491" s="1"/>
        <i x="492" s="1"/>
        <i x="493" s="1"/>
        <i x="494" s="1"/>
        <i x="495" s="1"/>
        <i x="496" s="1"/>
        <i x="497" s="1"/>
        <i x="498" s="1"/>
        <i x="4" s="1"/>
        <i x="49" s="1"/>
        <i x="499" s="1"/>
        <i x="500" s="1"/>
        <i x="501" s="1"/>
        <i x="502" s="1"/>
        <i x="503" s="1"/>
        <i x="504" s="1"/>
        <i x="505" s="1"/>
        <i x="506" s="1"/>
        <i x="507" s="1"/>
        <i x="508" s="1"/>
        <i x="50" s="1"/>
        <i x="509" s="1"/>
        <i x="510" s="1"/>
        <i x="511" s="1"/>
        <i x="512" s="1"/>
        <i x="513" s="1"/>
        <i x="514" s="1"/>
        <i x="515" s="1"/>
        <i x="516" s="1"/>
        <i x="517" s="1"/>
        <i x="518" s="1"/>
        <i x="51" s="1"/>
        <i x="519" s="1"/>
        <i x="520" s="1"/>
        <i x="521" s="1"/>
        <i x="522" s="1"/>
        <i x="523" s="1"/>
        <i x="524" s="1"/>
        <i x="525" s="1"/>
        <i x="526" s="1"/>
        <i x="527" s="1"/>
        <i x="528" s="1"/>
        <i x="52" s="1"/>
        <i x="529" s="1"/>
        <i x="530" s="1"/>
        <i x="531" s="1"/>
        <i x="532" s="1"/>
        <i x="533" s="1"/>
        <i x="534" s="1"/>
        <i x="535" s="1"/>
        <i x="536" s="1"/>
        <i x="537" s="1"/>
        <i x="538" s="1"/>
        <i x="53" s="1"/>
        <i x="539" s="1"/>
        <i x="540" s="1"/>
        <i x="541" s="1"/>
        <i x="542" s="1"/>
        <i x="543" s="1"/>
        <i x="544" s="1"/>
        <i x="545" s="1"/>
        <i x="546" s="1"/>
        <i x="547" s="1"/>
        <i x="548" s="1"/>
        <i x="54" s="1"/>
        <i x="549" s="1"/>
        <i x="550" s="1"/>
        <i x="551" s="1"/>
        <i x="552" s="1"/>
        <i x="553" s="1"/>
        <i x="554" s="1"/>
        <i x="555" s="1"/>
        <i x="556" s="1"/>
        <i x="557" s="1"/>
        <i x="558" s="1"/>
        <i x="55" s="1"/>
        <i x="559" s="1"/>
        <i x="560" s="1"/>
        <i x="561" s="1"/>
        <i x="562" s="1"/>
        <i x="563" s="1"/>
        <i x="564" s="1"/>
        <i x="565" s="1"/>
        <i x="566" s="1"/>
        <i x="567" s="1"/>
        <i x="568" s="1"/>
        <i x="56" s="1"/>
        <i x="569" s="1"/>
        <i x="570" s="1"/>
        <i x="571" s="1"/>
        <i x="572" s="1"/>
        <i x="573" s="1"/>
        <i x="574" s="1"/>
        <i x="575" s="1"/>
        <i x="576" s="1"/>
        <i x="577" s="1"/>
        <i x="578" s="1"/>
        <i x="57" s="1"/>
        <i x="579" s="1"/>
        <i x="580" s="1"/>
        <i x="581" s="1"/>
        <i x="582" s="1"/>
        <i x="583" s="1"/>
        <i x="584" s="1"/>
        <i x="585" s="1"/>
        <i x="586" s="1"/>
        <i x="587" s="1"/>
        <i x="588" s="1"/>
        <i x="58" s="1"/>
        <i x="589" s="1"/>
        <i x="590" s="1"/>
        <i x="591" s="1"/>
        <i x="592" s="1"/>
        <i x="593" s="1"/>
        <i x="594" s="1"/>
        <i x="595" s="1"/>
        <i x="596" s="1"/>
        <i x="597" s="1"/>
        <i x="598" s="1"/>
        <i x="5" s="1"/>
        <i x="59" s="1"/>
        <i x="599" s="1"/>
        <i x="600" s="1"/>
        <i x="601" s="1"/>
        <i x="602" s="1"/>
        <i x="603" s="1"/>
        <i x="604" s="1"/>
        <i x="605" s="1"/>
        <i x="606" s="1"/>
        <i x="607" s="1"/>
        <i x="608" s="1"/>
        <i x="60" s="1"/>
        <i x="609" s="1"/>
        <i x="610" s="1"/>
        <i x="611" s="1"/>
        <i x="612" s="1"/>
        <i x="613" s="1"/>
        <i x="614" s="1"/>
        <i x="615" s="1"/>
        <i x="616" s="1"/>
        <i x="617" s="1"/>
        <i x="618" s="1"/>
        <i x="61" s="1"/>
        <i x="619" s="1"/>
        <i x="620" s="1"/>
        <i x="621" s="1"/>
        <i x="622" s="1"/>
        <i x="623" s="1"/>
        <i x="624" s="1"/>
        <i x="625" s="1"/>
        <i x="626" s="1"/>
        <i x="627" s="1"/>
        <i x="628" s="1"/>
        <i x="62" s="1"/>
        <i x="629" s="1"/>
        <i x="630" s="1"/>
        <i x="631" s="1"/>
        <i x="632" s="1"/>
        <i x="633" s="1"/>
        <i x="634" s="1"/>
        <i x="635" s="1"/>
        <i x="636" s="1"/>
        <i x="637" s="1"/>
        <i x="638" s="1"/>
        <i x="63" s="1"/>
        <i x="639" s="1"/>
        <i x="640" s="1"/>
        <i x="641" s="1"/>
        <i x="642" s="1"/>
        <i x="643" s="1"/>
        <i x="644" s="1"/>
        <i x="645" s="1"/>
        <i x="646" s="1"/>
        <i x="647" s="1"/>
        <i x="648" s="1"/>
        <i x="64" s="1"/>
        <i x="649" s="1"/>
        <i x="650" s="1"/>
        <i x="651" s="1"/>
        <i x="652" s="1"/>
        <i x="653" s="1"/>
        <i x="654" s="1"/>
        <i x="655" s="1"/>
        <i x="656" s="1"/>
        <i x="657" s="1"/>
        <i x="658" s="1"/>
        <i x="65" s="1"/>
        <i x="659" s="1"/>
        <i x="660" s="1"/>
        <i x="661" s="1"/>
        <i x="662" s="1"/>
        <i x="663" s="1"/>
        <i x="664" s="1"/>
        <i x="665" s="1"/>
        <i x="666" s="1"/>
        <i x="667" s="1"/>
        <i x="668" s="1"/>
        <i x="66" s="1"/>
        <i x="669" s="1"/>
        <i x="670" s="1"/>
        <i x="671" s="1"/>
        <i x="672" s="1"/>
        <i x="673" s="1"/>
        <i x="674" s="1"/>
        <i x="675" s="1"/>
        <i x="676" s="1"/>
        <i x="677" s="1"/>
        <i x="678" s="1"/>
        <i x="67" s="1"/>
        <i x="679" s="1"/>
        <i x="680" s="1"/>
        <i x="681" s="1"/>
        <i x="682" s="1"/>
        <i x="683" s="1"/>
        <i x="684" s="1"/>
        <i x="685" s="1"/>
        <i x="686" s="1"/>
        <i x="687" s="1"/>
        <i x="688" s="1"/>
        <i x="68" s="1"/>
        <i x="689" s="1"/>
        <i x="690" s="1"/>
        <i x="691" s="1"/>
        <i x="692" s="1"/>
        <i x="693" s="1"/>
        <i x="694" s="1"/>
        <i x="695" s="1"/>
        <i x="696" s="1"/>
        <i x="697" s="1"/>
        <i x="698" s="1"/>
        <i x="6" s="1"/>
        <i x="69" s="1"/>
        <i x="699" s="1"/>
        <i x="700" s="1"/>
        <i x="701" s="1"/>
        <i x="702" s="1"/>
        <i x="703" s="1"/>
        <i x="704" s="1"/>
        <i x="705" s="1"/>
        <i x="706" s="1"/>
        <i x="707" s="1"/>
        <i x="708" s="1"/>
        <i x="70" s="1"/>
        <i x="709" s="1"/>
        <i x="710" s="1"/>
        <i x="711" s="1"/>
        <i x="712" s="1"/>
        <i x="713" s="1"/>
        <i x="714" s="1"/>
        <i x="715" s="1"/>
        <i x="716" s="1"/>
        <i x="717" s="1"/>
        <i x="718" s="1"/>
        <i x="71" s="1"/>
        <i x="719" s="1"/>
        <i x="720" s="1"/>
        <i x="721" s="1"/>
        <i x="722" s="1"/>
        <i x="723" s="1"/>
        <i x="724" s="1"/>
        <i x="725" s="1"/>
        <i x="726" s="1"/>
        <i x="727" s="1"/>
        <i x="728" s="1"/>
        <i x="72" s="1"/>
        <i x="729" s="1"/>
        <i x="730" s="1"/>
        <i x="731" s="1"/>
        <i x="732" s="1"/>
        <i x="733" s="1"/>
        <i x="734" s="1"/>
        <i x="735" s="1"/>
        <i x="736" s="1"/>
        <i x="737" s="1"/>
        <i x="738" s="1"/>
        <i x="73" s="1"/>
        <i x="739" s="1"/>
        <i x="740" s="1"/>
        <i x="741" s="1"/>
        <i x="742" s="1"/>
        <i x="743" s="1"/>
        <i x="744" s="1"/>
        <i x="745" s="1"/>
        <i x="746" s="1"/>
        <i x="747" s="1"/>
        <i x="748" s="1"/>
        <i x="74" s="1"/>
        <i x="749" s="1"/>
        <i x="750" s="1"/>
        <i x="751" s="1"/>
        <i x="752" s="1"/>
        <i x="753" s="1"/>
        <i x="754" s="1"/>
        <i x="755" s="1"/>
        <i x="756" s="1"/>
        <i x="757" s="1"/>
        <i x="758" s="1"/>
        <i x="75" s="1"/>
        <i x="759" s="1"/>
        <i x="760" s="1"/>
        <i x="761" s="1"/>
        <i x="762" s="1"/>
        <i x="763" s="1"/>
        <i x="764" s="1"/>
        <i x="765" s="1"/>
        <i x="766" s="1"/>
        <i x="767" s="1"/>
        <i x="768" s="1"/>
        <i x="76" s="1"/>
        <i x="769" s="1"/>
        <i x="770" s="1"/>
        <i x="771" s="1"/>
        <i x="772" s="1"/>
        <i x="773" s="1"/>
        <i x="774" s="1"/>
        <i x="775" s="1"/>
        <i x="776" s="1"/>
        <i x="777" s="1"/>
        <i x="778" s="1"/>
        <i x="77" s="1"/>
        <i x="779" s="1"/>
        <i x="780" s="1"/>
        <i x="781" s="1"/>
        <i x="782" s="1"/>
        <i x="783" s="1"/>
        <i x="784" s="1"/>
        <i x="785" s="1"/>
        <i x="786" s="1"/>
        <i x="787" s="1"/>
        <i x="788" s="1"/>
        <i x="78" s="1"/>
        <i x="789" s="1"/>
        <i x="790" s="1"/>
        <i x="791" s="1"/>
        <i x="792" s="1"/>
        <i x="793" s="1"/>
        <i x="794" s="1"/>
        <i x="795" s="1"/>
        <i x="796" s="1"/>
        <i x="797" s="1"/>
        <i x="798" s="1"/>
        <i x="7" s="1"/>
        <i x="79" s="1"/>
        <i x="799" s="1"/>
        <i x="800" s="1"/>
        <i x="801" s="1"/>
        <i x="802" s="1"/>
        <i x="803" s="1"/>
        <i x="804" s="1"/>
        <i x="805" s="1"/>
        <i x="806" s="1"/>
        <i x="807" s="1"/>
        <i x="808" s="1"/>
        <i x="80" s="1"/>
        <i x="809" s="1"/>
        <i x="810" s="1"/>
        <i x="811" s="1"/>
        <i x="812" s="1"/>
        <i x="813" s="1"/>
        <i x="814" s="1"/>
        <i x="815" s="1"/>
        <i x="816" s="1"/>
        <i x="817" s="1"/>
        <i x="818" s="1"/>
        <i x="81" s="1"/>
        <i x="819" s="1"/>
        <i x="820" s="1"/>
        <i x="821" s="1"/>
        <i x="822" s="1"/>
        <i x="823" s="1"/>
        <i x="824" s="1"/>
        <i x="825" s="1"/>
        <i x="826" s="1"/>
        <i x="827" s="1"/>
        <i x="828" s="1"/>
        <i x="82" s="1"/>
        <i x="829" s="1"/>
        <i x="830" s="1"/>
        <i x="831" s="1"/>
        <i x="832" s="1"/>
        <i x="833" s="1"/>
        <i x="834" s="1"/>
        <i x="835" s="1"/>
        <i x="836" s="1"/>
        <i x="837" s="1"/>
        <i x="838" s="1"/>
        <i x="83" s="1"/>
        <i x="839" s="1"/>
        <i x="840" s="1"/>
        <i x="841" s="1"/>
        <i x="842" s="1"/>
        <i x="843" s="1"/>
        <i x="844" s="1"/>
        <i x="845" s="1"/>
        <i x="846" s="1"/>
        <i x="847" s="1"/>
        <i x="848" s="1"/>
        <i x="84" s="1"/>
        <i x="849" s="1"/>
        <i x="850" s="1"/>
        <i x="851" s="1"/>
        <i x="852" s="1"/>
        <i x="853" s="1"/>
        <i x="854" s="1"/>
        <i x="855" s="1"/>
        <i x="856" s="1"/>
        <i x="857" s="1"/>
        <i x="858" s="1"/>
        <i x="85" s="1"/>
        <i x="859" s="1"/>
        <i x="860" s="1"/>
        <i x="861" s="1"/>
        <i x="862" s="1"/>
        <i x="863" s="1"/>
        <i x="864" s="1"/>
        <i x="865" s="1"/>
        <i x="866" s="1"/>
        <i x="867" s="1"/>
        <i x="868" s="1"/>
        <i x="86" s="1"/>
        <i x="869" s="1"/>
        <i x="870" s="1"/>
        <i x="871" s="1"/>
        <i x="872" s="1"/>
        <i x="873" s="1"/>
        <i x="874" s="1"/>
        <i x="875" s="1"/>
        <i x="876" s="1"/>
        <i x="877" s="1"/>
        <i x="878" s="1"/>
        <i x="87" s="1"/>
        <i x="879" s="1"/>
        <i x="880" s="1"/>
        <i x="881" s="1"/>
        <i x="882" s="1"/>
        <i x="883" s="1"/>
        <i x="884" s="1"/>
        <i x="885" s="1"/>
        <i x="886" s="1"/>
        <i x="887" s="1"/>
        <i x="888" s="1"/>
        <i x="88" s="1"/>
        <i x="889" s="1"/>
        <i x="890" s="1"/>
        <i x="891" s="1"/>
        <i x="892" s="1"/>
        <i x="893" s="1"/>
        <i x="894" s="1"/>
        <i x="895" s="1"/>
        <i x="896" s="1"/>
        <i x="897" s="1"/>
        <i x="898" s="1"/>
        <i x="8" s="1"/>
        <i x="89" s="1"/>
        <i x="899" s="1"/>
        <i x="900" s="1"/>
        <i x="901" s="1"/>
        <i x="902" s="1"/>
        <i x="903" s="1"/>
        <i x="904" s="1"/>
        <i x="905" s="1"/>
        <i x="906" s="1"/>
        <i x="907" s="1"/>
        <i x="908" s="1"/>
        <i x="90" s="1"/>
        <i x="909" s="1"/>
        <i x="910" s="1"/>
        <i x="911" s="1"/>
        <i x="912" s="1"/>
        <i x="913" s="1"/>
        <i x="914" s="1"/>
        <i x="915" s="1"/>
        <i x="916" s="1"/>
        <i x="917" s="1"/>
        <i x="918" s="1"/>
        <i x="91" s="1"/>
        <i x="919" s="1"/>
        <i x="920" s="1"/>
        <i x="921" s="1"/>
        <i x="922" s="1"/>
        <i x="923" s="1"/>
        <i x="924" s="1"/>
        <i x="925" s="1"/>
        <i x="926" s="1"/>
        <i x="927" s="1"/>
        <i x="928" s="1"/>
        <i x="92" s="1"/>
        <i x="929" s="1"/>
        <i x="930" s="1"/>
        <i x="931" s="1"/>
        <i x="932" s="1"/>
        <i x="933" s="1"/>
        <i x="934" s="1"/>
        <i x="935" s="1"/>
        <i x="936" s="1"/>
        <i x="937" s="1"/>
        <i x="938" s="1"/>
        <i x="93" s="1"/>
        <i x="939" s="1"/>
        <i x="940" s="1"/>
        <i x="941" s="1"/>
        <i x="942" s="1"/>
        <i x="943" s="1"/>
        <i x="944" s="1"/>
        <i x="945" s="1"/>
        <i x="946" s="1"/>
        <i x="947" s="1"/>
        <i x="948" s="1"/>
        <i x="94" s="1"/>
        <i x="949" s="1"/>
        <i x="950" s="1"/>
        <i x="951" s="1"/>
        <i x="952" s="1"/>
        <i x="953" s="1"/>
        <i x="954" s="1"/>
        <i x="955" s="1"/>
        <i x="956" s="1"/>
        <i x="957" s="1"/>
        <i x="958" s="1"/>
        <i x="95" s="1"/>
        <i x="959" s="1"/>
        <i x="960" s="1"/>
        <i x="961" s="1"/>
        <i x="962" s="1"/>
        <i x="963" s="1"/>
        <i x="964" s="1"/>
        <i x="965" s="1"/>
        <i x="966" s="1"/>
        <i x="967" s="1"/>
        <i x="968" s="1"/>
        <i x="96" s="1"/>
        <i x="969" s="1"/>
        <i x="970" s="1"/>
        <i x="971" s="1"/>
        <i x="972" s="1"/>
        <i x="973" s="1"/>
        <i x="974" s="1"/>
        <i x="975" s="1"/>
        <i x="976" s="1"/>
        <i x="977" s="1"/>
        <i x="978" s="1"/>
        <i x="97" s="1"/>
        <i x="979" s="1"/>
        <i x="980" s="1"/>
        <i x="981" s="1"/>
        <i x="982" s="1"/>
        <i x="983" s="1"/>
        <i x="984" s="1"/>
        <i x="985" s="1"/>
        <i x="986" s="1"/>
        <i x="987" s="1"/>
        <i x="988" s="1"/>
        <i x="98" s="1"/>
        <i x="989" s="1"/>
        <i x="990" s="1"/>
        <i x="991" s="1"/>
        <i x="992" s="1"/>
        <i x="993" s="1"/>
        <i x="994" s="1"/>
        <i x="995" s="1"/>
        <i x="996" s="1"/>
        <i x="997" s="1"/>
        <i x="998" s="1"/>
        <i x="300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00000000-0013-0000-FFFF-FFFF02000000}" sourceName="Treatment_Type">
  <pivotTables>
    <pivotTable tabId="8" name="PivotTable16"/>
  </pivotTables>
  <data>
    <tabular pivotCacheId="1">
      <items count="6">
        <i x="2" s="1"/>
        <i x="3" s="1"/>
        <i x="1"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8" name="PivotTable16"/>
  </pivotTables>
  <data>
    <tabular pivotCacheId="1">
      <items count="14">
        <i x="1" s="1"/>
        <i x="2" s="1"/>
        <i x="3" s="1"/>
        <i x="4" s="1"/>
        <i x="5" s="1"/>
        <i x="6" s="1"/>
        <i x="7" s="1"/>
        <i x="8" s="1"/>
        <i x="9" s="1"/>
        <i x="10" s="1"/>
        <i x="11" s="1"/>
        <i x="12" s="1"/>
        <i x="0"/>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4000000}" sourceName="Location">
  <pivotTables>
    <pivotTable tabId="8" name="PivotTable16"/>
  </pivotTables>
  <data>
    <tabular pivotCacheId="1">
      <items count="6">
        <i x="0" s="1"/>
        <i x="2" s="1"/>
        <i x="1"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ID" xr10:uid="{00000000-0014-0000-FFFF-FFFF01000000}" cache="Slicer_Patient_ID" caption="Patient_ID" startItem="6" rowHeight="241300"/>
  <slicer name="Treatment_Type" xr10:uid="{00000000-0014-0000-FFFF-FFFF02000000}" cache="Slicer_Treatment_Type" caption="Treatment_Type" rowHeight="241300"/>
  <slicer name="Month" xr10:uid="{00000000-0014-0000-FFFF-FFFF03000000}" cache="Slicer_Month" caption="Month" rowHeight="241300"/>
  <slicer name="Location" xr10:uid="{00000000-0014-0000-FFFF-FFFF04000000}"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ealthcare_Transaction" displayName="Healthcare_Transaction" ref="A1:D2701" totalsRowShown="0" headerRowDxfId="182" headerRowBorderDxfId="181" tableBorderDxfId="180">
  <autoFilter ref="A1:D2701" xr:uid="{00000000-0009-0000-0100-000001000000}"/>
  <tableColumns count="4">
    <tableColumn id="1" xr3:uid="{00000000-0010-0000-0000-000001000000}" name="Patient_ID"/>
    <tableColumn id="2" xr3:uid="{00000000-0010-0000-0000-000002000000}" name="Treatment_Type"/>
    <tableColumn id="3" xr3:uid="{00000000-0010-0000-0000-000003000000}" name="Cost"/>
    <tableColumn id="4" xr3:uid="{00000000-0010-0000-0000-000004000000}" name="Date" dataDxfId="17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Healthcare_Patient" displayName="Healthcare_Patient" ref="A1:D3001" totalsRowShown="0" headerRowDxfId="173" headerRowBorderDxfId="172" tableBorderDxfId="171">
  <autoFilter ref="A1:D3001" xr:uid="{00000000-0009-0000-0100-000003000000}"/>
  <tableColumns count="4">
    <tableColumn id="1" xr3:uid="{00000000-0010-0000-0100-000001000000}" name="Patient_ID"/>
    <tableColumn id="2" xr3:uid="{00000000-0010-0000-0100-000002000000}" name="Patient_Name"/>
    <tableColumn id="3" xr3:uid="{00000000-0010-0000-0100-000003000000}" name="Age"/>
    <tableColumn id="4" xr3:uid="{00000000-0010-0000-0100-000004000000}" name="Gende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Healthcare_Location" displayName="Healthcare_Location" ref="A1:B3001" totalsRowShown="0" headerRowDxfId="170" headerRowBorderDxfId="169" tableBorderDxfId="168">
  <autoFilter ref="A1:B3001" xr:uid="{00000000-0009-0000-0100-000004000000}"/>
  <tableColumns count="2">
    <tableColumn id="1" xr3:uid="{00000000-0010-0000-0200-000001000000}" name="Patient_ID"/>
    <tableColumn id="2" xr3:uid="{00000000-0010-0000-0200-000002000000}"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Healthcare_Insurance" displayName="Healthcare_Insurance" ref="A1:C3001" totalsRowShown="0" headerRowDxfId="167" headerRowBorderDxfId="166" tableBorderDxfId="165">
  <autoFilter ref="A1:C3001" xr:uid="{00000000-0009-0000-0100-000005000000}"/>
  <tableColumns count="3">
    <tableColumn id="1" xr3:uid="{00000000-0010-0000-0300-000001000000}" name="Patient_ID"/>
    <tableColumn id="2" xr3:uid="{00000000-0010-0000-0300-000002000000}" name="Insurance_Type"/>
    <tableColumn id="3" xr3:uid="{00000000-0010-0000-0300-000003000000}" name="Insurance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CONSOLIDATED_SHEET" displayName="CONSOLIDATED_SHEET" ref="A1:L3001" totalsRowShown="0" headerRowDxfId="10" headerRowBorderDxfId="9" tableBorderDxfId="8">
  <autoFilter ref="A1:L3001" xr:uid="{00000000-0009-0000-0100-000002000000}"/>
  <tableColumns count="12">
    <tableColumn id="1" xr3:uid="{00000000-0010-0000-0400-000001000000}" name="Patient_ID"/>
    <tableColumn id="2" xr3:uid="{00000000-0010-0000-0400-000002000000}" name="Patient_Name"/>
    <tableColumn id="3" xr3:uid="{00000000-0010-0000-0400-000003000000}" name="Age"/>
    <tableColumn id="4" xr3:uid="{00000000-0010-0000-0400-000004000000}" name="Gender"/>
    <tableColumn id="5" xr3:uid="{00000000-0010-0000-0400-000005000000}" name="Treatment_Type" dataDxfId="7">
      <calculatedColumnFormula>IFERROR(INDEX(Healthcare_Transaction[Treatment_Type],MATCH(CONSOLIDATED_SHEET[[#This Row],[Patient_ID]],Healthcare_Transaction[Patient_ID],0)),"")</calculatedColumnFormula>
    </tableColumn>
    <tableColumn id="6" xr3:uid="{00000000-0010-0000-0400-000006000000}" name="Cost" dataDxfId="6" dataCellStyle="Comma">
      <calculatedColumnFormula>IFERROR(INDEX(Healthcare_Transaction[Cost],MATCH(CONSOLIDATED_SHEET[[#This Row],[Patient_ID]],Healthcare_Transaction[Patient_ID],0)),"")</calculatedColumnFormula>
    </tableColumn>
    <tableColumn id="7" xr3:uid="{00000000-0010-0000-0400-000007000000}" name="Date" dataDxfId="5">
      <calculatedColumnFormula>IFERROR(INDEX(Healthcare_Transaction[Date],MATCH(CONSOLIDATED_SHEET[[#This Row],[Patient_ID]],Healthcare_Transaction[Patient_ID],0)),"")</calculatedColumnFormula>
    </tableColumn>
    <tableColumn id="8" xr3:uid="{00000000-0010-0000-0400-000008000000}" name="Year" dataDxfId="4">
      <calculatedColumnFormula>TEXT(CONSOLIDATED_SHEET[[#This Row],[Date]], "yyyy")</calculatedColumnFormula>
    </tableColumn>
    <tableColumn id="9" xr3:uid="{00000000-0010-0000-0400-000009000000}" name="Month" dataDxfId="3">
      <calculatedColumnFormula>TEXT(CONSOLIDATED_SHEET[[#This Row],[Date]], "mmmm")</calculatedColumnFormula>
    </tableColumn>
    <tableColumn id="12" xr3:uid="{00000000-0010-0000-0400-00000C000000}" name="Location" dataDxfId="2">
      <calculatedColumnFormula>INDEX(Healthcare_Location[Location],MATCH(CONSOLIDATED_SHEET[[#This Row],[Patient_ID]],Healthcare_Location[Patient_ID],0))</calculatedColumnFormula>
    </tableColumn>
    <tableColumn id="10" xr3:uid="{00000000-0010-0000-0400-00000A000000}" name="Insurance_Type" dataDxfId="1">
      <calculatedColumnFormula>INDEX(Healthcare_Insurance[Insurance_Type],MATCH(CONSOLIDATED_SHEET[[#This Row],[Patient_ID]],Healthcare_Insurance[Patient_ID],0))</calculatedColumnFormula>
    </tableColumn>
    <tableColumn id="11" xr3:uid="{00000000-0010-0000-0400-00000B000000}" name="Insurance_Amount" dataDxfId="0" dataCellStyle="Comma">
      <calculatedColumnFormula>INDEX(Healthcare_Insurance[Insurance_Amount],MATCH(CONSOLIDATED_SHEET[[#This Row],[Patient_ID]],Healthcare_Insurance[Patient_ID],0))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1"/>
  <sheetViews>
    <sheetView workbookViewId="0">
      <selection activeCell="B1" sqref="B1"/>
    </sheetView>
  </sheetViews>
  <sheetFormatPr defaultRowHeight="15" x14ac:dyDescent="0.25"/>
  <cols>
    <col min="1" max="1" width="12.42578125" customWidth="1"/>
    <col min="2" max="2" width="17.7109375" customWidth="1"/>
    <col min="3" max="3" width="9.42578125" bestFit="1" customWidth="1"/>
    <col min="4" max="4" width="17.85546875" bestFit="1" customWidth="1"/>
  </cols>
  <sheetData>
    <row r="1" spans="1:4" x14ac:dyDescent="0.25">
      <c r="A1" s="4" t="s">
        <v>0</v>
      </c>
      <c r="B1" s="4" t="s">
        <v>5949</v>
      </c>
      <c r="C1" s="4" t="s">
        <v>5950</v>
      </c>
      <c r="D1" s="4" t="s">
        <v>5951</v>
      </c>
    </row>
    <row r="2" spans="1:4" x14ac:dyDescent="0.25">
      <c r="A2" t="s">
        <v>22</v>
      </c>
      <c r="B2" t="s">
        <v>5952</v>
      </c>
      <c r="C2">
        <v>4485.84</v>
      </c>
      <c r="D2" s="1">
        <v>43466</v>
      </c>
    </row>
    <row r="3" spans="1:4" x14ac:dyDescent="0.25">
      <c r="A3" t="s">
        <v>23</v>
      </c>
      <c r="B3" t="s">
        <v>5953</v>
      </c>
      <c r="C3">
        <v>3542.84</v>
      </c>
      <c r="D3" s="1">
        <v>43466.260751535927</v>
      </c>
    </row>
    <row r="4" spans="1:4" x14ac:dyDescent="0.25">
      <c r="A4" t="s">
        <v>24</v>
      </c>
      <c r="B4" t="s">
        <v>5952</v>
      </c>
      <c r="C4">
        <v>216</v>
      </c>
      <c r="D4" s="1">
        <v>43466.521503071861</v>
      </c>
    </row>
    <row r="5" spans="1:4" x14ac:dyDescent="0.25">
      <c r="A5" t="s">
        <v>25</v>
      </c>
      <c r="B5" t="s">
        <v>5954</v>
      </c>
      <c r="C5">
        <v>1990.5</v>
      </c>
      <c r="D5" s="1">
        <v>43466.782254607802</v>
      </c>
    </row>
    <row r="6" spans="1:4" x14ac:dyDescent="0.25">
      <c r="A6" t="s">
        <v>26</v>
      </c>
      <c r="B6" t="s">
        <v>5955</v>
      </c>
      <c r="C6">
        <v>2612.41</v>
      </c>
      <c r="D6" s="1">
        <v>43467.043006143729</v>
      </c>
    </row>
    <row r="7" spans="1:4" x14ac:dyDescent="0.25">
      <c r="A7" t="s">
        <v>27</v>
      </c>
      <c r="B7" t="s">
        <v>5955</v>
      </c>
      <c r="C7">
        <v>1343.21</v>
      </c>
      <c r="D7" s="1">
        <v>43467.303757679663</v>
      </c>
    </row>
    <row r="8" spans="1:4" x14ac:dyDescent="0.25">
      <c r="A8" t="s">
        <v>28</v>
      </c>
      <c r="B8" t="s">
        <v>5953</v>
      </c>
      <c r="C8">
        <v>4785.97</v>
      </c>
      <c r="D8" s="1">
        <v>43467.564509215597</v>
      </c>
    </row>
    <row r="9" spans="1:4" x14ac:dyDescent="0.25">
      <c r="A9" t="s">
        <v>29</v>
      </c>
      <c r="B9" t="s">
        <v>5955</v>
      </c>
      <c r="C9">
        <v>2667.52</v>
      </c>
      <c r="D9" s="1">
        <v>43467.825260751517</v>
      </c>
    </row>
    <row r="10" spans="1:4" x14ac:dyDescent="0.25">
      <c r="A10" t="s">
        <v>30</v>
      </c>
      <c r="B10" t="s">
        <v>5954</v>
      </c>
      <c r="C10">
        <v>3307.25</v>
      </c>
      <c r="D10" s="1">
        <v>43468.086012287473</v>
      </c>
    </row>
    <row r="11" spans="1:4" x14ac:dyDescent="0.25">
      <c r="A11" t="s">
        <v>31</v>
      </c>
      <c r="B11" t="s">
        <v>5952</v>
      </c>
      <c r="C11">
        <v>3451.17</v>
      </c>
      <c r="D11" s="1">
        <v>43468.3467638234</v>
      </c>
    </row>
    <row r="12" spans="1:4" x14ac:dyDescent="0.25">
      <c r="A12" t="s">
        <v>32</v>
      </c>
      <c r="B12" t="s">
        <v>5952</v>
      </c>
      <c r="C12">
        <v>3534.25</v>
      </c>
      <c r="D12" s="1">
        <v>43468.607515359326</v>
      </c>
    </row>
    <row r="13" spans="1:4" x14ac:dyDescent="0.25">
      <c r="A13" t="s">
        <v>33</v>
      </c>
      <c r="B13" t="s">
        <v>5955</v>
      </c>
      <c r="C13">
        <v>4513.8100000000004</v>
      </c>
      <c r="D13" s="1">
        <v>43468.868266895268</v>
      </c>
    </row>
    <row r="14" spans="1:4" x14ac:dyDescent="0.25">
      <c r="A14" t="s">
        <v>34</v>
      </c>
      <c r="B14" t="s">
        <v>5955</v>
      </c>
      <c r="C14">
        <v>4233.1000000000004</v>
      </c>
      <c r="D14" s="1">
        <v>43469.129018431202</v>
      </c>
    </row>
    <row r="15" spans="1:4" x14ac:dyDescent="0.25">
      <c r="A15" t="s">
        <v>35</v>
      </c>
      <c r="B15" t="s">
        <v>5952</v>
      </c>
      <c r="C15">
        <v>414.67</v>
      </c>
      <c r="D15" s="1">
        <v>43469.389769967129</v>
      </c>
    </row>
    <row r="16" spans="1:4" x14ac:dyDescent="0.25">
      <c r="A16" t="s">
        <v>36</v>
      </c>
      <c r="B16" t="s">
        <v>5953</v>
      </c>
      <c r="C16">
        <v>754.55</v>
      </c>
      <c r="D16" s="1">
        <v>43469.65052150307</v>
      </c>
    </row>
    <row r="17" spans="1:4" x14ac:dyDescent="0.25">
      <c r="A17" t="s">
        <v>37</v>
      </c>
      <c r="B17" t="s">
        <v>5953</v>
      </c>
      <c r="C17">
        <v>3432.59</v>
      </c>
      <c r="D17" s="1">
        <v>43469.911273038997</v>
      </c>
    </row>
    <row r="18" spans="1:4" x14ac:dyDescent="0.25">
      <c r="A18" t="s">
        <v>38</v>
      </c>
      <c r="B18" t="s">
        <v>5954</v>
      </c>
      <c r="C18">
        <v>1189.06</v>
      </c>
      <c r="D18" s="1">
        <v>43470.172024574931</v>
      </c>
    </row>
    <row r="19" spans="1:4" x14ac:dyDescent="0.25">
      <c r="A19" t="s">
        <v>39</v>
      </c>
      <c r="B19" t="s">
        <v>5955</v>
      </c>
      <c r="C19">
        <v>3080.82</v>
      </c>
      <c r="D19" s="1">
        <v>43470.432776110873</v>
      </c>
    </row>
    <row r="20" spans="1:4" x14ac:dyDescent="0.25">
      <c r="A20" t="s">
        <v>40</v>
      </c>
      <c r="B20" t="s">
        <v>5954</v>
      </c>
      <c r="C20">
        <v>1267.1500000000001</v>
      </c>
      <c r="D20" s="1">
        <v>43470.693527646807</v>
      </c>
    </row>
    <row r="21" spans="1:4" x14ac:dyDescent="0.25">
      <c r="A21" t="s">
        <v>41</v>
      </c>
      <c r="B21" t="s">
        <v>5953</v>
      </c>
      <c r="C21">
        <v>948.59</v>
      </c>
      <c r="D21" s="1">
        <v>43470.954279182733</v>
      </c>
    </row>
    <row r="22" spans="1:4" x14ac:dyDescent="0.25">
      <c r="A22" t="s">
        <v>42</v>
      </c>
      <c r="B22" t="s">
        <v>5955</v>
      </c>
      <c r="C22">
        <v>4953.1899999999996</v>
      </c>
      <c r="D22" s="1">
        <v>43471.215030718668</v>
      </c>
    </row>
    <row r="23" spans="1:4" x14ac:dyDescent="0.25">
      <c r="A23" t="s">
        <v>43</v>
      </c>
      <c r="B23" t="s">
        <v>5952</v>
      </c>
      <c r="C23">
        <v>2684.09</v>
      </c>
      <c r="D23" s="1">
        <v>43471.475782254609</v>
      </c>
    </row>
    <row r="24" spans="1:4" x14ac:dyDescent="0.25">
      <c r="A24" t="s">
        <v>44</v>
      </c>
      <c r="B24" t="s">
        <v>5952</v>
      </c>
      <c r="C24">
        <v>1022.46</v>
      </c>
      <c r="D24" s="1">
        <v>43471.736533790543</v>
      </c>
    </row>
    <row r="25" spans="1:4" x14ac:dyDescent="0.25">
      <c r="A25" t="s">
        <v>45</v>
      </c>
      <c r="B25" t="s">
        <v>5955</v>
      </c>
      <c r="C25">
        <v>1918.52</v>
      </c>
      <c r="D25" s="1">
        <v>43471.99728532647</v>
      </c>
    </row>
    <row r="26" spans="1:4" x14ac:dyDescent="0.25">
      <c r="A26" t="s">
        <v>46</v>
      </c>
      <c r="B26" t="s">
        <v>5953</v>
      </c>
      <c r="C26">
        <v>1700.1</v>
      </c>
      <c r="D26" s="1">
        <v>43472.258036862397</v>
      </c>
    </row>
    <row r="27" spans="1:4" x14ac:dyDescent="0.25">
      <c r="A27" t="s">
        <v>47</v>
      </c>
      <c r="B27" t="s">
        <v>5953</v>
      </c>
      <c r="C27">
        <v>3186.34</v>
      </c>
      <c r="D27" s="1">
        <v>43472.518788398331</v>
      </c>
    </row>
    <row r="28" spans="1:4" x14ac:dyDescent="0.25">
      <c r="A28" t="s">
        <v>48</v>
      </c>
      <c r="B28" t="s">
        <v>5952</v>
      </c>
      <c r="C28">
        <v>748.31</v>
      </c>
      <c r="D28" s="1">
        <v>43472.779539934272</v>
      </c>
    </row>
    <row r="29" spans="1:4" x14ac:dyDescent="0.25">
      <c r="A29" t="s">
        <v>49</v>
      </c>
      <c r="B29" t="s">
        <v>5952</v>
      </c>
      <c r="C29">
        <v>3609.56</v>
      </c>
      <c r="D29" s="1">
        <v>43473.301043006133</v>
      </c>
    </row>
    <row r="30" spans="1:4" x14ac:dyDescent="0.25">
      <c r="A30" t="s">
        <v>50</v>
      </c>
      <c r="B30" t="s">
        <v>5954</v>
      </c>
      <c r="C30">
        <v>2241.7399999999998</v>
      </c>
      <c r="D30" s="1">
        <v>43473.561794542067</v>
      </c>
    </row>
    <row r="31" spans="1:4" x14ac:dyDescent="0.25">
      <c r="A31" t="s">
        <v>51</v>
      </c>
      <c r="B31" t="s">
        <v>5952</v>
      </c>
      <c r="C31">
        <v>4731.74</v>
      </c>
      <c r="D31" s="1">
        <v>43473.822546078009</v>
      </c>
    </row>
    <row r="32" spans="1:4" x14ac:dyDescent="0.25">
      <c r="A32" t="s">
        <v>52</v>
      </c>
      <c r="B32" t="s">
        <v>5952</v>
      </c>
      <c r="C32">
        <v>2217.27</v>
      </c>
      <c r="D32" s="1">
        <v>43474.083297613943</v>
      </c>
    </row>
    <row r="33" spans="1:4" x14ac:dyDescent="0.25">
      <c r="A33" t="s">
        <v>53</v>
      </c>
      <c r="B33" t="s">
        <v>5955</v>
      </c>
      <c r="C33">
        <v>1582.83</v>
      </c>
      <c r="D33" s="1">
        <v>43474.34404914987</v>
      </c>
    </row>
    <row r="34" spans="1:4" x14ac:dyDescent="0.25">
      <c r="A34" t="s">
        <v>54</v>
      </c>
      <c r="B34" t="s">
        <v>5954</v>
      </c>
      <c r="C34">
        <v>1673.26</v>
      </c>
      <c r="D34" s="1">
        <v>43474.604800685811</v>
      </c>
    </row>
    <row r="35" spans="1:4" x14ac:dyDescent="0.25">
      <c r="A35" t="s">
        <v>55</v>
      </c>
      <c r="B35" t="s">
        <v>5953</v>
      </c>
      <c r="C35">
        <v>1263.8800000000001</v>
      </c>
      <c r="D35" s="1">
        <v>43474.865552221738</v>
      </c>
    </row>
    <row r="36" spans="1:4" x14ac:dyDescent="0.25">
      <c r="A36" t="s">
        <v>56</v>
      </c>
      <c r="B36" t="s">
        <v>5954</v>
      </c>
      <c r="C36">
        <v>610.38</v>
      </c>
      <c r="D36" s="1">
        <v>43475.126303757672</v>
      </c>
    </row>
    <row r="37" spans="1:4" x14ac:dyDescent="0.25">
      <c r="A37" t="s">
        <v>57</v>
      </c>
      <c r="B37" t="s">
        <v>5953</v>
      </c>
      <c r="C37">
        <v>4999.78</v>
      </c>
      <c r="D37" s="1">
        <v>43475.387055293613</v>
      </c>
    </row>
    <row r="38" spans="1:4" x14ac:dyDescent="0.25">
      <c r="A38" t="s">
        <v>58</v>
      </c>
      <c r="B38" t="s">
        <v>5954</v>
      </c>
      <c r="C38">
        <v>1522.57</v>
      </c>
      <c r="D38" s="1">
        <v>43475.64780682954</v>
      </c>
    </row>
    <row r="39" spans="1:4" x14ac:dyDescent="0.25">
      <c r="A39" t="s">
        <v>59</v>
      </c>
      <c r="B39" t="s">
        <v>5953</v>
      </c>
      <c r="C39">
        <v>606.38</v>
      </c>
      <c r="D39" s="1">
        <v>43475.908558365467</v>
      </c>
    </row>
    <row r="40" spans="1:4" x14ac:dyDescent="0.25">
      <c r="A40" t="s">
        <v>60</v>
      </c>
      <c r="B40" t="s">
        <v>5954</v>
      </c>
      <c r="C40">
        <v>2384.42</v>
      </c>
      <c r="D40" s="1">
        <v>43476.169309901423</v>
      </c>
    </row>
    <row r="41" spans="1:4" x14ac:dyDescent="0.25">
      <c r="A41" t="s">
        <v>61</v>
      </c>
      <c r="B41" t="s">
        <v>5952</v>
      </c>
      <c r="C41">
        <v>3438.46</v>
      </c>
      <c r="D41" s="1">
        <v>43476.430061437342</v>
      </c>
    </row>
    <row r="42" spans="1:4" x14ac:dyDescent="0.25">
      <c r="A42" t="s">
        <v>62</v>
      </c>
      <c r="B42" t="s">
        <v>5953</v>
      </c>
      <c r="C42">
        <v>4085.24</v>
      </c>
      <c r="D42" s="1">
        <v>43476.690812973276</v>
      </c>
    </row>
    <row r="43" spans="1:4" x14ac:dyDescent="0.25">
      <c r="A43" t="s">
        <v>63</v>
      </c>
      <c r="B43" t="s">
        <v>5955</v>
      </c>
      <c r="C43">
        <v>1625.95</v>
      </c>
      <c r="D43" s="1">
        <v>43476.951564509211</v>
      </c>
    </row>
    <row r="44" spans="1:4" x14ac:dyDescent="0.25">
      <c r="A44" t="s">
        <v>64</v>
      </c>
      <c r="B44" t="s">
        <v>5952</v>
      </c>
      <c r="C44">
        <v>687.76</v>
      </c>
      <c r="D44" s="1">
        <v>43477.212316045137</v>
      </c>
    </row>
    <row r="45" spans="1:4" x14ac:dyDescent="0.25">
      <c r="A45" t="s">
        <v>65</v>
      </c>
      <c r="B45" t="s">
        <v>5955</v>
      </c>
      <c r="C45">
        <v>1077.6500000000001</v>
      </c>
      <c r="D45" s="1">
        <v>43477.733819117013</v>
      </c>
    </row>
    <row r="46" spans="1:4" x14ac:dyDescent="0.25">
      <c r="A46" t="s">
        <v>66</v>
      </c>
      <c r="B46" t="s">
        <v>5954</v>
      </c>
      <c r="C46">
        <v>3975.22</v>
      </c>
      <c r="D46" s="1">
        <v>43477.99457065294</v>
      </c>
    </row>
    <row r="47" spans="1:4" x14ac:dyDescent="0.25">
      <c r="A47" t="s">
        <v>67</v>
      </c>
      <c r="B47" t="s">
        <v>5955</v>
      </c>
      <c r="C47">
        <v>2776.8</v>
      </c>
      <c r="D47" s="1">
        <v>43478.255322188867</v>
      </c>
    </row>
    <row r="48" spans="1:4" x14ac:dyDescent="0.25">
      <c r="A48" t="s">
        <v>68</v>
      </c>
      <c r="B48" t="s">
        <v>5955</v>
      </c>
      <c r="C48">
        <v>1351.51</v>
      </c>
      <c r="D48" s="1">
        <v>43478.516073724822</v>
      </c>
    </row>
    <row r="49" spans="1:4" x14ac:dyDescent="0.25">
      <c r="A49" t="s">
        <v>69</v>
      </c>
      <c r="B49" t="s">
        <v>5955</v>
      </c>
      <c r="C49">
        <v>2909.17</v>
      </c>
      <c r="D49" s="1">
        <v>43478.776825260742</v>
      </c>
    </row>
    <row r="50" spans="1:4" x14ac:dyDescent="0.25">
      <c r="A50" t="s">
        <v>70</v>
      </c>
      <c r="B50" t="s">
        <v>5954</v>
      </c>
      <c r="C50">
        <v>2205.77</v>
      </c>
      <c r="D50" s="1">
        <v>43479.037576796683</v>
      </c>
    </row>
    <row r="51" spans="1:4" x14ac:dyDescent="0.25">
      <c r="A51" t="s">
        <v>71</v>
      </c>
      <c r="B51" t="s">
        <v>5952</v>
      </c>
      <c r="C51">
        <v>4940.37</v>
      </c>
      <c r="D51" s="1">
        <v>43479.298328332618</v>
      </c>
    </row>
    <row r="52" spans="1:4" x14ac:dyDescent="0.25">
      <c r="A52" t="s">
        <v>72</v>
      </c>
      <c r="B52" t="s">
        <v>5954</v>
      </c>
      <c r="C52">
        <v>1706.44</v>
      </c>
      <c r="D52" s="1">
        <v>43479.559079868537</v>
      </c>
    </row>
    <row r="53" spans="1:4" x14ac:dyDescent="0.25">
      <c r="A53" t="s">
        <v>73</v>
      </c>
      <c r="B53" t="s">
        <v>5955</v>
      </c>
      <c r="C53">
        <v>1098.72</v>
      </c>
      <c r="D53" s="1">
        <v>43479.819831404478</v>
      </c>
    </row>
    <row r="54" spans="1:4" x14ac:dyDescent="0.25">
      <c r="A54" t="s">
        <v>74</v>
      </c>
      <c r="B54" t="s">
        <v>5953</v>
      </c>
      <c r="C54">
        <v>841.54</v>
      </c>
      <c r="D54" s="1">
        <v>43480.08058294042</v>
      </c>
    </row>
    <row r="55" spans="1:4" x14ac:dyDescent="0.25">
      <c r="A55" t="s">
        <v>75</v>
      </c>
      <c r="B55" t="s">
        <v>5952</v>
      </c>
      <c r="C55">
        <v>3452.69</v>
      </c>
      <c r="D55" s="1">
        <v>43480.341334476339</v>
      </c>
    </row>
    <row r="56" spans="1:4" x14ac:dyDescent="0.25">
      <c r="A56" t="s">
        <v>76</v>
      </c>
      <c r="B56" t="s">
        <v>5953</v>
      </c>
      <c r="C56">
        <v>2944.77</v>
      </c>
      <c r="D56" s="1">
        <v>43480.602086012281</v>
      </c>
    </row>
    <row r="57" spans="1:4" x14ac:dyDescent="0.25">
      <c r="A57" t="s">
        <v>77</v>
      </c>
      <c r="B57" t="s">
        <v>5954</v>
      </c>
      <c r="C57">
        <v>4154.1499999999996</v>
      </c>
      <c r="D57" s="1">
        <v>43480.862837548208</v>
      </c>
    </row>
    <row r="58" spans="1:4" x14ac:dyDescent="0.25">
      <c r="A58" t="s">
        <v>78</v>
      </c>
      <c r="B58" t="s">
        <v>5953</v>
      </c>
      <c r="C58">
        <v>2090.17</v>
      </c>
      <c r="D58" s="1">
        <v>43481.384340620083</v>
      </c>
    </row>
    <row r="59" spans="1:4" x14ac:dyDescent="0.25">
      <c r="A59" t="s">
        <v>79</v>
      </c>
      <c r="B59" t="s">
        <v>5954</v>
      </c>
      <c r="C59">
        <v>348.47</v>
      </c>
      <c r="D59" s="1">
        <v>43481.645092156017</v>
      </c>
    </row>
    <row r="60" spans="1:4" x14ac:dyDescent="0.25">
      <c r="A60" t="s">
        <v>80</v>
      </c>
      <c r="B60" t="s">
        <v>5953</v>
      </c>
      <c r="C60">
        <v>4874.93</v>
      </c>
      <c r="D60" s="1">
        <v>43481.905843691937</v>
      </c>
    </row>
    <row r="61" spans="1:4" x14ac:dyDescent="0.25">
      <c r="A61" t="s">
        <v>81</v>
      </c>
      <c r="B61" t="s">
        <v>5952</v>
      </c>
      <c r="C61">
        <v>1644.37</v>
      </c>
      <c r="D61" s="1">
        <v>43482.166595227893</v>
      </c>
    </row>
    <row r="62" spans="1:4" x14ac:dyDescent="0.25">
      <c r="A62" t="s">
        <v>82</v>
      </c>
      <c r="B62" t="s">
        <v>5952</v>
      </c>
      <c r="C62">
        <v>1189.46</v>
      </c>
      <c r="D62" s="1">
        <v>43482.42734676382</v>
      </c>
    </row>
    <row r="63" spans="1:4" x14ac:dyDescent="0.25">
      <c r="A63" t="s">
        <v>83</v>
      </c>
      <c r="B63" t="s">
        <v>5955</v>
      </c>
      <c r="C63">
        <v>2843.36</v>
      </c>
      <c r="D63" s="1">
        <v>43482.688098299754</v>
      </c>
    </row>
    <row r="64" spans="1:4" x14ac:dyDescent="0.25">
      <c r="A64" t="s">
        <v>84</v>
      </c>
      <c r="B64" t="s">
        <v>5955</v>
      </c>
      <c r="C64">
        <v>1943.78</v>
      </c>
      <c r="D64" s="1">
        <v>43482.94884983568</v>
      </c>
    </row>
    <row r="65" spans="1:4" x14ac:dyDescent="0.25">
      <c r="A65" t="s">
        <v>85</v>
      </c>
      <c r="B65" t="s">
        <v>5953</v>
      </c>
      <c r="C65">
        <v>4675.01</v>
      </c>
      <c r="D65" s="1">
        <v>43483.209601371622</v>
      </c>
    </row>
    <row r="66" spans="1:4" x14ac:dyDescent="0.25">
      <c r="A66" t="s">
        <v>86</v>
      </c>
      <c r="B66" t="s">
        <v>5952</v>
      </c>
      <c r="C66">
        <v>2735.22</v>
      </c>
      <c r="D66" s="1">
        <v>43483.470352907563</v>
      </c>
    </row>
    <row r="67" spans="1:4" x14ac:dyDescent="0.25">
      <c r="A67" t="s">
        <v>87</v>
      </c>
      <c r="B67" t="s">
        <v>5955</v>
      </c>
      <c r="C67">
        <v>1659.09</v>
      </c>
      <c r="D67" s="1">
        <v>43483.731104443483</v>
      </c>
    </row>
    <row r="68" spans="1:4" x14ac:dyDescent="0.25">
      <c r="A68" t="s">
        <v>88</v>
      </c>
      <c r="B68" t="s">
        <v>5952</v>
      </c>
      <c r="C68">
        <v>4628.95</v>
      </c>
      <c r="D68" s="1">
        <v>43483.991855979417</v>
      </c>
    </row>
    <row r="69" spans="1:4" x14ac:dyDescent="0.25">
      <c r="A69" t="s">
        <v>89</v>
      </c>
      <c r="B69" t="s">
        <v>5954</v>
      </c>
      <c r="C69">
        <v>2663.88</v>
      </c>
      <c r="D69" s="1">
        <v>43484.252607515358</v>
      </c>
    </row>
    <row r="70" spans="1:4" x14ac:dyDescent="0.25">
      <c r="A70" t="s">
        <v>90</v>
      </c>
      <c r="B70" t="s">
        <v>5952</v>
      </c>
      <c r="C70">
        <v>4927.3500000000004</v>
      </c>
      <c r="D70" s="1">
        <v>43484.513359051292</v>
      </c>
    </row>
    <row r="71" spans="1:4" x14ac:dyDescent="0.25">
      <c r="A71" t="s">
        <v>91</v>
      </c>
      <c r="B71" t="s">
        <v>5953</v>
      </c>
      <c r="C71">
        <v>4920.88</v>
      </c>
      <c r="D71" s="1">
        <v>43484.774110587219</v>
      </c>
    </row>
    <row r="72" spans="1:4" x14ac:dyDescent="0.25">
      <c r="A72" t="s">
        <v>92</v>
      </c>
      <c r="B72" t="s">
        <v>5955</v>
      </c>
      <c r="C72">
        <v>197</v>
      </c>
      <c r="D72" s="1">
        <v>43485.034862123161</v>
      </c>
    </row>
    <row r="73" spans="1:4" x14ac:dyDescent="0.25">
      <c r="A73" t="s">
        <v>93</v>
      </c>
      <c r="B73" t="s">
        <v>5954</v>
      </c>
      <c r="C73">
        <v>1277.98</v>
      </c>
      <c r="D73" s="1">
        <v>43485.295613659087</v>
      </c>
    </row>
    <row r="74" spans="1:4" x14ac:dyDescent="0.25">
      <c r="A74" t="s">
        <v>94</v>
      </c>
      <c r="B74" t="s">
        <v>5952</v>
      </c>
      <c r="C74">
        <v>2255.31</v>
      </c>
      <c r="D74" s="1">
        <v>43485.556365195021</v>
      </c>
    </row>
    <row r="75" spans="1:4" x14ac:dyDescent="0.25">
      <c r="A75" t="s">
        <v>95</v>
      </c>
      <c r="B75" t="s">
        <v>5953</v>
      </c>
      <c r="C75">
        <v>3919.19</v>
      </c>
      <c r="D75" s="1">
        <v>43485.817116730963</v>
      </c>
    </row>
    <row r="76" spans="1:4" x14ac:dyDescent="0.25">
      <c r="A76" t="s">
        <v>96</v>
      </c>
      <c r="B76" t="s">
        <v>5954</v>
      </c>
      <c r="C76">
        <v>3314.16</v>
      </c>
      <c r="D76" s="1">
        <v>43486.07786826689</v>
      </c>
    </row>
    <row r="77" spans="1:4" x14ac:dyDescent="0.25">
      <c r="A77" t="s">
        <v>97</v>
      </c>
      <c r="B77" t="s">
        <v>5952</v>
      </c>
      <c r="C77">
        <v>4660.8999999999996</v>
      </c>
      <c r="D77" s="1">
        <v>43486.338619802817</v>
      </c>
    </row>
    <row r="78" spans="1:4" x14ac:dyDescent="0.25">
      <c r="A78" t="s">
        <v>98</v>
      </c>
      <c r="B78" t="s">
        <v>5954</v>
      </c>
      <c r="C78">
        <v>4145.4399999999996</v>
      </c>
      <c r="D78" s="1">
        <v>43486.599371338772</v>
      </c>
    </row>
    <row r="79" spans="1:4" x14ac:dyDescent="0.25">
      <c r="A79" t="s">
        <v>99</v>
      </c>
      <c r="B79" t="s">
        <v>5954</v>
      </c>
      <c r="C79">
        <v>2132.1999999999998</v>
      </c>
      <c r="D79" s="1">
        <v>43486.860122874677</v>
      </c>
    </row>
    <row r="80" spans="1:4" x14ac:dyDescent="0.25">
      <c r="A80" t="s">
        <v>100</v>
      </c>
      <c r="B80" t="s">
        <v>5952</v>
      </c>
      <c r="C80">
        <v>4895.47</v>
      </c>
      <c r="D80" s="1">
        <v>43487.120874410633</v>
      </c>
    </row>
    <row r="81" spans="1:4" x14ac:dyDescent="0.25">
      <c r="A81" t="s">
        <v>101</v>
      </c>
      <c r="B81" t="s">
        <v>5952</v>
      </c>
      <c r="C81">
        <v>4868.58</v>
      </c>
      <c r="D81" s="1">
        <v>43487.38162594656</v>
      </c>
    </row>
    <row r="82" spans="1:4" x14ac:dyDescent="0.25">
      <c r="A82" t="s">
        <v>102</v>
      </c>
      <c r="B82" t="s">
        <v>5952</v>
      </c>
      <c r="C82">
        <v>3659.79</v>
      </c>
      <c r="D82" s="1">
        <v>43487.642377482487</v>
      </c>
    </row>
    <row r="83" spans="1:4" x14ac:dyDescent="0.25">
      <c r="A83" t="s">
        <v>103</v>
      </c>
      <c r="B83" t="s">
        <v>5955</v>
      </c>
      <c r="C83">
        <v>4657.28</v>
      </c>
      <c r="D83" s="1">
        <v>43487.903129018428</v>
      </c>
    </row>
    <row r="84" spans="1:4" x14ac:dyDescent="0.25">
      <c r="A84" t="s">
        <v>104</v>
      </c>
      <c r="B84" t="s">
        <v>5953</v>
      </c>
      <c r="C84">
        <v>330.23</v>
      </c>
      <c r="D84" s="1">
        <v>43488.163880554363</v>
      </c>
    </row>
    <row r="85" spans="1:4" x14ac:dyDescent="0.25">
      <c r="A85" t="s">
        <v>105</v>
      </c>
      <c r="B85" t="s">
        <v>5955</v>
      </c>
      <c r="C85">
        <v>4189.55</v>
      </c>
      <c r="D85" s="1">
        <v>43488.424632090289</v>
      </c>
    </row>
    <row r="86" spans="1:4" x14ac:dyDescent="0.25">
      <c r="A86" t="s">
        <v>106</v>
      </c>
      <c r="B86" t="s">
        <v>5952</v>
      </c>
      <c r="C86">
        <v>2377.2600000000002</v>
      </c>
      <c r="D86" s="1">
        <v>43488.685383626223</v>
      </c>
    </row>
    <row r="87" spans="1:4" x14ac:dyDescent="0.25">
      <c r="A87" t="s">
        <v>107</v>
      </c>
      <c r="B87" t="s">
        <v>5953</v>
      </c>
      <c r="C87">
        <v>3458.71</v>
      </c>
      <c r="D87" s="1">
        <v>43488.946135162158</v>
      </c>
    </row>
    <row r="88" spans="1:4" x14ac:dyDescent="0.25">
      <c r="A88" t="s">
        <v>108</v>
      </c>
      <c r="B88" t="s">
        <v>5953</v>
      </c>
      <c r="C88">
        <v>2385.34</v>
      </c>
      <c r="D88" s="1">
        <v>43489.206886698092</v>
      </c>
    </row>
    <row r="89" spans="1:4" x14ac:dyDescent="0.25">
      <c r="A89" t="s">
        <v>109</v>
      </c>
      <c r="B89" t="s">
        <v>5953</v>
      </c>
      <c r="C89">
        <v>148.72</v>
      </c>
      <c r="D89" s="1">
        <v>43489.467638234033</v>
      </c>
    </row>
    <row r="90" spans="1:4" x14ac:dyDescent="0.25">
      <c r="A90" t="s">
        <v>110</v>
      </c>
      <c r="B90" t="s">
        <v>5954</v>
      </c>
      <c r="C90">
        <v>1285.02</v>
      </c>
      <c r="D90" s="1">
        <v>43489.728389769967</v>
      </c>
    </row>
    <row r="91" spans="1:4" x14ac:dyDescent="0.25">
      <c r="A91" t="s">
        <v>111</v>
      </c>
      <c r="B91" t="s">
        <v>5952</v>
      </c>
      <c r="C91">
        <v>3158.51</v>
      </c>
      <c r="D91" s="1">
        <v>43489.989141305887</v>
      </c>
    </row>
    <row r="92" spans="1:4" x14ac:dyDescent="0.25">
      <c r="A92" t="s">
        <v>112</v>
      </c>
      <c r="B92" t="s">
        <v>5952</v>
      </c>
      <c r="C92">
        <v>3138.21</v>
      </c>
      <c r="D92" s="1">
        <v>43490.510644377769</v>
      </c>
    </row>
    <row r="93" spans="1:4" x14ac:dyDescent="0.25">
      <c r="A93" t="s">
        <v>113</v>
      </c>
      <c r="B93" t="s">
        <v>5954</v>
      </c>
      <c r="C93">
        <v>512.03</v>
      </c>
      <c r="D93" s="1">
        <v>43490.771395913689</v>
      </c>
    </row>
    <row r="94" spans="1:4" x14ac:dyDescent="0.25">
      <c r="A94" t="s">
        <v>114</v>
      </c>
      <c r="B94" t="s">
        <v>5953</v>
      </c>
      <c r="C94">
        <v>4308.8</v>
      </c>
      <c r="D94" s="1">
        <v>43491.03214744963</v>
      </c>
    </row>
    <row r="95" spans="1:4" x14ac:dyDescent="0.25">
      <c r="A95" t="s">
        <v>115</v>
      </c>
      <c r="B95" t="s">
        <v>5955</v>
      </c>
      <c r="C95">
        <v>3388.65</v>
      </c>
      <c r="D95" s="1">
        <v>43491.292898985557</v>
      </c>
    </row>
    <row r="96" spans="1:4" x14ac:dyDescent="0.25">
      <c r="A96" t="s">
        <v>116</v>
      </c>
      <c r="B96" t="s">
        <v>5953</v>
      </c>
      <c r="C96">
        <v>810.96</v>
      </c>
      <c r="D96" s="1">
        <v>43491.553650521491</v>
      </c>
    </row>
    <row r="97" spans="1:4" x14ac:dyDescent="0.25">
      <c r="A97" t="s">
        <v>117</v>
      </c>
      <c r="B97" t="s">
        <v>5955</v>
      </c>
      <c r="C97">
        <v>1591.29</v>
      </c>
      <c r="D97" s="1">
        <v>43491.814402057433</v>
      </c>
    </row>
    <row r="98" spans="1:4" x14ac:dyDescent="0.25">
      <c r="A98" t="s">
        <v>118</v>
      </c>
      <c r="B98" t="s">
        <v>5952</v>
      </c>
      <c r="C98">
        <v>356.7</v>
      </c>
      <c r="D98" s="1">
        <v>43492.075153593367</v>
      </c>
    </row>
    <row r="99" spans="1:4" x14ac:dyDescent="0.25">
      <c r="A99" t="s">
        <v>119</v>
      </c>
      <c r="B99" t="s">
        <v>5952</v>
      </c>
      <c r="C99">
        <v>486.61</v>
      </c>
      <c r="D99" s="1">
        <v>43492.335905129286</v>
      </c>
    </row>
    <row r="100" spans="1:4" x14ac:dyDescent="0.25">
      <c r="A100" t="s">
        <v>120</v>
      </c>
      <c r="B100" t="s">
        <v>5953</v>
      </c>
      <c r="C100">
        <v>2666.45</v>
      </c>
      <c r="D100" s="1">
        <v>43492.596656665242</v>
      </c>
    </row>
    <row r="101" spans="1:4" x14ac:dyDescent="0.25">
      <c r="A101" t="s">
        <v>121</v>
      </c>
      <c r="B101" t="s">
        <v>5955</v>
      </c>
      <c r="C101">
        <v>3821.92</v>
      </c>
      <c r="D101" s="1">
        <v>43492.857408201169</v>
      </c>
    </row>
    <row r="102" spans="1:4" x14ac:dyDescent="0.25">
      <c r="A102" t="s">
        <v>122</v>
      </c>
      <c r="B102" t="s">
        <v>5953</v>
      </c>
      <c r="C102">
        <v>3237.16</v>
      </c>
      <c r="D102" s="1">
        <v>43493.118159737103</v>
      </c>
    </row>
    <row r="103" spans="1:4" x14ac:dyDescent="0.25">
      <c r="A103" t="s">
        <v>123</v>
      </c>
      <c r="B103" t="s">
        <v>5955</v>
      </c>
      <c r="C103">
        <v>2389.2399999999998</v>
      </c>
      <c r="D103" s="1">
        <v>43493.37891127303</v>
      </c>
    </row>
    <row r="104" spans="1:4" x14ac:dyDescent="0.25">
      <c r="A104" t="s">
        <v>124</v>
      </c>
      <c r="B104" t="s">
        <v>5953</v>
      </c>
      <c r="C104">
        <v>4631.22</v>
      </c>
      <c r="D104" s="1">
        <v>43493.639662808971</v>
      </c>
    </row>
    <row r="105" spans="1:4" x14ac:dyDescent="0.25">
      <c r="A105" t="s">
        <v>125</v>
      </c>
      <c r="B105" t="s">
        <v>5952</v>
      </c>
      <c r="C105">
        <v>1019.82</v>
      </c>
      <c r="D105" s="1">
        <v>43493.900414344898</v>
      </c>
    </row>
    <row r="106" spans="1:4" x14ac:dyDescent="0.25">
      <c r="A106" t="s">
        <v>126</v>
      </c>
      <c r="B106" t="s">
        <v>5954</v>
      </c>
      <c r="C106">
        <v>2608.84</v>
      </c>
      <c r="D106" s="1">
        <v>43494.161165880832</v>
      </c>
    </row>
    <row r="107" spans="1:4" x14ac:dyDescent="0.25">
      <c r="A107" t="s">
        <v>127</v>
      </c>
      <c r="B107" t="s">
        <v>5953</v>
      </c>
      <c r="C107">
        <v>4229.22</v>
      </c>
      <c r="D107" s="1">
        <v>43494.421917416767</v>
      </c>
    </row>
    <row r="108" spans="1:4" x14ac:dyDescent="0.25">
      <c r="A108" t="s">
        <v>128</v>
      </c>
      <c r="B108" t="s">
        <v>5955</v>
      </c>
      <c r="C108">
        <v>4108.3900000000003</v>
      </c>
      <c r="D108" s="1">
        <v>43494.682668952693</v>
      </c>
    </row>
    <row r="109" spans="1:4" x14ac:dyDescent="0.25">
      <c r="A109" t="s">
        <v>129</v>
      </c>
      <c r="B109" t="s">
        <v>5952</v>
      </c>
      <c r="C109">
        <v>757.3</v>
      </c>
      <c r="D109" s="1">
        <v>43494.943420488627</v>
      </c>
    </row>
    <row r="110" spans="1:4" x14ac:dyDescent="0.25">
      <c r="A110" t="s">
        <v>130</v>
      </c>
      <c r="B110" t="s">
        <v>5955</v>
      </c>
      <c r="C110">
        <v>4203.96</v>
      </c>
      <c r="D110" s="1">
        <v>43495.204172024569</v>
      </c>
    </row>
    <row r="111" spans="1:4" x14ac:dyDescent="0.25">
      <c r="A111" t="s">
        <v>131</v>
      </c>
      <c r="B111" t="s">
        <v>5953</v>
      </c>
      <c r="C111">
        <v>4099.88</v>
      </c>
      <c r="D111" s="1">
        <v>43495.464923560503</v>
      </c>
    </row>
    <row r="112" spans="1:4" x14ac:dyDescent="0.25">
      <c r="A112" t="s">
        <v>132</v>
      </c>
      <c r="B112" t="s">
        <v>5952</v>
      </c>
      <c r="C112">
        <v>3583.5</v>
      </c>
      <c r="D112" s="1">
        <v>43495.725675096437</v>
      </c>
    </row>
    <row r="113" spans="1:4" x14ac:dyDescent="0.25">
      <c r="A113" t="s">
        <v>133</v>
      </c>
      <c r="B113" t="s">
        <v>5952</v>
      </c>
      <c r="C113">
        <v>4472.68</v>
      </c>
      <c r="D113" s="1">
        <v>43495.986426632371</v>
      </c>
    </row>
    <row r="114" spans="1:4" x14ac:dyDescent="0.25">
      <c r="A114" t="s">
        <v>134</v>
      </c>
      <c r="B114" t="s">
        <v>5952</v>
      </c>
      <c r="C114">
        <v>4728.8</v>
      </c>
      <c r="D114" s="1">
        <v>43496.247178168298</v>
      </c>
    </row>
    <row r="115" spans="1:4" x14ac:dyDescent="0.25">
      <c r="A115" t="s">
        <v>135</v>
      </c>
      <c r="B115" t="s">
        <v>5953</v>
      </c>
      <c r="C115">
        <v>1452.11</v>
      </c>
      <c r="D115" s="1">
        <v>43496.507929704239</v>
      </c>
    </row>
    <row r="116" spans="1:4" x14ac:dyDescent="0.25">
      <c r="A116" t="s">
        <v>136</v>
      </c>
      <c r="B116" t="s">
        <v>5953</v>
      </c>
      <c r="C116">
        <v>1565.75</v>
      </c>
      <c r="D116" s="1">
        <v>43496.768681240173</v>
      </c>
    </row>
    <row r="117" spans="1:4" x14ac:dyDescent="0.25">
      <c r="A117" t="s">
        <v>137</v>
      </c>
      <c r="B117" t="s">
        <v>5954</v>
      </c>
      <c r="C117">
        <v>4787.04</v>
      </c>
      <c r="D117" s="1">
        <v>43497.0294327761</v>
      </c>
    </row>
    <row r="118" spans="1:4" x14ac:dyDescent="0.25">
      <c r="A118" t="s">
        <v>138</v>
      </c>
      <c r="B118" t="s">
        <v>5953</v>
      </c>
      <c r="C118">
        <v>3201.94</v>
      </c>
      <c r="D118" s="1">
        <v>43497.290184312027</v>
      </c>
    </row>
    <row r="119" spans="1:4" x14ac:dyDescent="0.25">
      <c r="A119" t="s">
        <v>139</v>
      </c>
      <c r="B119" t="s">
        <v>5953</v>
      </c>
      <c r="C119">
        <v>4773.5</v>
      </c>
      <c r="D119" s="1">
        <v>43497.550935847983</v>
      </c>
    </row>
    <row r="120" spans="1:4" x14ac:dyDescent="0.25">
      <c r="A120" t="s">
        <v>140</v>
      </c>
      <c r="B120" t="s">
        <v>5953</v>
      </c>
      <c r="C120">
        <v>4963.33</v>
      </c>
      <c r="D120" s="1">
        <v>43497.811687383903</v>
      </c>
    </row>
    <row r="121" spans="1:4" x14ac:dyDescent="0.25">
      <c r="A121" t="s">
        <v>141</v>
      </c>
      <c r="B121" t="s">
        <v>5952</v>
      </c>
      <c r="C121">
        <v>3830.26</v>
      </c>
      <c r="D121" s="1">
        <v>43498.072438919837</v>
      </c>
    </row>
    <row r="122" spans="1:4" x14ac:dyDescent="0.25">
      <c r="A122" t="s">
        <v>142</v>
      </c>
      <c r="B122" t="s">
        <v>5954</v>
      </c>
      <c r="C122">
        <v>2422.29</v>
      </c>
      <c r="D122" s="1">
        <v>43498.333190455778</v>
      </c>
    </row>
    <row r="123" spans="1:4" x14ac:dyDescent="0.25">
      <c r="A123" t="s">
        <v>143</v>
      </c>
      <c r="B123" t="s">
        <v>5955</v>
      </c>
      <c r="C123">
        <v>423.26</v>
      </c>
      <c r="D123" s="1">
        <v>43498.593941991712</v>
      </c>
    </row>
    <row r="124" spans="1:4" x14ac:dyDescent="0.25">
      <c r="A124" t="s">
        <v>144</v>
      </c>
      <c r="B124" t="s">
        <v>5953</v>
      </c>
      <c r="C124">
        <v>3988.13</v>
      </c>
      <c r="D124" s="1">
        <v>43498.854693527639</v>
      </c>
    </row>
    <row r="125" spans="1:4" x14ac:dyDescent="0.25">
      <c r="A125" t="s">
        <v>145</v>
      </c>
      <c r="B125" t="s">
        <v>5953</v>
      </c>
      <c r="C125">
        <v>4548.6899999999996</v>
      </c>
      <c r="D125" s="1">
        <v>43499.115445063573</v>
      </c>
    </row>
    <row r="126" spans="1:4" x14ac:dyDescent="0.25">
      <c r="A126" t="s">
        <v>146</v>
      </c>
      <c r="B126" t="s">
        <v>5952</v>
      </c>
      <c r="C126">
        <v>4953.28</v>
      </c>
      <c r="D126" s="1">
        <v>43499.376196599507</v>
      </c>
    </row>
    <row r="127" spans="1:4" x14ac:dyDescent="0.25">
      <c r="A127" t="s">
        <v>147</v>
      </c>
      <c r="B127" t="s">
        <v>5952</v>
      </c>
      <c r="C127">
        <v>4522.26</v>
      </c>
      <c r="D127" s="1">
        <v>43499.636948135441</v>
      </c>
    </row>
    <row r="128" spans="1:4" x14ac:dyDescent="0.25">
      <c r="A128" t="s">
        <v>148</v>
      </c>
      <c r="B128" t="s">
        <v>5952</v>
      </c>
      <c r="C128">
        <v>1464.87</v>
      </c>
      <c r="D128" s="1">
        <v>43499.897699671383</v>
      </c>
    </row>
    <row r="129" spans="1:4" x14ac:dyDescent="0.25">
      <c r="A129" t="s">
        <v>149</v>
      </c>
      <c r="B129" t="s">
        <v>5952</v>
      </c>
      <c r="C129">
        <v>502.7</v>
      </c>
      <c r="D129" s="1">
        <v>43500.158451207317</v>
      </c>
    </row>
    <row r="130" spans="1:4" x14ac:dyDescent="0.25">
      <c r="A130" t="s">
        <v>150</v>
      </c>
      <c r="B130" t="s">
        <v>5954</v>
      </c>
      <c r="C130">
        <v>1941.5</v>
      </c>
      <c r="D130" s="1">
        <v>43500.419202743236</v>
      </c>
    </row>
    <row r="131" spans="1:4" x14ac:dyDescent="0.25">
      <c r="A131" t="s">
        <v>151</v>
      </c>
      <c r="B131" t="s">
        <v>5952</v>
      </c>
      <c r="C131">
        <v>2047.79</v>
      </c>
      <c r="D131" s="1">
        <v>43500.679954279178</v>
      </c>
    </row>
    <row r="132" spans="1:4" x14ac:dyDescent="0.25">
      <c r="A132" t="s">
        <v>152</v>
      </c>
      <c r="B132" t="s">
        <v>5955</v>
      </c>
      <c r="C132">
        <v>2808.38</v>
      </c>
      <c r="D132" s="1">
        <v>43500.940705815119</v>
      </c>
    </row>
    <row r="133" spans="1:4" x14ac:dyDescent="0.25">
      <c r="A133" t="s">
        <v>153</v>
      </c>
      <c r="B133" t="s">
        <v>5954</v>
      </c>
      <c r="C133">
        <v>1625.91</v>
      </c>
      <c r="D133" s="1">
        <v>43501.201457351039</v>
      </c>
    </row>
    <row r="134" spans="1:4" x14ac:dyDescent="0.25">
      <c r="A134" t="s">
        <v>154</v>
      </c>
      <c r="B134" t="s">
        <v>5955</v>
      </c>
      <c r="C134">
        <v>3908.87</v>
      </c>
      <c r="D134" s="1">
        <v>43501.46220888698</v>
      </c>
    </row>
    <row r="135" spans="1:4" x14ac:dyDescent="0.25">
      <c r="A135" t="s">
        <v>155</v>
      </c>
      <c r="B135" t="s">
        <v>5952</v>
      </c>
      <c r="C135">
        <v>3794.36</v>
      </c>
      <c r="D135" s="1">
        <v>43501.722960422907</v>
      </c>
    </row>
    <row r="136" spans="1:4" x14ac:dyDescent="0.25">
      <c r="A136" t="s">
        <v>156</v>
      </c>
      <c r="B136" t="s">
        <v>5955</v>
      </c>
      <c r="C136">
        <v>1437.8</v>
      </c>
      <c r="D136" s="1">
        <v>43501.983711958841</v>
      </c>
    </row>
    <row r="137" spans="1:4" x14ac:dyDescent="0.25">
      <c r="A137" t="s">
        <v>157</v>
      </c>
      <c r="B137" t="s">
        <v>5955</v>
      </c>
      <c r="C137">
        <v>2979.93</v>
      </c>
      <c r="D137" s="1">
        <v>43502.244463494782</v>
      </c>
    </row>
    <row r="138" spans="1:4" x14ac:dyDescent="0.25">
      <c r="A138" t="s">
        <v>158</v>
      </c>
      <c r="B138" t="s">
        <v>5952</v>
      </c>
      <c r="C138">
        <v>3337.43</v>
      </c>
      <c r="D138" s="1">
        <v>43502.505215030716</v>
      </c>
    </row>
    <row r="139" spans="1:4" x14ac:dyDescent="0.25">
      <c r="A139" t="s">
        <v>159</v>
      </c>
      <c r="B139" t="s">
        <v>5954</v>
      </c>
      <c r="C139">
        <v>2403.11</v>
      </c>
      <c r="D139" s="1">
        <v>43502.765966566643</v>
      </c>
    </row>
    <row r="140" spans="1:4" x14ac:dyDescent="0.25">
      <c r="A140" t="s">
        <v>160</v>
      </c>
      <c r="B140" t="s">
        <v>5952</v>
      </c>
      <c r="C140">
        <v>2207.71</v>
      </c>
      <c r="D140" s="1">
        <v>43503.026718102577</v>
      </c>
    </row>
    <row r="141" spans="1:4" x14ac:dyDescent="0.25">
      <c r="A141" t="s">
        <v>161</v>
      </c>
      <c r="B141" t="s">
        <v>5953</v>
      </c>
      <c r="C141">
        <v>4416.55</v>
      </c>
      <c r="D141" s="1">
        <v>43503.287469638519</v>
      </c>
    </row>
    <row r="142" spans="1:4" x14ac:dyDescent="0.25">
      <c r="A142" t="s">
        <v>162</v>
      </c>
      <c r="B142" t="s">
        <v>5954</v>
      </c>
      <c r="C142">
        <v>2924.98</v>
      </c>
      <c r="D142" s="1">
        <v>43503.548221174453</v>
      </c>
    </row>
    <row r="143" spans="1:4" x14ac:dyDescent="0.25">
      <c r="A143" t="s">
        <v>163</v>
      </c>
      <c r="B143" t="s">
        <v>5952</v>
      </c>
      <c r="C143">
        <v>3476.74</v>
      </c>
      <c r="D143" s="1">
        <v>43503.80897271038</v>
      </c>
    </row>
    <row r="144" spans="1:4" x14ac:dyDescent="0.25">
      <c r="A144" t="s">
        <v>164</v>
      </c>
      <c r="B144" t="s">
        <v>5952</v>
      </c>
      <c r="C144">
        <v>2610.14</v>
      </c>
      <c r="D144" s="1">
        <v>43504.069724246321</v>
      </c>
    </row>
    <row r="145" spans="1:4" x14ac:dyDescent="0.25">
      <c r="A145" t="s">
        <v>165</v>
      </c>
      <c r="B145" t="s">
        <v>5955</v>
      </c>
      <c r="C145">
        <v>250.9</v>
      </c>
      <c r="D145" s="1">
        <v>43504.330475782248</v>
      </c>
    </row>
    <row r="146" spans="1:4" x14ac:dyDescent="0.25">
      <c r="A146" t="s">
        <v>166</v>
      </c>
      <c r="B146" t="s">
        <v>5954</v>
      </c>
      <c r="C146">
        <v>1730.99</v>
      </c>
      <c r="D146" s="1">
        <v>43504.591227318182</v>
      </c>
    </row>
    <row r="147" spans="1:4" x14ac:dyDescent="0.25">
      <c r="A147" t="s">
        <v>167</v>
      </c>
      <c r="B147" t="s">
        <v>5954</v>
      </c>
      <c r="C147">
        <v>2880.97</v>
      </c>
      <c r="D147" s="1">
        <v>43504.851978854123</v>
      </c>
    </row>
    <row r="148" spans="1:4" x14ac:dyDescent="0.25">
      <c r="A148" t="s">
        <v>168</v>
      </c>
      <c r="B148" t="s">
        <v>5953</v>
      </c>
      <c r="C148">
        <v>2412.3000000000002</v>
      </c>
      <c r="D148" s="1">
        <v>43505.112730390043</v>
      </c>
    </row>
    <row r="149" spans="1:4" x14ac:dyDescent="0.25">
      <c r="A149" t="s">
        <v>169</v>
      </c>
      <c r="B149" t="s">
        <v>5955</v>
      </c>
      <c r="C149">
        <v>3098.82</v>
      </c>
      <c r="D149" s="1">
        <v>43505.373481925977</v>
      </c>
    </row>
    <row r="150" spans="1:4" x14ac:dyDescent="0.25">
      <c r="A150" t="s">
        <v>170</v>
      </c>
      <c r="B150" t="s">
        <v>5952</v>
      </c>
      <c r="C150">
        <v>4359.5600000000004</v>
      </c>
      <c r="D150" s="1">
        <v>43505.634233461918</v>
      </c>
    </row>
    <row r="151" spans="1:4" x14ac:dyDescent="0.25">
      <c r="A151" t="s">
        <v>171</v>
      </c>
      <c r="B151" t="s">
        <v>5953</v>
      </c>
      <c r="C151">
        <v>2106.3200000000002</v>
      </c>
      <c r="D151" s="1">
        <v>43505.894984997853</v>
      </c>
    </row>
    <row r="152" spans="1:4" x14ac:dyDescent="0.25">
      <c r="A152" t="s">
        <v>172</v>
      </c>
      <c r="B152" t="s">
        <v>5955</v>
      </c>
      <c r="C152">
        <v>2774.3</v>
      </c>
      <c r="D152" s="1">
        <v>43506.155736533787</v>
      </c>
    </row>
    <row r="153" spans="1:4" x14ac:dyDescent="0.25">
      <c r="A153" t="s">
        <v>173</v>
      </c>
      <c r="B153" t="s">
        <v>5952</v>
      </c>
      <c r="C153">
        <v>2361.23</v>
      </c>
      <c r="D153" s="1">
        <v>43506.416488069721</v>
      </c>
    </row>
    <row r="154" spans="1:4" x14ac:dyDescent="0.25">
      <c r="A154" t="s">
        <v>174</v>
      </c>
      <c r="B154" t="s">
        <v>5954</v>
      </c>
      <c r="C154">
        <v>4883.91</v>
      </c>
      <c r="D154" s="1">
        <v>43506.677239605648</v>
      </c>
    </row>
    <row r="155" spans="1:4" x14ac:dyDescent="0.25">
      <c r="A155" t="s">
        <v>175</v>
      </c>
      <c r="B155" t="s">
        <v>5954</v>
      </c>
      <c r="C155">
        <v>2977.28</v>
      </c>
      <c r="D155" s="1">
        <v>43506.937991141589</v>
      </c>
    </row>
    <row r="156" spans="1:4" x14ac:dyDescent="0.25">
      <c r="A156" t="s">
        <v>176</v>
      </c>
      <c r="B156" t="s">
        <v>5952</v>
      </c>
      <c r="C156">
        <v>3613.8</v>
      </c>
      <c r="D156" s="1">
        <v>43507.198742677523</v>
      </c>
    </row>
    <row r="157" spans="1:4" x14ac:dyDescent="0.25">
      <c r="A157" t="s">
        <v>177</v>
      </c>
      <c r="B157" t="s">
        <v>5955</v>
      </c>
      <c r="C157">
        <v>3275.65</v>
      </c>
      <c r="D157" s="1">
        <v>43507.45949421345</v>
      </c>
    </row>
    <row r="158" spans="1:4" x14ac:dyDescent="0.25">
      <c r="A158" t="s">
        <v>178</v>
      </c>
      <c r="B158" t="s">
        <v>5955</v>
      </c>
      <c r="C158">
        <v>1498.14</v>
      </c>
      <c r="D158" s="1">
        <v>43507.720245749377</v>
      </c>
    </row>
    <row r="159" spans="1:4" x14ac:dyDescent="0.25">
      <c r="A159" t="s">
        <v>179</v>
      </c>
      <c r="B159" t="s">
        <v>5954</v>
      </c>
      <c r="C159">
        <v>2279</v>
      </c>
      <c r="D159" s="1">
        <v>43507.980997285333</v>
      </c>
    </row>
    <row r="160" spans="1:4" x14ac:dyDescent="0.25">
      <c r="A160" t="s">
        <v>180</v>
      </c>
      <c r="B160" t="s">
        <v>5955</v>
      </c>
      <c r="C160">
        <v>2302.16</v>
      </c>
      <c r="D160" s="1">
        <v>43508.241748821252</v>
      </c>
    </row>
    <row r="161" spans="1:4" x14ac:dyDescent="0.25">
      <c r="A161" t="s">
        <v>181</v>
      </c>
      <c r="B161" t="s">
        <v>5955</v>
      </c>
      <c r="C161">
        <v>3548.75</v>
      </c>
      <c r="D161" s="1">
        <v>43508.502500357186</v>
      </c>
    </row>
    <row r="162" spans="1:4" x14ac:dyDescent="0.25">
      <c r="A162" t="s">
        <v>182</v>
      </c>
      <c r="B162" t="s">
        <v>5953</v>
      </c>
      <c r="C162">
        <v>3235.45</v>
      </c>
      <c r="D162" s="1">
        <v>43509.024003429047</v>
      </c>
    </row>
    <row r="163" spans="1:4" x14ac:dyDescent="0.25">
      <c r="A163" t="s">
        <v>183</v>
      </c>
      <c r="B163" t="s">
        <v>5954</v>
      </c>
      <c r="C163">
        <v>3614.51</v>
      </c>
      <c r="D163" s="1">
        <v>43509.284754964989</v>
      </c>
    </row>
    <row r="164" spans="1:4" x14ac:dyDescent="0.25">
      <c r="A164" t="s">
        <v>184</v>
      </c>
      <c r="B164" t="s">
        <v>5954</v>
      </c>
      <c r="C164">
        <v>3185.39</v>
      </c>
      <c r="D164" s="1">
        <v>43509.545506500923</v>
      </c>
    </row>
    <row r="165" spans="1:4" x14ac:dyDescent="0.25">
      <c r="A165" t="s">
        <v>185</v>
      </c>
      <c r="B165" t="s">
        <v>5954</v>
      </c>
      <c r="C165">
        <v>1284.92</v>
      </c>
      <c r="D165" s="1">
        <v>43509.80625803685</v>
      </c>
    </row>
    <row r="166" spans="1:4" x14ac:dyDescent="0.25">
      <c r="A166" t="s">
        <v>186</v>
      </c>
      <c r="B166" t="s">
        <v>5953</v>
      </c>
      <c r="C166">
        <v>4781.38</v>
      </c>
      <c r="D166" s="1">
        <v>43510.067009572791</v>
      </c>
    </row>
    <row r="167" spans="1:4" x14ac:dyDescent="0.25">
      <c r="A167" t="s">
        <v>187</v>
      </c>
      <c r="B167" t="s">
        <v>5954</v>
      </c>
      <c r="C167">
        <v>4179.08</v>
      </c>
      <c r="D167" s="1">
        <v>43510.588512644652</v>
      </c>
    </row>
    <row r="168" spans="1:4" x14ac:dyDescent="0.25">
      <c r="A168" t="s">
        <v>188</v>
      </c>
      <c r="B168" t="s">
        <v>5952</v>
      </c>
      <c r="C168">
        <v>597.42999999999995</v>
      </c>
      <c r="D168" s="1">
        <v>43510.849264180593</v>
      </c>
    </row>
    <row r="169" spans="1:4" x14ac:dyDescent="0.25">
      <c r="A169" t="s">
        <v>189</v>
      </c>
      <c r="B169" t="s">
        <v>5955</v>
      </c>
      <c r="C169">
        <v>1310.05</v>
      </c>
      <c r="D169" s="1">
        <v>43511.110015716527</v>
      </c>
    </row>
    <row r="170" spans="1:4" x14ac:dyDescent="0.25">
      <c r="A170" t="s">
        <v>190</v>
      </c>
      <c r="B170" t="s">
        <v>5955</v>
      </c>
      <c r="C170">
        <v>3004.63</v>
      </c>
      <c r="D170" s="1">
        <v>43511.370767252447</v>
      </c>
    </row>
    <row r="171" spans="1:4" x14ac:dyDescent="0.25">
      <c r="A171" t="s">
        <v>191</v>
      </c>
      <c r="B171" t="s">
        <v>5954</v>
      </c>
      <c r="C171">
        <v>827</v>
      </c>
      <c r="D171" s="1">
        <v>43511.631518788388</v>
      </c>
    </row>
    <row r="172" spans="1:4" x14ac:dyDescent="0.25">
      <c r="A172" t="s">
        <v>192</v>
      </c>
      <c r="B172" t="s">
        <v>5953</v>
      </c>
      <c r="C172">
        <v>4555.49</v>
      </c>
      <c r="D172" s="1">
        <v>43511.89227032433</v>
      </c>
    </row>
    <row r="173" spans="1:4" x14ac:dyDescent="0.25">
      <c r="A173" t="s">
        <v>193</v>
      </c>
      <c r="B173" t="s">
        <v>5954</v>
      </c>
      <c r="C173">
        <v>414.24</v>
      </c>
      <c r="D173" s="1">
        <v>43512.153021860257</v>
      </c>
    </row>
    <row r="174" spans="1:4" x14ac:dyDescent="0.25">
      <c r="A174" t="s">
        <v>194</v>
      </c>
      <c r="B174" t="s">
        <v>5955</v>
      </c>
      <c r="C174">
        <v>4543.83</v>
      </c>
      <c r="D174" s="1">
        <v>43512.413773396191</v>
      </c>
    </row>
    <row r="175" spans="1:4" x14ac:dyDescent="0.25">
      <c r="A175" t="s">
        <v>195</v>
      </c>
      <c r="B175" t="s">
        <v>5954</v>
      </c>
      <c r="C175">
        <v>1765.74</v>
      </c>
      <c r="D175" s="1">
        <v>43512.674524932132</v>
      </c>
    </row>
    <row r="176" spans="1:4" x14ac:dyDescent="0.25">
      <c r="A176" t="s">
        <v>196</v>
      </c>
      <c r="B176" t="s">
        <v>5954</v>
      </c>
      <c r="C176">
        <v>940.05</v>
      </c>
      <c r="D176" s="1">
        <v>43512.935276468059</v>
      </c>
    </row>
    <row r="177" spans="1:4" x14ac:dyDescent="0.25">
      <c r="A177" t="s">
        <v>197</v>
      </c>
      <c r="B177" t="s">
        <v>5955</v>
      </c>
      <c r="C177">
        <v>2614.21</v>
      </c>
      <c r="D177" s="1">
        <v>43513.196028003993</v>
      </c>
    </row>
    <row r="178" spans="1:4" x14ac:dyDescent="0.25">
      <c r="A178" t="s">
        <v>198</v>
      </c>
      <c r="B178" t="s">
        <v>5953</v>
      </c>
      <c r="C178">
        <v>754.94</v>
      </c>
      <c r="D178" s="1">
        <v>43513.456779539927</v>
      </c>
    </row>
    <row r="179" spans="1:4" x14ac:dyDescent="0.25">
      <c r="A179" t="s">
        <v>199</v>
      </c>
      <c r="B179" t="s">
        <v>5952</v>
      </c>
      <c r="C179">
        <v>4346.84</v>
      </c>
      <c r="D179" s="1">
        <v>43513.717531075847</v>
      </c>
    </row>
    <row r="180" spans="1:4" x14ac:dyDescent="0.25">
      <c r="A180" t="s">
        <v>200</v>
      </c>
      <c r="B180" t="s">
        <v>5953</v>
      </c>
      <c r="C180">
        <v>675.93</v>
      </c>
      <c r="D180" s="1">
        <v>43513.978282611803</v>
      </c>
    </row>
    <row r="181" spans="1:4" x14ac:dyDescent="0.25">
      <c r="A181" t="s">
        <v>201</v>
      </c>
      <c r="B181" t="s">
        <v>5952</v>
      </c>
      <c r="C181">
        <v>558.04999999999995</v>
      </c>
      <c r="D181" s="1">
        <v>43514.239034147729</v>
      </c>
    </row>
    <row r="182" spans="1:4" x14ac:dyDescent="0.25">
      <c r="A182" t="s">
        <v>202</v>
      </c>
      <c r="B182" t="s">
        <v>5952</v>
      </c>
      <c r="C182">
        <v>4783.3100000000004</v>
      </c>
      <c r="D182" s="1">
        <v>43514.499785683671</v>
      </c>
    </row>
    <row r="183" spans="1:4" x14ac:dyDescent="0.25">
      <c r="A183" t="s">
        <v>203</v>
      </c>
      <c r="B183" t="s">
        <v>5955</v>
      </c>
      <c r="C183">
        <v>4319.9799999999996</v>
      </c>
      <c r="D183" s="1">
        <v>43514.760537219598</v>
      </c>
    </row>
    <row r="184" spans="1:4" x14ac:dyDescent="0.25">
      <c r="A184" t="s">
        <v>204</v>
      </c>
      <c r="B184" t="s">
        <v>5954</v>
      </c>
      <c r="C184">
        <v>4906.32</v>
      </c>
      <c r="D184" s="1">
        <v>43515.021288755532</v>
      </c>
    </row>
    <row r="185" spans="1:4" x14ac:dyDescent="0.25">
      <c r="A185" t="s">
        <v>205</v>
      </c>
      <c r="B185" t="s">
        <v>5952</v>
      </c>
      <c r="C185">
        <v>4292.13</v>
      </c>
      <c r="D185" s="1">
        <v>43515.282040291473</v>
      </c>
    </row>
    <row r="186" spans="1:4" x14ac:dyDescent="0.25">
      <c r="A186" t="s">
        <v>206</v>
      </c>
      <c r="B186" t="s">
        <v>5955</v>
      </c>
      <c r="C186">
        <v>4870.4799999999996</v>
      </c>
      <c r="D186" s="1">
        <v>43515.542791827393</v>
      </c>
    </row>
    <row r="187" spans="1:4" x14ac:dyDescent="0.25">
      <c r="A187" t="s">
        <v>207</v>
      </c>
      <c r="B187" t="s">
        <v>5953</v>
      </c>
      <c r="C187">
        <v>3366.39</v>
      </c>
      <c r="D187" s="1">
        <v>43515.803543363327</v>
      </c>
    </row>
    <row r="188" spans="1:4" x14ac:dyDescent="0.25">
      <c r="A188" t="s">
        <v>208</v>
      </c>
      <c r="B188" t="s">
        <v>5954</v>
      </c>
      <c r="C188">
        <v>2843.3</v>
      </c>
      <c r="D188" s="1">
        <v>43516.064294899268</v>
      </c>
    </row>
    <row r="189" spans="1:4" x14ac:dyDescent="0.25">
      <c r="A189" t="s">
        <v>209</v>
      </c>
      <c r="B189" t="s">
        <v>5953</v>
      </c>
      <c r="C189">
        <v>2654.41</v>
      </c>
      <c r="D189" s="1">
        <v>43516.325046435188</v>
      </c>
    </row>
    <row r="190" spans="1:4" x14ac:dyDescent="0.25">
      <c r="A190" t="s">
        <v>210</v>
      </c>
      <c r="B190" t="s">
        <v>5953</v>
      </c>
      <c r="C190">
        <v>4001.76</v>
      </c>
      <c r="D190" s="1">
        <v>43516.585797971144</v>
      </c>
    </row>
    <row r="191" spans="1:4" x14ac:dyDescent="0.25">
      <c r="A191" t="s">
        <v>211</v>
      </c>
      <c r="B191" t="s">
        <v>5955</v>
      </c>
      <c r="C191">
        <v>2911.41</v>
      </c>
      <c r="D191" s="1">
        <v>43516.84654950707</v>
      </c>
    </row>
    <row r="192" spans="1:4" x14ac:dyDescent="0.25">
      <c r="A192" t="s">
        <v>212</v>
      </c>
      <c r="B192" t="s">
        <v>5955</v>
      </c>
      <c r="C192">
        <v>2276.19</v>
      </c>
      <c r="D192" s="1">
        <v>43517.107301042997</v>
      </c>
    </row>
    <row r="193" spans="1:4" x14ac:dyDescent="0.25">
      <c r="A193" t="s">
        <v>213</v>
      </c>
      <c r="B193" t="s">
        <v>5954</v>
      </c>
      <c r="C193">
        <v>2814.41</v>
      </c>
      <c r="D193" s="1">
        <v>43517.368052578939</v>
      </c>
    </row>
    <row r="194" spans="1:4" x14ac:dyDescent="0.25">
      <c r="A194" t="s">
        <v>214</v>
      </c>
      <c r="B194" t="s">
        <v>5954</v>
      </c>
      <c r="C194">
        <v>1279.77</v>
      </c>
      <c r="D194" s="1">
        <v>43518.411058722682</v>
      </c>
    </row>
    <row r="195" spans="1:4" x14ac:dyDescent="0.25">
      <c r="A195" t="s">
        <v>215</v>
      </c>
      <c r="B195" t="s">
        <v>5954</v>
      </c>
      <c r="C195">
        <v>1983.55</v>
      </c>
      <c r="D195" s="1">
        <v>43518.671810258602</v>
      </c>
    </row>
    <row r="196" spans="1:4" x14ac:dyDescent="0.25">
      <c r="A196" t="s">
        <v>216</v>
      </c>
      <c r="B196" t="s">
        <v>5952</v>
      </c>
      <c r="C196">
        <v>4514.42</v>
      </c>
      <c r="D196" s="1">
        <v>43518.932561794543</v>
      </c>
    </row>
    <row r="197" spans="1:4" x14ac:dyDescent="0.25">
      <c r="A197" t="s">
        <v>217</v>
      </c>
      <c r="B197" t="s">
        <v>5953</v>
      </c>
      <c r="C197">
        <v>1631.3</v>
      </c>
      <c r="D197" s="1">
        <v>43519.193313330477</v>
      </c>
    </row>
    <row r="198" spans="1:4" x14ac:dyDescent="0.25">
      <c r="A198" t="s">
        <v>218</v>
      </c>
      <c r="B198" t="s">
        <v>5953</v>
      </c>
      <c r="C198">
        <v>4751.9399999999996</v>
      </c>
      <c r="D198" s="1">
        <v>43519.454064866397</v>
      </c>
    </row>
    <row r="199" spans="1:4" x14ac:dyDescent="0.25">
      <c r="A199" t="s">
        <v>219</v>
      </c>
      <c r="B199" t="s">
        <v>5952</v>
      </c>
      <c r="C199">
        <v>1372.37</v>
      </c>
      <c r="D199" s="1">
        <v>43519.714816402338</v>
      </c>
    </row>
    <row r="200" spans="1:4" x14ac:dyDescent="0.25">
      <c r="A200" t="s">
        <v>220</v>
      </c>
      <c r="B200" t="s">
        <v>5954</v>
      </c>
      <c r="C200">
        <v>1914.03</v>
      </c>
      <c r="D200" s="1">
        <v>43519.975567938272</v>
      </c>
    </row>
    <row r="201" spans="1:4" x14ac:dyDescent="0.25">
      <c r="A201" t="s">
        <v>221</v>
      </c>
      <c r="B201" t="s">
        <v>5954</v>
      </c>
      <c r="C201">
        <v>4258.0200000000004</v>
      </c>
      <c r="D201" s="1">
        <v>43520.236319474199</v>
      </c>
    </row>
    <row r="202" spans="1:4" x14ac:dyDescent="0.25">
      <c r="A202" t="s">
        <v>222</v>
      </c>
      <c r="B202" t="s">
        <v>5952</v>
      </c>
      <c r="C202">
        <v>2191.4</v>
      </c>
      <c r="D202" s="1">
        <v>43520.497071010141</v>
      </c>
    </row>
    <row r="203" spans="1:4" x14ac:dyDescent="0.25">
      <c r="A203" t="s">
        <v>223</v>
      </c>
      <c r="B203" t="s">
        <v>5953</v>
      </c>
      <c r="C203">
        <v>2543.27</v>
      </c>
      <c r="D203" s="1">
        <v>43520.757822546067</v>
      </c>
    </row>
    <row r="204" spans="1:4" x14ac:dyDescent="0.25">
      <c r="A204" t="s">
        <v>224</v>
      </c>
      <c r="B204" t="s">
        <v>5954</v>
      </c>
      <c r="C204">
        <v>2246.96</v>
      </c>
      <c r="D204" s="1">
        <v>43521.018574082002</v>
      </c>
    </row>
    <row r="205" spans="1:4" x14ac:dyDescent="0.25">
      <c r="A205" t="s">
        <v>225</v>
      </c>
      <c r="B205" t="s">
        <v>5953</v>
      </c>
      <c r="C205">
        <v>1180.9100000000001</v>
      </c>
      <c r="D205" s="1">
        <v>43521.279325617943</v>
      </c>
    </row>
    <row r="206" spans="1:4" x14ac:dyDescent="0.25">
      <c r="A206" t="s">
        <v>226</v>
      </c>
      <c r="B206" t="s">
        <v>5954</v>
      </c>
      <c r="C206">
        <v>2480.6799999999998</v>
      </c>
      <c r="D206" s="1">
        <v>43521.540077153877</v>
      </c>
    </row>
    <row r="207" spans="1:4" x14ac:dyDescent="0.25">
      <c r="A207" t="s">
        <v>227</v>
      </c>
      <c r="B207" t="s">
        <v>5953</v>
      </c>
      <c r="C207">
        <v>3078.25</v>
      </c>
      <c r="D207" s="1">
        <v>43521.800828689797</v>
      </c>
    </row>
    <row r="208" spans="1:4" x14ac:dyDescent="0.25">
      <c r="A208" t="s">
        <v>228</v>
      </c>
      <c r="B208" t="s">
        <v>5955</v>
      </c>
      <c r="C208">
        <v>3170.3</v>
      </c>
      <c r="D208" s="1">
        <v>43522.322331761679</v>
      </c>
    </row>
    <row r="209" spans="1:4" x14ac:dyDescent="0.25">
      <c r="A209" t="s">
        <v>229</v>
      </c>
      <c r="B209" t="s">
        <v>5955</v>
      </c>
      <c r="C209">
        <v>1587.74</v>
      </c>
      <c r="D209" s="1">
        <v>43522.583083297613</v>
      </c>
    </row>
    <row r="210" spans="1:4" x14ac:dyDescent="0.25">
      <c r="A210" t="s">
        <v>230</v>
      </c>
      <c r="B210" t="s">
        <v>5952</v>
      </c>
      <c r="C210">
        <v>2379.2800000000002</v>
      </c>
      <c r="D210" s="1">
        <v>43522.84383483354</v>
      </c>
    </row>
    <row r="211" spans="1:4" x14ac:dyDescent="0.25">
      <c r="A211" t="s">
        <v>231</v>
      </c>
      <c r="B211" t="s">
        <v>5955</v>
      </c>
      <c r="C211">
        <v>2414.1799999999998</v>
      </c>
      <c r="D211" s="1">
        <v>43523.104586369482</v>
      </c>
    </row>
    <row r="212" spans="1:4" x14ac:dyDescent="0.25">
      <c r="A212" t="s">
        <v>232</v>
      </c>
      <c r="B212" t="s">
        <v>5953</v>
      </c>
      <c r="C212">
        <v>3888.7</v>
      </c>
      <c r="D212" s="1">
        <v>43523.365337905409</v>
      </c>
    </row>
    <row r="213" spans="1:4" x14ac:dyDescent="0.25">
      <c r="A213" t="s">
        <v>233</v>
      </c>
      <c r="B213" t="s">
        <v>5952</v>
      </c>
      <c r="C213">
        <v>3708.91</v>
      </c>
      <c r="D213" s="1">
        <v>43523.626089441343</v>
      </c>
    </row>
    <row r="214" spans="1:4" x14ac:dyDescent="0.25">
      <c r="A214" t="s">
        <v>234</v>
      </c>
      <c r="B214" t="s">
        <v>5954</v>
      </c>
      <c r="C214">
        <v>2884.57</v>
      </c>
      <c r="D214" s="1">
        <v>43523.886840977277</v>
      </c>
    </row>
    <row r="215" spans="1:4" x14ac:dyDescent="0.25">
      <c r="A215" t="s">
        <v>235</v>
      </c>
      <c r="B215" t="s">
        <v>5954</v>
      </c>
      <c r="C215">
        <v>3635.51</v>
      </c>
      <c r="D215" s="1">
        <v>43524.147592513204</v>
      </c>
    </row>
    <row r="216" spans="1:4" x14ac:dyDescent="0.25">
      <c r="A216" t="s">
        <v>236</v>
      </c>
      <c r="B216" t="s">
        <v>5955</v>
      </c>
      <c r="C216">
        <v>4072.51</v>
      </c>
      <c r="D216" s="1">
        <v>43524.408344049138</v>
      </c>
    </row>
    <row r="217" spans="1:4" x14ac:dyDescent="0.25">
      <c r="A217" t="s">
        <v>237</v>
      </c>
      <c r="B217" t="s">
        <v>5952</v>
      </c>
      <c r="C217">
        <v>569.34</v>
      </c>
      <c r="D217" s="1">
        <v>43524.669095585079</v>
      </c>
    </row>
    <row r="218" spans="1:4" x14ac:dyDescent="0.25">
      <c r="A218" t="s">
        <v>238</v>
      </c>
      <c r="B218" t="s">
        <v>5953</v>
      </c>
      <c r="C218">
        <v>3670.11</v>
      </c>
      <c r="D218" s="1">
        <v>43524.929847121013</v>
      </c>
    </row>
    <row r="219" spans="1:4" x14ac:dyDescent="0.25">
      <c r="A219" t="s">
        <v>239</v>
      </c>
      <c r="B219" t="s">
        <v>5954</v>
      </c>
      <c r="C219">
        <v>1905.48</v>
      </c>
      <c r="D219" s="1">
        <v>43525.190598656947</v>
      </c>
    </row>
    <row r="220" spans="1:4" x14ac:dyDescent="0.25">
      <c r="A220" t="s">
        <v>240</v>
      </c>
      <c r="B220" t="s">
        <v>5952</v>
      </c>
      <c r="C220">
        <v>408.48</v>
      </c>
      <c r="D220" s="1">
        <v>43525.712101728808</v>
      </c>
    </row>
    <row r="221" spans="1:4" x14ac:dyDescent="0.25">
      <c r="A221" t="s">
        <v>241</v>
      </c>
      <c r="B221" t="s">
        <v>5952</v>
      </c>
      <c r="C221">
        <v>410.59</v>
      </c>
      <c r="D221" s="1">
        <v>43525.972853264742</v>
      </c>
    </row>
    <row r="222" spans="1:4" x14ac:dyDescent="0.25">
      <c r="A222" t="s">
        <v>242</v>
      </c>
      <c r="B222" t="s">
        <v>5953</v>
      </c>
      <c r="C222">
        <v>3483.83</v>
      </c>
      <c r="D222" s="1">
        <v>43526.233604800676</v>
      </c>
    </row>
    <row r="223" spans="1:4" x14ac:dyDescent="0.25">
      <c r="A223" t="s">
        <v>243</v>
      </c>
      <c r="B223" t="s">
        <v>5952</v>
      </c>
      <c r="C223">
        <v>3849.81</v>
      </c>
      <c r="D223" s="1">
        <v>43526.494356336611</v>
      </c>
    </row>
    <row r="224" spans="1:4" x14ac:dyDescent="0.25">
      <c r="A224" t="s">
        <v>244</v>
      </c>
      <c r="B224" t="s">
        <v>5954</v>
      </c>
      <c r="C224">
        <v>4513.28</v>
      </c>
      <c r="D224" s="1">
        <v>43526.755107872537</v>
      </c>
    </row>
    <row r="225" spans="1:4" x14ac:dyDescent="0.25">
      <c r="A225" t="s">
        <v>245</v>
      </c>
      <c r="B225" t="s">
        <v>5955</v>
      </c>
      <c r="C225">
        <v>1940.3</v>
      </c>
      <c r="D225" s="1">
        <v>43527.015859408493</v>
      </c>
    </row>
    <row r="226" spans="1:4" x14ac:dyDescent="0.25">
      <c r="A226" t="s">
        <v>246</v>
      </c>
      <c r="B226" t="s">
        <v>5955</v>
      </c>
      <c r="C226">
        <v>409.2</v>
      </c>
      <c r="D226" s="1">
        <v>43527.276610944413</v>
      </c>
    </row>
    <row r="227" spans="1:4" x14ac:dyDescent="0.25">
      <c r="A227" t="s">
        <v>247</v>
      </c>
      <c r="B227" t="s">
        <v>5952</v>
      </c>
      <c r="C227">
        <v>4913.6000000000004</v>
      </c>
      <c r="D227" s="1">
        <v>43527.537362480347</v>
      </c>
    </row>
    <row r="228" spans="1:4" x14ac:dyDescent="0.25">
      <c r="A228" t="s">
        <v>248</v>
      </c>
      <c r="B228" t="s">
        <v>5952</v>
      </c>
      <c r="C228">
        <v>1820.59</v>
      </c>
      <c r="D228" s="1">
        <v>43527.798114016288</v>
      </c>
    </row>
    <row r="229" spans="1:4" x14ac:dyDescent="0.25">
      <c r="A229" t="s">
        <v>249</v>
      </c>
      <c r="B229" t="s">
        <v>5954</v>
      </c>
      <c r="C229">
        <v>1374.01</v>
      </c>
      <c r="D229" s="1">
        <v>43528.058865552208</v>
      </c>
    </row>
    <row r="230" spans="1:4" x14ac:dyDescent="0.25">
      <c r="A230" t="s">
        <v>250</v>
      </c>
      <c r="B230" t="s">
        <v>5955</v>
      </c>
      <c r="C230">
        <v>3011.8</v>
      </c>
      <c r="D230" s="1">
        <v>43528.319617088149</v>
      </c>
    </row>
    <row r="231" spans="1:4" x14ac:dyDescent="0.25">
      <c r="A231" t="s">
        <v>251</v>
      </c>
      <c r="B231" t="s">
        <v>5954</v>
      </c>
      <c r="C231">
        <v>4197.08</v>
      </c>
      <c r="D231" s="1">
        <v>43528.580368624083</v>
      </c>
    </row>
    <row r="232" spans="1:4" x14ac:dyDescent="0.25">
      <c r="A232" t="s">
        <v>252</v>
      </c>
      <c r="B232" t="s">
        <v>5952</v>
      </c>
      <c r="C232">
        <v>3421.17</v>
      </c>
      <c r="D232" s="1">
        <v>43528.84112016001</v>
      </c>
    </row>
    <row r="233" spans="1:4" x14ac:dyDescent="0.25">
      <c r="A233" t="s">
        <v>253</v>
      </c>
      <c r="B233" t="s">
        <v>5954</v>
      </c>
      <c r="C233">
        <v>858.72</v>
      </c>
      <c r="D233" s="1">
        <v>43529.101871695952</v>
      </c>
    </row>
    <row r="234" spans="1:4" x14ac:dyDescent="0.25">
      <c r="A234" t="s">
        <v>254</v>
      </c>
      <c r="B234" t="s">
        <v>5952</v>
      </c>
      <c r="C234">
        <v>3661.03</v>
      </c>
      <c r="D234" s="1">
        <v>43529.362623231893</v>
      </c>
    </row>
    <row r="235" spans="1:4" x14ac:dyDescent="0.25">
      <c r="A235" t="s">
        <v>255</v>
      </c>
      <c r="B235" t="s">
        <v>5953</v>
      </c>
      <c r="C235">
        <v>792.69</v>
      </c>
      <c r="D235" s="1">
        <v>43529.623374767812</v>
      </c>
    </row>
    <row r="236" spans="1:4" x14ac:dyDescent="0.25">
      <c r="A236" t="s">
        <v>256</v>
      </c>
      <c r="B236" t="s">
        <v>5954</v>
      </c>
      <c r="C236">
        <v>1566.86</v>
      </c>
      <c r="D236" s="1">
        <v>43529.884126303747</v>
      </c>
    </row>
    <row r="237" spans="1:4" x14ac:dyDescent="0.25">
      <c r="A237" t="s">
        <v>257</v>
      </c>
      <c r="B237" t="s">
        <v>5954</v>
      </c>
      <c r="C237">
        <v>2257.2600000000002</v>
      </c>
      <c r="D237" s="1">
        <v>43530.144877839688</v>
      </c>
    </row>
    <row r="238" spans="1:4" x14ac:dyDescent="0.25">
      <c r="A238" t="s">
        <v>258</v>
      </c>
      <c r="B238" t="s">
        <v>5952</v>
      </c>
      <c r="C238">
        <v>1932.11</v>
      </c>
      <c r="D238" s="1">
        <v>43530.666380911549</v>
      </c>
    </row>
    <row r="239" spans="1:4" x14ac:dyDescent="0.25">
      <c r="A239" t="s">
        <v>259</v>
      </c>
      <c r="B239" t="s">
        <v>5952</v>
      </c>
      <c r="C239">
        <v>4594.2700000000004</v>
      </c>
      <c r="D239" s="1">
        <v>43530.92713244749</v>
      </c>
    </row>
    <row r="240" spans="1:4" x14ac:dyDescent="0.25">
      <c r="A240" t="s">
        <v>260</v>
      </c>
      <c r="B240" t="s">
        <v>5952</v>
      </c>
      <c r="C240">
        <v>1553.7</v>
      </c>
      <c r="D240" s="1">
        <v>43531.187883983417</v>
      </c>
    </row>
    <row r="241" spans="1:4" x14ac:dyDescent="0.25">
      <c r="A241" t="s">
        <v>261</v>
      </c>
      <c r="B241" t="s">
        <v>5954</v>
      </c>
      <c r="C241">
        <v>4124.62</v>
      </c>
      <c r="D241" s="1">
        <v>43531.448635519351</v>
      </c>
    </row>
    <row r="242" spans="1:4" x14ac:dyDescent="0.25">
      <c r="A242" t="s">
        <v>262</v>
      </c>
      <c r="B242" t="s">
        <v>5955</v>
      </c>
      <c r="C242">
        <v>344.34</v>
      </c>
      <c r="D242" s="1">
        <v>43531.709387055293</v>
      </c>
    </row>
    <row r="243" spans="1:4" x14ac:dyDescent="0.25">
      <c r="A243" t="s">
        <v>263</v>
      </c>
      <c r="B243" t="s">
        <v>5954</v>
      </c>
      <c r="C243">
        <v>3268.96</v>
      </c>
      <c r="D243" s="1">
        <v>43531.970138591227</v>
      </c>
    </row>
    <row r="244" spans="1:4" x14ac:dyDescent="0.25">
      <c r="A244" t="s">
        <v>264</v>
      </c>
      <c r="B244" t="s">
        <v>5955</v>
      </c>
      <c r="C244">
        <v>3041.19</v>
      </c>
      <c r="D244" s="1">
        <v>43532.230890127154</v>
      </c>
    </row>
    <row r="245" spans="1:4" x14ac:dyDescent="0.25">
      <c r="A245" t="s">
        <v>265</v>
      </c>
      <c r="B245" t="s">
        <v>5953</v>
      </c>
      <c r="C245">
        <v>2035.23</v>
      </c>
      <c r="D245" s="1">
        <v>43532.752393199029</v>
      </c>
    </row>
    <row r="246" spans="1:4" x14ac:dyDescent="0.25">
      <c r="A246" t="s">
        <v>266</v>
      </c>
      <c r="B246" t="s">
        <v>5955</v>
      </c>
      <c r="C246">
        <v>3145.29</v>
      </c>
      <c r="D246" s="1">
        <v>43533.013144734963</v>
      </c>
    </row>
    <row r="247" spans="1:4" x14ac:dyDescent="0.25">
      <c r="A247" t="s">
        <v>267</v>
      </c>
      <c r="B247" t="s">
        <v>5954</v>
      </c>
      <c r="C247">
        <v>4400.72</v>
      </c>
      <c r="D247" s="1">
        <v>43533.27389627089</v>
      </c>
    </row>
    <row r="248" spans="1:4" x14ac:dyDescent="0.25">
      <c r="A248" t="s">
        <v>268</v>
      </c>
      <c r="B248" t="s">
        <v>5953</v>
      </c>
      <c r="C248">
        <v>4782.76</v>
      </c>
      <c r="D248" s="1">
        <v>43533.534647806831</v>
      </c>
    </row>
    <row r="249" spans="1:4" x14ac:dyDescent="0.25">
      <c r="A249" t="s">
        <v>269</v>
      </c>
      <c r="B249" t="s">
        <v>5952</v>
      </c>
      <c r="C249">
        <v>3779.87</v>
      </c>
      <c r="D249" s="1">
        <v>43533.795399342758</v>
      </c>
    </row>
    <row r="250" spans="1:4" x14ac:dyDescent="0.25">
      <c r="A250" t="s">
        <v>270</v>
      </c>
      <c r="B250" t="s">
        <v>5955</v>
      </c>
      <c r="C250">
        <v>2384.96</v>
      </c>
      <c r="D250" s="1">
        <v>43534.056150878692</v>
      </c>
    </row>
    <row r="251" spans="1:4" x14ac:dyDescent="0.25">
      <c r="A251" t="s">
        <v>271</v>
      </c>
      <c r="B251" t="s">
        <v>5952</v>
      </c>
      <c r="C251">
        <v>608.01</v>
      </c>
      <c r="D251" s="1">
        <v>43534.316902414626</v>
      </c>
    </row>
    <row r="252" spans="1:4" x14ac:dyDescent="0.25">
      <c r="A252" t="s">
        <v>272</v>
      </c>
      <c r="B252" t="s">
        <v>5954</v>
      </c>
      <c r="C252">
        <v>2558.91</v>
      </c>
      <c r="D252" s="1">
        <v>43534.577653950553</v>
      </c>
    </row>
    <row r="253" spans="1:4" x14ac:dyDescent="0.25">
      <c r="A253" t="s">
        <v>273</v>
      </c>
      <c r="B253" t="s">
        <v>5955</v>
      </c>
      <c r="C253">
        <v>2623.58</v>
      </c>
      <c r="D253" s="1">
        <v>43534.838405486487</v>
      </c>
    </row>
    <row r="254" spans="1:4" x14ac:dyDescent="0.25">
      <c r="A254" t="s">
        <v>274</v>
      </c>
      <c r="B254" t="s">
        <v>5955</v>
      </c>
      <c r="C254">
        <v>966.3</v>
      </c>
      <c r="D254" s="1">
        <v>43535.099157022429</v>
      </c>
    </row>
    <row r="255" spans="1:4" x14ac:dyDescent="0.25">
      <c r="A255" t="s">
        <v>275</v>
      </c>
      <c r="B255" t="s">
        <v>5954</v>
      </c>
      <c r="C255">
        <v>2839.14</v>
      </c>
      <c r="D255" s="1">
        <v>43535.620660094297</v>
      </c>
    </row>
    <row r="256" spans="1:4" x14ac:dyDescent="0.25">
      <c r="A256" t="s">
        <v>276</v>
      </c>
      <c r="B256" t="s">
        <v>5954</v>
      </c>
      <c r="C256">
        <v>693.71</v>
      </c>
      <c r="D256" s="1">
        <v>43536.142163166158</v>
      </c>
    </row>
    <row r="257" spans="1:4" x14ac:dyDescent="0.25">
      <c r="A257" t="s">
        <v>277</v>
      </c>
      <c r="B257" t="s">
        <v>5953</v>
      </c>
      <c r="C257">
        <v>3342.74</v>
      </c>
      <c r="D257" s="1">
        <v>43536.402914702092</v>
      </c>
    </row>
    <row r="258" spans="1:4" x14ac:dyDescent="0.25">
      <c r="A258" t="s">
        <v>278</v>
      </c>
      <c r="B258" t="s">
        <v>5953</v>
      </c>
      <c r="C258">
        <v>4424.1000000000004</v>
      </c>
      <c r="D258" s="1">
        <v>43536.663666238033</v>
      </c>
    </row>
    <row r="259" spans="1:4" x14ac:dyDescent="0.25">
      <c r="A259" t="s">
        <v>279</v>
      </c>
      <c r="B259" t="s">
        <v>5953</v>
      </c>
      <c r="C259">
        <v>137.11000000000001</v>
      </c>
      <c r="D259" s="1">
        <v>43537.185169309887</v>
      </c>
    </row>
    <row r="260" spans="1:4" x14ac:dyDescent="0.25">
      <c r="A260" t="s">
        <v>280</v>
      </c>
      <c r="B260" t="s">
        <v>5953</v>
      </c>
      <c r="C260">
        <v>1473.53</v>
      </c>
      <c r="D260" s="1">
        <v>43537.445920845843</v>
      </c>
    </row>
    <row r="261" spans="1:4" x14ac:dyDescent="0.25">
      <c r="A261" t="s">
        <v>281</v>
      </c>
      <c r="B261" t="s">
        <v>5953</v>
      </c>
      <c r="C261">
        <v>3214.7</v>
      </c>
      <c r="D261" s="1">
        <v>43537.706672381762</v>
      </c>
    </row>
    <row r="262" spans="1:4" x14ac:dyDescent="0.25">
      <c r="A262" t="s">
        <v>282</v>
      </c>
      <c r="B262" t="s">
        <v>5952</v>
      </c>
      <c r="C262">
        <v>2246.3000000000002</v>
      </c>
      <c r="D262" s="1">
        <v>43537.967423917697</v>
      </c>
    </row>
    <row r="263" spans="1:4" x14ac:dyDescent="0.25">
      <c r="A263" t="s">
        <v>283</v>
      </c>
      <c r="B263" t="s">
        <v>5952</v>
      </c>
      <c r="C263">
        <v>1336.36</v>
      </c>
      <c r="D263" s="1">
        <v>43538.228175453631</v>
      </c>
    </row>
    <row r="264" spans="1:4" x14ac:dyDescent="0.25">
      <c r="A264" t="s">
        <v>284</v>
      </c>
      <c r="B264" t="s">
        <v>5955</v>
      </c>
      <c r="C264">
        <v>161.61000000000001</v>
      </c>
      <c r="D264" s="1">
        <v>43538.488926989558</v>
      </c>
    </row>
    <row r="265" spans="1:4" x14ac:dyDescent="0.25">
      <c r="A265" t="s">
        <v>285</v>
      </c>
      <c r="B265" t="s">
        <v>5955</v>
      </c>
      <c r="C265">
        <v>4826.76</v>
      </c>
      <c r="D265" s="1">
        <v>43539.010430061433</v>
      </c>
    </row>
    <row r="266" spans="1:4" x14ac:dyDescent="0.25">
      <c r="A266" t="s">
        <v>286</v>
      </c>
      <c r="B266" t="s">
        <v>5953</v>
      </c>
      <c r="C266">
        <v>2925.9</v>
      </c>
      <c r="D266" s="1">
        <v>43539.27118159736</v>
      </c>
    </row>
    <row r="267" spans="1:4" x14ac:dyDescent="0.25">
      <c r="A267" t="s">
        <v>287</v>
      </c>
      <c r="B267" t="s">
        <v>5952</v>
      </c>
      <c r="C267">
        <v>3616.09</v>
      </c>
      <c r="D267" s="1">
        <v>43539.531933133301</v>
      </c>
    </row>
    <row r="268" spans="1:4" x14ac:dyDescent="0.25">
      <c r="A268" t="s">
        <v>288</v>
      </c>
      <c r="B268" t="s">
        <v>5952</v>
      </c>
      <c r="C268">
        <v>2187.1999999999998</v>
      </c>
      <c r="D268" s="1">
        <v>43539.792684669243</v>
      </c>
    </row>
    <row r="269" spans="1:4" x14ac:dyDescent="0.25">
      <c r="A269" t="s">
        <v>289</v>
      </c>
      <c r="B269" t="s">
        <v>5953</v>
      </c>
      <c r="C269">
        <v>1911.74</v>
      </c>
      <c r="D269" s="1">
        <v>43540.053436205162</v>
      </c>
    </row>
    <row r="270" spans="1:4" x14ac:dyDescent="0.25">
      <c r="A270" t="s">
        <v>290</v>
      </c>
      <c r="B270" t="s">
        <v>5952</v>
      </c>
      <c r="C270">
        <v>657.42</v>
      </c>
      <c r="D270" s="1">
        <v>43540.314187741104</v>
      </c>
    </row>
    <row r="271" spans="1:4" x14ac:dyDescent="0.25">
      <c r="A271" t="s">
        <v>291</v>
      </c>
      <c r="B271" t="s">
        <v>5952</v>
      </c>
      <c r="C271">
        <v>2941.48</v>
      </c>
      <c r="D271" s="1">
        <v>43540.574939277038</v>
      </c>
    </row>
    <row r="272" spans="1:4" x14ac:dyDescent="0.25">
      <c r="A272" t="s">
        <v>292</v>
      </c>
      <c r="B272" t="s">
        <v>5955</v>
      </c>
      <c r="C272">
        <v>2811.41</v>
      </c>
      <c r="D272" s="1">
        <v>43540.835690812957</v>
      </c>
    </row>
    <row r="273" spans="1:4" x14ac:dyDescent="0.25">
      <c r="A273" t="s">
        <v>293</v>
      </c>
      <c r="B273" t="s">
        <v>5955</v>
      </c>
      <c r="C273">
        <v>1640.79</v>
      </c>
      <c r="D273" s="1">
        <v>43541.096442348899</v>
      </c>
    </row>
    <row r="274" spans="1:4" x14ac:dyDescent="0.25">
      <c r="A274" t="s">
        <v>294</v>
      </c>
      <c r="B274" t="s">
        <v>5953</v>
      </c>
      <c r="C274">
        <v>2623.82</v>
      </c>
      <c r="D274" s="1">
        <v>43541.35719388484</v>
      </c>
    </row>
    <row r="275" spans="1:4" x14ac:dyDescent="0.25">
      <c r="A275" t="s">
        <v>295</v>
      </c>
      <c r="B275" t="s">
        <v>5955</v>
      </c>
      <c r="C275">
        <v>201.4</v>
      </c>
      <c r="D275" s="1">
        <v>43541.617945420767</v>
      </c>
    </row>
    <row r="276" spans="1:4" x14ac:dyDescent="0.25">
      <c r="A276" t="s">
        <v>296</v>
      </c>
      <c r="B276" t="s">
        <v>5952</v>
      </c>
      <c r="C276">
        <v>4199.3999999999996</v>
      </c>
      <c r="D276" s="1">
        <v>43541.878696956701</v>
      </c>
    </row>
    <row r="277" spans="1:4" x14ac:dyDescent="0.25">
      <c r="A277" t="s">
        <v>297</v>
      </c>
      <c r="B277" t="s">
        <v>5954</v>
      </c>
      <c r="C277">
        <v>4949.7299999999996</v>
      </c>
      <c r="D277" s="1">
        <v>43542.400200028562</v>
      </c>
    </row>
    <row r="278" spans="1:4" x14ac:dyDescent="0.25">
      <c r="A278" t="s">
        <v>298</v>
      </c>
      <c r="B278" t="s">
        <v>5955</v>
      </c>
      <c r="C278">
        <v>945.2</v>
      </c>
      <c r="D278" s="1">
        <v>43542.660951564503</v>
      </c>
    </row>
    <row r="279" spans="1:4" x14ac:dyDescent="0.25">
      <c r="A279" t="s">
        <v>299</v>
      </c>
      <c r="B279" t="s">
        <v>5954</v>
      </c>
      <c r="C279">
        <v>1756.34</v>
      </c>
      <c r="D279" s="1">
        <v>43542.921703100437</v>
      </c>
    </row>
    <row r="280" spans="1:4" x14ac:dyDescent="0.25">
      <c r="A280" t="s">
        <v>300</v>
      </c>
      <c r="B280" t="s">
        <v>5955</v>
      </c>
      <c r="C280">
        <v>113.19</v>
      </c>
      <c r="D280" s="1">
        <v>43543.182454636357</v>
      </c>
    </row>
    <row r="281" spans="1:4" x14ac:dyDescent="0.25">
      <c r="A281" t="s">
        <v>301</v>
      </c>
      <c r="B281" t="s">
        <v>5954</v>
      </c>
      <c r="C281">
        <v>1534.48</v>
      </c>
      <c r="D281" s="1">
        <v>43543.443206172313</v>
      </c>
    </row>
    <row r="282" spans="1:4" x14ac:dyDescent="0.25">
      <c r="A282" t="s">
        <v>302</v>
      </c>
      <c r="B282" t="s">
        <v>5952</v>
      </c>
      <c r="C282">
        <v>2346.77</v>
      </c>
      <c r="D282" s="1">
        <v>43543.964709244166</v>
      </c>
    </row>
    <row r="283" spans="1:4" x14ac:dyDescent="0.25">
      <c r="A283" t="s">
        <v>303</v>
      </c>
      <c r="B283" t="s">
        <v>5952</v>
      </c>
      <c r="C283">
        <v>1672.69</v>
      </c>
      <c r="D283" s="1">
        <v>43544.225460780101</v>
      </c>
    </row>
    <row r="284" spans="1:4" x14ac:dyDescent="0.25">
      <c r="A284" t="s">
        <v>304</v>
      </c>
      <c r="B284" t="s">
        <v>5953</v>
      </c>
      <c r="C284">
        <v>2072.5500000000002</v>
      </c>
      <c r="D284" s="1">
        <v>43544.486212316042</v>
      </c>
    </row>
    <row r="285" spans="1:4" x14ac:dyDescent="0.25">
      <c r="A285" t="s">
        <v>305</v>
      </c>
      <c r="B285" t="s">
        <v>5954</v>
      </c>
      <c r="C285">
        <v>1439.71</v>
      </c>
      <c r="D285" s="1">
        <v>43544.746963851969</v>
      </c>
    </row>
    <row r="286" spans="1:4" x14ac:dyDescent="0.25">
      <c r="A286" t="s">
        <v>306</v>
      </c>
      <c r="B286" t="s">
        <v>5953</v>
      </c>
      <c r="C286">
        <v>1408.06</v>
      </c>
      <c r="D286" s="1">
        <v>43545.007715387903</v>
      </c>
    </row>
    <row r="287" spans="1:4" x14ac:dyDescent="0.25">
      <c r="A287" t="s">
        <v>307</v>
      </c>
      <c r="B287" t="s">
        <v>5953</v>
      </c>
      <c r="C287">
        <v>3480.44</v>
      </c>
      <c r="D287" s="1">
        <v>43545.268466923837</v>
      </c>
    </row>
    <row r="288" spans="1:4" x14ac:dyDescent="0.25">
      <c r="A288" t="s">
        <v>308</v>
      </c>
      <c r="B288" t="s">
        <v>5954</v>
      </c>
      <c r="C288">
        <v>2549.9299999999998</v>
      </c>
      <c r="D288" s="1">
        <v>43545.529218459771</v>
      </c>
    </row>
    <row r="289" spans="1:4" x14ac:dyDescent="0.25">
      <c r="A289" t="s">
        <v>309</v>
      </c>
      <c r="B289" t="s">
        <v>5953</v>
      </c>
      <c r="C289">
        <v>3242.64</v>
      </c>
      <c r="D289" s="1">
        <v>43545.789969995712</v>
      </c>
    </row>
    <row r="290" spans="1:4" x14ac:dyDescent="0.25">
      <c r="A290" t="s">
        <v>310</v>
      </c>
      <c r="B290" t="s">
        <v>5953</v>
      </c>
      <c r="C290">
        <v>1884</v>
      </c>
      <c r="D290" s="1">
        <v>43546.050721531647</v>
      </c>
    </row>
    <row r="291" spans="1:4" x14ac:dyDescent="0.25">
      <c r="A291" t="s">
        <v>311</v>
      </c>
      <c r="B291" t="s">
        <v>5953</v>
      </c>
      <c r="C291">
        <v>3726.48</v>
      </c>
      <c r="D291" s="1">
        <v>43546.311473067581</v>
      </c>
    </row>
    <row r="292" spans="1:4" x14ac:dyDescent="0.25">
      <c r="A292" t="s">
        <v>312</v>
      </c>
      <c r="B292" t="s">
        <v>5955</v>
      </c>
      <c r="C292">
        <v>4495.6099999999997</v>
      </c>
      <c r="D292" s="1">
        <v>43546.572224603507</v>
      </c>
    </row>
    <row r="293" spans="1:4" x14ac:dyDescent="0.25">
      <c r="A293" t="s">
        <v>313</v>
      </c>
      <c r="B293" t="s">
        <v>5952</v>
      </c>
      <c r="C293">
        <v>931.15</v>
      </c>
      <c r="D293" s="1">
        <v>43546.832976139442</v>
      </c>
    </row>
    <row r="294" spans="1:4" x14ac:dyDescent="0.25">
      <c r="A294" t="s">
        <v>314</v>
      </c>
      <c r="B294" t="s">
        <v>5954</v>
      </c>
      <c r="C294">
        <v>4477.51</v>
      </c>
      <c r="D294" s="1">
        <v>43547.093727675383</v>
      </c>
    </row>
    <row r="295" spans="1:4" x14ac:dyDescent="0.25">
      <c r="A295" t="s">
        <v>315</v>
      </c>
      <c r="B295" t="s">
        <v>5955</v>
      </c>
      <c r="C295">
        <v>3743.6</v>
      </c>
      <c r="D295" s="1">
        <v>43547.35447921131</v>
      </c>
    </row>
    <row r="296" spans="1:4" x14ac:dyDescent="0.25">
      <c r="A296" t="s">
        <v>316</v>
      </c>
      <c r="B296" t="s">
        <v>5952</v>
      </c>
      <c r="C296">
        <v>4746.01</v>
      </c>
      <c r="D296" s="1">
        <v>43547.615230747237</v>
      </c>
    </row>
    <row r="297" spans="1:4" x14ac:dyDescent="0.25">
      <c r="A297" t="s">
        <v>317</v>
      </c>
      <c r="B297" t="s">
        <v>5952</v>
      </c>
      <c r="C297">
        <v>4030.39</v>
      </c>
      <c r="D297" s="1">
        <v>43547.875982283193</v>
      </c>
    </row>
    <row r="298" spans="1:4" x14ac:dyDescent="0.25">
      <c r="A298" t="s">
        <v>318</v>
      </c>
      <c r="B298" t="s">
        <v>5953</v>
      </c>
      <c r="C298">
        <v>2536.8200000000002</v>
      </c>
      <c r="D298" s="1">
        <v>43548.65823689098</v>
      </c>
    </row>
    <row r="299" spans="1:4" x14ac:dyDescent="0.25">
      <c r="A299" t="s">
        <v>319</v>
      </c>
      <c r="B299" t="s">
        <v>5952</v>
      </c>
      <c r="C299">
        <v>3209.23</v>
      </c>
      <c r="D299" s="1">
        <v>43548.918988426907</v>
      </c>
    </row>
    <row r="300" spans="1:4" x14ac:dyDescent="0.25">
      <c r="A300" t="s">
        <v>320</v>
      </c>
      <c r="B300" t="s">
        <v>5954</v>
      </c>
      <c r="C300">
        <v>2624.9</v>
      </c>
      <c r="D300" s="1">
        <v>43549.179739962849</v>
      </c>
    </row>
    <row r="301" spans="1:4" x14ac:dyDescent="0.25">
      <c r="A301" t="s">
        <v>321</v>
      </c>
      <c r="B301" t="s">
        <v>5954</v>
      </c>
      <c r="C301">
        <v>4556.01</v>
      </c>
      <c r="D301" s="1">
        <v>43549.440491498783</v>
      </c>
    </row>
    <row r="302" spans="1:4" x14ac:dyDescent="0.25">
      <c r="A302" t="s">
        <v>322</v>
      </c>
      <c r="B302" t="s">
        <v>5953</v>
      </c>
      <c r="C302">
        <v>3818.48</v>
      </c>
      <c r="D302" s="1">
        <v>43549.701243034709</v>
      </c>
    </row>
    <row r="303" spans="1:4" x14ac:dyDescent="0.25">
      <c r="A303" t="s">
        <v>323</v>
      </c>
      <c r="B303" t="s">
        <v>5954</v>
      </c>
      <c r="C303">
        <v>4423.9399999999996</v>
      </c>
      <c r="D303" s="1">
        <v>43549.961994570651</v>
      </c>
    </row>
    <row r="304" spans="1:4" x14ac:dyDescent="0.25">
      <c r="A304" t="s">
        <v>324</v>
      </c>
      <c r="B304" t="s">
        <v>5954</v>
      </c>
      <c r="C304">
        <v>3625.87</v>
      </c>
      <c r="D304" s="1">
        <v>43550.222746106578</v>
      </c>
    </row>
    <row r="305" spans="1:4" x14ac:dyDescent="0.25">
      <c r="A305" t="s">
        <v>325</v>
      </c>
      <c r="B305" t="s">
        <v>5952</v>
      </c>
      <c r="C305">
        <v>4058.06</v>
      </c>
      <c r="D305" s="1">
        <v>43550.483497642512</v>
      </c>
    </row>
    <row r="306" spans="1:4" x14ac:dyDescent="0.25">
      <c r="A306" t="s">
        <v>326</v>
      </c>
      <c r="B306" t="s">
        <v>5953</v>
      </c>
      <c r="C306">
        <v>2590.83</v>
      </c>
      <c r="D306" s="1">
        <v>43550.744249178453</v>
      </c>
    </row>
    <row r="307" spans="1:4" x14ac:dyDescent="0.25">
      <c r="A307" t="s">
        <v>327</v>
      </c>
      <c r="B307" t="s">
        <v>5952</v>
      </c>
      <c r="C307">
        <v>1337.72</v>
      </c>
      <c r="D307" s="1">
        <v>43551.005000714387</v>
      </c>
    </row>
    <row r="308" spans="1:4" x14ac:dyDescent="0.25">
      <c r="A308" t="s">
        <v>328</v>
      </c>
      <c r="B308" t="s">
        <v>5954</v>
      </c>
      <c r="C308">
        <v>4881.83</v>
      </c>
      <c r="D308" s="1">
        <v>43551.526503786248</v>
      </c>
    </row>
    <row r="309" spans="1:4" x14ac:dyDescent="0.25">
      <c r="A309" t="s">
        <v>329</v>
      </c>
      <c r="B309" t="s">
        <v>5953</v>
      </c>
      <c r="C309">
        <v>4336.22</v>
      </c>
      <c r="D309" s="1">
        <v>43551.78725532219</v>
      </c>
    </row>
    <row r="310" spans="1:4" x14ac:dyDescent="0.25">
      <c r="A310" t="s">
        <v>330</v>
      </c>
      <c r="B310" t="s">
        <v>5954</v>
      </c>
      <c r="C310">
        <v>1280.71</v>
      </c>
      <c r="D310" s="1">
        <v>43552.048006858116</v>
      </c>
    </row>
    <row r="311" spans="1:4" x14ac:dyDescent="0.25">
      <c r="A311" t="s">
        <v>331</v>
      </c>
      <c r="B311" t="s">
        <v>5954</v>
      </c>
      <c r="C311">
        <v>1874.44</v>
      </c>
      <c r="D311" s="1">
        <v>43552.308758394051</v>
      </c>
    </row>
    <row r="312" spans="1:4" x14ac:dyDescent="0.25">
      <c r="A312" t="s">
        <v>332</v>
      </c>
      <c r="B312" t="s">
        <v>5955</v>
      </c>
      <c r="C312">
        <v>110.44</v>
      </c>
      <c r="D312" s="1">
        <v>43552.569509929992</v>
      </c>
    </row>
    <row r="313" spans="1:4" x14ac:dyDescent="0.25">
      <c r="A313" t="s">
        <v>333</v>
      </c>
      <c r="B313" t="s">
        <v>5952</v>
      </c>
      <c r="C313">
        <v>1682.93</v>
      </c>
      <c r="D313" s="1">
        <v>43552.830261465911</v>
      </c>
    </row>
    <row r="314" spans="1:4" x14ac:dyDescent="0.25">
      <c r="A314" t="s">
        <v>334</v>
      </c>
      <c r="B314" t="s">
        <v>5955</v>
      </c>
      <c r="C314">
        <v>4602.25</v>
      </c>
      <c r="D314" s="1">
        <v>43553.091013001853</v>
      </c>
    </row>
    <row r="315" spans="1:4" x14ac:dyDescent="0.25">
      <c r="A315" t="s">
        <v>335</v>
      </c>
      <c r="B315" t="s">
        <v>5952</v>
      </c>
      <c r="C315">
        <v>524.1</v>
      </c>
      <c r="D315" s="1">
        <v>43553.351764537787</v>
      </c>
    </row>
    <row r="316" spans="1:4" x14ac:dyDescent="0.25">
      <c r="A316" t="s">
        <v>336</v>
      </c>
      <c r="B316" t="s">
        <v>5955</v>
      </c>
      <c r="C316">
        <v>1648.64</v>
      </c>
      <c r="D316" s="1">
        <v>43553.612516073707</v>
      </c>
    </row>
    <row r="317" spans="1:4" x14ac:dyDescent="0.25">
      <c r="A317" t="s">
        <v>337</v>
      </c>
      <c r="B317" t="s">
        <v>5953</v>
      </c>
      <c r="C317">
        <v>1535.03</v>
      </c>
      <c r="D317" s="1">
        <v>43554.134019145589</v>
      </c>
    </row>
    <row r="318" spans="1:4" x14ac:dyDescent="0.25">
      <c r="A318" t="s">
        <v>338</v>
      </c>
      <c r="B318" t="s">
        <v>5954</v>
      </c>
      <c r="C318">
        <v>1020.56</v>
      </c>
      <c r="D318" s="1">
        <v>43554.394770681523</v>
      </c>
    </row>
    <row r="319" spans="1:4" x14ac:dyDescent="0.25">
      <c r="A319" t="s">
        <v>339</v>
      </c>
      <c r="B319" t="s">
        <v>5952</v>
      </c>
      <c r="C319">
        <v>869.21</v>
      </c>
      <c r="D319" s="1">
        <v>43554.65552221745</v>
      </c>
    </row>
    <row r="320" spans="1:4" x14ac:dyDescent="0.25">
      <c r="A320" t="s">
        <v>340</v>
      </c>
      <c r="B320" t="s">
        <v>5954</v>
      </c>
      <c r="C320">
        <v>3625.89</v>
      </c>
      <c r="D320" s="1">
        <v>43554.916273753392</v>
      </c>
    </row>
    <row r="321" spans="1:4" x14ac:dyDescent="0.25">
      <c r="A321" t="s">
        <v>341</v>
      </c>
      <c r="B321" t="s">
        <v>5954</v>
      </c>
      <c r="C321">
        <v>4178.6499999999996</v>
      </c>
      <c r="D321" s="1">
        <v>43555.177025289318</v>
      </c>
    </row>
    <row r="322" spans="1:4" x14ac:dyDescent="0.25">
      <c r="A322" t="s">
        <v>342</v>
      </c>
      <c r="B322" t="s">
        <v>5954</v>
      </c>
      <c r="C322">
        <v>2614.23</v>
      </c>
      <c r="D322" s="1">
        <v>43555.437776825253</v>
      </c>
    </row>
    <row r="323" spans="1:4" x14ac:dyDescent="0.25">
      <c r="A323" t="s">
        <v>343</v>
      </c>
      <c r="B323" t="s">
        <v>5955</v>
      </c>
      <c r="C323">
        <v>2991.81</v>
      </c>
      <c r="D323" s="1">
        <v>43555.698528361187</v>
      </c>
    </row>
    <row r="324" spans="1:4" x14ac:dyDescent="0.25">
      <c r="A324" t="s">
        <v>344</v>
      </c>
      <c r="B324" t="s">
        <v>5954</v>
      </c>
      <c r="C324">
        <v>4544.79</v>
      </c>
      <c r="D324" s="1">
        <v>43555.959279897121</v>
      </c>
    </row>
    <row r="325" spans="1:4" x14ac:dyDescent="0.25">
      <c r="A325" t="s">
        <v>345</v>
      </c>
      <c r="B325" t="s">
        <v>5955</v>
      </c>
      <c r="C325">
        <v>3871.29</v>
      </c>
      <c r="D325" s="1">
        <v>43556.480782969003</v>
      </c>
    </row>
    <row r="326" spans="1:4" x14ac:dyDescent="0.25">
      <c r="A326" t="s">
        <v>346</v>
      </c>
      <c r="B326" t="s">
        <v>5955</v>
      </c>
      <c r="C326">
        <v>1122.69</v>
      </c>
      <c r="D326" s="1">
        <v>43557.263037576791</v>
      </c>
    </row>
    <row r="327" spans="1:4" x14ac:dyDescent="0.25">
      <c r="A327" t="s">
        <v>347</v>
      </c>
      <c r="B327" t="s">
        <v>5954</v>
      </c>
      <c r="C327">
        <v>224.87</v>
      </c>
      <c r="D327" s="1">
        <v>43557.523789112718</v>
      </c>
    </row>
    <row r="328" spans="1:4" x14ac:dyDescent="0.25">
      <c r="A328" t="s">
        <v>348</v>
      </c>
      <c r="B328" t="s">
        <v>5952</v>
      </c>
      <c r="C328">
        <v>3345.95</v>
      </c>
      <c r="D328" s="1">
        <v>43557.784540648659</v>
      </c>
    </row>
    <row r="329" spans="1:4" x14ac:dyDescent="0.25">
      <c r="A329" t="s">
        <v>349</v>
      </c>
      <c r="B329" t="s">
        <v>5954</v>
      </c>
      <c r="C329">
        <v>4178.13</v>
      </c>
      <c r="D329" s="1">
        <v>43558.566795256462</v>
      </c>
    </row>
    <row r="330" spans="1:4" x14ac:dyDescent="0.25">
      <c r="A330" t="s">
        <v>350</v>
      </c>
      <c r="B330" t="s">
        <v>5954</v>
      </c>
      <c r="C330">
        <v>1300</v>
      </c>
      <c r="D330" s="1">
        <v>43558.827546792403</v>
      </c>
    </row>
    <row r="331" spans="1:4" x14ac:dyDescent="0.25">
      <c r="A331" t="s">
        <v>351</v>
      </c>
      <c r="B331" t="s">
        <v>5955</v>
      </c>
      <c r="C331">
        <v>1227.04</v>
      </c>
      <c r="D331" s="1">
        <v>43559.088298328323</v>
      </c>
    </row>
    <row r="332" spans="1:4" x14ac:dyDescent="0.25">
      <c r="A332" t="s">
        <v>352</v>
      </c>
      <c r="B332" t="s">
        <v>5952</v>
      </c>
      <c r="C332">
        <v>2748.58</v>
      </c>
      <c r="D332" s="1">
        <v>43559.349049864257</v>
      </c>
    </row>
    <row r="333" spans="1:4" x14ac:dyDescent="0.25">
      <c r="A333" t="s">
        <v>353</v>
      </c>
      <c r="B333" t="s">
        <v>5953</v>
      </c>
      <c r="C333">
        <v>1953.48</v>
      </c>
      <c r="D333" s="1">
        <v>43559.870552936132</v>
      </c>
    </row>
    <row r="334" spans="1:4" x14ac:dyDescent="0.25">
      <c r="A334" t="s">
        <v>354</v>
      </c>
      <c r="B334" t="s">
        <v>5954</v>
      </c>
      <c r="C334">
        <v>4050.24</v>
      </c>
      <c r="D334" s="1">
        <v>43560.131304472059</v>
      </c>
    </row>
    <row r="335" spans="1:4" x14ac:dyDescent="0.25">
      <c r="A335" t="s">
        <v>355</v>
      </c>
      <c r="B335" t="s">
        <v>5955</v>
      </c>
      <c r="C335">
        <v>3786.98</v>
      </c>
      <c r="D335" s="1">
        <v>43560.392056008001</v>
      </c>
    </row>
    <row r="336" spans="1:4" x14ac:dyDescent="0.25">
      <c r="A336" t="s">
        <v>356</v>
      </c>
      <c r="B336" t="s">
        <v>5952</v>
      </c>
      <c r="C336">
        <v>1046.94</v>
      </c>
      <c r="D336" s="1">
        <v>43560.65280754392</v>
      </c>
    </row>
    <row r="337" spans="1:4" x14ac:dyDescent="0.25">
      <c r="A337" t="s">
        <v>357</v>
      </c>
      <c r="B337" t="s">
        <v>5952</v>
      </c>
      <c r="C337">
        <v>3552.15</v>
      </c>
      <c r="D337" s="1">
        <v>43560.913559079861</v>
      </c>
    </row>
    <row r="338" spans="1:4" x14ac:dyDescent="0.25">
      <c r="A338" t="s">
        <v>358</v>
      </c>
      <c r="B338" t="s">
        <v>5954</v>
      </c>
      <c r="C338">
        <v>1808.55</v>
      </c>
      <c r="D338" s="1">
        <v>43561.174310615803</v>
      </c>
    </row>
    <row r="339" spans="1:4" x14ac:dyDescent="0.25">
      <c r="A339" t="s">
        <v>359</v>
      </c>
      <c r="B339" t="s">
        <v>5952</v>
      </c>
      <c r="C339">
        <v>3986.73</v>
      </c>
      <c r="D339" s="1">
        <v>43561.956565223598</v>
      </c>
    </row>
    <row r="340" spans="1:4" x14ac:dyDescent="0.25">
      <c r="A340" t="s">
        <v>360</v>
      </c>
      <c r="B340" t="s">
        <v>5954</v>
      </c>
      <c r="C340">
        <v>602.59</v>
      </c>
      <c r="D340" s="1">
        <v>43562.217316759539</v>
      </c>
    </row>
    <row r="341" spans="1:4" x14ac:dyDescent="0.25">
      <c r="A341" t="s">
        <v>361</v>
      </c>
      <c r="B341" t="s">
        <v>5952</v>
      </c>
      <c r="C341">
        <v>1674.72</v>
      </c>
      <c r="D341" s="1">
        <v>43562.478068295473</v>
      </c>
    </row>
    <row r="342" spans="1:4" x14ac:dyDescent="0.25">
      <c r="A342" t="s">
        <v>362</v>
      </c>
      <c r="B342" t="s">
        <v>5955</v>
      </c>
      <c r="C342">
        <v>923.2</v>
      </c>
      <c r="D342" s="1">
        <v>43562.7388198314</v>
      </c>
    </row>
    <row r="343" spans="1:4" x14ac:dyDescent="0.25">
      <c r="A343" t="s">
        <v>363</v>
      </c>
      <c r="B343" t="s">
        <v>5953</v>
      </c>
      <c r="C343">
        <v>4229.82</v>
      </c>
      <c r="D343" s="1">
        <v>43563.260322903261</v>
      </c>
    </row>
    <row r="344" spans="1:4" x14ac:dyDescent="0.25">
      <c r="A344" t="s">
        <v>364</v>
      </c>
      <c r="B344" t="s">
        <v>5953</v>
      </c>
      <c r="C344">
        <v>335.26</v>
      </c>
      <c r="D344" s="1">
        <v>43563.521074439202</v>
      </c>
    </row>
    <row r="345" spans="1:4" x14ac:dyDescent="0.25">
      <c r="A345" t="s">
        <v>365</v>
      </c>
      <c r="B345" t="s">
        <v>5955</v>
      </c>
      <c r="C345">
        <v>1094.71</v>
      </c>
      <c r="D345" s="1">
        <v>43563.781825975137</v>
      </c>
    </row>
    <row r="346" spans="1:4" x14ac:dyDescent="0.25">
      <c r="A346" t="s">
        <v>366</v>
      </c>
      <c r="B346" t="s">
        <v>5954</v>
      </c>
      <c r="C346">
        <v>3565.09</v>
      </c>
      <c r="D346" s="1">
        <v>43564.042577511063</v>
      </c>
    </row>
    <row r="347" spans="1:4" x14ac:dyDescent="0.25">
      <c r="A347" t="s">
        <v>367</v>
      </c>
      <c r="B347" t="s">
        <v>5955</v>
      </c>
      <c r="C347">
        <v>4020.74</v>
      </c>
      <c r="D347" s="1">
        <v>43564.303329046998</v>
      </c>
    </row>
    <row r="348" spans="1:4" x14ac:dyDescent="0.25">
      <c r="A348" t="s">
        <v>368</v>
      </c>
      <c r="B348" t="s">
        <v>5954</v>
      </c>
      <c r="C348">
        <v>4341.0200000000004</v>
      </c>
      <c r="D348" s="1">
        <v>43564.564080582939</v>
      </c>
    </row>
    <row r="349" spans="1:4" x14ac:dyDescent="0.25">
      <c r="A349" t="s">
        <v>369</v>
      </c>
      <c r="B349" t="s">
        <v>5955</v>
      </c>
      <c r="C349">
        <v>1533.28</v>
      </c>
      <c r="D349" s="1">
        <v>43564.824832118873</v>
      </c>
    </row>
    <row r="350" spans="1:4" x14ac:dyDescent="0.25">
      <c r="A350" t="s">
        <v>370</v>
      </c>
      <c r="B350" t="s">
        <v>5955</v>
      </c>
      <c r="C350">
        <v>1608.64</v>
      </c>
      <c r="D350" s="1">
        <v>43565.0855836548</v>
      </c>
    </row>
    <row r="351" spans="1:4" x14ac:dyDescent="0.25">
      <c r="A351" t="s">
        <v>371</v>
      </c>
      <c r="B351" t="s">
        <v>5952</v>
      </c>
      <c r="C351">
        <v>2596.9299999999998</v>
      </c>
      <c r="D351" s="1">
        <v>43565.346335190741</v>
      </c>
    </row>
    <row r="352" spans="1:4" x14ac:dyDescent="0.25">
      <c r="A352" t="s">
        <v>372</v>
      </c>
      <c r="B352" t="s">
        <v>5954</v>
      </c>
      <c r="C352">
        <v>4576.28</v>
      </c>
      <c r="D352" s="1">
        <v>43565.607086726668</v>
      </c>
    </row>
    <row r="353" spans="1:4" x14ac:dyDescent="0.25">
      <c r="A353" t="s">
        <v>373</v>
      </c>
      <c r="B353" t="s">
        <v>5953</v>
      </c>
      <c r="C353">
        <v>2400.23</v>
      </c>
      <c r="D353" s="1">
        <v>43565.867838262602</v>
      </c>
    </row>
    <row r="354" spans="1:4" x14ac:dyDescent="0.25">
      <c r="A354" t="s">
        <v>374</v>
      </c>
      <c r="B354" t="s">
        <v>5954</v>
      </c>
      <c r="C354">
        <v>1961.93</v>
      </c>
      <c r="D354" s="1">
        <v>43566.128589798544</v>
      </c>
    </row>
    <row r="355" spans="1:4" x14ac:dyDescent="0.25">
      <c r="A355" t="s">
        <v>375</v>
      </c>
      <c r="B355" t="s">
        <v>5955</v>
      </c>
      <c r="C355">
        <v>4619</v>
      </c>
      <c r="D355" s="1">
        <v>43566.650092870397</v>
      </c>
    </row>
    <row r="356" spans="1:4" x14ac:dyDescent="0.25">
      <c r="A356" t="s">
        <v>376</v>
      </c>
      <c r="B356" t="s">
        <v>5952</v>
      </c>
      <c r="C356">
        <v>1077.8499999999999</v>
      </c>
      <c r="D356" s="1">
        <v>43566.910844406353</v>
      </c>
    </row>
    <row r="357" spans="1:4" x14ac:dyDescent="0.25">
      <c r="A357" t="s">
        <v>377</v>
      </c>
      <c r="B357" t="s">
        <v>5954</v>
      </c>
      <c r="C357">
        <v>3980.23</v>
      </c>
      <c r="D357" s="1">
        <v>43567.171595942273</v>
      </c>
    </row>
    <row r="358" spans="1:4" x14ac:dyDescent="0.25">
      <c r="A358" t="s">
        <v>378</v>
      </c>
      <c r="B358" t="s">
        <v>5955</v>
      </c>
      <c r="C358">
        <v>3320.48</v>
      </c>
      <c r="D358" s="1">
        <v>43567.432347478207</v>
      </c>
    </row>
    <row r="359" spans="1:4" x14ac:dyDescent="0.25">
      <c r="A359" t="s">
        <v>379</v>
      </c>
      <c r="B359" t="s">
        <v>5953</v>
      </c>
      <c r="C359">
        <v>290.11</v>
      </c>
      <c r="D359" s="1">
        <v>43567.693099014141</v>
      </c>
    </row>
    <row r="360" spans="1:4" x14ac:dyDescent="0.25">
      <c r="A360" t="s">
        <v>380</v>
      </c>
      <c r="B360" t="s">
        <v>5953</v>
      </c>
      <c r="C360">
        <v>4146.03</v>
      </c>
      <c r="D360" s="1">
        <v>43568.214602086009</v>
      </c>
    </row>
    <row r="361" spans="1:4" x14ac:dyDescent="0.25">
      <c r="A361" t="s">
        <v>381</v>
      </c>
      <c r="B361" t="s">
        <v>5954</v>
      </c>
      <c r="C361">
        <v>1426.48</v>
      </c>
      <c r="D361" s="1">
        <v>43568.73610515787</v>
      </c>
    </row>
    <row r="362" spans="1:4" x14ac:dyDescent="0.25">
      <c r="A362" t="s">
        <v>382</v>
      </c>
      <c r="B362" t="s">
        <v>5953</v>
      </c>
      <c r="C362">
        <v>787.42</v>
      </c>
      <c r="D362" s="1">
        <v>43568.996856693811</v>
      </c>
    </row>
    <row r="363" spans="1:4" x14ac:dyDescent="0.25">
      <c r="A363" t="s">
        <v>383</v>
      </c>
      <c r="B363" t="s">
        <v>5952</v>
      </c>
      <c r="C363">
        <v>4094.4</v>
      </c>
      <c r="D363" s="1">
        <v>43569.257608229753</v>
      </c>
    </row>
    <row r="364" spans="1:4" x14ac:dyDescent="0.25">
      <c r="A364" t="s">
        <v>384</v>
      </c>
      <c r="B364" t="s">
        <v>5953</v>
      </c>
      <c r="C364">
        <v>1722.39</v>
      </c>
      <c r="D364" s="1">
        <v>43569.518359765672</v>
      </c>
    </row>
    <row r="365" spans="1:4" x14ac:dyDescent="0.25">
      <c r="A365" t="s">
        <v>385</v>
      </c>
      <c r="B365" t="s">
        <v>5952</v>
      </c>
      <c r="C365">
        <v>1369.33</v>
      </c>
      <c r="D365" s="1">
        <v>43569.779111301606</v>
      </c>
    </row>
    <row r="366" spans="1:4" x14ac:dyDescent="0.25">
      <c r="A366" t="s">
        <v>386</v>
      </c>
      <c r="B366" t="s">
        <v>5953</v>
      </c>
      <c r="C366">
        <v>4527.54</v>
      </c>
      <c r="D366" s="1">
        <v>43570.039862837548</v>
      </c>
    </row>
    <row r="367" spans="1:4" x14ac:dyDescent="0.25">
      <c r="A367" t="s">
        <v>387</v>
      </c>
      <c r="B367" t="s">
        <v>5953</v>
      </c>
      <c r="C367">
        <v>285.36</v>
      </c>
      <c r="D367" s="1">
        <v>43570.300614373467</v>
      </c>
    </row>
    <row r="368" spans="1:4" x14ac:dyDescent="0.25">
      <c r="A368" t="s">
        <v>388</v>
      </c>
      <c r="B368" t="s">
        <v>5952</v>
      </c>
      <c r="C368">
        <v>2685.53</v>
      </c>
      <c r="D368" s="1">
        <v>43570.561365909409</v>
      </c>
    </row>
    <row r="369" spans="1:4" x14ac:dyDescent="0.25">
      <c r="A369" t="s">
        <v>389</v>
      </c>
      <c r="B369" t="s">
        <v>5953</v>
      </c>
      <c r="C369">
        <v>2211.4899999999998</v>
      </c>
      <c r="D369" s="1">
        <v>43570.82211744535</v>
      </c>
    </row>
    <row r="370" spans="1:4" x14ac:dyDescent="0.25">
      <c r="A370" t="s">
        <v>390</v>
      </c>
      <c r="B370" t="s">
        <v>5955</v>
      </c>
      <c r="C370">
        <v>1352.73</v>
      </c>
      <c r="D370" s="1">
        <v>43571.604372053152</v>
      </c>
    </row>
    <row r="371" spans="1:4" x14ac:dyDescent="0.25">
      <c r="A371" t="s">
        <v>391</v>
      </c>
      <c r="B371" t="s">
        <v>5955</v>
      </c>
      <c r="C371">
        <v>221.41</v>
      </c>
      <c r="D371" s="1">
        <v>43571.865123589072</v>
      </c>
    </row>
    <row r="372" spans="1:4" x14ac:dyDescent="0.25">
      <c r="A372" t="s">
        <v>392</v>
      </c>
      <c r="B372" t="s">
        <v>5952</v>
      </c>
      <c r="C372">
        <v>2784.6</v>
      </c>
      <c r="D372" s="1">
        <v>43572.125875125013</v>
      </c>
    </row>
    <row r="373" spans="1:4" x14ac:dyDescent="0.25">
      <c r="A373" t="s">
        <v>393</v>
      </c>
      <c r="B373" t="s">
        <v>5955</v>
      </c>
      <c r="C373">
        <v>2634.75</v>
      </c>
      <c r="D373" s="1">
        <v>43572.647378196867</v>
      </c>
    </row>
    <row r="374" spans="1:4" x14ac:dyDescent="0.25">
      <c r="A374" t="s">
        <v>394</v>
      </c>
      <c r="B374" t="s">
        <v>5953</v>
      </c>
      <c r="C374">
        <v>2909.49</v>
      </c>
      <c r="D374" s="1">
        <v>43573.16888126875</v>
      </c>
    </row>
    <row r="375" spans="1:4" x14ac:dyDescent="0.25">
      <c r="A375" t="s">
        <v>395</v>
      </c>
      <c r="B375" t="s">
        <v>5955</v>
      </c>
      <c r="C375">
        <v>1162.28</v>
      </c>
      <c r="D375" s="1">
        <v>43573.429632804677</v>
      </c>
    </row>
    <row r="376" spans="1:4" x14ac:dyDescent="0.25">
      <c r="A376" t="s">
        <v>396</v>
      </c>
      <c r="B376" t="s">
        <v>5955</v>
      </c>
      <c r="C376">
        <v>2589.0700000000002</v>
      </c>
      <c r="D376" s="1">
        <v>43573.690384340611</v>
      </c>
    </row>
    <row r="377" spans="1:4" x14ac:dyDescent="0.25">
      <c r="A377" t="s">
        <v>397</v>
      </c>
      <c r="B377" t="s">
        <v>5954</v>
      </c>
      <c r="C377">
        <v>3004.21</v>
      </c>
      <c r="D377" s="1">
        <v>43573.951135876552</v>
      </c>
    </row>
    <row r="378" spans="1:4" x14ac:dyDescent="0.25">
      <c r="A378" t="s">
        <v>398</v>
      </c>
      <c r="B378" t="s">
        <v>5952</v>
      </c>
      <c r="C378">
        <v>454.71</v>
      </c>
      <c r="D378" s="1">
        <v>43574.211887412479</v>
      </c>
    </row>
    <row r="379" spans="1:4" x14ac:dyDescent="0.25">
      <c r="A379" t="s">
        <v>399</v>
      </c>
      <c r="B379" t="s">
        <v>5952</v>
      </c>
      <c r="C379">
        <v>1845.14</v>
      </c>
      <c r="D379" s="1">
        <v>43574.472638948413</v>
      </c>
    </row>
    <row r="380" spans="1:4" x14ac:dyDescent="0.25">
      <c r="A380" t="s">
        <v>400</v>
      </c>
      <c r="B380" t="s">
        <v>5952</v>
      </c>
      <c r="C380">
        <v>621.4</v>
      </c>
      <c r="D380" s="1">
        <v>43574.733390484347</v>
      </c>
    </row>
    <row r="381" spans="1:4" x14ac:dyDescent="0.25">
      <c r="A381" t="s">
        <v>401</v>
      </c>
      <c r="B381" t="s">
        <v>5955</v>
      </c>
      <c r="C381">
        <v>3708.69</v>
      </c>
      <c r="D381" s="1">
        <v>43574.994142020281</v>
      </c>
    </row>
    <row r="382" spans="1:4" x14ac:dyDescent="0.25">
      <c r="A382" t="s">
        <v>402</v>
      </c>
      <c r="B382" t="s">
        <v>5953</v>
      </c>
      <c r="C382">
        <v>4637.49</v>
      </c>
      <c r="D382" s="1">
        <v>43575.254893556223</v>
      </c>
    </row>
    <row r="383" spans="1:4" x14ac:dyDescent="0.25">
      <c r="A383" t="s">
        <v>403</v>
      </c>
      <c r="B383" t="s">
        <v>5955</v>
      </c>
      <c r="C383">
        <v>1273.58</v>
      </c>
      <c r="D383" s="1">
        <v>43575.515645092149</v>
      </c>
    </row>
    <row r="384" spans="1:4" x14ac:dyDescent="0.25">
      <c r="A384" t="s">
        <v>404</v>
      </c>
      <c r="B384" t="s">
        <v>5954</v>
      </c>
      <c r="C384">
        <v>4615.54</v>
      </c>
      <c r="D384" s="1">
        <v>43575.776396628084</v>
      </c>
    </row>
    <row r="385" spans="1:4" x14ac:dyDescent="0.25">
      <c r="A385" t="s">
        <v>405</v>
      </c>
      <c r="B385" t="s">
        <v>5953</v>
      </c>
      <c r="C385">
        <v>4674.7</v>
      </c>
      <c r="D385" s="1">
        <v>43576.297899699952</v>
      </c>
    </row>
    <row r="386" spans="1:4" x14ac:dyDescent="0.25">
      <c r="A386" t="s">
        <v>406</v>
      </c>
      <c r="B386" t="s">
        <v>5954</v>
      </c>
      <c r="C386">
        <v>4642.45</v>
      </c>
      <c r="D386" s="1">
        <v>43576.558651235879</v>
      </c>
    </row>
    <row r="387" spans="1:4" x14ac:dyDescent="0.25">
      <c r="A387" t="s">
        <v>407</v>
      </c>
      <c r="B387" t="s">
        <v>5953</v>
      </c>
      <c r="C387">
        <v>3677.98</v>
      </c>
      <c r="D387" s="1">
        <v>43576.81940277182</v>
      </c>
    </row>
    <row r="388" spans="1:4" x14ac:dyDescent="0.25">
      <c r="A388" t="s">
        <v>408</v>
      </c>
      <c r="B388" t="s">
        <v>5953</v>
      </c>
      <c r="C388">
        <v>3897.86</v>
      </c>
      <c r="D388" s="1">
        <v>43577.340905843681</v>
      </c>
    </row>
    <row r="389" spans="1:4" x14ac:dyDescent="0.25">
      <c r="A389" t="s">
        <v>409</v>
      </c>
      <c r="B389" t="s">
        <v>5953</v>
      </c>
      <c r="C389">
        <v>2412.6</v>
      </c>
      <c r="D389" s="1">
        <v>43577.601657379622</v>
      </c>
    </row>
    <row r="390" spans="1:4" x14ac:dyDescent="0.25">
      <c r="A390" t="s">
        <v>410</v>
      </c>
      <c r="B390" t="s">
        <v>5954</v>
      </c>
      <c r="C390">
        <v>2322.0300000000002</v>
      </c>
      <c r="D390" s="1">
        <v>43577.862408915556</v>
      </c>
    </row>
    <row r="391" spans="1:4" x14ac:dyDescent="0.25">
      <c r="A391" t="s">
        <v>411</v>
      </c>
      <c r="B391" t="s">
        <v>5954</v>
      </c>
      <c r="C391">
        <v>120.97</v>
      </c>
      <c r="D391" s="1">
        <v>43578.123160451491</v>
      </c>
    </row>
    <row r="392" spans="1:4" x14ac:dyDescent="0.25">
      <c r="A392" t="s">
        <v>412</v>
      </c>
      <c r="B392" t="s">
        <v>5954</v>
      </c>
      <c r="C392">
        <v>812.47</v>
      </c>
      <c r="D392" s="1">
        <v>43578.383911987417</v>
      </c>
    </row>
    <row r="393" spans="1:4" x14ac:dyDescent="0.25">
      <c r="A393" t="s">
        <v>413</v>
      </c>
      <c r="B393" t="s">
        <v>5952</v>
      </c>
      <c r="C393">
        <v>4040.2</v>
      </c>
      <c r="D393" s="1">
        <v>43578.644663523359</v>
      </c>
    </row>
    <row r="394" spans="1:4" x14ac:dyDescent="0.25">
      <c r="A394" t="s">
        <v>414</v>
      </c>
      <c r="B394" t="s">
        <v>5953</v>
      </c>
      <c r="C394">
        <v>2080.34</v>
      </c>
      <c r="D394" s="1">
        <v>43578.905415059293</v>
      </c>
    </row>
    <row r="395" spans="1:4" x14ac:dyDescent="0.25">
      <c r="A395" t="s">
        <v>415</v>
      </c>
      <c r="B395" t="s">
        <v>5954</v>
      </c>
      <c r="C395">
        <v>1063.95</v>
      </c>
      <c r="D395" s="1">
        <v>43579.16616659522</v>
      </c>
    </row>
    <row r="396" spans="1:4" x14ac:dyDescent="0.25">
      <c r="A396" t="s">
        <v>416</v>
      </c>
      <c r="B396" t="s">
        <v>5955</v>
      </c>
      <c r="C396">
        <v>4520.88</v>
      </c>
      <c r="D396" s="1">
        <v>43579.426918131147</v>
      </c>
    </row>
    <row r="397" spans="1:4" x14ac:dyDescent="0.25">
      <c r="A397" t="s">
        <v>417</v>
      </c>
      <c r="B397" t="s">
        <v>5955</v>
      </c>
      <c r="C397">
        <v>1612.68</v>
      </c>
      <c r="D397" s="1">
        <v>43579.687669667102</v>
      </c>
    </row>
    <row r="398" spans="1:4" x14ac:dyDescent="0.25">
      <c r="A398" t="s">
        <v>418</v>
      </c>
      <c r="B398" t="s">
        <v>5954</v>
      </c>
      <c r="C398">
        <v>1652.57</v>
      </c>
      <c r="D398" s="1">
        <v>43579.948421203022</v>
      </c>
    </row>
    <row r="399" spans="1:4" x14ac:dyDescent="0.25">
      <c r="A399" t="s">
        <v>419</v>
      </c>
      <c r="B399" t="s">
        <v>5952</v>
      </c>
      <c r="C399">
        <v>3363.35</v>
      </c>
      <c r="D399" s="1">
        <v>43580.730675810817</v>
      </c>
    </row>
    <row r="400" spans="1:4" x14ac:dyDescent="0.25">
      <c r="A400" t="s">
        <v>420</v>
      </c>
      <c r="B400" t="s">
        <v>5955</v>
      </c>
      <c r="C400">
        <v>1241.75</v>
      </c>
      <c r="D400" s="1">
        <v>43580.991427346758</v>
      </c>
    </row>
    <row r="401" spans="1:4" x14ac:dyDescent="0.25">
      <c r="A401" t="s">
        <v>421</v>
      </c>
      <c r="B401" t="s">
        <v>5955</v>
      </c>
      <c r="C401">
        <v>3984.82</v>
      </c>
      <c r="D401" s="1">
        <v>43581.2521788827</v>
      </c>
    </row>
    <row r="402" spans="1:4" x14ac:dyDescent="0.25">
      <c r="A402" t="s">
        <v>422</v>
      </c>
      <c r="B402" t="s">
        <v>5955</v>
      </c>
      <c r="C402">
        <v>2478.87</v>
      </c>
      <c r="D402" s="1">
        <v>43581.512930418619</v>
      </c>
    </row>
    <row r="403" spans="1:4" x14ac:dyDescent="0.25">
      <c r="A403" t="s">
        <v>423</v>
      </c>
      <c r="B403" t="s">
        <v>5954</v>
      </c>
      <c r="C403">
        <v>1158.58</v>
      </c>
      <c r="D403" s="1">
        <v>43581.773681954561</v>
      </c>
    </row>
    <row r="404" spans="1:4" x14ac:dyDescent="0.25">
      <c r="A404" t="s">
        <v>424</v>
      </c>
      <c r="B404" t="s">
        <v>5952</v>
      </c>
      <c r="C404">
        <v>2602.71</v>
      </c>
      <c r="D404" s="1">
        <v>43582.034433490488</v>
      </c>
    </row>
    <row r="405" spans="1:4" x14ac:dyDescent="0.25">
      <c r="A405" t="s">
        <v>425</v>
      </c>
      <c r="B405" t="s">
        <v>5953</v>
      </c>
      <c r="C405">
        <v>438.66</v>
      </c>
      <c r="D405" s="1">
        <v>43582.295185026422</v>
      </c>
    </row>
    <row r="406" spans="1:4" x14ac:dyDescent="0.25">
      <c r="A406" t="s">
        <v>426</v>
      </c>
      <c r="B406" t="s">
        <v>5953</v>
      </c>
      <c r="C406">
        <v>1030.07</v>
      </c>
      <c r="D406" s="1">
        <v>43582.555936562363</v>
      </c>
    </row>
    <row r="407" spans="1:4" x14ac:dyDescent="0.25">
      <c r="A407" t="s">
        <v>427</v>
      </c>
      <c r="B407" t="s">
        <v>5952</v>
      </c>
      <c r="C407">
        <v>4389.58</v>
      </c>
      <c r="D407" s="1">
        <v>43582.816688098297</v>
      </c>
    </row>
    <row r="408" spans="1:4" x14ac:dyDescent="0.25">
      <c r="A408" t="s">
        <v>428</v>
      </c>
      <c r="B408" t="s">
        <v>5953</v>
      </c>
      <c r="C408">
        <v>4475.87</v>
      </c>
      <c r="D408" s="1">
        <v>43583.598942706099</v>
      </c>
    </row>
    <row r="409" spans="1:4" x14ac:dyDescent="0.25">
      <c r="A409" t="s">
        <v>429</v>
      </c>
      <c r="B409" t="s">
        <v>5953</v>
      </c>
      <c r="C409">
        <v>4638.43</v>
      </c>
      <c r="D409" s="1">
        <v>43583.859694242034</v>
      </c>
    </row>
    <row r="410" spans="1:4" x14ac:dyDescent="0.25">
      <c r="A410" t="s">
        <v>430</v>
      </c>
      <c r="B410" t="s">
        <v>5952</v>
      </c>
      <c r="C410">
        <v>2886.24</v>
      </c>
      <c r="D410" s="1">
        <v>43584.12044577796</v>
      </c>
    </row>
    <row r="411" spans="1:4" x14ac:dyDescent="0.25">
      <c r="A411" t="s">
        <v>431</v>
      </c>
      <c r="B411" t="s">
        <v>5952</v>
      </c>
      <c r="C411">
        <v>1611.55</v>
      </c>
      <c r="D411" s="1">
        <v>43584.381197313902</v>
      </c>
    </row>
    <row r="412" spans="1:4" x14ac:dyDescent="0.25">
      <c r="A412" t="s">
        <v>432</v>
      </c>
      <c r="B412" t="s">
        <v>5954</v>
      </c>
      <c r="C412">
        <v>4694.51</v>
      </c>
      <c r="D412" s="1">
        <v>43584.641948849829</v>
      </c>
    </row>
    <row r="413" spans="1:4" x14ac:dyDescent="0.25">
      <c r="A413" t="s">
        <v>433</v>
      </c>
      <c r="B413" t="s">
        <v>5953</v>
      </c>
      <c r="C413">
        <v>4651.1499999999996</v>
      </c>
      <c r="D413" s="1">
        <v>43584.902700385763</v>
      </c>
    </row>
    <row r="414" spans="1:4" x14ac:dyDescent="0.25">
      <c r="A414" t="s">
        <v>434</v>
      </c>
      <c r="B414" t="s">
        <v>5954</v>
      </c>
      <c r="C414">
        <v>2478.1</v>
      </c>
      <c r="D414" s="1">
        <v>43585.424203457631</v>
      </c>
    </row>
    <row r="415" spans="1:4" x14ac:dyDescent="0.25">
      <c r="A415" t="s">
        <v>435</v>
      </c>
      <c r="B415" t="s">
        <v>5952</v>
      </c>
      <c r="C415">
        <v>3051.43</v>
      </c>
      <c r="D415" s="1">
        <v>43585.684954993572</v>
      </c>
    </row>
    <row r="416" spans="1:4" x14ac:dyDescent="0.25">
      <c r="A416" t="s">
        <v>436</v>
      </c>
      <c r="B416" t="s">
        <v>5954</v>
      </c>
      <c r="C416">
        <v>3102.84</v>
      </c>
      <c r="D416" s="1">
        <v>43585.945706529499</v>
      </c>
    </row>
    <row r="417" spans="1:4" x14ac:dyDescent="0.25">
      <c r="A417" t="s">
        <v>437</v>
      </c>
      <c r="B417" t="s">
        <v>5954</v>
      </c>
      <c r="C417">
        <v>2482.7399999999998</v>
      </c>
      <c r="D417" s="1">
        <v>43586.206458065433</v>
      </c>
    </row>
    <row r="418" spans="1:4" x14ac:dyDescent="0.25">
      <c r="A418" t="s">
        <v>438</v>
      </c>
      <c r="B418" t="s">
        <v>5953</v>
      </c>
      <c r="C418">
        <v>1637.72</v>
      </c>
      <c r="D418" s="1">
        <v>43586.467209601367</v>
      </c>
    </row>
    <row r="419" spans="1:4" x14ac:dyDescent="0.25">
      <c r="A419" t="s">
        <v>439</v>
      </c>
      <c r="B419" t="s">
        <v>5952</v>
      </c>
      <c r="C419">
        <v>3282.6</v>
      </c>
      <c r="D419" s="1">
        <v>43586.727961137301</v>
      </c>
    </row>
    <row r="420" spans="1:4" x14ac:dyDescent="0.25">
      <c r="A420" t="s">
        <v>440</v>
      </c>
      <c r="B420" t="s">
        <v>5955</v>
      </c>
      <c r="C420">
        <v>3343.7</v>
      </c>
      <c r="D420" s="1">
        <v>43586.988712673228</v>
      </c>
    </row>
    <row r="421" spans="1:4" x14ac:dyDescent="0.25">
      <c r="A421" t="s">
        <v>441</v>
      </c>
      <c r="B421" t="s">
        <v>5955</v>
      </c>
      <c r="C421">
        <v>1969.83</v>
      </c>
      <c r="D421" s="1">
        <v>43587.24946420917</v>
      </c>
    </row>
    <row r="422" spans="1:4" x14ac:dyDescent="0.25">
      <c r="A422" t="s">
        <v>442</v>
      </c>
      <c r="B422" t="s">
        <v>5953</v>
      </c>
      <c r="C422">
        <v>3649.31</v>
      </c>
      <c r="D422" s="1">
        <v>43587.770967281031</v>
      </c>
    </row>
    <row r="423" spans="1:4" x14ac:dyDescent="0.25">
      <c r="A423" t="s">
        <v>443</v>
      </c>
      <c r="B423" t="s">
        <v>5954</v>
      </c>
      <c r="C423">
        <v>1906.81</v>
      </c>
      <c r="D423" s="1">
        <v>43588.031718816957</v>
      </c>
    </row>
    <row r="424" spans="1:4" x14ac:dyDescent="0.25">
      <c r="A424" t="s">
        <v>444</v>
      </c>
      <c r="B424" t="s">
        <v>5955</v>
      </c>
      <c r="C424">
        <v>1453.68</v>
      </c>
      <c r="D424" s="1">
        <v>43588.292470352913</v>
      </c>
    </row>
    <row r="425" spans="1:4" x14ac:dyDescent="0.25">
      <c r="A425" t="s">
        <v>445</v>
      </c>
      <c r="B425" t="s">
        <v>5953</v>
      </c>
      <c r="C425">
        <v>3290.87</v>
      </c>
      <c r="D425" s="1">
        <v>43588.553221888833</v>
      </c>
    </row>
    <row r="426" spans="1:4" x14ac:dyDescent="0.25">
      <c r="A426" t="s">
        <v>446</v>
      </c>
      <c r="B426" t="s">
        <v>5953</v>
      </c>
      <c r="C426">
        <v>2031.32</v>
      </c>
      <c r="D426" s="1">
        <v>43588.813973424767</v>
      </c>
    </row>
    <row r="427" spans="1:4" x14ac:dyDescent="0.25">
      <c r="A427" t="s">
        <v>447</v>
      </c>
      <c r="B427" t="s">
        <v>5954</v>
      </c>
      <c r="C427">
        <v>1160.02</v>
      </c>
      <c r="D427" s="1">
        <v>43589.074724960708</v>
      </c>
    </row>
    <row r="428" spans="1:4" x14ac:dyDescent="0.25">
      <c r="A428" t="s">
        <v>448</v>
      </c>
      <c r="B428" t="s">
        <v>5954</v>
      </c>
      <c r="C428">
        <v>4990.13</v>
      </c>
      <c r="D428" s="1">
        <v>43589.335476496643</v>
      </c>
    </row>
    <row r="429" spans="1:4" x14ac:dyDescent="0.25">
      <c r="A429" t="s">
        <v>449</v>
      </c>
      <c r="B429" t="s">
        <v>5954</v>
      </c>
      <c r="C429">
        <v>1917.87</v>
      </c>
      <c r="D429" s="1">
        <v>43589.596228032569</v>
      </c>
    </row>
    <row r="430" spans="1:4" x14ac:dyDescent="0.25">
      <c r="A430" t="s">
        <v>450</v>
      </c>
      <c r="B430" t="s">
        <v>5955</v>
      </c>
      <c r="C430">
        <v>3157.08</v>
      </c>
      <c r="D430" s="1">
        <v>43589.856979568503</v>
      </c>
    </row>
    <row r="431" spans="1:4" x14ac:dyDescent="0.25">
      <c r="A431" t="s">
        <v>451</v>
      </c>
      <c r="B431" t="s">
        <v>5953</v>
      </c>
      <c r="C431">
        <v>3572.96</v>
      </c>
      <c r="D431" s="1">
        <v>43590.378482640372</v>
      </c>
    </row>
    <row r="432" spans="1:4" x14ac:dyDescent="0.25">
      <c r="A432" t="s">
        <v>452</v>
      </c>
      <c r="B432" t="s">
        <v>5954</v>
      </c>
      <c r="C432">
        <v>3077.15</v>
      </c>
      <c r="D432" s="1">
        <v>43590.639234176313</v>
      </c>
    </row>
    <row r="433" spans="1:4" x14ac:dyDescent="0.25">
      <c r="A433" t="s">
        <v>453</v>
      </c>
      <c r="B433" t="s">
        <v>5952</v>
      </c>
      <c r="C433">
        <v>550.96</v>
      </c>
      <c r="D433" s="1">
        <v>43590.899985712233</v>
      </c>
    </row>
    <row r="434" spans="1:4" x14ac:dyDescent="0.25">
      <c r="A434" t="s">
        <v>454</v>
      </c>
      <c r="B434" t="s">
        <v>5952</v>
      </c>
      <c r="C434">
        <v>4577.91</v>
      </c>
      <c r="D434" s="1">
        <v>43591.160737248167</v>
      </c>
    </row>
    <row r="435" spans="1:4" x14ac:dyDescent="0.25">
      <c r="A435" t="s">
        <v>455</v>
      </c>
      <c r="B435" t="s">
        <v>5952</v>
      </c>
      <c r="C435">
        <v>1019.69</v>
      </c>
      <c r="D435" s="1">
        <v>43591.421488784108</v>
      </c>
    </row>
    <row r="436" spans="1:4" x14ac:dyDescent="0.25">
      <c r="A436" t="s">
        <v>456</v>
      </c>
      <c r="B436" t="s">
        <v>5955</v>
      </c>
      <c r="C436">
        <v>4649.47</v>
      </c>
      <c r="D436" s="1">
        <v>43591.682240320028</v>
      </c>
    </row>
    <row r="437" spans="1:4" x14ac:dyDescent="0.25">
      <c r="A437" t="s">
        <v>457</v>
      </c>
      <c r="B437" t="s">
        <v>5952</v>
      </c>
      <c r="C437">
        <v>153.47</v>
      </c>
      <c r="D437" s="1">
        <v>43591.942991855969</v>
      </c>
    </row>
    <row r="438" spans="1:4" x14ac:dyDescent="0.25">
      <c r="A438" t="s">
        <v>458</v>
      </c>
      <c r="B438" t="s">
        <v>5954</v>
      </c>
      <c r="C438">
        <v>2043.65</v>
      </c>
      <c r="D438" s="1">
        <v>43592.464494927837</v>
      </c>
    </row>
    <row r="439" spans="1:4" x14ac:dyDescent="0.25">
      <c r="A439" t="s">
        <v>459</v>
      </c>
      <c r="B439" t="s">
        <v>5952</v>
      </c>
      <c r="C439">
        <v>4326.09</v>
      </c>
      <c r="D439" s="1">
        <v>43592.985997999713</v>
      </c>
    </row>
    <row r="440" spans="1:4" x14ac:dyDescent="0.25">
      <c r="A440" t="s">
        <v>460</v>
      </c>
      <c r="B440" t="s">
        <v>5954</v>
      </c>
      <c r="C440">
        <v>803.4</v>
      </c>
      <c r="D440" s="1">
        <v>43593.24674953564</v>
      </c>
    </row>
    <row r="441" spans="1:4" x14ac:dyDescent="0.25">
      <c r="A441" t="s">
        <v>461</v>
      </c>
      <c r="B441" t="s">
        <v>5953</v>
      </c>
      <c r="C441">
        <v>1267.24</v>
      </c>
      <c r="D441" s="1">
        <v>43593.507501071566</v>
      </c>
    </row>
    <row r="442" spans="1:4" x14ac:dyDescent="0.25">
      <c r="A442" t="s">
        <v>462</v>
      </c>
      <c r="B442" t="s">
        <v>5953</v>
      </c>
      <c r="C442">
        <v>1653.74</v>
      </c>
      <c r="D442" s="1">
        <v>43593.768252607522</v>
      </c>
    </row>
    <row r="443" spans="1:4" x14ac:dyDescent="0.25">
      <c r="A443" t="s">
        <v>463</v>
      </c>
      <c r="B443" t="s">
        <v>5954</v>
      </c>
      <c r="C443">
        <v>2203.59</v>
      </c>
      <c r="D443" s="1">
        <v>43594.029004143449</v>
      </c>
    </row>
    <row r="444" spans="1:4" x14ac:dyDescent="0.25">
      <c r="A444" t="s">
        <v>464</v>
      </c>
      <c r="B444" t="s">
        <v>5955</v>
      </c>
      <c r="C444">
        <v>4263.63</v>
      </c>
      <c r="D444" s="1">
        <v>43594.289755679383</v>
      </c>
    </row>
    <row r="445" spans="1:4" x14ac:dyDescent="0.25">
      <c r="A445" t="s">
        <v>465</v>
      </c>
      <c r="B445" t="s">
        <v>5952</v>
      </c>
      <c r="C445">
        <v>2087.17</v>
      </c>
      <c r="D445" s="1">
        <v>43594.811258751251</v>
      </c>
    </row>
    <row r="446" spans="1:4" x14ac:dyDescent="0.25">
      <c r="A446" t="s">
        <v>466</v>
      </c>
      <c r="B446" t="s">
        <v>5952</v>
      </c>
      <c r="C446">
        <v>3679.84</v>
      </c>
      <c r="D446" s="1">
        <v>43595.072010287178</v>
      </c>
    </row>
    <row r="447" spans="1:4" x14ac:dyDescent="0.25">
      <c r="A447" t="s">
        <v>467</v>
      </c>
      <c r="B447" t="s">
        <v>5954</v>
      </c>
      <c r="C447">
        <v>2249.36</v>
      </c>
      <c r="D447" s="1">
        <v>43595.593513359046</v>
      </c>
    </row>
    <row r="448" spans="1:4" x14ac:dyDescent="0.25">
      <c r="A448" t="s">
        <v>468</v>
      </c>
      <c r="B448" t="s">
        <v>5954</v>
      </c>
      <c r="C448">
        <v>2422.6999999999998</v>
      </c>
      <c r="D448" s="1">
        <v>43595.854264894973</v>
      </c>
    </row>
    <row r="449" spans="1:4" x14ac:dyDescent="0.25">
      <c r="A449" t="s">
        <v>469</v>
      </c>
      <c r="B449" t="s">
        <v>5954</v>
      </c>
      <c r="C449">
        <v>4953.75</v>
      </c>
      <c r="D449" s="1">
        <v>43596.115016430907</v>
      </c>
    </row>
    <row r="450" spans="1:4" x14ac:dyDescent="0.25">
      <c r="A450" t="s">
        <v>470</v>
      </c>
      <c r="B450" t="s">
        <v>5954</v>
      </c>
      <c r="C450">
        <v>2098.02</v>
      </c>
      <c r="D450" s="1">
        <v>43596.375767966849</v>
      </c>
    </row>
    <row r="451" spans="1:4" x14ac:dyDescent="0.25">
      <c r="A451" t="s">
        <v>471</v>
      </c>
      <c r="B451" t="s">
        <v>5954</v>
      </c>
      <c r="C451">
        <v>2272.17</v>
      </c>
      <c r="D451" s="1">
        <v>43596.636519502783</v>
      </c>
    </row>
    <row r="452" spans="1:4" x14ac:dyDescent="0.25">
      <c r="A452" t="s">
        <v>472</v>
      </c>
      <c r="B452" t="s">
        <v>5953</v>
      </c>
      <c r="C452">
        <v>994.07</v>
      </c>
      <c r="D452" s="1">
        <v>43596.897271038717</v>
      </c>
    </row>
    <row r="453" spans="1:4" x14ac:dyDescent="0.25">
      <c r="A453" t="s">
        <v>473</v>
      </c>
      <c r="B453" t="s">
        <v>5955</v>
      </c>
      <c r="C453">
        <v>3275.52</v>
      </c>
      <c r="D453" s="1">
        <v>43597.158022574651</v>
      </c>
    </row>
    <row r="454" spans="1:4" x14ac:dyDescent="0.25">
      <c r="A454" t="s">
        <v>474</v>
      </c>
      <c r="B454" t="s">
        <v>5955</v>
      </c>
      <c r="C454">
        <v>2133.2399999999998</v>
      </c>
      <c r="D454" s="1">
        <v>43597.679525646519</v>
      </c>
    </row>
    <row r="455" spans="1:4" x14ac:dyDescent="0.25">
      <c r="A455" t="s">
        <v>475</v>
      </c>
      <c r="B455" t="s">
        <v>5952</v>
      </c>
      <c r="C455">
        <v>3899.04</v>
      </c>
      <c r="D455" s="1">
        <v>43597.940277182453</v>
      </c>
    </row>
    <row r="456" spans="1:4" x14ac:dyDescent="0.25">
      <c r="A456" t="s">
        <v>476</v>
      </c>
      <c r="B456" t="s">
        <v>5952</v>
      </c>
      <c r="C456">
        <v>972.25</v>
      </c>
      <c r="D456" s="1">
        <v>43598.20102871838</v>
      </c>
    </row>
    <row r="457" spans="1:4" x14ac:dyDescent="0.25">
      <c r="A457" t="s">
        <v>477</v>
      </c>
      <c r="B457" t="s">
        <v>5952</v>
      </c>
      <c r="C457">
        <v>138.94999999999999</v>
      </c>
      <c r="D457" s="1">
        <v>43598.461780254307</v>
      </c>
    </row>
    <row r="458" spans="1:4" x14ac:dyDescent="0.25">
      <c r="A458" t="s">
        <v>478</v>
      </c>
      <c r="B458" t="s">
        <v>5955</v>
      </c>
      <c r="C458">
        <v>3125.32</v>
      </c>
      <c r="D458" s="1">
        <v>43599.244034862117</v>
      </c>
    </row>
    <row r="459" spans="1:4" x14ac:dyDescent="0.25">
      <c r="A459" t="s">
        <v>479</v>
      </c>
      <c r="B459" t="s">
        <v>5952</v>
      </c>
      <c r="C459">
        <v>4539.53</v>
      </c>
      <c r="D459" s="1">
        <v>43600.287041005853</v>
      </c>
    </row>
    <row r="460" spans="1:4" x14ac:dyDescent="0.25">
      <c r="A460" t="s">
        <v>480</v>
      </c>
      <c r="B460" t="s">
        <v>5952</v>
      </c>
      <c r="C460">
        <v>1823.94</v>
      </c>
      <c r="D460" s="1">
        <v>43600.54779254178</v>
      </c>
    </row>
    <row r="461" spans="1:4" x14ac:dyDescent="0.25">
      <c r="A461" t="s">
        <v>481</v>
      </c>
      <c r="B461" t="s">
        <v>5952</v>
      </c>
      <c r="C461">
        <v>3830.89</v>
      </c>
      <c r="D461" s="1">
        <v>43600.808544077721</v>
      </c>
    </row>
    <row r="462" spans="1:4" x14ac:dyDescent="0.25">
      <c r="A462" t="s">
        <v>482</v>
      </c>
      <c r="B462" t="s">
        <v>5954</v>
      </c>
      <c r="C462">
        <v>1976.08</v>
      </c>
      <c r="D462" s="1">
        <v>43601.069295613663</v>
      </c>
    </row>
    <row r="463" spans="1:4" x14ac:dyDescent="0.25">
      <c r="A463" t="s">
        <v>483</v>
      </c>
      <c r="B463" t="s">
        <v>5954</v>
      </c>
      <c r="C463">
        <v>3591.98</v>
      </c>
      <c r="D463" s="1">
        <v>43601.330047149582</v>
      </c>
    </row>
    <row r="464" spans="1:4" x14ac:dyDescent="0.25">
      <c r="A464" t="s">
        <v>484</v>
      </c>
      <c r="B464" t="s">
        <v>5955</v>
      </c>
      <c r="C464">
        <v>4195.7299999999996</v>
      </c>
      <c r="D464" s="1">
        <v>43601.590798685524</v>
      </c>
    </row>
    <row r="465" spans="1:4" x14ac:dyDescent="0.25">
      <c r="A465" t="s">
        <v>485</v>
      </c>
      <c r="B465" t="s">
        <v>5953</v>
      </c>
      <c r="C465">
        <v>4992.18</v>
      </c>
      <c r="D465" s="1">
        <v>43601.851550221458</v>
      </c>
    </row>
    <row r="466" spans="1:4" x14ac:dyDescent="0.25">
      <c r="A466" t="s">
        <v>486</v>
      </c>
      <c r="B466" t="s">
        <v>5952</v>
      </c>
      <c r="C466">
        <v>1661.14</v>
      </c>
      <c r="D466" s="1">
        <v>43602.112301757377</v>
      </c>
    </row>
    <row r="467" spans="1:4" x14ac:dyDescent="0.25">
      <c r="A467" t="s">
        <v>487</v>
      </c>
      <c r="B467" t="s">
        <v>5953</v>
      </c>
      <c r="C467">
        <v>4286.47</v>
      </c>
      <c r="D467" s="1">
        <v>43602.373053293319</v>
      </c>
    </row>
    <row r="468" spans="1:4" x14ac:dyDescent="0.25">
      <c r="A468" t="s">
        <v>488</v>
      </c>
      <c r="B468" t="s">
        <v>5952</v>
      </c>
      <c r="C468">
        <v>415.15</v>
      </c>
      <c r="D468" s="1">
        <v>43602.63380482926</v>
      </c>
    </row>
    <row r="469" spans="1:4" x14ac:dyDescent="0.25">
      <c r="A469" t="s">
        <v>489</v>
      </c>
      <c r="B469" t="s">
        <v>5955</v>
      </c>
      <c r="C469">
        <v>2280.9</v>
      </c>
      <c r="D469" s="1">
        <v>43602.894556365187</v>
      </c>
    </row>
    <row r="470" spans="1:4" x14ac:dyDescent="0.25">
      <c r="A470" t="s">
        <v>490</v>
      </c>
      <c r="B470" t="s">
        <v>5952</v>
      </c>
      <c r="C470">
        <v>4787.05</v>
      </c>
      <c r="D470" s="1">
        <v>43603.155307901121</v>
      </c>
    </row>
    <row r="471" spans="1:4" x14ac:dyDescent="0.25">
      <c r="A471" t="s">
        <v>491</v>
      </c>
      <c r="B471" t="s">
        <v>5952</v>
      </c>
      <c r="C471">
        <v>2474.9499999999998</v>
      </c>
      <c r="D471" s="1">
        <v>43603.416059437062</v>
      </c>
    </row>
    <row r="472" spans="1:4" x14ac:dyDescent="0.25">
      <c r="A472" t="s">
        <v>492</v>
      </c>
      <c r="B472" t="s">
        <v>5953</v>
      </c>
      <c r="C472">
        <v>1680.81</v>
      </c>
      <c r="D472" s="1">
        <v>43603.676810972989</v>
      </c>
    </row>
    <row r="473" spans="1:4" x14ac:dyDescent="0.25">
      <c r="A473" t="s">
        <v>493</v>
      </c>
      <c r="B473" t="s">
        <v>5954</v>
      </c>
      <c r="C473">
        <v>1303.23</v>
      </c>
      <c r="D473" s="1">
        <v>43603.937562508923</v>
      </c>
    </row>
    <row r="474" spans="1:4" x14ac:dyDescent="0.25">
      <c r="A474" t="s">
        <v>494</v>
      </c>
      <c r="B474" t="s">
        <v>5952</v>
      </c>
      <c r="C474">
        <v>949.39</v>
      </c>
      <c r="D474" s="1">
        <v>43604.198314044857</v>
      </c>
    </row>
    <row r="475" spans="1:4" x14ac:dyDescent="0.25">
      <c r="A475" t="s">
        <v>495</v>
      </c>
      <c r="B475" t="s">
        <v>5952</v>
      </c>
      <c r="C475">
        <v>2939.39</v>
      </c>
      <c r="D475" s="1">
        <v>43604.459065580777</v>
      </c>
    </row>
    <row r="476" spans="1:4" x14ac:dyDescent="0.25">
      <c r="A476" t="s">
        <v>496</v>
      </c>
      <c r="B476" t="s">
        <v>5954</v>
      </c>
      <c r="C476">
        <v>4377.57</v>
      </c>
      <c r="D476" s="1">
        <v>43604.98056865266</v>
      </c>
    </row>
    <row r="477" spans="1:4" x14ac:dyDescent="0.25">
      <c r="A477" t="s">
        <v>497</v>
      </c>
      <c r="B477" t="s">
        <v>5953</v>
      </c>
      <c r="C477">
        <v>2325.2399999999998</v>
      </c>
      <c r="D477" s="1">
        <v>43605.241320188587</v>
      </c>
    </row>
    <row r="478" spans="1:4" x14ac:dyDescent="0.25">
      <c r="A478" t="s">
        <v>498</v>
      </c>
      <c r="B478" t="s">
        <v>5952</v>
      </c>
      <c r="C478">
        <v>3722.02</v>
      </c>
      <c r="D478" s="1">
        <v>43605.502071724528</v>
      </c>
    </row>
    <row r="479" spans="1:4" x14ac:dyDescent="0.25">
      <c r="A479" t="s">
        <v>499</v>
      </c>
      <c r="B479" t="s">
        <v>5955</v>
      </c>
      <c r="C479">
        <v>3473.91</v>
      </c>
      <c r="D479" s="1">
        <v>43605.762823260462</v>
      </c>
    </row>
    <row r="480" spans="1:4" x14ac:dyDescent="0.25">
      <c r="A480" t="s">
        <v>500</v>
      </c>
      <c r="B480" t="s">
        <v>5953</v>
      </c>
      <c r="C480">
        <v>3891.65</v>
      </c>
      <c r="D480" s="1">
        <v>43606.023574796389</v>
      </c>
    </row>
    <row r="481" spans="1:4" x14ac:dyDescent="0.25">
      <c r="A481" t="s">
        <v>501</v>
      </c>
      <c r="B481" t="s">
        <v>5953</v>
      </c>
      <c r="C481">
        <v>539.15</v>
      </c>
      <c r="D481" s="1">
        <v>43606.284326332323</v>
      </c>
    </row>
    <row r="482" spans="1:4" x14ac:dyDescent="0.25">
      <c r="A482" t="s">
        <v>502</v>
      </c>
      <c r="B482" t="s">
        <v>5954</v>
      </c>
      <c r="C482">
        <v>2029.99</v>
      </c>
      <c r="D482" s="1">
        <v>43606.545077868257</v>
      </c>
    </row>
    <row r="483" spans="1:4" x14ac:dyDescent="0.25">
      <c r="A483" t="s">
        <v>503</v>
      </c>
      <c r="B483" t="s">
        <v>5954</v>
      </c>
      <c r="C483">
        <v>4481.1499999999996</v>
      </c>
      <c r="D483" s="1">
        <v>43606.805829404191</v>
      </c>
    </row>
    <row r="484" spans="1:4" x14ac:dyDescent="0.25">
      <c r="A484" t="s">
        <v>504</v>
      </c>
      <c r="B484" t="s">
        <v>5955</v>
      </c>
      <c r="C484">
        <v>1222.49</v>
      </c>
      <c r="D484" s="1">
        <v>43607.066580940133</v>
      </c>
    </row>
    <row r="485" spans="1:4" x14ac:dyDescent="0.25">
      <c r="A485" t="s">
        <v>505</v>
      </c>
      <c r="B485" t="s">
        <v>5954</v>
      </c>
      <c r="C485">
        <v>2430.77</v>
      </c>
      <c r="D485" s="1">
        <v>43607.327332476067</v>
      </c>
    </row>
    <row r="486" spans="1:4" x14ac:dyDescent="0.25">
      <c r="A486" t="s">
        <v>506</v>
      </c>
      <c r="B486" t="s">
        <v>5953</v>
      </c>
      <c r="C486">
        <v>4750.88</v>
      </c>
      <c r="D486" s="1">
        <v>43607.588084011993</v>
      </c>
    </row>
    <row r="487" spans="1:4" x14ac:dyDescent="0.25">
      <c r="A487" t="s">
        <v>507</v>
      </c>
      <c r="B487" t="s">
        <v>5953</v>
      </c>
      <c r="C487">
        <v>1588.86</v>
      </c>
      <c r="D487" s="1">
        <v>43607.848835547928</v>
      </c>
    </row>
    <row r="488" spans="1:4" x14ac:dyDescent="0.25">
      <c r="A488" t="s">
        <v>508</v>
      </c>
      <c r="B488" t="s">
        <v>5955</v>
      </c>
      <c r="C488">
        <v>1253.1600000000001</v>
      </c>
      <c r="D488" s="1">
        <v>43608.109587083869</v>
      </c>
    </row>
    <row r="489" spans="1:4" x14ac:dyDescent="0.25">
      <c r="A489" t="s">
        <v>509</v>
      </c>
      <c r="B489" t="s">
        <v>5952</v>
      </c>
      <c r="C489">
        <v>4113.13</v>
      </c>
      <c r="D489" s="1">
        <v>43608.63109015573</v>
      </c>
    </row>
    <row r="490" spans="1:4" x14ac:dyDescent="0.25">
      <c r="A490" t="s">
        <v>510</v>
      </c>
      <c r="B490" t="s">
        <v>5953</v>
      </c>
      <c r="C490">
        <v>1949.8</v>
      </c>
      <c r="D490" s="1">
        <v>43608.891841691657</v>
      </c>
    </row>
    <row r="491" spans="1:4" x14ac:dyDescent="0.25">
      <c r="A491" t="s">
        <v>511</v>
      </c>
      <c r="B491" t="s">
        <v>5953</v>
      </c>
      <c r="C491">
        <v>658.65</v>
      </c>
      <c r="D491" s="1">
        <v>43609.152593227591</v>
      </c>
    </row>
    <row r="492" spans="1:4" x14ac:dyDescent="0.25">
      <c r="A492" t="s">
        <v>512</v>
      </c>
      <c r="B492" t="s">
        <v>5953</v>
      </c>
      <c r="C492">
        <v>373.89</v>
      </c>
      <c r="D492" s="1">
        <v>43609.413344763532</v>
      </c>
    </row>
    <row r="493" spans="1:4" x14ac:dyDescent="0.25">
      <c r="A493" t="s">
        <v>513</v>
      </c>
      <c r="B493" t="s">
        <v>5955</v>
      </c>
      <c r="C493">
        <v>2228.6799999999998</v>
      </c>
      <c r="D493" s="1">
        <v>43609.674096299474</v>
      </c>
    </row>
    <row r="494" spans="1:4" x14ac:dyDescent="0.25">
      <c r="A494" t="s">
        <v>514</v>
      </c>
      <c r="B494" t="s">
        <v>5953</v>
      </c>
      <c r="C494">
        <v>2083.39</v>
      </c>
      <c r="D494" s="1">
        <v>43609.934847835393</v>
      </c>
    </row>
    <row r="495" spans="1:4" x14ac:dyDescent="0.25">
      <c r="A495" t="s">
        <v>515</v>
      </c>
      <c r="B495" t="s">
        <v>5953</v>
      </c>
      <c r="C495">
        <v>1028.95</v>
      </c>
      <c r="D495" s="1">
        <v>43610.195599371327</v>
      </c>
    </row>
    <row r="496" spans="1:4" x14ac:dyDescent="0.25">
      <c r="A496" t="s">
        <v>516</v>
      </c>
      <c r="B496" t="s">
        <v>5955</v>
      </c>
      <c r="C496">
        <v>394.99</v>
      </c>
      <c r="D496" s="1">
        <v>43610.456350907269</v>
      </c>
    </row>
    <row r="497" spans="1:4" x14ac:dyDescent="0.25">
      <c r="A497" t="s">
        <v>517</v>
      </c>
      <c r="B497" t="s">
        <v>5953</v>
      </c>
      <c r="C497">
        <v>3602.01</v>
      </c>
      <c r="D497" s="1">
        <v>43610.717102443203</v>
      </c>
    </row>
    <row r="498" spans="1:4" x14ac:dyDescent="0.25">
      <c r="A498" t="s">
        <v>518</v>
      </c>
      <c r="B498" t="s">
        <v>5952</v>
      </c>
      <c r="C498">
        <v>1168.33</v>
      </c>
      <c r="D498" s="1">
        <v>43610.97785397913</v>
      </c>
    </row>
    <row r="499" spans="1:4" x14ac:dyDescent="0.25">
      <c r="A499" t="s">
        <v>519</v>
      </c>
      <c r="B499" t="s">
        <v>5953</v>
      </c>
      <c r="C499">
        <v>3727.31</v>
      </c>
      <c r="D499" s="1">
        <v>43611.238605515071</v>
      </c>
    </row>
    <row r="500" spans="1:4" x14ac:dyDescent="0.25">
      <c r="A500" t="s">
        <v>520</v>
      </c>
      <c r="B500" t="s">
        <v>5954</v>
      </c>
      <c r="C500">
        <v>3543.62</v>
      </c>
      <c r="D500" s="1">
        <v>43611.499357051012</v>
      </c>
    </row>
    <row r="501" spans="1:4" x14ac:dyDescent="0.25">
      <c r="A501" t="s">
        <v>521</v>
      </c>
      <c r="B501" t="s">
        <v>5953</v>
      </c>
      <c r="C501">
        <v>113.95</v>
      </c>
      <c r="D501" s="1">
        <v>43612.020860122873</v>
      </c>
    </row>
    <row r="502" spans="1:4" x14ac:dyDescent="0.25">
      <c r="A502" t="s">
        <v>522</v>
      </c>
      <c r="B502" t="s">
        <v>5952</v>
      </c>
      <c r="C502">
        <v>709.63</v>
      </c>
      <c r="D502" s="1">
        <v>43612.281611658807</v>
      </c>
    </row>
    <row r="503" spans="1:4" x14ac:dyDescent="0.25">
      <c r="A503" t="s">
        <v>523</v>
      </c>
      <c r="B503" t="s">
        <v>5952</v>
      </c>
      <c r="C503">
        <v>3855.39</v>
      </c>
      <c r="D503" s="1">
        <v>43612.542363194727</v>
      </c>
    </row>
    <row r="504" spans="1:4" x14ac:dyDescent="0.25">
      <c r="A504" t="s">
        <v>524</v>
      </c>
      <c r="B504" t="s">
        <v>5955</v>
      </c>
      <c r="C504">
        <v>1177.55</v>
      </c>
      <c r="D504" s="1">
        <v>43612.803114730668</v>
      </c>
    </row>
    <row r="505" spans="1:4" x14ac:dyDescent="0.25">
      <c r="A505" t="s">
        <v>525</v>
      </c>
      <c r="B505" t="s">
        <v>5955</v>
      </c>
      <c r="C505">
        <v>3556.43</v>
      </c>
      <c r="D505" s="1">
        <v>43613.06386626661</v>
      </c>
    </row>
    <row r="506" spans="1:4" x14ac:dyDescent="0.25">
      <c r="A506" t="s">
        <v>526</v>
      </c>
      <c r="B506" t="s">
        <v>5955</v>
      </c>
      <c r="C506">
        <v>3439.53</v>
      </c>
      <c r="D506" s="1">
        <v>43613.585369338471</v>
      </c>
    </row>
    <row r="507" spans="1:4" x14ac:dyDescent="0.25">
      <c r="A507" t="s">
        <v>527</v>
      </c>
      <c r="B507" t="s">
        <v>5955</v>
      </c>
      <c r="C507">
        <v>2363.2399999999998</v>
      </c>
      <c r="D507" s="1">
        <v>43613.846120874412</v>
      </c>
    </row>
    <row r="508" spans="1:4" x14ac:dyDescent="0.25">
      <c r="A508" t="s">
        <v>528</v>
      </c>
      <c r="B508" t="s">
        <v>5952</v>
      </c>
      <c r="C508">
        <v>2638.66</v>
      </c>
      <c r="D508" s="1">
        <v>43614.106872410339</v>
      </c>
    </row>
    <row r="509" spans="1:4" x14ac:dyDescent="0.25">
      <c r="A509" t="s">
        <v>529</v>
      </c>
      <c r="B509" t="s">
        <v>5954</v>
      </c>
      <c r="C509">
        <v>4757.3999999999996</v>
      </c>
      <c r="D509" s="1">
        <v>43614.367623946273</v>
      </c>
    </row>
    <row r="510" spans="1:4" x14ac:dyDescent="0.25">
      <c r="A510" t="s">
        <v>530</v>
      </c>
      <c r="B510" t="s">
        <v>5953</v>
      </c>
      <c r="C510">
        <v>4397.6899999999996</v>
      </c>
      <c r="D510" s="1">
        <v>43614.628375482207</v>
      </c>
    </row>
    <row r="511" spans="1:4" x14ac:dyDescent="0.25">
      <c r="A511" t="s">
        <v>531</v>
      </c>
      <c r="B511" t="s">
        <v>5954</v>
      </c>
      <c r="C511">
        <v>2792.12</v>
      </c>
      <c r="D511" s="1">
        <v>43614.889127018127</v>
      </c>
    </row>
    <row r="512" spans="1:4" x14ac:dyDescent="0.25">
      <c r="A512" t="s">
        <v>532</v>
      </c>
      <c r="B512" t="s">
        <v>5955</v>
      </c>
      <c r="C512">
        <v>2675.33</v>
      </c>
      <c r="D512" s="1">
        <v>43615.149878554083</v>
      </c>
    </row>
    <row r="513" spans="1:4" x14ac:dyDescent="0.25">
      <c r="A513" t="s">
        <v>533</v>
      </c>
      <c r="B513" t="s">
        <v>5952</v>
      </c>
      <c r="C513">
        <v>1370.27</v>
      </c>
      <c r="D513" s="1">
        <v>43615.671381625943</v>
      </c>
    </row>
    <row r="514" spans="1:4" x14ac:dyDescent="0.25">
      <c r="A514" t="s">
        <v>534</v>
      </c>
      <c r="B514" t="s">
        <v>5954</v>
      </c>
      <c r="C514">
        <v>4033.97</v>
      </c>
      <c r="D514" s="1">
        <v>43615.932133161878</v>
      </c>
    </row>
    <row r="515" spans="1:4" x14ac:dyDescent="0.25">
      <c r="A515" t="s">
        <v>535</v>
      </c>
      <c r="B515" t="s">
        <v>5955</v>
      </c>
      <c r="C515">
        <v>1841.11</v>
      </c>
      <c r="D515" s="1">
        <v>43616.192884697812</v>
      </c>
    </row>
    <row r="516" spans="1:4" x14ac:dyDescent="0.25">
      <c r="A516" t="s">
        <v>536</v>
      </c>
      <c r="B516" t="s">
        <v>5953</v>
      </c>
      <c r="C516">
        <v>3746.46</v>
      </c>
      <c r="D516" s="1">
        <v>43616.453636233739</v>
      </c>
    </row>
    <row r="517" spans="1:4" x14ac:dyDescent="0.25">
      <c r="A517" t="s">
        <v>537</v>
      </c>
      <c r="B517" t="s">
        <v>5954</v>
      </c>
      <c r="C517">
        <v>3414.89</v>
      </c>
      <c r="D517" s="1">
        <v>43616.714387769673</v>
      </c>
    </row>
    <row r="518" spans="1:4" x14ac:dyDescent="0.25">
      <c r="A518" t="s">
        <v>538</v>
      </c>
      <c r="B518" t="s">
        <v>5954</v>
      </c>
      <c r="C518">
        <v>1263.8800000000001</v>
      </c>
      <c r="D518" s="1">
        <v>43617.496642377468</v>
      </c>
    </row>
    <row r="519" spans="1:4" x14ac:dyDescent="0.25">
      <c r="A519" t="s">
        <v>539</v>
      </c>
      <c r="B519" t="s">
        <v>5955</v>
      </c>
      <c r="C519">
        <v>1788.91</v>
      </c>
      <c r="D519" s="1">
        <v>43617.757393913424</v>
      </c>
    </row>
    <row r="520" spans="1:4" x14ac:dyDescent="0.25">
      <c r="A520" t="s">
        <v>540</v>
      </c>
      <c r="B520" t="s">
        <v>5955</v>
      </c>
      <c r="C520">
        <v>4573.96</v>
      </c>
      <c r="D520" s="1">
        <v>43618.018145449343</v>
      </c>
    </row>
    <row r="521" spans="1:4" x14ac:dyDescent="0.25">
      <c r="A521" t="s">
        <v>541</v>
      </c>
      <c r="B521" t="s">
        <v>5953</v>
      </c>
      <c r="C521">
        <v>1075.98</v>
      </c>
      <c r="D521" s="1">
        <v>43618.278896985277</v>
      </c>
    </row>
    <row r="522" spans="1:4" x14ac:dyDescent="0.25">
      <c r="A522" t="s">
        <v>542</v>
      </c>
      <c r="B522" t="s">
        <v>5955</v>
      </c>
      <c r="C522">
        <v>592.42999999999995</v>
      </c>
      <c r="D522" s="1">
        <v>43618.539648521219</v>
      </c>
    </row>
    <row r="523" spans="1:4" x14ac:dyDescent="0.25">
      <c r="A523" t="s">
        <v>543</v>
      </c>
      <c r="B523" t="s">
        <v>5955</v>
      </c>
      <c r="C523">
        <v>3765.61</v>
      </c>
      <c r="D523" s="1">
        <v>43618.800400057138</v>
      </c>
    </row>
    <row r="524" spans="1:4" x14ac:dyDescent="0.25">
      <c r="A524" t="s">
        <v>544</v>
      </c>
      <c r="B524" t="s">
        <v>5953</v>
      </c>
      <c r="C524">
        <v>2247.59</v>
      </c>
      <c r="D524" s="1">
        <v>43619.06115159308</v>
      </c>
    </row>
    <row r="525" spans="1:4" x14ac:dyDescent="0.25">
      <c r="A525" t="s">
        <v>545</v>
      </c>
      <c r="B525" t="s">
        <v>5953</v>
      </c>
      <c r="C525">
        <v>3185.63</v>
      </c>
      <c r="D525" s="1">
        <v>43619.321903129006</v>
      </c>
    </row>
    <row r="526" spans="1:4" x14ac:dyDescent="0.25">
      <c r="A526" t="s">
        <v>546</v>
      </c>
      <c r="B526" t="s">
        <v>5953</v>
      </c>
      <c r="C526">
        <v>286.86</v>
      </c>
      <c r="D526" s="1">
        <v>43619.58265466494</v>
      </c>
    </row>
    <row r="527" spans="1:4" x14ac:dyDescent="0.25">
      <c r="A527" t="s">
        <v>547</v>
      </c>
      <c r="B527" t="s">
        <v>5953</v>
      </c>
      <c r="C527">
        <v>2340.7199999999998</v>
      </c>
      <c r="D527" s="1">
        <v>43620.104157736823</v>
      </c>
    </row>
    <row r="528" spans="1:4" x14ac:dyDescent="0.25">
      <c r="A528" t="s">
        <v>548</v>
      </c>
      <c r="B528" t="s">
        <v>5955</v>
      </c>
      <c r="C528">
        <v>4544.67</v>
      </c>
      <c r="D528" s="1">
        <v>43620.625660808677</v>
      </c>
    </row>
    <row r="529" spans="1:4" x14ac:dyDescent="0.25">
      <c r="A529" t="s">
        <v>549</v>
      </c>
      <c r="B529" t="s">
        <v>5952</v>
      </c>
      <c r="C529">
        <v>1862.91</v>
      </c>
      <c r="D529" s="1">
        <v>43620.886412344618</v>
      </c>
    </row>
    <row r="530" spans="1:4" x14ac:dyDescent="0.25">
      <c r="A530" t="s">
        <v>550</v>
      </c>
      <c r="B530" t="s">
        <v>5955</v>
      </c>
      <c r="C530">
        <v>3020.49</v>
      </c>
      <c r="D530" s="1">
        <v>43621.929418488347</v>
      </c>
    </row>
    <row r="531" spans="1:4" x14ac:dyDescent="0.25">
      <c r="A531" t="s">
        <v>551</v>
      </c>
      <c r="B531" t="s">
        <v>5955</v>
      </c>
      <c r="C531">
        <v>749.51</v>
      </c>
      <c r="D531" s="1">
        <v>43622.190170024282</v>
      </c>
    </row>
    <row r="532" spans="1:4" x14ac:dyDescent="0.25">
      <c r="A532" t="s">
        <v>552</v>
      </c>
      <c r="B532" t="s">
        <v>5952</v>
      </c>
      <c r="C532">
        <v>4555.76</v>
      </c>
      <c r="D532" s="1">
        <v>43622.450921560223</v>
      </c>
    </row>
    <row r="533" spans="1:4" x14ac:dyDescent="0.25">
      <c r="A533" t="s">
        <v>553</v>
      </c>
      <c r="B533" t="s">
        <v>5954</v>
      </c>
      <c r="C533">
        <v>3692.64</v>
      </c>
      <c r="D533" s="1">
        <v>43622.711673096142</v>
      </c>
    </row>
    <row r="534" spans="1:4" x14ac:dyDescent="0.25">
      <c r="A534" t="s">
        <v>554</v>
      </c>
      <c r="B534" t="s">
        <v>5954</v>
      </c>
      <c r="C534">
        <v>3255.98</v>
      </c>
      <c r="D534" s="1">
        <v>43623.233176168018</v>
      </c>
    </row>
    <row r="535" spans="1:4" x14ac:dyDescent="0.25">
      <c r="A535" t="s">
        <v>555</v>
      </c>
      <c r="B535" t="s">
        <v>5955</v>
      </c>
      <c r="C535">
        <v>1397.14</v>
      </c>
      <c r="D535" s="1">
        <v>43623.493927703938</v>
      </c>
    </row>
    <row r="536" spans="1:4" x14ac:dyDescent="0.25">
      <c r="A536" t="s">
        <v>556</v>
      </c>
      <c r="B536" t="s">
        <v>5954</v>
      </c>
      <c r="C536">
        <v>755.6</v>
      </c>
      <c r="D536" s="1">
        <v>43623.754679239893</v>
      </c>
    </row>
    <row r="537" spans="1:4" x14ac:dyDescent="0.25">
      <c r="A537" t="s">
        <v>557</v>
      </c>
      <c r="B537" t="s">
        <v>5955</v>
      </c>
      <c r="C537">
        <v>103.03</v>
      </c>
      <c r="D537" s="1">
        <v>43624.01543077582</v>
      </c>
    </row>
    <row r="538" spans="1:4" x14ac:dyDescent="0.25">
      <c r="A538" t="s">
        <v>558</v>
      </c>
      <c r="B538" t="s">
        <v>5953</v>
      </c>
      <c r="C538">
        <v>2746.04</v>
      </c>
      <c r="D538" s="1">
        <v>43624.276182311747</v>
      </c>
    </row>
    <row r="539" spans="1:4" x14ac:dyDescent="0.25">
      <c r="A539" t="s">
        <v>559</v>
      </c>
      <c r="B539" t="s">
        <v>5952</v>
      </c>
      <c r="C539">
        <v>4503.6499999999996</v>
      </c>
      <c r="D539" s="1">
        <v>43624.536933847688</v>
      </c>
    </row>
    <row r="540" spans="1:4" x14ac:dyDescent="0.25">
      <c r="A540" t="s">
        <v>560</v>
      </c>
      <c r="B540" t="s">
        <v>5952</v>
      </c>
      <c r="C540">
        <v>1169.18</v>
      </c>
      <c r="D540" s="1">
        <v>43624.797685383623</v>
      </c>
    </row>
    <row r="541" spans="1:4" x14ac:dyDescent="0.25">
      <c r="A541" t="s">
        <v>561</v>
      </c>
      <c r="B541" t="s">
        <v>5955</v>
      </c>
      <c r="C541">
        <v>4578.21</v>
      </c>
      <c r="D541" s="1">
        <v>43625.319188455484</v>
      </c>
    </row>
    <row r="542" spans="1:4" x14ac:dyDescent="0.25">
      <c r="A542" t="s">
        <v>562</v>
      </c>
      <c r="B542" t="s">
        <v>5955</v>
      </c>
      <c r="C542">
        <v>3272.11</v>
      </c>
      <c r="D542" s="1">
        <v>43625.579939991418</v>
      </c>
    </row>
    <row r="543" spans="1:4" x14ac:dyDescent="0.25">
      <c r="A543" t="s">
        <v>563</v>
      </c>
      <c r="B543" t="s">
        <v>5953</v>
      </c>
      <c r="C543">
        <v>4291.33</v>
      </c>
      <c r="D543" s="1">
        <v>43625.840691527352</v>
      </c>
    </row>
    <row r="544" spans="1:4" x14ac:dyDescent="0.25">
      <c r="A544" t="s">
        <v>564</v>
      </c>
      <c r="B544" t="s">
        <v>5955</v>
      </c>
      <c r="C544">
        <v>3223.47</v>
      </c>
      <c r="D544" s="1">
        <v>43626.362194599227</v>
      </c>
    </row>
    <row r="545" spans="1:4" x14ac:dyDescent="0.25">
      <c r="A545" t="s">
        <v>565</v>
      </c>
      <c r="B545" t="s">
        <v>5952</v>
      </c>
      <c r="C545">
        <v>4310.42</v>
      </c>
      <c r="D545" s="1">
        <v>43626.622946135161</v>
      </c>
    </row>
    <row r="546" spans="1:4" x14ac:dyDescent="0.25">
      <c r="A546" t="s">
        <v>566</v>
      </c>
      <c r="B546" t="s">
        <v>5952</v>
      </c>
      <c r="C546">
        <v>1471.24</v>
      </c>
      <c r="D546" s="1">
        <v>43627.144449207022</v>
      </c>
    </row>
    <row r="547" spans="1:4" x14ac:dyDescent="0.25">
      <c r="A547" t="s">
        <v>567</v>
      </c>
      <c r="B547" t="s">
        <v>5952</v>
      </c>
      <c r="C547">
        <v>934.33</v>
      </c>
      <c r="D547" s="1">
        <v>43627.405200742956</v>
      </c>
    </row>
    <row r="548" spans="1:4" x14ac:dyDescent="0.25">
      <c r="A548" t="s">
        <v>568</v>
      </c>
      <c r="B548" t="s">
        <v>5955</v>
      </c>
      <c r="C548">
        <v>1467.45</v>
      </c>
      <c r="D548" s="1">
        <v>43627.66595227889</v>
      </c>
    </row>
    <row r="549" spans="1:4" x14ac:dyDescent="0.25">
      <c r="A549" t="s">
        <v>569</v>
      </c>
      <c r="B549" t="s">
        <v>5955</v>
      </c>
      <c r="C549">
        <v>4762.6400000000003</v>
      </c>
      <c r="D549" s="1">
        <v>43627.926703814817</v>
      </c>
    </row>
    <row r="550" spans="1:4" x14ac:dyDescent="0.25">
      <c r="A550" t="s">
        <v>570</v>
      </c>
      <c r="B550" t="s">
        <v>5952</v>
      </c>
      <c r="C550">
        <v>3229.7</v>
      </c>
      <c r="D550" s="1">
        <v>43628.187455350773</v>
      </c>
    </row>
    <row r="551" spans="1:4" x14ac:dyDescent="0.25">
      <c r="A551" t="s">
        <v>571</v>
      </c>
      <c r="B551" t="s">
        <v>5955</v>
      </c>
      <c r="C551">
        <v>4745.26</v>
      </c>
      <c r="D551" s="1">
        <v>43628.708958422627</v>
      </c>
    </row>
    <row r="552" spans="1:4" x14ac:dyDescent="0.25">
      <c r="A552" t="s">
        <v>572</v>
      </c>
      <c r="B552" t="s">
        <v>5954</v>
      </c>
      <c r="C552">
        <v>2576.8200000000002</v>
      </c>
      <c r="D552" s="1">
        <v>43629.230461494488</v>
      </c>
    </row>
    <row r="553" spans="1:4" x14ac:dyDescent="0.25">
      <c r="A553" t="s">
        <v>573</v>
      </c>
      <c r="B553" t="s">
        <v>5952</v>
      </c>
      <c r="C553">
        <v>3499.16</v>
      </c>
      <c r="D553" s="1">
        <v>43630.01271610229</v>
      </c>
    </row>
    <row r="554" spans="1:4" x14ac:dyDescent="0.25">
      <c r="A554" t="s">
        <v>574</v>
      </c>
      <c r="B554" t="s">
        <v>5953</v>
      </c>
      <c r="C554">
        <v>4937.22</v>
      </c>
      <c r="D554" s="1">
        <v>43630.273467638232</v>
      </c>
    </row>
    <row r="555" spans="1:4" x14ac:dyDescent="0.25">
      <c r="A555" t="s">
        <v>575</v>
      </c>
      <c r="B555" t="s">
        <v>5952</v>
      </c>
      <c r="C555">
        <v>2865.74</v>
      </c>
      <c r="D555" s="1">
        <v>43630.534219174173</v>
      </c>
    </row>
    <row r="556" spans="1:4" x14ac:dyDescent="0.25">
      <c r="A556" t="s">
        <v>576</v>
      </c>
      <c r="B556" t="s">
        <v>5954</v>
      </c>
      <c r="C556">
        <v>844.74</v>
      </c>
      <c r="D556" s="1">
        <v>43630.794970710092</v>
      </c>
    </row>
    <row r="557" spans="1:4" x14ac:dyDescent="0.25">
      <c r="A557" t="s">
        <v>577</v>
      </c>
      <c r="B557" t="s">
        <v>5953</v>
      </c>
      <c r="C557">
        <v>3807.18</v>
      </c>
      <c r="D557" s="1">
        <v>43631.055722246027</v>
      </c>
    </row>
    <row r="558" spans="1:4" x14ac:dyDescent="0.25">
      <c r="A558" t="s">
        <v>578</v>
      </c>
      <c r="B558" t="s">
        <v>5954</v>
      </c>
      <c r="C558">
        <v>4356.3</v>
      </c>
      <c r="D558" s="1">
        <v>43631.316473781968</v>
      </c>
    </row>
    <row r="559" spans="1:4" x14ac:dyDescent="0.25">
      <c r="A559" t="s">
        <v>579</v>
      </c>
      <c r="B559" t="s">
        <v>5954</v>
      </c>
      <c r="C559">
        <v>1524.14</v>
      </c>
      <c r="D559" s="1">
        <v>43631.577225317887</v>
      </c>
    </row>
    <row r="560" spans="1:4" x14ac:dyDescent="0.25">
      <c r="A560" t="s">
        <v>580</v>
      </c>
      <c r="B560" t="s">
        <v>5953</v>
      </c>
      <c r="C560">
        <v>2997.26</v>
      </c>
      <c r="D560" s="1">
        <v>43632.09872838977</v>
      </c>
    </row>
    <row r="561" spans="1:4" x14ac:dyDescent="0.25">
      <c r="A561" t="s">
        <v>581</v>
      </c>
      <c r="B561" t="s">
        <v>5954</v>
      </c>
      <c r="C561">
        <v>3632.22</v>
      </c>
      <c r="D561" s="1">
        <v>43632.359479925697</v>
      </c>
    </row>
    <row r="562" spans="1:4" x14ac:dyDescent="0.25">
      <c r="A562" t="s">
        <v>582</v>
      </c>
      <c r="B562" t="s">
        <v>5954</v>
      </c>
      <c r="C562">
        <v>376.96</v>
      </c>
      <c r="D562" s="1">
        <v>43632.620231461631</v>
      </c>
    </row>
    <row r="563" spans="1:4" x14ac:dyDescent="0.25">
      <c r="A563" t="s">
        <v>583</v>
      </c>
      <c r="B563" t="s">
        <v>5954</v>
      </c>
      <c r="C563">
        <v>4706.75</v>
      </c>
      <c r="D563" s="1">
        <v>43632.880982997573</v>
      </c>
    </row>
    <row r="564" spans="1:4" x14ac:dyDescent="0.25">
      <c r="A564" t="s">
        <v>584</v>
      </c>
      <c r="B564" t="s">
        <v>5954</v>
      </c>
      <c r="C564">
        <v>1340.57</v>
      </c>
      <c r="D564" s="1">
        <v>43633.402486069434</v>
      </c>
    </row>
    <row r="565" spans="1:4" x14ac:dyDescent="0.25">
      <c r="A565" t="s">
        <v>585</v>
      </c>
      <c r="B565" t="s">
        <v>5953</v>
      </c>
      <c r="C565">
        <v>2909.97</v>
      </c>
      <c r="D565" s="1">
        <v>43633.663237605368</v>
      </c>
    </row>
    <row r="566" spans="1:4" x14ac:dyDescent="0.25">
      <c r="A566" t="s">
        <v>586</v>
      </c>
      <c r="B566" t="s">
        <v>5952</v>
      </c>
      <c r="C566">
        <v>4989.29</v>
      </c>
      <c r="D566" s="1">
        <v>43633.923989141287</v>
      </c>
    </row>
    <row r="567" spans="1:4" x14ac:dyDescent="0.25">
      <c r="A567" t="s">
        <v>587</v>
      </c>
      <c r="B567" t="s">
        <v>5952</v>
      </c>
      <c r="C567">
        <v>4257.01</v>
      </c>
      <c r="D567" s="1">
        <v>43634.44549221317</v>
      </c>
    </row>
    <row r="568" spans="1:4" x14ac:dyDescent="0.25">
      <c r="A568" t="s">
        <v>588</v>
      </c>
      <c r="B568" t="s">
        <v>5955</v>
      </c>
      <c r="C568">
        <v>3623.72</v>
      </c>
      <c r="D568" s="1">
        <v>43634.706243749097</v>
      </c>
    </row>
    <row r="569" spans="1:4" x14ac:dyDescent="0.25">
      <c r="A569" t="s">
        <v>589</v>
      </c>
      <c r="B569" t="s">
        <v>5954</v>
      </c>
      <c r="C569">
        <v>2550.87</v>
      </c>
      <c r="D569" s="1">
        <v>43634.966995285038</v>
      </c>
    </row>
    <row r="570" spans="1:4" x14ac:dyDescent="0.25">
      <c r="A570" t="s">
        <v>590</v>
      </c>
      <c r="B570" t="s">
        <v>5955</v>
      </c>
      <c r="C570">
        <v>4004.63</v>
      </c>
      <c r="D570" s="1">
        <v>43635.227746820972</v>
      </c>
    </row>
    <row r="571" spans="1:4" x14ac:dyDescent="0.25">
      <c r="A571" t="s">
        <v>591</v>
      </c>
      <c r="B571" t="s">
        <v>5953</v>
      </c>
      <c r="C571">
        <v>3035.69</v>
      </c>
      <c r="D571" s="1">
        <v>43635.488498356899</v>
      </c>
    </row>
    <row r="572" spans="1:4" x14ac:dyDescent="0.25">
      <c r="A572" t="s">
        <v>592</v>
      </c>
      <c r="B572" t="s">
        <v>5955</v>
      </c>
      <c r="C572">
        <v>1788.81</v>
      </c>
      <c r="D572" s="1">
        <v>43636.010001428767</v>
      </c>
    </row>
    <row r="573" spans="1:4" x14ac:dyDescent="0.25">
      <c r="A573" t="s">
        <v>593</v>
      </c>
      <c r="B573" t="s">
        <v>5952</v>
      </c>
      <c r="C573">
        <v>4335.13</v>
      </c>
      <c r="D573" s="1">
        <v>43636.531504500643</v>
      </c>
    </row>
    <row r="574" spans="1:4" x14ac:dyDescent="0.25">
      <c r="A574" t="s">
        <v>594</v>
      </c>
      <c r="B574" t="s">
        <v>5952</v>
      </c>
      <c r="C574">
        <v>1817.67</v>
      </c>
      <c r="D574" s="1">
        <v>43636.792256036577</v>
      </c>
    </row>
    <row r="575" spans="1:4" x14ac:dyDescent="0.25">
      <c r="A575" t="s">
        <v>595</v>
      </c>
      <c r="B575" t="s">
        <v>5953</v>
      </c>
      <c r="C575">
        <v>472.87</v>
      </c>
      <c r="D575" s="1">
        <v>43637.053007572496</v>
      </c>
    </row>
    <row r="576" spans="1:4" x14ac:dyDescent="0.25">
      <c r="A576" t="s">
        <v>596</v>
      </c>
      <c r="B576" t="s">
        <v>5953</v>
      </c>
      <c r="C576">
        <v>863.24</v>
      </c>
      <c r="D576" s="1">
        <v>43637.313759108438</v>
      </c>
    </row>
    <row r="577" spans="1:4" x14ac:dyDescent="0.25">
      <c r="A577" t="s">
        <v>597</v>
      </c>
      <c r="B577" t="s">
        <v>5953</v>
      </c>
      <c r="C577">
        <v>4276.13</v>
      </c>
      <c r="D577" s="1">
        <v>43637.574510644372</v>
      </c>
    </row>
    <row r="578" spans="1:4" x14ac:dyDescent="0.25">
      <c r="A578" t="s">
        <v>598</v>
      </c>
      <c r="B578" t="s">
        <v>5952</v>
      </c>
      <c r="C578">
        <v>1654.57</v>
      </c>
      <c r="D578" s="1">
        <v>43637.835262180299</v>
      </c>
    </row>
    <row r="579" spans="1:4" x14ac:dyDescent="0.25">
      <c r="A579" t="s">
        <v>599</v>
      </c>
      <c r="B579" t="s">
        <v>5952</v>
      </c>
      <c r="C579">
        <v>3455.63</v>
      </c>
      <c r="D579" s="1">
        <v>43638.878268324042</v>
      </c>
    </row>
    <row r="580" spans="1:4" x14ac:dyDescent="0.25">
      <c r="A580" t="s">
        <v>600</v>
      </c>
      <c r="B580" t="s">
        <v>5954</v>
      </c>
      <c r="C580">
        <v>1242.51</v>
      </c>
      <c r="D580" s="1">
        <v>43639.399771395903</v>
      </c>
    </row>
    <row r="581" spans="1:4" x14ac:dyDescent="0.25">
      <c r="A581" t="s">
        <v>601</v>
      </c>
      <c r="B581" t="s">
        <v>5955</v>
      </c>
      <c r="C581">
        <v>871.75</v>
      </c>
      <c r="D581" s="1">
        <v>43639.660522931837</v>
      </c>
    </row>
    <row r="582" spans="1:4" x14ac:dyDescent="0.25">
      <c r="A582" t="s">
        <v>602</v>
      </c>
      <c r="B582" t="s">
        <v>5952</v>
      </c>
      <c r="C582">
        <v>1473.62</v>
      </c>
      <c r="D582" s="1">
        <v>43640.182026003713</v>
      </c>
    </row>
    <row r="583" spans="1:4" x14ac:dyDescent="0.25">
      <c r="A583" t="s">
        <v>603</v>
      </c>
      <c r="B583" t="s">
        <v>5954</v>
      </c>
      <c r="C583">
        <v>4170.7</v>
      </c>
      <c r="D583" s="1">
        <v>43640.44277753964</v>
      </c>
    </row>
    <row r="584" spans="1:4" x14ac:dyDescent="0.25">
      <c r="A584" t="s">
        <v>604</v>
      </c>
      <c r="B584" t="s">
        <v>5953</v>
      </c>
      <c r="C584">
        <v>2444.91</v>
      </c>
      <c r="D584" s="1">
        <v>43640.703529075581</v>
      </c>
    </row>
    <row r="585" spans="1:4" x14ac:dyDescent="0.25">
      <c r="A585" t="s">
        <v>605</v>
      </c>
      <c r="B585" t="s">
        <v>5953</v>
      </c>
      <c r="C585">
        <v>3097.87</v>
      </c>
      <c r="D585" s="1">
        <v>43640.964280611508</v>
      </c>
    </row>
    <row r="586" spans="1:4" x14ac:dyDescent="0.25">
      <c r="A586" t="s">
        <v>606</v>
      </c>
      <c r="B586" t="s">
        <v>5954</v>
      </c>
      <c r="C586">
        <v>1786.52</v>
      </c>
      <c r="D586" s="1">
        <v>43641.225032147442</v>
      </c>
    </row>
    <row r="587" spans="1:4" x14ac:dyDescent="0.25">
      <c r="A587" t="s">
        <v>607</v>
      </c>
      <c r="B587" t="s">
        <v>5953</v>
      </c>
      <c r="C587">
        <v>4618.4399999999996</v>
      </c>
      <c r="D587" s="1">
        <v>43641.485783683383</v>
      </c>
    </row>
    <row r="588" spans="1:4" x14ac:dyDescent="0.25">
      <c r="A588" t="s">
        <v>608</v>
      </c>
      <c r="B588" t="s">
        <v>5952</v>
      </c>
      <c r="C588">
        <v>678.43</v>
      </c>
      <c r="D588" s="1">
        <v>43641.746535219303</v>
      </c>
    </row>
    <row r="589" spans="1:4" x14ac:dyDescent="0.25">
      <c r="A589" t="s">
        <v>609</v>
      </c>
      <c r="B589" t="s">
        <v>5952</v>
      </c>
      <c r="C589">
        <v>4829.2299999999996</v>
      </c>
      <c r="D589" s="1">
        <v>43642.007286755237</v>
      </c>
    </row>
    <row r="590" spans="1:4" x14ac:dyDescent="0.25">
      <c r="A590" t="s">
        <v>610</v>
      </c>
      <c r="B590" t="s">
        <v>5955</v>
      </c>
      <c r="C590">
        <v>1642.25</v>
      </c>
      <c r="D590" s="1">
        <v>43642.268038291179</v>
      </c>
    </row>
    <row r="591" spans="1:4" x14ac:dyDescent="0.25">
      <c r="A591" t="s">
        <v>611</v>
      </c>
      <c r="B591" t="s">
        <v>5954</v>
      </c>
      <c r="C591">
        <v>1577.61</v>
      </c>
      <c r="D591" s="1">
        <v>43642.789541363047</v>
      </c>
    </row>
    <row r="592" spans="1:4" x14ac:dyDescent="0.25">
      <c r="A592" t="s">
        <v>612</v>
      </c>
      <c r="B592" t="s">
        <v>5953</v>
      </c>
      <c r="C592">
        <v>748.4</v>
      </c>
      <c r="D592" s="1">
        <v>43643.050292898981</v>
      </c>
    </row>
    <row r="593" spans="1:4" x14ac:dyDescent="0.25">
      <c r="A593" t="s">
        <v>613</v>
      </c>
      <c r="B593" t="s">
        <v>5953</v>
      </c>
      <c r="C593">
        <v>2008.71</v>
      </c>
      <c r="D593" s="1">
        <v>43643.311044434922</v>
      </c>
    </row>
    <row r="594" spans="1:4" x14ac:dyDescent="0.25">
      <c r="A594" t="s">
        <v>614</v>
      </c>
      <c r="B594" t="s">
        <v>5953</v>
      </c>
      <c r="C594">
        <v>3940.39</v>
      </c>
      <c r="D594" s="1">
        <v>43643.832547506783</v>
      </c>
    </row>
    <row r="595" spans="1:4" x14ac:dyDescent="0.25">
      <c r="A595" t="s">
        <v>615</v>
      </c>
      <c r="B595" t="s">
        <v>5952</v>
      </c>
      <c r="C595">
        <v>2051.7600000000002</v>
      </c>
      <c r="D595" s="1">
        <v>43644.093299042717</v>
      </c>
    </row>
    <row r="596" spans="1:4" x14ac:dyDescent="0.25">
      <c r="A596" t="s">
        <v>616</v>
      </c>
      <c r="B596" t="s">
        <v>5954</v>
      </c>
      <c r="C596">
        <v>1404.05</v>
      </c>
      <c r="D596" s="1">
        <v>43644.614802114593</v>
      </c>
    </row>
    <row r="597" spans="1:4" x14ac:dyDescent="0.25">
      <c r="A597" t="s">
        <v>617</v>
      </c>
      <c r="B597" t="s">
        <v>5955</v>
      </c>
      <c r="C597">
        <v>2252.81</v>
      </c>
      <c r="D597" s="1">
        <v>43644.87555365052</v>
      </c>
    </row>
    <row r="598" spans="1:4" x14ac:dyDescent="0.25">
      <c r="A598" t="s">
        <v>618</v>
      </c>
      <c r="B598" t="s">
        <v>5952</v>
      </c>
      <c r="C598">
        <v>3169.29</v>
      </c>
      <c r="D598" s="1">
        <v>43645.136305186446</v>
      </c>
    </row>
    <row r="599" spans="1:4" x14ac:dyDescent="0.25">
      <c r="A599" t="s">
        <v>619</v>
      </c>
      <c r="B599" t="s">
        <v>5953</v>
      </c>
      <c r="C599">
        <v>223.61</v>
      </c>
      <c r="D599" s="1">
        <v>43645.397056722388</v>
      </c>
    </row>
    <row r="600" spans="1:4" x14ac:dyDescent="0.25">
      <c r="A600" t="s">
        <v>620</v>
      </c>
      <c r="B600" t="s">
        <v>5955</v>
      </c>
      <c r="C600">
        <v>1835.85</v>
      </c>
      <c r="D600" s="1">
        <v>43645.657808258322</v>
      </c>
    </row>
    <row r="601" spans="1:4" x14ac:dyDescent="0.25">
      <c r="A601" t="s">
        <v>621</v>
      </c>
      <c r="B601" t="s">
        <v>5953</v>
      </c>
      <c r="C601">
        <v>3224.79</v>
      </c>
      <c r="D601" s="1">
        <v>43646.179311330183</v>
      </c>
    </row>
    <row r="602" spans="1:4" x14ac:dyDescent="0.25">
      <c r="A602" t="s">
        <v>622</v>
      </c>
      <c r="B602" t="s">
        <v>5952</v>
      </c>
      <c r="C602">
        <v>3400.98</v>
      </c>
      <c r="D602" s="1">
        <v>43646.440062866117</v>
      </c>
    </row>
    <row r="603" spans="1:4" x14ac:dyDescent="0.25">
      <c r="A603" t="s">
        <v>623</v>
      </c>
      <c r="B603" t="s">
        <v>5955</v>
      </c>
      <c r="C603">
        <v>1954.65</v>
      </c>
      <c r="D603" s="1">
        <v>43646.700814402051</v>
      </c>
    </row>
    <row r="604" spans="1:4" x14ac:dyDescent="0.25">
      <c r="A604" t="s">
        <v>624</v>
      </c>
      <c r="B604" t="s">
        <v>5954</v>
      </c>
      <c r="C604">
        <v>3492.75</v>
      </c>
      <c r="D604" s="1">
        <v>43646.961565937992</v>
      </c>
    </row>
    <row r="605" spans="1:4" x14ac:dyDescent="0.25">
      <c r="A605" t="s">
        <v>625</v>
      </c>
      <c r="B605" t="s">
        <v>5953</v>
      </c>
      <c r="C605">
        <v>2299.91</v>
      </c>
      <c r="D605" s="1">
        <v>43647.222317473927</v>
      </c>
    </row>
    <row r="606" spans="1:4" x14ac:dyDescent="0.25">
      <c r="A606" t="s">
        <v>626</v>
      </c>
      <c r="B606" t="s">
        <v>5952</v>
      </c>
      <c r="C606">
        <v>4560.3599999999997</v>
      </c>
      <c r="D606" s="1">
        <v>43647.483069009853</v>
      </c>
    </row>
    <row r="607" spans="1:4" x14ac:dyDescent="0.25">
      <c r="A607" t="s">
        <v>627</v>
      </c>
      <c r="B607" t="s">
        <v>5952</v>
      </c>
      <c r="C607">
        <v>715.57</v>
      </c>
      <c r="D607" s="1">
        <v>43647.743820545787</v>
      </c>
    </row>
    <row r="608" spans="1:4" x14ac:dyDescent="0.25">
      <c r="A608" t="s">
        <v>628</v>
      </c>
      <c r="B608" t="s">
        <v>5954</v>
      </c>
      <c r="C608">
        <v>2591.13</v>
      </c>
      <c r="D608" s="1">
        <v>43648.265323617648</v>
      </c>
    </row>
    <row r="609" spans="1:4" x14ac:dyDescent="0.25">
      <c r="A609" t="s">
        <v>629</v>
      </c>
      <c r="B609" t="s">
        <v>5952</v>
      </c>
      <c r="C609">
        <v>3790.72</v>
      </c>
      <c r="D609" s="1">
        <v>43648.52607515359</v>
      </c>
    </row>
    <row r="610" spans="1:4" x14ac:dyDescent="0.25">
      <c r="A610" t="s">
        <v>630</v>
      </c>
      <c r="B610" t="s">
        <v>5954</v>
      </c>
      <c r="C610">
        <v>3722.47</v>
      </c>
      <c r="D610" s="1">
        <v>43648.786826689517</v>
      </c>
    </row>
    <row r="611" spans="1:4" x14ac:dyDescent="0.25">
      <c r="A611" t="s">
        <v>631</v>
      </c>
      <c r="B611" t="s">
        <v>5952</v>
      </c>
      <c r="C611">
        <v>4199.3100000000004</v>
      </c>
      <c r="D611" s="1">
        <v>43649.047578225451</v>
      </c>
    </row>
    <row r="612" spans="1:4" x14ac:dyDescent="0.25">
      <c r="A612" t="s">
        <v>632</v>
      </c>
      <c r="B612" t="s">
        <v>5955</v>
      </c>
      <c r="C612">
        <v>212.11</v>
      </c>
      <c r="D612" s="1">
        <v>43649.308329761392</v>
      </c>
    </row>
    <row r="613" spans="1:4" x14ac:dyDescent="0.25">
      <c r="A613" t="s">
        <v>633</v>
      </c>
      <c r="B613" t="s">
        <v>5954</v>
      </c>
      <c r="C613">
        <v>524.30999999999995</v>
      </c>
      <c r="D613" s="1">
        <v>43649.569081297333</v>
      </c>
    </row>
    <row r="614" spans="1:4" x14ac:dyDescent="0.25">
      <c r="A614" t="s">
        <v>634</v>
      </c>
      <c r="B614" t="s">
        <v>5953</v>
      </c>
      <c r="C614">
        <v>3916.41</v>
      </c>
      <c r="D614" s="1">
        <v>43649.829832833253</v>
      </c>
    </row>
    <row r="615" spans="1:4" x14ac:dyDescent="0.25">
      <c r="A615" t="s">
        <v>635</v>
      </c>
      <c r="B615" t="s">
        <v>5952</v>
      </c>
      <c r="C615">
        <v>153.86000000000001</v>
      </c>
      <c r="D615" s="1">
        <v>43650.090584369187</v>
      </c>
    </row>
    <row r="616" spans="1:4" x14ac:dyDescent="0.25">
      <c r="A616" t="s">
        <v>636</v>
      </c>
      <c r="B616" t="s">
        <v>5953</v>
      </c>
      <c r="C616">
        <v>1578.76</v>
      </c>
      <c r="D616" s="1">
        <v>43650.351335905129</v>
      </c>
    </row>
    <row r="617" spans="1:4" x14ac:dyDescent="0.25">
      <c r="A617" t="s">
        <v>637</v>
      </c>
      <c r="B617" t="s">
        <v>5955</v>
      </c>
      <c r="C617">
        <v>4474.32</v>
      </c>
      <c r="D617" s="1">
        <v>43650.612087441063</v>
      </c>
    </row>
    <row r="618" spans="1:4" x14ac:dyDescent="0.25">
      <c r="A618" t="s">
        <v>638</v>
      </c>
      <c r="B618" t="s">
        <v>5952</v>
      </c>
      <c r="C618">
        <v>2189.5700000000002</v>
      </c>
      <c r="D618" s="1">
        <v>43650.872838976989</v>
      </c>
    </row>
    <row r="619" spans="1:4" x14ac:dyDescent="0.25">
      <c r="A619" t="s">
        <v>639</v>
      </c>
      <c r="B619" t="s">
        <v>5952</v>
      </c>
      <c r="C619">
        <v>4456.54</v>
      </c>
      <c r="D619" s="1">
        <v>43651.133590512931</v>
      </c>
    </row>
    <row r="620" spans="1:4" x14ac:dyDescent="0.25">
      <c r="A620" t="s">
        <v>640</v>
      </c>
      <c r="B620" t="s">
        <v>5953</v>
      </c>
      <c r="C620">
        <v>3648.83</v>
      </c>
      <c r="D620" s="1">
        <v>43651.394342048858</v>
      </c>
    </row>
    <row r="621" spans="1:4" x14ac:dyDescent="0.25">
      <c r="A621" t="s">
        <v>641</v>
      </c>
      <c r="B621" t="s">
        <v>5952</v>
      </c>
      <c r="C621">
        <v>1075.22</v>
      </c>
      <c r="D621" s="1">
        <v>43651.655093584792</v>
      </c>
    </row>
    <row r="622" spans="1:4" x14ac:dyDescent="0.25">
      <c r="A622" t="s">
        <v>642</v>
      </c>
      <c r="B622" t="s">
        <v>5954</v>
      </c>
      <c r="C622">
        <v>1850.82</v>
      </c>
      <c r="D622" s="1">
        <v>43651.915845120733</v>
      </c>
    </row>
    <row r="623" spans="1:4" x14ac:dyDescent="0.25">
      <c r="A623" t="s">
        <v>643</v>
      </c>
      <c r="B623" t="s">
        <v>5952</v>
      </c>
      <c r="C623">
        <v>227.52</v>
      </c>
      <c r="D623" s="1">
        <v>43652.176596656653</v>
      </c>
    </row>
    <row r="624" spans="1:4" x14ac:dyDescent="0.25">
      <c r="A624" t="s">
        <v>644</v>
      </c>
      <c r="B624" t="s">
        <v>5954</v>
      </c>
      <c r="C624">
        <v>4581.99</v>
      </c>
      <c r="D624" s="1">
        <v>43652.437348192587</v>
      </c>
    </row>
    <row r="625" spans="1:4" x14ac:dyDescent="0.25">
      <c r="A625" t="s">
        <v>645</v>
      </c>
      <c r="B625" t="s">
        <v>5952</v>
      </c>
      <c r="C625">
        <v>4560.12</v>
      </c>
      <c r="D625" s="1">
        <v>43652.698099728528</v>
      </c>
    </row>
    <row r="626" spans="1:4" x14ac:dyDescent="0.25">
      <c r="A626" t="s">
        <v>646</v>
      </c>
      <c r="B626" t="s">
        <v>5952</v>
      </c>
      <c r="C626">
        <v>4857.79</v>
      </c>
      <c r="D626" s="1">
        <v>43652.958851264462</v>
      </c>
    </row>
    <row r="627" spans="1:4" x14ac:dyDescent="0.25">
      <c r="A627" t="s">
        <v>647</v>
      </c>
      <c r="B627" t="s">
        <v>5953</v>
      </c>
      <c r="C627">
        <v>417.82</v>
      </c>
      <c r="D627" s="1">
        <v>43653.219602800396</v>
      </c>
    </row>
    <row r="628" spans="1:4" x14ac:dyDescent="0.25">
      <c r="A628" t="s">
        <v>648</v>
      </c>
      <c r="B628" t="s">
        <v>5954</v>
      </c>
      <c r="C628">
        <v>1383.66</v>
      </c>
      <c r="D628" s="1">
        <v>43653.48035433633</v>
      </c>
    </row>
    <row r="629" spans="1:4" x14ac:dyDescent="0.25">
      <c r="A629" t="s">
        <v>649</v>
      </c>
      <c r="B629" t="s">
        <v>5955</v>
      </c>
      <c r="C629">
        <v>2498.79</v>
      </c>
      <c r="D629" s="1">
        <v>43653.741105872257</v>
      </c>
    </row>
    <row r="630" spans="1:4" x14ac:dyDescent="0.25">
      <c r="A630" t="s">
        <v>650</v>
      </c>
      <c r="B630" t="s">
        <v>5955</v>
      </c>
      <c r="C630">
        <v>2740.41</v>
      </c>
      <c r="D630" s="1">
        <v>43654.001857408191</v>
      </c>
    </row>
    <row r="631" spans="1:4" x14ac:dyDescent="0.25">
      <c r="A631" t="s">
        <v>651</v>
      </c>
      <c r="B631" t="s">
        <v>5954</v>
      </c>
      <c r="C631">
        <v>347.14</v>
      </c>
      <c r="D631" s="1">
        <v>43654.262608944133</v>
      </c>
    </row>
    <row r="632" spans="1:4" x14ac:dyDescent="0.25">
      <c r="A632" t="s">
        <v>652</v>
      </c>
      <c r="B632" t="s">
        <v>5952</v>
      </c>
      <c r="C632">
        <v>2426.8200000000002</v>
      </c>
      <c r="D632" s="1">
        <v>43654.784112015986</v>
      </c>
    </row>
    <row r="633" spans="1:4" x14ac:dyDescent="0.25">
      <c r="A633" t="s">
        <v>653</v>
      </c>
      <c r="B633" t="s">
        <v>5955</v>
      </c>
      <c r="C633">
        <v>1566.21</v>
      </c>
      <c r="D633" s="1">
        <v>43655.044863551942</v>
      </c>
    </row>
    <row r="634" spans="1:4" x14ac:dyDescent="0.25">
      <c r="A634" t="s">
        <v>654</v>
      </c>
      <c r="B634" t="s">
        <v>5955</v>
      </c>
      <c r="C634">
        <v>2929.19</v>
      </c>
      <c r="D634" s="1">
        <v>43655.305615087862</v>
      </c>
    </row>
    <row r="635" spans="1:4" x14ac:dyDescent="0.25">
      <c r="A635" t="s">
        <v>655</v>
      </c>
      <c r="B635" t="s">
        <v>5954</v>
      </c>
      <c r="C635">
        <v>1912.63</v>
      </c>
      <c r="D635" s="1">
        <v>43655.566366623803</v>
      </c>
    </row>
    <row r="636" spans="1:4" x14ac:dyDescent="0.25">
      <c r="A636" t="s">
        <v>656</v>
      </c>
      <c r="B636" t="s">
        <v>5955</v>
      </c>
      <c r="C636">
        <v>4269.9799999999996</v>
      </c>
      <c r="D636" s="1">
        <v>43655.82711815973</v>
      </c>
    </row>
    <row r="637" spans="1:4" x14ac:dyDescent="0.25">
      <c r="A637" t="s">
        <v>657</v>
      </c>
      <c r="B637" t="s">
        <v>5953</v>
      </c>
      <c r="C637">
        <v>534.98</v>
      </c>
      <c r="D637" s="1">
        <v>43656.087869695657</v>
      </c>
    </row>
    <row r="638" spans="1:4" x14ac:dyDescent="0.25">
      <c r="A638" t="s">
        <v>658</v>
      </c>
      <c r="B638" t="s">
        <v>5955</v>
      </c>
      <c r="C638">
        <v>3867.93</v>
      </c>
      <c r="D638" s="1">
        <v>43656.348621231598</v>
      </c>
    </row>
    <row r="639" spans="1:4" x14ac:dyDescent="0.25">
      <c r="A639" t="s">
        <v>659</v>
      </c>
      <c r="B639" t="s">
        <v>5952</v>
      </c>
      <c r="C639">
        <v>4727.76</v>
      </c>
      <c r="D639" s="1">
        <v>43656.609372767532</v>
      </c>
    </row>
    <row r="640" spans="1:4" x14ac:dyDescent="0.25">
      <c r="A640" t="s">
        <v>660</v>
      </c>
      <c r="B640" t="s">
        <v>5955</v>
      </c>
      <c r="C640">
        <v>1017.95</v>
      </c>
      <c r="D640" s="1">
        <v>43656.870124303459</v>
      </c>
    </row>
    <row r="641" spans="1:4" x14ac:dyDescent="0.25">
      <c r="A641" t="s">
        <v>661</v>
      </c>
      <c r="B641" t="s">
        <v>5955</v>
      </c>
      <c r="C641">
        <v>3698.82</v>
      </c>
      <c r="D641" s="1">
        <v>43657.130875839401</v>
      </c>
    </row>
    <row r="642" spans="1:4" x14ac:dyDescent="0.25">
      <c r="A642" t="s">
        <v>662</v>
      </c>
      <c r="B642" t="s">
        <v>5952</v>
      </c>
      <c r="C642">
        <v>2069.13</v>
      </c>
      <c r="D642" s="1">
        <v>43657.652378911262</v>
      </c>
    </row>
    <row r="643" spans="1:4" x14ac:dyDescent="0.25">
      <c r="A643" t="s">
        <v>663</v>
      </c>
      <c r="B643" t="s">
        <v>5955</v>
      </c>
      <c r="C643">
        <v>1440.57</v>
      </c>
      <c r="D643" s="1">
        <v>43658.173881983137</v>
      </c>
    </row>
    <row r="644" spans="1:4" x14ac:dyDescent="0.25">
      <c r="A644" t="s">
        <v>664</v>
      </c>
      <c r="B644" t="s">
        <v>5955</v>
      </c>
      <c r="C644">
        <v>3892.61</v>
      </c>
      <c r="D644" s="1">
        <v>43658.434633519071</v>
      </c>
    </row>
    <row r="645" spans="1:4" x14ac:dyDescent="0.25">
      <c r="A645" t="s">
        <v>665</v>
      </c>
      <c r="B645" t="s">
        <v>5955</v>
      </c>
      <c r="C645">
        <v>1078.1099999999999</v>
      </c>
      <c r="D645" s="1">
        <v>43658.695385054998</v>
      </c>
    </row>
    <row r="646" spans="1:4" x14ac:dyDescent="0.25">
      <c r="A646" t="s">
        <v>666</v>
      </c>
      <c r="B646" t="s">
        <v>5952</v>
      </c>
      <c r="C646">
        <v>1017.84</v>
      </c>
      <c r="D646" s="1">
        <v>43659.216888126874</v>
      </c>
    </row>
    <row r="647" spans="1:4" x14ac:dyDescent="0.25">
      <c r="A647" t="s">
        <v>667</v>
      </c>
      <c r="B647" t="s">
        <v>5952</v>
      </c>
      <c r="C647">
        <v>707.28</v>
      </c>
      <c r="D647" s="1">
        <v>43659.4776396628</v>
      </c>
    </row>
    <row r="648" spans="1:4" x14ac:dyDescent="0.25">
      <c r="A648" t="s">
        <v>668</v>
      </c>
      <c r="B648" t="s">
        <v>5955</v>
      </c>
      <c r="C648">
        <v>1998.97</v>
      </c>
      <c r="D648" s="1">
        <v>43659.738391198742</v>
      </c>
    </row>
    <row r="649" spans="1:4" x14ac:dyDescent="0.25">
      <c r="A649" t="s">
        <v>669</v>
      </c>
      <c r="B649" t="s">
        <v>5955</v>
      </c>
      <c r="C649">
        <v>2583.4</v>
      </c>
      <c r="D649" s="1">
        <v>43659.999142734683</v>
      </c>
    </row>
    <row r="650" spans="1:4" x14ac:dyDescent="0.25">
      <c r="A650" t="s">
        <v>670</v>
      </c>
      <c r="B650" t="s">
        <v>5954</v>
      </c>
      <c r="C650">
        <v>2599.84</v>
      </c>
      <c r="D650" s="1">
        <v>43660.259894270603</v>
      </c>
    </row>
    <row r="651" spans="1:4" x14ac:dyDescent="0.25">
      <c r="A651" t="s">
        <v>671</v>
      </c>
      <c r="B651" t="s">
        <v>5954</v>
      </c>
      <c r="C651">
        <v>4866.25</v>
      </c>
      <c r="D651" s="1">
        <v>43660.520645806537</v>
      </c>
    </row>
    <row r="652" spans="1:4" x14ac:dyDescent="0.25">
      <c r="A652" t="s">
        <v>672</v>
      </c>
      <c r="B652" t="s">
        <v>5953</v>
      </c>
      <c r="C652">
        <v>4549.5</v>
      </c>
      <c r="D652" s="1">
        <v>43660.781397342478</v>
      </c>
    </row>
    <row r="653" spans="1:4" x14ac:dyDescent="0.25">
      <c r="A653" t="s">
        <v>673</v>
      </c>
      <c r="B653" t="s">
        <v>5952</v>
      </c>
      <c r="C653">
        <v>2270.7600000000002</v>
      </c>
      <c r="D653" s="1">
        <v>43661.042148878398</v>
      </c>
    </row>
    <row r="654" spans="1:4" x14ac:dyDescent="0.25">
      <c r="A654" t="s">
        <v>674</v>
      </c>
      <c r="B654" t="s">
        <v>5954</v>
      </c>
      <c r="C654">
        <v>4664.43</v>
      </c>
      <c r="D654" s="1">
        <v>43661.302900414339</v>
      </c>
    </row>
    <row r="655" spans="1:4" x14ac:dyDescent="0.25">
      <c r="A655" t="s">
        <v>675</v>
      </c>
      <c r="B655" t="s">
        <v>5953</v>
      </c>
      <c r="C655">
        <v>4119.3900000000003</v>
      </c>
      <c r="D655" s="1">
        <v>43661.56365195028</v>
      </c>
    </row>
    <row r="656" spans="1:4" x14ac:dyDescent="0.25">
      <c r="A656" t="s">
        <v>676</v>
      </c>
      <c r="B656" t="s">
        <v>5955</v>
      </c>
      <c r="C656">
        <v>944.55</v>
      </c>
      <c r="D656" s="1">
        <v>43661.824403486207</v>
      </c>
    </row>
    <row r="657" spans="1:4" x14ac:dyDescent="0.25">
      <c r="A657" t="s">
        <v>677</v>
      </c>
      <c r="B657" t="s">
        <v>5953</v>
      </c>
      <c r="C657">
        <v>4736.08</v>
      </c>
      <c r="D657" s="1">
        <v>43662.345906558083</v>
      </c>
    </row>
    <row r="658" spans="1:4" x14ac:dyDescent="0.25">
      <c r="A658" t="s">
        <v>678</v>
      </c>
      <c r="B658" t="s">
        <v>5952</v>
      </c>
      <c r="C658">
        <v>3774.24</v>
      </c>
      <c r="D658" s="1">
        <v>43662.606658094002</v>
      </c>
    </row>
    <row r="659" spans="1:4" x14ac:dyDescent="0.25">
      <c r="A659" t="s">
        <v>679</v>
      </c>
      <c r="B659" t="s">
        <v>5954</v>
      </c>
      <c r="C659">
        <v>4903.76</v>
      </c>
      <c r="D659" s="1">
        <v>43662.867409629936</v>
      </c>
    </row>
    <row r="660" spans="1:4" x14ac:dyDescent="0.25">
      <c r="A660" t="s">
        <v>680</v>
      </c>
      <c r="B660" t="s">
        <v>5952</v>
      </c>
      <c r="C660">
        <v>1859.69</v>
      </c>
      <c r="D660" s="1">
        <v>43663.128161165878</v>
      </c>
    </row>
    <row r="661" spans="1:4" x14ac:dyDescent="0.25">
      <c r="A661" t="s">
        <v>681</v>
      </c>
      <c r="B661" t="s">
        <v>5954</v>
      </c>
      <c r="C661">
        <v>3023.9</v>
      </c>
      <c r="D661" s="1">
        <v>43663.649664237753</v>
      </c>
    </row>
    <row r="662" spans="1:4" x14ac:dyDescent="0.25">
      <c r="A662" t="s">
        <v>682</v>
      </c>
      <c r="B662" t="s">
        <v>5953</v>
      </c>
      <c r="C662">
        <v>4089.57</v>
      </c>
      <c r="D662" s="1">
        <v>43664.171167309607</v>
      </c>
    </row>
    <row r="663" spans="1:4" x14ac:dyDescent="0.25">
      <c r="A663" t="s">
        <v>683</v>
      </c>
      <c r="B663" t="s">
        <v>5953</v>
      </c>
      <c r="C663">
        <v>4652.18</v>
      </c>
      <c r="D663" s="1">
        <v>43664.431918845541</v>
      </c>
    </row>
    <row r="664" spans="1:4" x14ac:dyDescent="0.25">
      <c r="A664" t="s">
        <v>684</v>
      </c>
      <c r="B664" t="s">
        <v>5954</v>
      </c>
      <c r="C664">
        <v>673.1</v>
      </c>
      <c r="D664" s="1">
        <v>43664.692670381482</v>
      </c>
    </row>
    <row r="665" spans="1:4" x14ac:dyDescent="0.25">
      <c r="A665" t="s">
        <v>685</v>
      </c>
      <c r="B665" t="s">
        <v>5954</v>
      </c>
      <c r="C665">
        <v>544.52</v>
      </c>
      <c r="D665" s="1">
        <v>43664.953421917409</v>
      </c>
    </row>
    <row r="666" spans="1:4" x14ac:dyDescent="0.25">
      <c r="A666" t="s">
        <v>686</v>
      </c>
      <c r="B666" t="s">
        <v>5953</v>
      </c>
      <c r="C666">
        <v>2259.23</v>
      </c>
      <c r="D666" s="1">
        <v>43665.214173453343</v>
      </c>
    </row>
    <row r="667" spans="1:4" x14ac:dyDescent="0.25">
      <c r="A667" t="s">
        <v>687</v>
      </c>
      <c r="B667" t="s">
        <v>5955</v>
      </c>
      <c r="C667">
        <v>1523.15</v>
      </c>
      <c r="D667" s="1">
        <v>43665.474924989277</v>
      </c>
    </row>
    <row r="668" spans="1:4" x14ac:dyDescent="0.25">
      <c r="A668" t="s">
        <v>688</v>
      </c>
      <c r="B668" t="s">
        <v>5955</v>
      </c>
      <c r="C668">
        <v>359.76</v>
      </c>
      <c r="D668" s="1">
        <v>43665.996428061153</v>
      </c>
    </row>
    <row r="669" spans="1:4" x14ac:dyDescent="0.25">
      <c r="A669" t="s">
        <v>689</v>
      </c>
      <c r="B669" t="s">
        <v>5954</v>
      </c>
      <c r="C669">
        <v>3808.73</v>
      </c>
      <c r="D669" s="1">
        <v>43666.25717959708</v>
      </c>
    </row>
    <row r="670" spans="1:4" x14ac:dyDescent="0.25">
      <c r="A670" t="s">
        <v>690</v>
      </c>
      <c r="B670" t="s">
        <v>5955</v>
      </c>
      <c r="C670">
        <v>1227.29</v>
      </c>
      <c r="D670" s="1">
        <v>43666.517931133007</v>
      </c>
    </row>
    <row r="671" spans="1:4" x14ac:dyDescent="0.25">
      <c r="A671" t="s">
        <v>691</v>
      </c>
      <c r="B671" t="s">
        <v>5954</v>
      </c>
      <c r="C671">
        <v>1407.58</v>
      </c>
      <c r="D671" s="1">
        <v>43666.778682668948</v>
      </c>
    </row>
    <row r="672" spans="1:4" x14ac:dyDescent="0.25">
      <c r="A672" t="s">
        <v>692</v>
      </c>
      <c r="B672" t="s">
        <v>5952</v>
      </c>
      <c r="C672">
        <v>4725.8999999999996</v>
      </c>
      <c r="D672" s="1">
        <v>43667.300185740809</v>
      </c>
    </row>
    <row r="673" spans="1:4" x14ac:dyDescent="0.25">
      <c r="A673" t="s">
        <v>693</v>
      </c>
      <c r="B673" t="s">
        <v>5955</v>
      </c>
      <c r="C673">
        <v>2219.7800000000002</v>
      </c>
      <c r="D673" s="1">
        <v>43667.56093727675</v>
      </c>
    </row>
    <row r="674" spans="1:4" x14ac:dyDescent="0.25">
      <c r="A674" t="s">
        <v>694</v>
      </c>
      <c r="B674" t="s">
        <v>5952</v>
      </c>
      <c r="C674">
        <v>1392.17</v>
      </c>
      <c r="D674" s="1">
        <v>43667.821688812677</v>
      </c>
    </row>
    <row r="675" spans="1:4" x14ac:dyDescent="0.25">
      <c r="A675" t="s">
        <v>695</v>
      </c>
      <c r="B675" t="s">
        <v>5954</v>
      </c>
      <c r="C675">
        <v>3987.06</v>
      </c>
      <c r="D675" s="1">
        <v>43668.082440348611</v>
      </c>
    </row>
    <row r="676" spans="1:4" x14ac:dyDescent="0.25">
      <c r="A676" t="s">
        <v>696</v>
      </c>
      <c r="B676" t="s">
        <v>5953</v>
      </c>
      <c r="C676">
        <v>2226.44</v>
      </c>
      <c r="D676" s="1">
        <v>43668.343191884553</v>
      </c>
    </row>
    <row r="677" spans="1:4" x14ac:dyDescent="0.25">
      <c r="A677" t="s">
        <v>697</v>
      </c>
      <c r="B677" t="s">
        <v>5955</v>
      </c>
      <c r="C677">
        <v>1002.02</v>
      </c>
      <c r="D677" s="1">
        <v>43668.603943420487</v>
      </c>
    </row>
    <row r="678" spans="1:4" x14ac:dyDescent="0.25">
      <c r="A678" t="s">
        <v>698</v>
      </c>
      <c r="B678" t="s">
        <v>5954</v>
      </c>
      <c r="C678">
        <v>2837.66</v>
      </c>
      <c r="D678" s="1">
        <v>43668.864694956414</v>
      </c>
    </row>
    <row r="679" spans="1:4" x14ac:dyDescent="0.25">
      <c r="A679" t="s">
        <v>699</v>
      </c>
      <c r="B679" t="s">
        <v>5955</v>
      </c>
      <c r="C679">
        <v>4723.63</v>
      </c>
      <c r="D679" s="1">
        <v>43669.125446492348</v>
      </c>
    </row>
    <row r="680" spans="1:4" x14ac:dyDescent="0.25">
      <c r="A680" t="s">
        <v>700</v>
      </c>
      <c r="B680" t="s">
        <v>5955</v>
      </c>
      <c r="C680">
        <v>256.98</v>
      </c>
      <c r="D680" s="1">
        <v>43669.386198028289</v>
      </c>
    </row>
    <row r="681" spans="1:4" x14ac:dyDescent="0.25">
      <c r="A681" t="s">
        <v>701</v>
      </c>
      <c r="B681" t="s">
        <v>5953</v>
      </c>
      <c r="C681">
        <v>4671.04</v>
      </c>
      <c r="D681" s="1">
        <v>43669.646949564223</v>
      </c>
    </row>
    <row r="682" spans="1:4" x14ac:dyDescent="0.25">
      <c r="A682" t="s">
        <v>702</v>
      </c>
      <c r="B682" t="s">
        <v>5954</v>
      </c>
      <c r="C682">
        <v>141.46</v>
      </c>
      <c r="D682" s="1">
        <v>43669.90770110015</v>
      </c>
    </row>
    <row r="683" spans="1:4" x14ac:dyDescent="0.25">
      <c r="A683" t="s">
        <v>703</v>
      </c>
      <c r="B683" t="s">
        <v>5952</v>
      </c>
      <c r="C683">
        <v>4663.3599999999997</v>
      </c>
      <c r="D683" s="1">
        <v>43670.168452636091</v>
      </c>
    </row>
    <row r="684" spans="1:4" x14ac:dyDescent="0.25">
      <c r="A684" t="s">
        <v>704</v>
      </c>
      <c r="B684" t="s">
        <v>5952</v>
      </c>
      <c r="C684">
        <v>1710.83</v>
      </c>
      <c r="D684" s="1">
        <v>43670.429204172011</v>
      </c>
    </row>
    <row r="685" spans="1:4" x14ac:dyDescent="0.25">
      <c r="A685" t="s">
        <v>705</v>
      </c>
      <c r="B685" t="s">
        <v>5955</v>
      </c>
      <c r="C685">
        <v>1341.08</v>
      </c>
      <c r="D685" s="1">
        <v>43670.689955707952</v>
      </c>
    </row>
    <row r="686" spans="1:4" x14ac:dyDescent="0.25">
      <c r="A686" t="s">
        <v>706</v>
      </c>
      <c r="B686" t="s">
        <v>5952</v>
      </c>
      <c r="C686">
        <v>2149.0700000000002</v>
      </c>
      <c r="D686" s="1">
        <v>43671.211458779813</v>
      </c>
    </row>
    <row r="687" spans="1:4" x14ac:dyDescent="0.25">
      <c r="A687" t="s">
        <v>707</v>
      </c>
      <c r="B687" t="s">
        <v>5953</v>
      </c>
      <c r="C687">
        <v>2429.13</v>
      </c>
      <c r="D687" s="1">
        <v>43671.472210315747</v>
      </c>
    </row>
    <row r="688" spans="1:4" x14ac:dyDescent="0.25">
      <c r="A688" t="s">
        <v>708</v>
      </c>
      <c r="B688" t="s">
        <v>5954</v>
      </c>
      <c r="C688">
        <v>4531.9399999999996</v>
      </c>
      <c r="D688" s="1">
        <v>43671.732961851689</v>
      </c>
    </row>
    <row r="689" spans="1:4" x14ac:dyDescent="0.25">
      <c r="A689" t="s">
        <v>709</v>
      </c>
      <c r="B689" t="s">
        <v>5952</v>
      </c>
      <c r="C689">
        <v>1626.12</v>
      </c>
      <c r="D689" s="1">
        <v>43672.25446492355</v>
      </c>
    </row>
    <row r="690" spans="1:4" x14ac:dyDescent="0.25">
      <c r="A690" t="s">
        <v>710</v>
      </c>
      <c r="B690" t="s">
        <v>5955</v>
      </c>
      <c r="C690">
        <v>1703.43</v>
      </c>
      <c r="D690" s="1">
        <v>43672.515216459491</v>
      </c>
    </row>
    <row r="691" spans="1:4" x14ac:dyDescent="0.25">
      <c r="A691" t="s">
        <v>711</v>
      </c>
      <c r="B691" t="s">
        <v>5955</v>
      </c>
      <c r="C691">
        <v>3566.87</v>
      </c>
      <c r="D691" s="1">
        <v>43672.775967995418</v>
      </c>
    </row>
    <row r="692" spans="1:4" x14ac:dyDescent="0.25">
      <c r="A692" t="s">
        <v>712</v>
      </c>
      <c r="B692" t="s">
        <v>5952</v>
      </c>
      <c r="C692">
        <v>3641.95</v>
      </c>
      <c r="D692" s="1">
        <v>43673.036719531352</v>
      </c>
    </row>
    <row r="693" spans="1:4" x14ac:dyDescent="0.25">
      <c r="A693" t="s">
        <v>713</v>
      </c>
      <c r="B693" t="s">
        <v>5953</v>
      </c>
      <c r="C693">
        <v>2108.61</v>
      </c>
      <c r="D693" s="1">
        <v>43673.297471067293</v>
      </c>
    </row>
    <row r="694" spans="1:4" x14ac:dyDescent="0.25">
      <c r="A694" t="s">
        <v>714</v>
      </c>
      <c r="B694" t="s">
        <v>5952</v>
      </c>
      <c r="C694">
        <v>4493.12</v>
      </c>
      <c r="D694" s="1">
        <v>43673.55822260322</v>
      </c>
    </row>
    <row r="695" spans="1:4" x14ac:dyDescent="0.25">
      <c r="A695" t="s">
        <v>715</v>
      </c>
      <c r="B695" t="s">
        <v>5955</v>
      </c>
      <c r="C695">
        <v>4628.5200000000004</v>
      </c>
      <c r="D695" s="1">
        <v>43673.818974139147</v>
      </c>
    </row>
    <row r="696" spans="1:4" x14ac:dyDescent="0.25">
      <c r="A696" t="s">
        <v>716</v>
      </c>
      <c r="B696" t="s">
        <v>5952</v>
      </c>
      <c r="C696">
        <v>1491.45</v>
      </c>
      <c r="D696" s="1">
        <v>43674.079725675103</v>
      </c>
    </row>
    <row r="697" spans="1:4" x14ac:dyDescent="0.25">
      <c r="A697" t="s">
        <v>717</v>
      </c>
      <c r="B697" t="s">
        <v>5954</v>
      </c>
      <c r="C697">
        <v>4284.18</v>
      </c>
      <c r="D697" s="1">
        <v>43674.601228746957</v>
      </c>
    </row>
    <row r="698" spans="1:4" x14ac:dyDescent="0.25">
      <c r="A698" t="s">
        <v>718</v>
      </c>
      <c r="B698" t="s">
        <v>5953</v>
      </c>
      <c r="C698">
        <v>634.95000000000005</v>
      </c>
      <c r="D698" s="1">
        <v>43674.861980282891</v>
      </c>
    </row>
    <row r="699" spans="1:4" x14ac:dyDescent="0.25">
      <c r="A699" t="s">
        <v>719</v>
      </c>
      <c r="B699" t="s">
        <v>5953</v>
      </c>
      <c r="C699">
        <v>3067.61</v>
      </c>
      <c r="D699" s="1">
        <v>43675.122731818832</v>
      </c>
    </row>
    <row r="700" spans="1:4" x14ac:dyDescent="0.25">
      <c r="A700" t="s">
        <v>720</v>
      </c>
      <c r="B700" t="s">
        <v>5954</v>
      </c>
      <c r="C700">
        <v>1705.23</v>
      </c>
      <c r="D700" s="1">
        <v>43675.383483354759</v>
      </c>
    </row>
    <row r="701" spans="1:4" x14ac:dyDescent="0.25">
      <c r="A701" t="s">
        <v>721</v>
      </c>
      <c r="B701" t="s">
        <v>5954</v>
      </c>
      <c r="C701">
        <v>2883.85</v>
      </c>
      <c r="D701" s="1">
        <v>43675.644234890693</v>
      </c>
    </row>
    <row r="702" spans="1:4" x14ac:dyDescent="0.25">
      <c r="A702" t="s">
        <v>722</v>
      </c>
      <c r="B702" t="s">
        <v>5953</v>
      </c>
      <c r="C702">
        <v>2705.47</v>
      </c>
      <c r="D702" s="1">
        <v>43675.904986426627</v>
      </c>
    </row>
    <row r="703" spans="1:4" x14ac:dyDescent="0.25">
      <c r="A703" t="s">
        <v>723</v>
      </c>
      <c r="B703" t="s">
        <v>5953</v>
      </c>
      <c r="C703">
        <v>549.84</v>
      </c>
      <c r="D703" s="1">
        <v>43676.165737962561</v>
      </c>
    </row>
    <row r="704" spans="1:4" x14ac:dyDescent="0.25">
      <c r="A704" t="s">
        <v>724</v>
      </c>
      <c r="B704" t="s">
        <v>5953</v>
      </c>
      <c r="C704">
        <v>2756.15</v>
      </c>
      <c r="D704" s="1">
        <v>43676.426489498503</v>
      </c>
    </row>
    <row r="705" spans="1:4" x14ac:dyDescent="0.25">
      <c r="A705" t="s">
        <v>725</v>
      </c>
      <c r="B705" t="s">
        <v>5954</v>
      </c>
      <c r="C705">
        <v>1372.52</v>
      </c>
      <c r="D705" s="1">
        <v>43676.687241034429</v>
      </c>
    </row>
    <row r="706" spans="1:4" x14ac:dyDescent="0.25">
      <c r="A706" t="s">
        <v>726</v>
      </c>
      <c r="B706" t="s">
        <v>5952</v>
      </c>
      <c r="C706">
        <v>4950.59</v>
      </c>
      <c r="D706" s="1">
        <v>43676.947992570364</v>
      </c>
    </row>
    <row r="707" spans="1:4" x14ac:dyDescent="0.25">
      <c r="A707" t="s">
        <v>727</v>
      </c>
      <c r="B707" t="s">
        <v>5955</v>
      </c>
      <c r="C707">
        <v>854.53</v>
      </c>
      <c r="D707" s="1">
        <v>43677.208744106298</v>
      </c>
    </row>
    <row r="708" spans="1:4" x14ac:dyDescent="0.25">
      <c r="A708" t="s">
        <v>728</v>
      </c>
      <c r="B708" t="s">
        <v>5953</v>
      </c>
      <c r="C708">
        <v>3104.93</v>
      </c>
      <c r="D708" s="1">
        <v>43677.469495642232</v>
      </c>
    </row>
    <row r="709" spans="1:4" x14ac:dyDescent="0.25">
      <c r="A709" t="s">
        <v>729</v>
      </c>
      <c r="B709" t="s">
        <v>5954</v>
      </c>
      <c r="C709">
        <v>138.79</v>
      </c>
      <c r="D709" s="1">
        <v>43677.730247178159</v>
      </c>
    </row>
    <row r="710" spans="1:4" x14ac:dyDescent="0.25">
      <c r="A710" t="s">
        <v>730</v>
      </c>
      <c r="B710" t="s">
        <v>5952</v>
      </c>
      <c r="C710">
        <v>1045.32</v>
      </c>
      <c r="D710" s="1">
        <v>43678.251750250027</v>
      </c>
    </row>
    <row r="711" spans="1:4" x14ac:dyDescent="0.25">
      <c r="A711" t="s">
        <v>731</v>
      </c>
      <c r="B711" t="s">
        <v>5953</v>
      </c>
      <c r="C711">
        <v>1991.9</v>
      </c>
      <c r="D711" s="1">
        <v>43678.512501785961</v>
      </c>
    </row>
    <row r="712" spans="1:4" x14ac:dyDescent="0.25">
      <c r="A712" t="s">
        <v>732</v>
      </c>
      <c r="B712" t="s">
        <v>5952</v>
      </c>
      <c r="C712">
        <v>3062.36</v>
      </c>
      <c r="D712" s="1">
        <v>43678.773253321902</v>
      </c>
    </row>
    <row r="713" spans="1:4" x14ac:dyDescent="0.25">
      <c r="A713" t="s">
        <v>733</v>
      </c>
      <c r="B713" t="s">
        <v>5953</v>
      </c>
      <c r="C713">
        <v>3048.64</v>
      </c>
      <c r="D713" s="1">
        <v>43679.294756393763</v>
      </c>
    </row>
    <row r="714" spans="1:4" x14ac:dyDescent="0.25">
      <c r="A714" t="s">
        <v>734</v>
      </c>
      <c r="B714" t="s">
        <v>5954</v>
      </c>
      <c r="C714">
        <v>2640.94</v>
      </c>
      <c r="D714" s="1">
        <v>43679.555507929697</v>
      </c>
    </row>
    <row r="715" spans="1:4" x14ac:dyDescent="0.25">
      <c r="A715" t="s">
        <v>735</v>
      </c>
      <c r="B715" t="s">
        <v>5954</v>
      </c>
      <c r="C715">
        <v>4561.9799999999996</v>
      </c>
      <c r="D715" s="1">
        <v>43679.816259465639</v>
      </c>
    </row>
    <row r="716" spans="1:4" x14ac:dyDescent="0.25">
      <c r="A716" t="s">
        <v>736</v>
      </c>
      <c r="B716" t="s">
        <v>5953</v>
      </c>
      <c r="C716">
        <v>3158.47</v>
      </c>
      <c r="D716" s="1">
        <v>43680.3377625375</v>
      </c>
    </row>
    <row r="717" spans="1:4" x14ac:dyDescent="0.25">
      <c r="A717" t="s">
        <v>737</v>
      </c>
      <c r="B717" t="s">
        <v>5952</v>
      </c>
      <c r="C717">
        <v>4220.1899999999996</v>
      </c>
      <c r="D717" s="1">
        <v>43680.598514073441</v>
      </c>
    </row>
    <row r="718" spans="1:4" x14ac:dyDescent="0.25">
      <c r="A718" t="s">
        <v>738</v>
      </c>
      <c r="B718" t="s">
        <v>5955</v>
      </c>
      <c r="C718">
        <v>2239.6999999999998</v>
      </c>
      <c r="D718" s="1">
        <v>43680.859265609361</v>
      </c>
    </row>
    <row r="719" spans="1:4" x14ac:dyDescent="0.25">
      <c r="A719" t="s">
        <v>739</v>
      </c>
      <c r="B719" t="s">
        <v>5954</v>
      </c>
      <c r="C719">
        <v>1234.75</v>
      </c>
      <c r="D719" s="1">
        <v>43681.120017145302</v>
      </c>
    </row>
    <row r="720" spans="1:4" x14ac:dyDescent="0.25">
      <c r="A720" t="s">
        <v>740</v>
      </c>
      <c r="B720" t="s">
        <v>5955</v>
      </c>
      <c r="C720">
        <v>3233.55</v>
      </c>
      <c r="D720" s="1">
        <v>43681.641520217163</v>
      </c>
    </row>
    <row r="721" spans="1:4" x14ac:dyDescent="0.25">
      <c r="A721" t="s">
        <v>741</v>
      </c>
      <c r="B721" t="s">
        <v>5954</v>
      </c>
      <c r="C721">
        <v>1574.45</v>
      </c>
      <c r="D721" s="1">
        <v>43682.163023289038</v>
      </c>
    </row>
    <row r="722" spans="1:4" x14ac:dyDescent="0.25">
      <c r="A722" t="s">
        <v>742</v>
      </c>
      <c r="B722" t="s">
        <v>5954</v>
      </c>
      <c r="C722">
        <v>953.18</v>
      </c>
      <c r="D722" s="1">
        <v>43682.423774824972</v>
      </c>
    </row>
    <row r="723" spans="1:4" x14ac:dyDescent="0.25">
      <c r="A723" t="s">
        <v>743</v>
      </c>
      <c r="B723" t="s">
        <v>5953</v>
      </c>
      <c r="C723">
        <v>3968.26</v>
      </c>
      <c r="D723" s="1">
        <v>43682.684526360899</v>
      </c>
    </row>
    <row r="724" spans="1:4" x14ac:dyDescent="0.25">
      <c r="A724" t="s">
        <v>744</v>
      </c>
      <c r="B724" t="s">
        <v>5953</v>
      </c>
      <c r="C724">
        <v>2777.33</v>
      </c>
      <c r="D724" s="1">
        <v>43682.945277896841</v>
      </c>
    </row>
    <row r="725" spans="1:4" x14ac:dyDescent="0.25">
      <c r="A725" t="s">
        <v>745</v>
      </c>
      <c r="B725" t="s">
        <v>5953</v>
      </c>
      <c r="C725">
        <v>1051.24</v>
      </c>
      <c r="D725" s="1">
        <v>43683.206029432768</v>
      </c>
    </row>
    <row r="726" spans="1:4" x14ac:dyDescent="0.25">
      <c r="A726" t="s">
        <v>746</v>
      </c>
      <c r="B726" t="s">
        <v>5954</v>
      </c>
      <c r="C726">
        <v>1262.99</v>
      </c>
      <c r="D726" s="1">
        <v>43683.466780968702</v>
      </c>
    </row>
    <row r="727" spans="1:4" x14ac:dyDescent="0.25">
      <c r="A727" t="s">
        <v>747</v>
      </c>
      <c r="B727" t="s">
        <v>5955</v>
      </c>
      <c r="C727">
        <v>3413.51</v>
      </c>
      <c r="D727" s="1">
        <v>43683.727532504643</v>
      </c>
    </row>
    <row r="728" spans="1:4" x14ac:dyDescent="0.25">
      <c r="A728" t="s">
        <v>748</v>
      </c>
      <c r="B728" t="s">
        <v>5953</v>
      </c>
      <c r="C728">
        <v>811.2</v>
      </c>
      <c r="D728" s="1">
        <v>43683.98828404057</v>
      </c>
    </row>
    <row r="729" spans="1:4" x14ac:dyDescent="0.25">
      <c r="A729" t="s">
        <v>749</v>
      </c>
      <c r="B729" t="s">
        <v>5954</v>
      </c>
      <c r="C729">
        <v>2665.44</v>
      </c>
      <c r="D729" s="1">
        <v>43684.249035576497</v>
      </c>
    </row>
    <row r="730" spans="1:4" x14ac:dyDescent="0.25">
      <c r="A730" t="s">
        <v>750</v>
      </c>
      <c r="B730" t="s">
        <v>5954</v>
      </c>
      <c r="C730">
        <v>1632.04</v>
      </c>
      <c r="D730" s="1">
        <v>43685.29204172024</v>
      </c>
    </row>
    <row r="731" spans="1:4" x14ac:dyDescent="0.25">
      <c r="A731" t="s">
        <v>751</v>
      </c>
      <c r="B731" t="s">
        <v>5952</v>
      </c>
      <c r="C731">
        <v>1409.6</v>
      </c>
      <c r="D731" s="1">
        <v>43685.813544792109</v>
      </c>
    </row>
    <row r="732" spans="1:4" x14ac:dyDescent="0.25">
      <c r="A732" t="s">
        <v>752</v>
      </c>
      <c r="B732" t="s">
        <v>5953</v>
      </c>
      <c r="C732">
        <v>1471.6</v>
      </c>
      <c r="D732" s="1">
        <v>43686.33504786397</v>
      </c>
    </row>
    <row r="733" spans="1:4" x14ac:dyDescent="0.25">
      <c r="A733" t="s">
        <v>753</v>
      </c>
      <c r="B733" t="s">
        <v>5955</v>
      </c>
      <c r="C733">
        <v>525.69000000000005</v>
      </c>
      <c r="D733" s="1">
        <v>43686.595799399911</v>
      </c>
    </row>
    <row r="734" spans="1:4" x14ac:dyDescent="0.25">
      <c r="A734" t="s">
        <v>754</v>
      </c>
      <c r="B734" t="s">
        <v>5953</v>
      </c>
      <c r="C734">
        <v>4827.01</v>
      </c>
      <c r="D734" s="1">
        <v>43686.856550935852</v>
      </c>
    </row>
    <row r="735" spans="1:4" x14ac:dyDescent="0.25">
      <c r="A735" t="s">
        <v>755</v>
      </c>
      <c r="B735" t="s">
        <v>5954</v>
      </c>
      <c r="C735">
        <v>1048.98</v>
      </c>
      <c r="D735" s="1">
        <v>43687.117302471772</v>
      </c>
    </row>
    <row r="736" spans="1:4" x14ac:dyDescent="0.25">
      <c r="A736" t="s">
        <v>756</v>
      </c>
      <c r="B736" t="s">
        <v>5954</v>
      </c>
      <c r="C736">
        <v>2020.38</v>
      </c>
      <c r="D736" s="1">
        <v>43687.378054007713</v>
      </c>
    </row>
    <row r="737" spans="1:4" x14ac:dyDescent="0.25">
      <c r="A737" t="s">
        <v>757</v>
      </c>
      <c r="B737" t="s">
        <v>5953</v>
      </c>
      <c r="C737">
        <v>4108.97</v>
      </c>
      <c r="D737" s="1">
        <v>43688.160308615508</v>
      </c>
    </row>
    <row r="738" spans="1:4" x14ac:dyDescent="0.25">
      <c r="A738" t="s">
        <v>758</v>
      </c>
      <c r="B738" t="s">
        <v>5954</v>
      </c>
      <c r="C738">
        <v>1671.37</v>
      </c>
      <c r="D738" s="1">
        <v>43688.942563223311</v>
      </c>
    </row>
    <row r="739" spans="1:4" x14ac:dyDescent="0.25">
      <c r="A739" t="s">
        <v>759</v>
      </c>
      <c r="B739" t="s">
        <v>5952</v>
      </c>
      <c r="C739">
        <v>3902.89</v>
      </c>
      <c r="D739" s="1">
        <v>43689.203314759237</v>
      </c>
    </row>
    <row r="740" spans="1:4" x14ac:dyDescent="0.25">
      <c r="A740" t="s">
        <v>760</v>
      </c>
      <c r="B740" t="s">
        <v>5955</v>
      </c>
      <c r="C740">
        <v>1774.16</v>
      </c>
      <c r="D740" s="1">
        <v>43689.464066295172</v>
      </c>
    </row>
    <row r="741" spans="1:4" x14ac:dyDescent="0.25">
      <c r="A741" t="s">
        <v>761</v>
      </c>
      <c r="B741" t="s">
        <v>5953</v>
      </c>
      <c r="C741">
        <v>802.84</v>
      </c>
      <c r="D741" s="1">
        <v>43689.724817831113</v>
      </c>
    </row>
    <row r="742" spans="1:4" x14ac:dyDescent="0.25">
      <c r="A742" t="s">
        <v>762</v>
      </c>
      <c r="B742" t="s">
        <v>5953</v>
      </c>
      <c r="C742">
        <v>223.98</v>
      </c>
      <c r="D742" s="1">
        <v>43689.985569367047</v>
      </c>
    </row>
    <row r="743" spans="1:4" x14ac:dyDescent="0.25">
      <c r="A743" t="s">
        <v>763</v>
      </c>
      <c r="B743" t="s">
        <v>5955</v>
      </c>
      <c r="C743">
        <v>3011.33</v>
      </c>
      <c r="D743" s="1">
        <v>43690.246320902988</v>
      </c>
    </row>
    <row r="744" spans="1:4" x14ac:dyDescent="0.25">
      <c r="A744" t="s">
        <v>764</v>
      </c>
      <c r="B744" t="s">
        <v>5953</v>
      </c>
      <c r="C744">
        <v>1449.66</v>
      </c>
      <c r="D744" s="1">
        <v>43690.507072438922</v>
      </c>
    </row>
    <row r="745" spans="1:4" x14ac:dyDescent="0.25">
      <c r="A745" t="s">
        <v>765</v>
      </c>
      <c r="B745" t="s">
        <v>5954</v>
      </c>
      <c r="C745">
        <v>2922.78</v>
      </c>
      <c r="D745" s="1">
        <v>43690.767823974849</v>
      </c>
    </row>
    <row r="746" spans="1:4" x14ac:dyDescent="0.25">
      <c r="A746" t="s">
        <v>766</v>
      </c>
      <c r="B746" t="s">
        <v>5955</v>
      </c>
      <c r="C746">
        <v>2815.55</v>
      </c>
      <c r="D746" s="1">
        <v>43691.028575510783</v>
      </c>
    </row>
    <row r="747" spans="1:4" x14ac:dyDescent="0.25">
      <c r="A747" t="s">
        <v>767</v>
      </c>
      <c r="B747" t="s">
        <v>5955</v>
      </c>
      <c r="C747">
        <v>3018.2</v>
      </c>
      <c r="D747" s="1">
        <v>43691.28932704671</v>
      </c>
    </row>
    <row r="748" spans="1:4" x14ac:dyDescent="0.25">
      <c r="A748" t="s">
        <v>768</v>
      </c>
      <c r="B748" t="s">
        <v>5954</v>
      </c>
      <c r="C748">
        <v>3054.68</v>
      </c>
      <c r="D748" s="1">
        <v>43691.550078582652</v>
      </c>
    </row>
    <row r="749" spans="1:4" x14ac:dyDescent="0.25">
      <c r="A749" t="s">
        <v>769</v>
      </c>
      <c r="B749" t="s">
        <v>5953</v>
      </c>
      <c r="C749">
        <v>4411.34</v>
      </c>
      <c r="D749" s="1">
        <v>43691.810830118593</v>
      </c>
    </row>
    <row r="750" spans="1:4" x14ac:dyDescent="0.25">
      <c r="A750" t="s">
        <v>770</v>
      </c>
      <c r="B750" t="s">
        <v>5952</v>
      </c>
      <c r="C750">
        <v>335.26</v>
      </c>
      <c r="D750" s="1">
        <v>43692.071581654513</v>
      </c>
    </row>
    <row r="751" spans="1:4" x14ac:dyDescent="0.25">
      <c r="A751" t="s">
        <v>771</v>
      </c>
      <c r="B751" t="s">
        <v>5955</v>
      </c>
      <c r="C751">
        <v>4291.3100000000004</v>
      </c>
      <c r="D751" s="1">
        <v>43692.593084726388</v>
      </c>
    </row>
    <row r="752" spans="1:4" x14ac:dyDescent="0.25">
      <c r="A752" t="s">
        <v>772</v>
      </c>
      <c r="B752" t="s">
        <v>5954</v>
      </c>
      <c r="C752">
        <v>4031.48</v>
      </c>
      <c r="D752" s="1">
        <v>43692.853836262308</v>
      </c>
    </row>
    <row r="753" spans="1:4" x14ac:dyDescent="0.25">
      <c r="A753" t="s">
        <v>773</v>
      </c>
      <c r="B753" t="s">
        <v>5955</v>
      </c>
      <c r="C753">
        <v>1096.47</v>
      </c>
      <c r="D753" s="1">
        <v>43693.114587798249</v>
      </c>
    </row>
    <row r="754" spans="1:4" x14ac:dyDescent="0.25">
      <c r="A754" t="s">
        <v>774</v>
      </c>
      <c r="B754" t="s">
        <v>5955</v>
      </c>
      <c r="C754">
        <v>1434.48</v>
      </c>
      <c r="D754" s="1">
        <v>43693.37533933419</v>
      </c>
    </row>
    <row r="755" spans="1:4" x14ac:dyDescent="0.25">
      <c r="A755" t="s">
        <v>775</v>
      </c>
      <c r="B755" t="s">
        <v>5955</v>
      </c>
      <c r="C755">
        <v>4463.4799999999996</v>
      </c>
      <c r="D755" s="1">
        <v>43693.636090870117</v>
      </c>
    </row>
    <row r="756" spans="1:4" x14ac:dyDescent="0.25">
      <c r="A756" t="s">
        <v>776</v>
      </c>
      <c r="B756" t="s">
        <v>5955</v>
      </c>
      <c r="C756">
        <v>169.39</v>
      </c>
      <c r="D756" s="1">
        <v>43693.896842406051</v>
      </c>
    </row>
    <row r="757" spans="1:4" x14ac:dyDescent="0.25">
      <c r="A757" t="s">
        <v>777</v>
      </c>
      <c r="B757" t="s">
        <v>5954</v>
      </c>
      <c r="C757">
        <v>3415.47</v>
      </c>
      <c r="D757" s="1">
        <v>43694.157593941993</v>
      </c>
    </row>
    <row r="758" spans="1:4" x14ac:dyDescent="0.25">
      <c r="A758" t="s">
        <v>778</v>
      </c>
      <c r="B758" t="s">
        <v>5953</v>
      </c>
      <c r="C758">
        <v>590.28</v>
      </c>
      <c r="D758" s="1">
        <v>43694.679097013854</v>
      </c>
    </row>
    <row r="759" spans="1:4" x14ac:dyDescent="0.25">
      <c r="A759" t="s">
        <v>779</v>
      </c>
      <c r="B759" t="s">
        <v>5954</v>
      </c>
      <c r="C759">
        <v>4194.3999999999996</v>
      </c>
      <c r="D759" s="1">
        <v>43694.939848549788</v>
      </c>
    </row>
    <row r="760" spans="1:4" x14ac:dyDescent="0.25">
      <c r="A760" t="s">
        <v>780</v>
      </c>
      <c r="B760" t="s">
        <v>5954</v>
      </c>
      <c r="C760">
        <v>1092.2</v>
      </c>
      <c r="D760" s="1">
        <v>43695.200600085707</v>
      </c>
    </row>
    <row r="761" spans="1:4" x14ac:dyDescent="0.25">
      <c r="A761" t="s">
        <v>781</v>
      </c>
      <c r="B761" t="s">
        <v>5952</v>
      </c>
      <c r="C761">
        <v>188.94</v>
      </c>
      <c r="D761" s="1">
        <v>43695.461351621663</v>
      </c>
    </row>
    <row r="762" spans="1:4" x14ac:dyDescent="0.25">
      <c r="A762" t="s">
        <v>782</v>
      </c>
      <c r="B762" t="s">
        <v>5954</v>
      </c>
      <c r="C762">
        <v>2241.38</v>
      </c>
      <c r="D762" s="1">
        <v>43696.243606229458</v>
      </c>
    </row>
    <row r="763" spans="1:4" x14ac:dyDescent="0.25">
      <c r="A763" t="s">
        <v>783</v>
      </c>
      <c r="B763" t="s">
        <v>5953</v>
      </c>
      <c r="C763">
        <v>4827.42</v>
      </c>
      <c r="D763" s="1">
        <v>43696.504357765392</v>
      </c>
    </row>
    <row r="764" spans="1:4" x14ac:dyDescent="0.25">
      <c r="A764" t="s">
        <v>784</v>
      </c>
      <c r="B764" t="s">
        <v>5954</v>
      </c>
      <c r="C764">
        <v>1578.65</v>
      </c>
      <c r="D764" s="1">
        <v>43696.765109301319</v>
      </c>
    </row>
    <row r="765" spans="1:4" x14ac:dyDescent="0.25">
      <c r="A765" t="s">
        <v>785</v>
      </c>
      <c r="B765" t="s">
        <v>5953</v>
      </c>
      <c r="C765">
        <v>1020.65</v>
      </c>
      <c r="D765" s="1">
        <v>43697.025860837261</v>
      </c>
    </row>
    <row r="766" spans="1:4" x14ac:dyDescent="0.25">
      <c r="A766" t="s">
        <v>786</v>
      </c>
      <c r="B766" t="s">
        <v>5953</v>
      </c>
      <c r="C766">
        <v>498.88</v>
      </c>
      <c r="D766" s="1">
        <v>43697.286612373187</v>
      </c>
    </row>
    <row r="767" spans="1:4" x14ac:dyDescent="0.25">
      <c r="A767" t="s">
        <v>787</v>
      </c>
      <c r="B767" t="s">
        <v>5952</v>
      </c>
      <c r="C767">
        <v>3425.07</v>
      </c>
      <c r="D767" s="1">
        <v>43697.547363909121</v>
      </c>
    </row>
    <row r="768" spans="1:4" x14ac:dyDescent="0.25">
      <c r="A768" t="s">
        <v>788</v>
      </c>
      <c r="B768" t="s">
        <v>5955</v>
      </c>
      <c r="C768">
        <v>3964.28</v>
      </c>
      <c r="D768" s="1">
        <v>43697.808115445063</v>
      </c>
    </row>
    <row r="769" spans="1:4" x14ac:dyDescent="0.25">
      <c r="A769" t="s">
        <v>789</v>
      </c>
      <c r="B769" t="s">
        <v>5955</v>
      </c>
      <c r="C769">
        <v>2501.84</v>
      </c>
      <c r="D769" s="1">
        <v>43698.068866980997</v>
      </c>
    </row>
    <row r="770" spans="1:4" x14ac:dyDescent="0.25">
      <c r="A770" t="s">
        <v>790</v>
      </c>
      <c r="B770" t="s">
        <v>5952</v>
      </c>
      <c r="C770">
        <v>1559.23</v>
      </c>
      <c r="D770" s="1">
        <v>43698.329618516917</v>
      </c>
    </row>
    <row r="771" spans="1:4" x14ac:dyDescent="0.25">
      <c r="A771" t="s">
        <v>791</v>
      </c>
      <c r="B771" t="s">
        <v>5953</v>
      </c>
      <c r="C771">
        <v>4835.37</v>
      </c>
      <c r="D771" s="1">
        <v>43698.590370052858</v>
      </c>
    </row>
    <row r="772" spans="1:4" x14ac:dyDescent="0.25">
      <c r="A772" t="s">
        <v>792</v>
      </c>
      <c r="B772" t="s">
        <v>5953</v>
      </c>
      <c r="C772">
        <v>3176.14</v>
      </c>
      <c r="D772" s="1">
        <v>43698.851121588799</v>
      </c>
    </row>
    <row r="773" spans="1:4" x14ac:dyDescent="0.25">
      <c r="A773" t="s">
        <v>793</v>
      </c>
      <c r="B773" t="s">
        <v>5953</v>
      </c>
      <c r="C773">
        <v>4972.51</v>
      </c>
      <c r="D773" s="1">
        <v>43699.111873124719</v>
      </c>
    </row>
    <row r="774" spans="1:4" x14ac:dyDescent="0.25">
      <c r="A774" t="s">
        <v>794</v>
      </c>
      <c r="B774" t="s">
        <v>5952</v>
      </c>
      <c r="C774">
        <v>2608.6999999999998</v>
      </c>
      <c r="D774" s="1">
        <v>43699.37262466066</v>
      </c>
    </row>
    <row r="775" spans="1:4" x14ac:dyDescent="0.25">
      <c r="A775" t="s">
        <v>795</v>
      </c>
      <c r="B775" t="s">
        <v>5953</v>
      </c>
      <c r="C775">
        <v>3611.87</v>
      </c>
      <c r="D775" s="1">
        <v>43699.894127732521</v>
      </c>
    </row>
    <row r="776" spans="1:4" x14ac:dyDescent="0.25">
      <c r="A776" t="s">
        <v>796</v>
      </c>
      <c r="B776" t="s">
        <v>5954</v>
      </c>
      <c r="C776">
        <v>562.6</v>
      </c>
      <c r="D776" s="1">
        <v>43700.154879268463</v>
      </c>
    </row>
    <row r="777" spans="1:4" x14ac:dyDescent="0.25">
      <c r="A777" t="s">
        <v>797</v>
      </c>
      <c r="B777" t="s">
        <v>5954</v>
      </c>
      <c r="C777">
        <v>807.24</v>
      </c>
      <c r="D777" s="1">
        <v>43700.415630804397</v>
      </c>
    </row>
    <row r="778" spans="1:4" x14ac:dyDescent="0.25">
      <c r="A778" t="s">
        <v>798</v>
      </c>
      <c r="B778" t="s">
        <v>5953</v>
      </c>
      <c r="C778">
        <v>378.82</v>
      </c>
      <c r="D778" s="1">
        <v>43700.937133876258</v>
      </c>
    </row>
    <row r="779" spans="1:4" x14ac:dyDescent="0.25">
      <c r="A779" t="s">
        <v>799</v>
      </c>
      <c r="B779" t="s">
        <v>5955</v>
      </c>
      <c r="C779">
        <v>2309.11</v>
      </c>
      <c r="D779" s="1">
        <v>43701.197885412199</v>
      </c>
    </row>
    <row r="780" spans="1:4" x14ac:dyDescent="0.25">
      <c r="A780" t="s">
        <v>800</v>
      </c>
      <c r="B780" t="s">
        <v>5953</v>
      </c>
      <c r="C780">
        <v>4360.55</v>
      </c>
      <c r="D780" s="1">
        <v>43701.71938848406</v>
      </c>
    </row>
    <row r="781" spans="1:4" x14ac:dyDescent="0.25">
      <c r="A781" t="s">
        <v>801</v>
      </c>
      <c r="B781" t="s">
        <v>5955</v>
      </c>
      <c r="C781">
        <v>3231.66</v>
      </c>
      <c r="D781" s="1">
        <v>43701.980140020001</v>
      </c>
    </row>
    <row r="782" spans="1:4" x14ac:dyDescent="0.25">
      <c r="A782" t="s">
        <v>802</v>
      </c>
      <c r="B782" t="s">
        <v>5953</v>
      </c>
      <c r="C782">
        <v>2305.5</v>
      </c>
      <c r="D782" s="1">
        <v>43702.501643091862</v>
      </c>
    </row>
    <row r="783" spans="1:4" x14ac:dyDescent="0.25">
      <c r="A783" t="s">
        <v>803</v>
      </c>
      <c r="B783" t="s">
        <v>5953</v>
      </c>
      <c r="C783">
        <v>4600.8</v>
      </c>
      <c r="D783" s="1">
        <v>43702.762394627804</v>
      </c>
    </row>
    <row r="784" spans="1:4" x14ac:dyDescent="0.25">
      <c r="A784" t="s">
        <v>804</v>
      </c>
      <c r="B784" t="s">
        <v>5952</v>
      </c>
      <c r="C784">
        <v>1353.14</v>
      </c>
      <c r="D784" s="1">
        <v>43703.02314616373</v>
      </c>
    </row>
    <row r="785" spans="1:4" x14ac:dyDescent="0.25">
      <c r="A785" t="s">
        <v>805</v>
      </c>
      <c r="B785" t="s">
        <v>5953</v>
      </c>
      <c r="C785">
        <v>2359.88</v>
      </c>
      <c r="D785" s="1">
        <v>43703.283897699657</v>
      </c>
    </row>
    <row r="786" spans="1:4" x14ac:dyDescent="0.25">
      <c r="A786" t="s">
        <v>806</v>
      </c>
      <c r="B786" t="s">
        <v>5955</v>
      </c>
      <c r="C786">
        <v>3576.43</v>
      </c>
      <c r="D786" s="1">
        <v>43703.544649235599</v>
      </c>
    </row>
    <row r="787" spans="1:4" x14ac:dyDescent="0.25">
      <c r="A787" t="s">
        <v>807</v>
      </c>
      <c r="B787" t="s">
        <v>5953</v>
      </c>
      <c r="C787">
        <v>1086.01</v>
      </c>
      <c r="D787" s="1">
        <v>43703.805400771533</v>
      </c>
    </row>
    <row r="788" spans="1:4" x14ac:dyDescent="0.25">
      <c r="A788" t="s">
        <v>808</v>
      </c>
      <c r="B788" t="s">
        <v>5952</v>
      </c>
      <c r="C788">
        <v>4704.63</v>
      </c>
      <c r="D788" s="1">
        <v>43704.326903843401</v>
      </c>
    </row>
    <row r="789" spans="1:4" x14ac:dyDescent="0.25">
      <c r="A789" t="s">
        <v>809</v>
      </c>
      <c r="B789" t="s">
        <v>5954</v>
      </c>
      <c r="C789">
        <v>4481.28</v>
      </c>
      <c r="D789" s="1">
        <v>43704.587655379328</v>
      </c>
    </row>
    <row r="790" spans="1:4" x14ac:dyDescent="0.25">
      <c r="A790" t="s">
        <v>810</v>
      </c>
      <c r="B790" t="s">
        <v>5952</v>
      </c>
      <c r="C790">
        <v>4234.42</v>
      </c>
      <c r="D790" s="1">
        <v>43704.848406915269</v>
      </c>
    </row>
    <row r="791" spans="1:4" x14ac:dyDescent="0.25">
      <c r="A791" t="s">
        <v>811</v>
      </c>
      <c r="B791" t="s">
        <v>5952</v>
      </c>
      <c r="C791">
        <v>2279.14</v>
      </c>
      <c r="D791" s="1">
        <v>43705.109158451203</v>
      </c>
    </row>
    <row r="792" spans="1:4" x14ac:dyDescent="0.25">
      <c r="A792" t="s">
        <v>812</v>
      </c>
      <c r="B792" t="s">
        <v>5952</v>
      </c>
      <c r="C792">
        <v>2798.27</v>
      </c>
      <c r="D792" s="1">
        <v>43705.36990998713</v>
      </c>
    </row>
    <row r="793" spans="1:4" x14ac:dyDescent="0.25">
      <c r="A793" t="s">
        <v>813</v>
      </c>
      <c r="B793" t="s">
        <v>5952</v>
      </c>
      <c r="C793">
        <v>307.7</v>
      </c>
      <c r="D793" s="1">
        <v>43705.630661523057</v>
      </c>
    </row>
    <row r="794" spans="1:4" x14ac:dyDescent="0.25">
      <c r="A794" t="s">
        <v>814</v>
      </c>
      <c r="B794" t="s">
        <v>5953</v>
      </c>
      <c r="C794">
        <v>2696.05</v>
      </c>
      <c r="D794" s="1">
        <v>43705.891413059013</v>
      </c>
    </row>
    <row r="795" spans="1:4" x14ac:dyDescent="0.25">
      <c r="A795" t="s">
        <v>815</v>
      </c>
      <c r="B795" t="s">
        <v>5954</v>
      </c>
      <c r="C795">
        <v>1203.94</v>
      </c>
      <c r="D795" s="1">
        <v>43706.15216459494</v>
      </c>
    </row>
    <row r="796" spans="1:4" x14ac:dyDescent="0.25">
      <c r="A796" t="s">
        <v>816</v>
      </c>
      <c r="B796" t="s">
        <v>5954</v>
      </c>
      <c r="C796">
        <v>698.71</v>
      </c>
      <c r="D796" s="1">
        <v>43706.412916130867</v>
      </c>
    </row>
    <row r="797" spans="1:4" x14ac:dyDescent="0.25">
      <c r="A797" t="s">
        <v>817</v>
      </c>
      <c r="B797" t="s">
        <v>5953</v>
      </c>
      <c r="C797">
        <v>4764.42</v>
      </c>
      <c r="D797" s="1">
        <v>43706.673667666808</v>
      </c>
    </row>
    <row r="798" spans="1:4" x14ac:dyDescent="0.25">
      <c r="A798" t="s">
        <v>818</v>
      </c>
      <c r="B798" t="s">
        <v>5953</v>
      </c>
      <c r="C798">
        <v>4949.79</v>
      </c>
      <c r="D798" s="1">
        <v>43706.934419202742</v>
      </c>
    </row>
    <row r="799" spans="1:4" x14ac:dyDescent="0.25">
      <c r="A799" t="s">
        <v>819</v>
      </c>
      <c r="B799" t="s">
        <v>5954</v>
      </c>
      <c r="C799">
        <v>3019.51</v>
      </c>
      <c r="D799" s="1">
        <v>43707.195170738669</v>
      </c>
    </row>
    <row r="800" spans="1:4" x14ac:dyDescent="0.25">
      <c r="A800" t="s">
        <v>820</v>
      </c>
      <c r="B800" t="s">
        <v>5953</v>
      </c>
      <c r="C800">
        <v>2254.25</v>
      </c>
      <c r="D800" s="1">
        <v>43707.455922274603</v>
      </c>
    </row>
    <row r="801" spans="1:4" x14ac:dyDescent="0.25">
      <c r="A801" t="s">
        <v>821</v>
      </c>
      <c r="B801" t="s">
        <v>5953</v>
      </c>
      <c r="C801">
        <v>592.53</v>
      </c>
      <c r="D801" s="1">
        <v>43707.716673810537</v>
      </c>
    </row>
    <row r="802" spans="1:4" x14ac:dyDescent="0.25">
      <c r="A802" t="s">
        <v>822</v>
      </c>
      <c r="B802" t="s">
        <v>5953</v>
      </c>
      <c r="C802">
        <v>1112.6400000000001</v>
      </c>
      <c r="D802" s="1">
        <v>43707.977425346471</v>
      </c>
    </row>
    <row r="803" spans="1:4" x14ac:dyDescent="0.25">
      <c r="A803" t="s">
        <v>823</v>
      </c>
      <c r="B803" t="s">
        <v>5952</v>
      </c>
      <c r="C803">
        <v>1002.8</v>
      </c>
      <c r="D803" s="1">
        <v>43708.759679954273</v>
      </c>
    </row>
    <row r="804" spans="1:4" x14ac:dyDescent="0.25">
      <c r="A804" t="s">
        <v>824</v>
      </c>
      <c r="B804" t="s">
        <v>5954</v>
      </c>
      <c r="C804">
        <v>2663.74</v>
      </c>
      <c r="D804" s="1">
        <v>43709.020431490208</v>
      </c>
    </row>
    <row r="805" spans="1:4" x14ac:dyDescent="0.25">
      <c r="A805" t="s">
        <v>825</v>
      </c>
      <c r="B805" t="s">
        <v>5954</v>
      </c>
      <c r="C805">
        <v>3090.45</v>
      </c>
      <c r="D805" s="1">
        <v>43709.281183026149</v>
      </c>
    </row>
    <row r="806" spans="1:4" x14ac:dyDescent="0.25">
      <c r="A806" t="s">
        <v>826</v>
      </c>
      <c r="B806" t="s">
        <v>5955</v>
      </c>
      <c r="C806">
        <v>621.37</v>
      </c>
      <c r="D806" s="1">
        <v>43709.541934562068</v>
      </c>
    </row>
    <row r="807" spans="1:4" x14ac:dyDescent="0.25">
      <c r="A807" t="s">
        <v>827</v>
      </c>
      <c r="B807" t="s">
        <v>5955</v>
      </c>
      <c r="C807">
        <v>455.96</v>
      </c>
      <c r="D807" s="1">
        <v>43709.80268609801</v>
      </c>
    </row>
    <row r="808" spans="1:4" x14ac:dyDescent="0.25">
      <c r="A808" t="s">
        <v>828</v>
      </c>
      <c r="B808" t="s">
        <v>5952</v>
      </c>
      <c r="C808">
        <v>3865.93</v>
      </c>
      <c r="D808" s="1">
        <v>43710.063437633937</v>
      </c>
    </row>
    <row r="809" spans="1:4" x14ac:dyDescent="0.25">
      <c r="A809" t="s">
        <v>829</v>
      </c>
      <c r="B809" t="s">
        <v>5953</v>
      </c>
      <c r="C809">
        <v>590.55999999999995</v>
      </c>
      <c r="D809" s="1">
        <v>43710.324189169871</v>
      </c>
    </row>
    <row r="810" spans="1:4" x14ac:dyDescent="0.25">
      <c r="A810" t="s">
        <v>830</v>
      </c>
      <c r="B810" t="s">
        <v>5952</v>
      </c>
      <c r="C810">
        <v>2713.16</v>
      </c>
      <c r="D810" s="1">
        <v>43710.845692241754</v>
      </c>
    </row>
    <row r="811" spans="1:4" x14ac:dyDescent="0.25">
      <c r="A811" t="s">
        <v>831</v>
      </c>
      <c r="B811" t="s">
        <v>5953</v>
      </c>
      <c r="C811">
        <v>368.96</v>
      </c>
      <c r="D811" s="1">
        <v>43711.106443777673</v>
      </c>
    </row>
    <row r="812" spans="1:4" x14ac:dyDescent="0.25">
      <c r="A812" t="s">
        <v>832</v>
      </c>
      <c r="B812" t="s">
        <v>5955</v>
      </c>
      <c r="C812">
        <v>4258.3100000000004</v>
      </c>
      <c r="D812" s="1">
        <v>43711.367195313607</v>
      </c>
    </row>
    <row r="813" spans="1:4" x14ac:dyDescent="0.25">
      <c r="A813" t="s">
        <v>833</v>
      </c>
      <c r="B813" t="s">
        <v>5952</v>
      </c>
      <c r="C813">
        <v>1842.98</v>
      </c>
      <c r="D813" s="1">
        <v>43711.627946849549</v>
      </c>
    </row>
    <row r="814" spans="1:4" x14ac:dyDescent="0.25">
      <c r="A814" t="s">
        <v>834</v>
      </c>
      <c r="B814" t="s">
        <v>5954</v>
      </c>
      <c r="C814">
        <v>1181.26</v>
      </c>
      <c r="D814" s="1">
        <v>43711.888698385483</v>
      </c>
    </row>
    <row r="815" spans="1:4" x14ac:dyDescent="0.25">
      <c r="A815" t="s">
        <v>835</v>
      </c>
      <c r="B815" t="s">
        <v>5953</v>
      </c>
      <c r="C815">
        <v>1145.58</v>
      </c>
      <c r="D815" s="1">
        <v>43712.14944992141</v>
      </c>
    </row>
    <row r="816" spans="1:4" x14ac:dyDescent="0.25">
      <c r="A816" t="s">
        <v>836</v>
      </c>
      <c r="B816" t="s">
        <v>5953</v>
      </c>
      <c r="C816">
        <v>4903.21</v>
      </c>
      <c r="D816" s="1">
        <v>43712.670952993278</v>
      </c>
    </row>
    <row r="817" spans="1:4" x14ac:dyDescent="0.25">
      <c r="A817" t="s">
        <v>837</v>
      </c>
      <c r="B817" t="s">
        <v>5952</v>
      </c>
      <c r="C817">
        <v>2551.0700000000002</v>
      </c>
      <c r="D817" s="1">
        <v>43712.931704529212</v>
      </c>
    </row>
    <row r="818" spans="1:4" x14ac:dyDescent="0.25">
      <c r="A818" t="s">
        <v>838</v>
      </c>
      <c r="B818" t="s">
        <v>5955</v>
      </c>
      <c r="C818">
        <v>231.82</v>
      </c>
      <c r="D818" s="1">
        <v>43713.192456065153</v>
      </c>
    </row>
    <row r="819" spans="1:4" x14ac:dyDescent="0.25">
      <c r="A819" t="s">
        <v>839</v>
      </c>
      <c r="B819" t="s">
        <v>5954</v>
      </c>
      <c r="C819">
        <v>2718.03</v>
      </c>
      <c r="D819" s="1">
        <v>43713.453207601073</v>
      </c>
    </row>
    <row r="820" spans="1:4" x14ac:dyDescent="0.25">
      <c r="A820" t="s">
        <v>840</v>
      </c>
      <c r="B820" t="s">
        <v>5953</v>
      </c>
      <c r="C820">
        <v>1169.98</v>
      </c>
      <c r="D820" s="1">
        <v>43713.713959137007</v>
      </c>
    </row>
    <row r="821" spans="1:4" x14ac:dyDescent="0.25">
      <c r="A821" t="s">
        <v>841</v>
      </c>
      <c r="B821" t="s">
        <v>5953</v>
      </c>
      <c r="C821">
        <v>2656.68</v>
      </c>
      <c r="D821" s="1">
        <v>43713.974710672948</v>
      </c>
    </row>
    <row r="822" spans="1:4" x14ac:dyDescent="0.25">
      <c r="A822" t="s">
        <v>842</v>
      </c>
      <c r="B822" t="s">
        <v>5955</v>
      </c>
      <c r="C822">
        <v>2392.66</v>
      </c>
      <c r="D822" s="1">
        <v>43714.235462208882</v>
      </c>
    </row>
    <row r="823" spans="1:4" x14ac:dyDescent="0.25">
      <c r="A823" t="s">
        <v>843</v>
      </c>
      <c r="B823" t="s">
        <v>5952</v>
      </c>
      <c r="C823">
        <v>4072.22</v>
      </c>
      <c r="D823" s="1">
        <v>43714.496213744816</v>
      </c>
    </row>
    <row r="824" spans="1:4" x14ac:dyDescent="0.25">
      <c r="A824" t="s">
        <v>844</v>
      </c>
      <c r="B824" t="s">
        <v>5952</v>
      </c>
      <c r="C824">
        <v>270.93</v>
      </c>
      <c r="D824" s="1">
        <v>43715.278468352619</v>
      </c>
    </row>
    <row r="825" spans="1:4" x14ac:dyDescent="0.25">
      <c r="A825" t="s">
        <v>845</v>
      </c>
      <c r="B825" t="s">
        <v>5954</v>
      </c>
      <c r="C825">
        <v>2053.41</v>
      </c>
      <c r="D825" s="1">
        <v>43715.539219888553</v>
      </c>
    </row>
    <row r="826" spans="1:4" x14ac:dyDescent="0.25">
      <c r="A826" t="s">
        <v>846</v>
      </c>
      <c r="B826" t="s">
        <v>5953</v>
      </c>
      <c r="C826">
        <v>2513.5700000000002</v>
      </c>
      <c r="D826" s="1">
        <v>43715.79997142448</v>
      </c>
    </row>
    <row r="827" spans="1:4" x14ac:dyDescent="0.25">
      <c r="A827" t="s">
        <v>847</v>
      </c>
      <c r="B827" t="s">
        <v>5955</v>
      </c>
      <c r="C827">
        <v>2870.81</v>
      </c>
      <c r="D827" s="1">
        <v>43716.060722960407</v>
      </c>
    </row>
    <row r="828" spans="1:4" x14ac:dyDescent="0.25">
      <c r="A828" t="s">
        <v>848</v>
      </c>
      <c r="B828" t="s">
        <v>5954</v>
      </c>
      <c r="C828">
        <v>4417.1000000000004</v>
      </c>
      <c r="D828" s="1">
        <v>43716.321474496362</v>
      </c>
    </row>
    <row r="829" spans="1:4" x14ac:dyDescent="0.25">
      <c r="A829" t="s">
        <v>849</v>
      </c>
      <c r="B829" t="s">
        <v>5954</v>
      </c>
      <c r="C829">
        <v>4841.45</v>
      </c>
      <c r="D829" s="1">
        <v>43716.582226032282</v>
      </c>
    </row>
    <row r="830" spans="1:4" x14ac:dyDescent="0.25">
      <c r="A830" t="s">
        <v>850</v>
      </c>
      <c r="B830" t="s">
        <v>5955</v>
      </c>
      <c r="C830">
        <v>4175.93</v>
      </c>
      <c r="D830" s="1">
        <v>43716.842977568223</v>
      </c>
    </row>
    <row r="831" spans="1:4" x14ac:dyDescent="0.25">
      <c r="A831" t="s">
        <v>851</v>
      </c>
      <c r="B831" t="s">
        <v>5954</v>
      </c>
      <c r="C831">
        <v>1617.82</v>
      </c>
      <c r="D831" s="1">
        <v>43717.364480640077</v>
      </c>
    </row>
    <row r="832" spans="1:4" x14ac:dyDescent="0.25">
      <c r="A832" t="s">
        <v>852</v>
      </c>
      <c r="B832" t="s">
        <v>5955</v>
      </c>
      <c r="C832">
        <v>4891.88</v>
      </c>
      <c r="D832" s="1">
        <v>43717.625232176018</v>
      </c>
    </row>
    <row r="833" spans="1:4" x14ac:dyDescent="0.25">
      <c r="A833" t="s">
        <v>853</v>
      </c>
      <c r="B833" t="s">
        <v>5954</v>
      </c>
      <c r="C833">
        <v>4899.8500000000004</v>
      </c>
      <c r="D833" s="1">
        <v>43718.407486783821</v>
      </c>
    </row>
    <row r="834" spans="1:4" x14ac:dyDescent="0.25">
      <c r="A834" t="s">
        <v>854</v>
      </c>
      <c r="B834" t="s">
        <v>5955</v>
      </c>
      <c r="C834">
        <v>1256.32</v>
      </c>
      <c r="D834" s="1">
        <v>43718.668238319748</v>
      </c>
    </row>
    <row r="835" spans="1:4" x14ac:dyDescent="0.25">
      <c r="A835" t="s">
        <v>855</v>
      </c>
      <c r="B835" t="s">
        <v>5955</v>
      </c>
      <c r="C835">
        <v>1868.78</v>
      </c>
      <c r="D835" s="1">
        <v>43718.928989855682</v>
      </c>
    </row>
    <row r="836" spans="1:4" x14ac:dyDescent="0.25">
      <c r="A836" t="s">
        <v>856</v>
      </c>
      <c r="B836" t="s">
        <v>5952</v>
      </c>
      <c r="C836">
        <v>2298.38</v>
      </c>
      <c r="D836" s="1">
        <v>43719.189741391623</v>
      </c>
    </row>
    <row r="837" spans="1:4" x14ac:dyDescent="0.25">
      <c r="A837" t="s">
        <v>857</v>
      </c>
      <c r="B837" t="s">
        <v>5954</v>
      </c>
      <c r="C837">
        <v>3250.79</v>
      </c>
      <c r="D837" s="1">
        <v>43719.450492927557</v>
      </c>
    </row>
    <row r="838" spans="1:4" x14ac:dyDescent="0.25">
      <c r="A838" t="s">
        <v>858</v>
      </c>
      <c r="B838" t="s">
        <v>5953</v>
      </c>
      <c r="C838">
        <v>1074.52</v>
      </c>
      <c r="D838" s="1">
        <v>43719.711244463477</v>
      </c>
    </row>
    <row r="839" spans="1:4" x14ac:dyDescent="0.25">
      <c r="A839" t="s">
        <v>859</v>
      </c>
      <c r="B839" t="s">
        <v>5955</v>
      </c>
      <c r="C839">
        <v>1286.18</v>
      </c>
      <c r="D839" s="1">
        <v>43719.971995999418</v>
      </c>
    </row>
    <row r="840" spans="1:4" x14ac:dyDescent="0.25">
      <c r="A840" t="s">
        <v>860</v>
      </c>
      <c r="B840" t="s">
        <v>5953</v>
      </c>
      <c r="C840">
        <v>2011.55</v>
      </c>
      <c r="D840" s="1">
        <v>43720.23274753536</v>
      </c>
    </row>
    <row r="841" spans="1:4" x14ac:dyDescent="0.25">
      <c r="A841" t="s">
        <v>861</v>
      </c>
      <c r="B841" t="s">
        <v>5953</v>
      </c>
      <c r="C841">
        <v>394.03</v>
      </c>
      <c r="D841" s="1">
        <v>43720.493499071294</v>
      </c>
    </row>
    <row r="842" spans="1:4" x14ac:dyDescent="0.25">
      <c r="A842" t="s">
        <v>862</v>
      </c>
      <c r="B842" t="s">
        <v>5955</v>
      </c>
      <c r="C842">
        <v>538.25</v>
      </c>
      <c r="D842" s="1">
        <v>43721.015002143162</v>
      </c>
    </row>
    <row r="843" spans="1:4" x14ac:dyDescent="0.25">
      <c r="A843" t="s">
        <v>863</v>
      </c>
      <c r="B843" t="s">
        <v>5955</v>
      </c>
      <c r="C843">
        <v>292.52999999999997</v>
      </c>
      <c r="D843" s="1">
        <v>43721.275753679089</v>
      </c>
    </row>
    <row r="844" spans="1:4" x14ac:dyDescent="0.25">
      <c r="A844" t="s">
        <v>864</v>
      </c>
      <c r="B844" t="s">
        <v>5953</v>
      </c>
      <c r="C844">
        <v>2542</v>
      </c>
      <c r="D844" s="1">
        <v>43721.536505215023</v>
      </c>
    </row>
    <row r="845" spans="1:4" x14ac:dyDescent="0.25">
      <c r="A845" t="s">
        <v>865</v>
      </c>
      <c r="B845" t="s">
        <v>5953</v>
      </c>
      <c r="C845">
        <v>1038.1600000000001</v>
      </c>
      <c r="D845" s="1">
        <v>43721.797256750957</v>
      </c>
    </row>
    <row r="846" spans="1:4" x14ac:dyDescent="0.25">
      <c r="A846" t="s">
        <v>866</v>
      </c>
      <c r="B846" t="s">
        <v>5955</v>
      </c>
      <c r="C846">
        <v>1170.53</v>
      </c>
      <c r="D846" s="1">
        <v>43722.058008286898</v>
      </c>
    </row>
    <row r="847" spans="1:4" x14ac:dyDescent="0.25">
      <c r="A847" t="s">
        <v>867</v>
      </c>
      <c r="B847" t="s">
        <v>5952</v>
      </c>
      <c r="C847">
        <v>2972.74</v>
      </c>
      <c r="D847" s="1">
        <v>43722.579511358759</v>
      </c>
    </row>
    <row r="848" spans="1:4" x14ac:dyDescent="0.25">
      <c r="A848" t="s">
        <v>868</v>
      </c>
      <c r="B848" t="s">
        <v>5954</v>
      </c>
      <c r="C848">
        <v>4613.2</v>
      </c>
      <c r="D848" s="1">
        <v>43722.840262894701</v>
      </c>
    </row>
    <row r="849" spans="1:4" x14ac:dyDescent="0.25">
      <c r="A849" t="s">
        <v>869</v>
      </c>
      <c r="B849" t="s">
        <v>5953</v>
      </c>
      <c r="C849">
        <v>119.98</v>
      </c>
      <c r="D849" s="1">
        <v>43723.101014430627</v>
      </c>
    </row>
    <row r="850" spans="1:4" x14ac:dyDescent="0.25">
      <c r="A850" t="s">
        <v>870</v>
      </c>
      <c r="B850" t="s">
        <v>5952</v>
      </c>
      <c r="C850">
        <v>2508.16</v>
      </c>
      <c r="D850" s="1">
        <v>43723.622517502503</v>
      </c>
    </row>
    <row r="851" spans="1:4" x14ac:dyDescent="0.25">
      <c r="A851" t="s">
        <v>871</v>
      </c>
      <c r="B851" t="s">
        <v>5954</v>
      </c>
      <c r="C851">
        <v>1857.67</v>
      </c>
      <c r="D851" s="1">
        <v>43724.144020574357</v>
      </c>
    </row>
    <row r="852" spans="1:4" x14ac:dyDescent="0.25">
      <c r="A852" t="s">
        <v>872</v>
      </c>
      <c r="B852" t="s">
        <v>5955</v>
      </c>
      <c r="C852">
        <v>1791.49</v>
      </c>
      <c r="D852" s="1">
        <v>43724.404772110298</v>
      </c>
    </row>
    <row r="853" spans="1:4" x14ac:dyDescent="0.25">
      <c r="A853" t="s">
        <v>873</v>
      </c>
      <c r="B853" t="s">
        <v>5953</v>
      </c>
      <c r="C853">
        <v>1766.14</v>
      </c>
      <c r="D853" s="1">
        <v>43724.665523646217</v>
      </c>
    </row>
    <row r="854" spans="1:4" x14ac:dyDescent="0.25">
      <c r="A854" t="s">
        <v>874</v>
      </c>
      <c r="B854" t="s">
        <v>5955</v>
      </c>
      <c r="C854">
        <v>1383.1</v>
      </c>
      <c r="D854" s="1">
        <v>43724.926275182173</v>
      </c>
    </row>
    <row r="855" spans="1:4" x14ac:dyDescent="0.25">
      <c r="A855" t="s">
        <v>875</v>
      </c>
      <c r="B855" t="s">
        <v>5953</v>
      </c>
      <c r="C855">
        <v>3634.93</v>
      </c>
      <c r="D855" s="1">
        <v>43725.708529789968</v>
      </c>
    </row>
    <row r="856" spans="1:4" x14ac:dyDescent="0.25">
      <c r="A856" t="s">
        <v>876</v>
      </c>
      <c r="B856" t="s">
        <v>5953</v>
      </c>
      <c r="C856">
        <v>1007.64</v>
      </c>
      <c r="D856" s="1">
        <v>43725.969281325903</v>
      </c>
    </row>
    <row r="857" spans="1:4" x14ac:dyDescent="0.25">
      <c r="A857" t="s">
        <v>877</v>
      </c>
      <c r="B857" t="s">
        <v>5955</v>
      </c>
      <c r="C857">
        <v>2658.69</v>
      </c>
      <c r="D857" s="1">
        <v>43726.230032861829</v>
      </c>
    </row>
    <row r="858" spans="1:4" x14ac:dyDescent="0.25">
      <c r="A858" t="s">
        <v>878</v>
      </c>
      <c r="B858" t="s">
        <v>5955</v>
      </c>
      <c r="C858">
        <v>3374.4</v>
      </c>
      <c r="D858" s="1">
        <v>43726.751535933698</v>
      </c>
    </row>
    <row r="859" spans="1:4" x14ac:dyDescent="0.25">
      <c r="A859" t="s">
        <v>879</v>
      </c>
      <c r="B859" t="s">
        <v>5952</v>
      </c>
      <c r="C859">
        <v>2504.4699999999998</v>
      </c>
      <c r="D859" s="1">
        <v>43727.273039005573</v>
      </c>
    </row>
    <row r="860" spans="1:4" x14ac:dyDescent="0.25">
      <c r="A860" t="s">
        <v>880</v>
      </c>
      <c r="B860" t="s">
        <v>5954</v>
      </c>
      <c r="C860">
        <v>1838.48</v>
      </c>
      <c r="D860" s="1">
        <v>43727.533790541507</v>
      </c>
    </row>
    <row r="861" spans="1:4" x14ac:dyDescent="0.25">
      <c r="A861" t="s">
        <v>881</v>
      </c>
      <c r="B861" t="s">
        <v>5952</v>
      </c>
      <c r="C861">
        <v>2799.45</v>
      </c>
      <c r="D861" s="1">
        <v>43727.794542077427</v>
      </c>
    </row>
    <row r="862" spans="1:4" x14ac:dyDescent="0.25">
      <c r="A862" t="s">
        <v>882</v>
      </c>
      <c r="B862" t="s">
        <v>5952</v>
      </c>
      <c r="C862">
        <v>1548.09</v>
      </c>
      <c r="D862" s="1">
        <v>43728.316045149302</v>
      </c>
    </row>
    <row r="863" spans="1:4" x14ac:dyDescent="0.25">
      <c r="A863" t="s">
        <v>883</v>
      </c>
      <c r="B863" t="s">
        <v>5955</v>
      </c>
      <c r="C863">
        <v>1567</v>
      </c>
      <c r="D863" s="1">
        <v>43728.83754822117</v>
      </c>
    </row>
    <row r="864" spans="1:4" x14ac:dyDescent="0.25">
      <c r="A864" t="s">
        <v>884</v>
      </c>
      <c r="B864" t="s">
        <v>5955</v>
      </c>
      <c r="C864">
        <v>4443.47</v>
      </c>
      <c r="D864" s="1">
        <v>43729.359051293031</v>
      </c>
    </row>
    <row r="865" spans="1:4" x14ac:dyDescent="0.25">
      <c r="A865" t="s">
        <v>885</v>
      </c>
      <c r="B865" t="s">
        <v>5954</v>
      </c>
      <c r="C865">
        <v>3360.95</v>
      </c>
      <c r="D865" s="1">
        <v>43729.880554364907</v>
      </c>
    </row>
    <row r="866" spans="1:4" x14ac:dyDescent="0.25">
      <c r="A866" t="s">
        <v>886</v>
      </c>
      <c r="B866" t="s">
        <v>5954</v>
      </c>
      <c r="C866">
        <v>1657.2</v>
      </c>
      <c r="D866" s="1">
        <v>43730.402057436768</v>
      </c>
    </row>
    <row r="867" spans="1:4" x14ac:dyDescent="0.25">
      <c r="A867" t="s">
        <v>887</v>
      </c>
      <c r="B867" t="s">
        <v>5955</v>
      </c>
      <c r="C867">
        <v>3033.98</v>
      </c>
      <c r="D867" s="1">
        <v>43730.662808972709</v>
      </c>
    </row>
    <row r="868" spans="1:4" x14ac:dyDescent="0.25">
      <c r="A868" t="s">
        <v>888</v>
      </c>
      <c r="B868" t="s">
        <v>5952</v>
      </c>
      <c r="C868">
        <v>681.84</v>
      </c>
      <c r="D868" s="1">
        <v>43730.923560508643</v>
      </c>
    </row>
    <row r="869" spans="1:4" x14ac:dyDescent="0.25">
      <c r="A869" t="s">
        <v>889</v>
      </c>
      <c r="B869" t="s">
        <v>5952</v>
      </c>
      <c r="C869">
        <v>2009.03</v>
      </c>
      <c r="D869" s="1">
        <v>43731.445063580511</v>
      </c>
    </row>
    <row r="870" spans="1:4" x14ac:dyDescent="0.25">
      <c r="A870" t="s">
        <v>890</v>
      </c>
      <c r="B870" t="s">
        <v>5952</v>
      </c>
      <c r="C870">
        <v>517.03</v>
      </c>
      <c r="D870" s="1">
        <v>43731.705815116438</v>
      </c>
    </row>
    <row r="871" spans="1:4" x14ac:dyDescent="0.25">
      <c r="A871" t="s">
        <v>891</v>
      </c>
      <c r="B871" t="s">
        <v>5955</v>
      </c>
      <c r="C871">
        <v>3025.58</v>
      </c>
      <c r="D871" s="1">
        <v>43731.966566652372</v>
      </c>
    </row>
    <row r="872" spans="1:4" x14ac:dyDescent="0.25">
      <c r="A872" t="s">
        <v>892</v>
      </c>
      <c r="B872" t="s">
        <v>5952</v>
      </c>
      <c r="C872">
        <v>936.19</v>
      </c>
      <c r="D872" s="1">
        <v>43732.227318188307</v>
      </c>
    </row>
    <row r="873" spans="1:4" x14ac:dyDescent="0.25">
      <c r="A873" t="s">
        <v>893</v>
      </c>
      <c r="B873" t="s">
        <v>5954</v>
      </c>
      <c r="C873">
        <v>1780.24</v>
      </c>
      <c r="D873" s="1">
        <v>43732.748821260167</v>
      </c>
    </row>
    <row r="874" spans="1:4" x14ac:dyDescent="0.25">
      <c r="A874" t="s">
        <v>894</v>
      </c>
      <c r="B874" t="s">
        <v>5955</v>
      </c>
      <c r="C874">
        <v>159.12</v>
      </c>
      <c r="D874" s="1">
        <v>43733.270324332043</v>
      </c>
    </row>
    <row r="875" spans="1:4" x14ac:dyDescent="0.25">
      <c r="A875" t="s">
        <v>895</v>
      </c>
      <c r="B875" t="s">
        <v>5955</v>
      </c>
      <c r="C875">
        <v>4928.5600000000004</v>
      </c>
      <c r="D875" s="1">
        <v>43733.531075867977</v>
      </c>
    </row>
    <row r="876" spans="1:4" x14ac:dyDescent="0.25">
      <c r="A876" t="s">
        <v>896</v>
      </c>
      <c r="B876" t="s">
        <v>5955</v>
      </c>
      <c r="C876">
        <v>805.9</v>
      </c>
      <c r="D876" s="1">
        <v>43734.052578939838</v>
      </c>
    </row>
    <row r="877" spans="1:4" x14ac:dyDescent="0.25">
      <c r="A877" t="s">
        <v>897</v>
      </c>
      <c r="B877" t="s">
        <v>5952</v>
      </c>
      <c r="C877">
        <v>3164.37</v>
      </c>
      <c r="D877" s="1">
        <v>43734.313330475772</v>
      </c>
    </row>
    <row r="878" spans="1:4" x14ac:dyDescent="0.25">
      <c r="A878" t="s">
        <v>898</v>
      </c>
      <c r="B878" t="s">
        <v>5952</v>
      </c>
      <c r="C878">
        <v>4026.31</v>
      </c>
      <c r="D878" s="1">
        <v>43734.574082011713</v>
      </c>
    </row>
    <row r="879" spans="1:4" x14ac:dyDescent="0.25">
      <c r="A879" t="s">
        <v>899</v>
      </c>
      <c r="B879" t="s">
        <v>5954</v>
      </c>
      <c r="C879">
        <v>2115.81</v>
      </c>
      <c r="D879" s="1">
        <v>43735.095585083567</v>
      </c>
    </row>
    <row r="880" spans="1:4" x14ac:dyDescent="0.25">
      <c r="A880" t="s">
        <v>900</v>
      </c>
      <c r="B880" t="s">
        <v>5952</v>
      </c>
      <c r="C880">
        <v>1333.44</v>
      </c>
      <c r="D880" s="1">
        <v>43735.356336619523</v>
      </c>
    </row>
    <row r="881" spans="1:4" x14ac:dyDescent="0.25">
      <c r="A881" t="s">
        <v>901</v>
      </c>
      <c r="B881" t="s">
        <v>5955</v>
      </c>
      <c r="C881">
        <v>496.22</v>
      </c>
      <c r="D881" s="1">
        <v>43735.617088155443</v>
      </c>
    </row>
    <row r="882" spans="1:4" x14ac:dyDescent="0.25">
      <c r="A882" t="s">
        <v>902</v>
      </c>
      <c r="B882" t="s">
        <v>5955</v>
      </c>
      <c r="C882">
        <v>3289.69</v>
      </c>
      <c r="D882" s="1">
        <v>43735.877839691377</v>
      </c>
    </row>
    <row r="883" spans="1:4" x14ac:dyDescent="0.25">
      <c r="A883" t="s">
        <v>903</v>
      </c>
      <c r="B883" t="s">
        <v>5955</v>
      </c>
      <c r="C883">
        <v>3078.71</v>
      </c>
      <c r="D883" s="1">
        <v>43736.399342763238</v>
      </c>
    </row>
    <row r="884" spans="1:4" x14ac:dyDescent="0.25">
      <c r="A884" t="s">
        <v>904</v>
      </c>
      <c r="B884" t="s">
        <v>5952</v>
      </c>
      <c r="C884">
        <v>3748.55</v>
      </c>
      <c r="D884" s="1">
        <v>43736.660094299179</v>
      </c>
    </row>
    <row r="885" spans="1:4" x14ac:dyDescent="0.25">
      <c r="A885" t="s">
        <v>905</v>
      </c>
      <c r="B885" t="s">
        <v>5953</v>
      </c>
      <c r="C885">
        <v>3393.38</v>
      </c>
      <c r="D885" s="1">
        <v>43736.920845835113</v>
      </c>
    </row>
    <row r="886" spans="1:4" x14ac:dyDescent="0.25">
      <c r="A886" t="s">
        <v>906</v>
      </c>
      <c r="B886" t="s">
        <v>5954</v>
      </c>
      <c r="C886">
        <v>4876.8500000000004</v>
      </c>
      <c r="D886" s="1">
        <v>43737.18159737104</v>
      </c>
    </row>
    <row r="887" spans="1:4" x14ac:dyDescent="0.25">
      <c r="A887" t="s">
        <v>907</v>
      </c>
      <c r="B887" t="s">
        <v>5954</v>
      </c>
      <c r="C887">
        <v>4900.43</v>
      </c>
      <c r="D887" s="1">
        <v>43737.442348906981</v>
      </c>
    </row>
    <row r="888" spans="1:4" x14ac:dyDescent="0.25">
      <c r="A888" t="s">
        <v>908</v>
      </c>
      <c r="B888" t="s">
        <v>5953</v>
      </c>
      <c r="C888">
        <v>4901.0200000000004</v>
      </c>
      <c r="D888" s="1">
        <v>43737.963851978842</v>
      </c>
    </row>
    <row r="889" spans="1:4" x14ac:dyDescent="0.25">
      <c r="A889" t="s">
        <v>909</v>
      </c>
      <c r="B889" t="s">
        <v>5953</v>
      </c>
      <c r="C889">
        <v>4651.9399999999996</v>
      </c>
      <c r="D889" s="1">
        <v>43738.224603514776</v>
      </c>
    </row>
    <row r="890" spans="1:4" x14ac:dyDescent="0.25">
      <c r="A890" t="s">
        <v>910</v>
      </c>
      <c r="B890" t="s">
        <v>5952</v>
      </c>
      <c r="C890">
        <v>2433.38</v>
      </c>
      <c r="D890" s="1">
        <v>43738.746106586652</v>
      </c>
    </row>
    <row r="891" spans="1:4" x14ac:dyDescent="0.25">
      <c r="A891" t="s">
        <v>911</v>
      </c>
      <c r="B891" t="s">
        <v>5954</v>
      </c>
      <c r="C891">
        <v>2607.94</v>
      </c>
      <c r="D891" s="1">
        <v>43739.26760965852</v>
      </c>
    </row>
    <row r="892" spans="1:4" x14ac:dyDescent="0.25">
      <c r="A892" t="s">
        <v>912</v>
      </c>
      <c r="B892" t="s">
        <v>5953</v>
      </c>
      <c r="C892">
        <v>4007.09</v>
      </c>
      <c r="D892" s="1">
        <v>43739.528361194447</v>
      </c>
    </row>
    <row r="893" spans="1:4" x14ac:dyDescent="0.25">
      <c r="A893" t="s">
        <v>913</v>
      </c>
      <c r="B893" t="s">
        <v>5955</v>
      </c>
      <c r="C893">
        <v>4962.6400000000003</v>
      </c>
      <c r="D893" s="1">
        <v>43741.092870410059</v>
      </c>
    </row>
    <row r="894" spans="1:4" x14ac:dyDescent="0.25">
      <c r="A894" t="s">
        <v>914</v>
      </c>
      <c r="B894" t="s">
        <v>5953</v>
      </c>
      <c r="C894">
        <v>1352.41</v>
      </c>
      <c r="D894" s="1">
        <v>43741.353621945993</v>
      </c>
    </row>
    <row r="895" spans="1:4" x14ac:dyDescent="0.25">
      <c r="A895" t="s">
        <v>915</v>
      </c>
      <c r="B895" t="s">
        <v>5953</v>
      </c>
      <c r="C895">
        <v>2346.34</v>
      </c>
      <c r="D895" s="1">
        <v>43741.875125017861</v>
      </c>
    </row>
    <row r="896" spans="1:4" x14ac:dyDescent="0.25">
      <c r="A896" t="s">
        <v>916</v>
      </c>
      <c r="B896" t="s">
        <v>5952</v>
      </c>
      <c r="C896">
        <v>2011.46</v>
      </c>
      <c r="D896" s="1">
        <v>43742.135876553788</v>
      </c>
    </row>
    <row r="897" spans="1:4" x14ac:dyDescent="0.25">
      <c r="A897" t="s">
        <v>917</v>
      </c>
      <c r="B897" t="s">
        <v>5953</v>
      </c>
      <c r="C897">
        <v>2953.35</v>
      </c>
      <c r="D897" s="1">
        <v>43742.396628089722</v>
      </c>
    </row>
    <row r="898" spans="1:4" x14ac:dyDescent="0.25">
      <c r="A898" t="s">
        <v>918</v>
      </c>
      <c r="B898" t="s">
        <v>5955</v>
      </c>
      <c r="C898">
        <v>3384.9</v>
      </c>
      <c r="D898" s="1">
        <v>43742.657379625663</v>
      </c>
    </row>
    <row r="899" spans="1:4" x14ac:dyDescent="0.25">
      <c r="A899" t="s">
        <v>919</v>
      </c>
      <c r="B899" t="s">
        <v>5954</v>
      </c>
      <c r="C899">
        <v>3527.12</v>
      </c>
      <c r="D899" s="1">
        <v>43742.918131161583</v>
      </c>
    </row>
    <row r="900" spans="1:4" x14ac:dyDescent="0.25">
      <c r="A900" t="s">
        <v>920</v>
      </c>
      <c r="B900" t="s">
        <v>5953</v>
      </c>
      <c r="C900">
        <v>1058.94</v>
      </c>
      <c r="D900" s="1">
        <v>43743.178882697517</v>
      </c>
    </row>
    <row r="901" spans="1:4" x14ac:dyDescent="0.25">
      <c r="A901" t="s">
        <v>921</v>
      </c>
      <c r="B901" t="s">
        <v>5953</v>
      </c>
      <c r="C901">
        <v>4618.04</v>
      </c>
      <c r="D901" s="1">
        <v>43743.439634233458</v>
      </c>
    </row>
    <row r="902" spans="1:4" x14ac:dyDescent="0.25">
      <c r="A902" t="s">
        <v>922</v>
      </c>
      <c r="B902" t="s">
        <v>5954</v>
      </c>
      <c r="C902">
        <v>3221.33</v>
      </c>
      <c r="D902" s="1">
        <v>43743.961137305327</v>
      </c>
    </row>
    <row r="903" spans="1:4" x14ac:dyDescent="0.25">
      <c r="A903" t="s">
        <v>923</v>
      </c>
      <c r="B903" t="s">
        <v>5955</v>
      </c>
      <c r="C903">
        <v>2519.02</v>
      </c>
      <c r="D903" s="1">
        <v>43744.743391913122</v>
      </c>
    </row>
    <row r="904" spans="1:4" x14ac:dyDescent="0.25">
      <c r="A904" t="s">
        <v>924</v>
      </c>
      <c r="B904" t="s">
        <v>5953</v>
      </c>
      <c r="C904">
        <v>4071.94</v>
      </c>
      <c r="D904" s="1">
        <v>43745.004143449063</v>
      </c>
    </row>
    <row r="905" spans="1:4" x14ac:dyDescent="0.25">
      <c r="A905" t="s">
        <v>925</v>
      </c>
      <c r="B905" t="s">
        <v>5954</v>
      </c>
      <c r="C905">
        <v>4489.1099999999997</v>
      </c>
      <c r="D905" s="1">
        <v>43745.26489498499</v>
      </c>
    </row>
    <row r="906" spans="1:4" x14ac:dyDescent="0.25">
      <c r="A906" t="s">
        <v>926</v>
      </c>
      <c r="B906" t="s">
        <v>5955</v>
      </c>
      <c r="C906">
        <v>694.95</v>
      </c>
      <c r="D906" s="1">
        <v>43745.525646520917</v>
      </c>
    </row>
    <row r="907" spans="1:4" x14ac:dyDescent="0.25">
      <c r="A907" t="s">
        <v>927</v>
      </c>
      <c r="B907" t="s">
        <v>5955</v>
      </c>
      <c r="C907">
        <v>3424.99</v>
      </c>
      <c r="D907" s="1">
        <v>43746.047149592792</v>
      </c>
    </row>
    <row r="908" spans="1:4" x14ac:dyDescent="0.25">
      <c r="A908" t="s">
        <v>928</v>
      </c>
      <c r="B908" t="s">
        <v>5952</v>
      </c>
      <c r="C908">
        <v>1670.24</v>
      </c>
      <c r="D908" s="1">
        <v>43746.307901128726</v>
      </c>
    </row>
    <row r="909" spans="1:4" x14ac:dyDescent="0.25">
      <c r="A909" t="s">
        <v>929</v>
      </c>
      <c r="B909" t="s">
        <v>5954</v>
      </c>
      <c r="C909">
        <v>954.59</v>
      </c>
      <c r="D909" s="1">
        <v>43746.568652664668</v>
      </c>
    </row>
    <row r="910" spans="1:4" x14ac:dyDescent="0.25">
      <c r="A910" t="s">
        <v>930</v>
      </c>
      <c r="B910" t="s">
        <v>5954</v>
      </c>
      <c r="C910">
        <v>632.15</v>
      </c>
      <c r="D910" s="1">
        <v>43747.090155736529</v>
      </c>
    </row>
    <row r="911" spans="1:4" x14ac:dyDescent="0.25">
      <c r="A911" t="s">
        <v>931</v>
      </c>
      <c r="B911" t="s">
        <v>5952</v>
      </c>
      <c r="C911">
        <v>3478.77</v>
      </c>
      <c r="D911" s="1">
        <v>43747.350907272463</v>
      </c>
    </row>
    <row r="912" spans="1:4" x14ac:dyDescent="0.25">
      <c r="A912" t="s">
        <v>932</v>
      </c>
      <c r="B912" t="s">
        <v>5954</v>
      </c>
      <c r="C912">
        <v>2947.09</v>
      </c>
      <c r="D912" s="1">
        <v>43747.872410344331</v>
      </c>
    </row>
    <row r="913" spans="1:4" x14ac:dyDescent="0.25">
      <c r="A913" t="s">
        <v>933</v>
      </c>
      <c r="B913" t="s">
        <v>5955</v>
      </c>
      <c r="C913">
        <v>3387.43</v>
      </c>
      <c r="D913" s="1">
        <v>43748.133161880272</v>
      </c>
    </row>
    <row r="914" spans="1:4" x14ac:dyDescent="0.25">
      <c r="A914" t="s">
        <v>934</v>
      </c>
      <c r="B914" t="s">
        <v>5952</v>
      </c>
      <c r="C914">
        <v>4474.13</v>
      </c>
      <c r="D914" s="1">
        <v>43748.393913416192</v>
      </c>
    </row>
    <row r="915" spans="1:4" x14ac:dyDescent="0.25">
      <c r="A915" t="s">
        <v>935</v>
      </c>
      <c r="B915" t="s">
        <v>5955</v>
      </c>
      <c r="C915">
        <v>4132.0200000000004</v>
      </c>
      <c r="D915" s="1">
        <v>43748.654664952133</v>
      </c>
    </row>
    <row r="916" spans="1:4" x14ac:dyDescent="0.25">
      <c r="A916" t="s">
        <v>936</v>
      </c>
      <c r="B916" t="s">
        <v>5955</v>
      </c>
      <c r="C916">
        <v>559.66999999999996</v>
      </c>
      <c r="D916" s="1">
        <v>43748.915416488067</v>
      </c>
    </row>
    <row r="917" spans="1:4" x14ac:dyDescent="0.25">
      <c r="A917" t="s">
        <v>937</v>
      </c>
      <c r="B917" t="s">
        <v>5953</v>
      </c>
      <c r="C917">
        <v>2635.02</v>
      </c>
      <c r="D917" s="1">
        <v>43749.436919559928</v>
      </c>
    </row>
    <row r="918" spans="1:4" x14ac:dyDescent="0.25">
      <c r="A918" t="s">
        <v>938</v>
      </c>
      <c r="B918" t="s">
        <v>5955</v>
      </c>
      <c r="C918">
        <v>691.63</v>
      </c>
      <c r="D918" s="1">
        <v>43749.69767109587</v>
      </c>
    </row>
    <row r="919" spans="1:4" x14ac:dyDescent="0.25">
      <c r="A919" t="s">
        <v>939</v>
      </c>
      <c r="B919" t="s">
        <v>5952</v>
      </c>
      <c r="C919">
        <v>882.91</v>
      </c>
      <c r="D919" s="1">
        <v>43749.958422631797</v>
      </c>
    </row>
    <row r="920" spans="1:4" x14ac:dyDescent="0.25">
      <c r="A920" t="s">
        <v>940</v>
      </c>
      <c r="B920" t="s">
        <v>5953</v>
      </c>
      <c r="C920">
        <v>2145.6799999999998</v>
      </c>
      <c r="D920" s="1">
        <v>43750.219174167731</v>
      </c>
    </row>
    <row r="921" spans="1:4" x14ac:dyDescent="0.25">
      <c r="A921" t="s">
        <v>941</v>
      </c>
      <c r="B921" t="s">
        <v>5954</v>
      </c>
      <c r="C921">
        <v>1516.3</v>
      </c>
      <c r="D921" s="1">
        <v>43750.479925703672</v>
      </c>
    </row>
    <row r="922" spans="1:4" x14ac:dyDescent="0.25">
      <c r="A922" t="s">
        <v>942</v>
      </c>
      <c r="B922" t="s">
        <v>5952</v>
      </c>
      <c r="C922">
        <v>1592.48</v>
      </c>
      <c r="D922" s="1">
        <v>43750.740677239592</v>
      </c>
    </row>
    <row r="923" spans="1:4" x14ac:dyDescent="0.25">
      <c r="A923" t="s">
        <v>943</v>
      </c>
      <c r="B923" t="s">
        <v>5952</v>
      </c>
      <c r="C923">
        <v>1278.42</v>
      </c>
      <c r="D923" s="1">
        <v>43751.001428775533</v>
      </c>
    </row>
    <row r="924" spans="1:4" x14ac:dyDescent="0.25">
      <c r="A924" t="s">
        <v>944</v>
      </c>
      <c r="B924" t="s">
        <v>5954</v>
      </c>
      <c r="C924">
        <v>4936.62</v>
      </c>
      <c r="D924" s="1">
        <v>43751.262180311467</v>
      </c>
    </row>
    <row r="925" spans="1:4" x14ac:dyDescent="0.25">
      <c r="A925" t="s">
        <v>945</v>
      </c>
      <c r="B925" t="s">
        <v>5954</v>
      </c>
      <c r="C925">
        <v>2963.41</v>
      </c>
      <c r="D925" s="1">
        <v>43751.522931847387</v>
      </c>
    </row>
    <row r="926" spans="1:4" x14ac:dyDescent="0.25">
      <c r="A926" t="s">
        <v>946</v>
      </c>
      <c r="B926" t="s">
        <v>5952</v>
      </c>
      <c r="C926">
        <v>2789.78</v>
      </c>
      <c r="D926" s="1">
        <v>43751.783683383343</v>
      </c>
    </row>
    <row r="927" spans="1:4" x14ac:dyDescent="0.25">
      <c r="A927" t="s">
        <v>947</v>
      </c>
      <c r="B927" t="s">
        <v>5953</v>
      </c>
      <c r="C927">
        <v>3351.75</v>
      </c>
      <c r="D927" s="1">
        <v>43752.044434919269</v>
      </c>
    </row>
    <row r="928" spans="1:4" x14ac:dyDescent="0.25">
      <c r="A928" t="s">
        <v>948</v>
      </c>
      <c r="B928" t="s">
        <v>5953</v>
      </c>
      <c r="C928">
        <v>3410.69</v>
      </c>
      <c r="D928" s="1">
        <v>43752.305186455204</v>
      </c>
    </row>
    <row r="929" spans="1:4" x14ac:dyDescent="0.25">
      <c r="A929" t="s">
        <v>949</v>
      </c>
      <c r="B929" t="s">
        <v>5955</v>
      </c>
      <c r="C929">
        <v>2596.6</v>
      </c>
      <c r="D929" s="1">
        <v>43752.826689527072</v>
      </c>
    </row>
    <row r="930" spans="1:4" x14ac:dyDescent="0.25">
      <c r="A930" t="s">
        <v>950</v>
      </c>
      <c r="B930" t="s">
        <v>5955</v>
      </c>
      <c r="C930">
        <v>1176.1600000000001</v>
      </c>
      <c r="D930" s="1">
        <v>43753.608944134867</v>
      </c>
    </row>
    <row r="931" spans="1:4" x14ac:dyDescent="0.25">
      <c r="A931" t="s">
        <v>951</v>
      </c>
      <c r="B931" t="s">
        <v>5953</v>
      </c>
      <c r="C931">
        <v>462.65</v>
      </c>
      <c r="D931" s="1">
        <v>43754.391198742684</v>
      </c>
    </row>
    <row r="932" spans="1:4" x14ac:dyDescent="0.25">
      <c r="A932" t="s">
        <v>952</v>
      </c>
      <c r="B932" t="s">
        <v>5952</v>
      </c>
      <c r="C932">
        <v>4582.59</v>
      </c>
      <c r="D932" s="1">
        <v>43754.65195027861</v>
      </c>
    </row>
    <row r="933" spans="1:4" x14ac:dyDescent="0.25">
      <c r="A933" t="s">
        <v>953</v>
      </c>
      <c r="B933" t="s">
        <v>5955</v>
      </c>
      <c r="C933">
        <v>2989.87</v>
      </c>
      <c r="D933" s="1">
        <v>43754.912701814537</v>
      </c>
    </row>
    <row r="934" spans="1:4" x14ac:dyDescent="0.25">
      <c r="A934" t="s">
        <v>954</v>
      </c>
      <c r="B934" t="s">
        <v>5954</v>
      </c>
      <c r="C934">
        <v>3925.47</v>
      </c>
      <c r="D934" s="1">
        <v>43755.173453350471</v>
      </c>
    </row>
    <row r="935" spans="1:4" x14ac:dyDescent="0.25">
      <c r="A935" t="s">
        <v>955</v>
      </c>
      <c r="B935" t="s">
        <v>5953</v>
      </c>
      <c r="C935">
        <v>1595.83</v>
      </c>
      <c r="D935" s="1">
        <v>43755.434204886413</v>
      </c>
    </row>
    <row r="936" spans="1:4" x14ac:dyDescent="0.25">
      <c r="A936" t="s">
        <v>956</v>
      </c>
      <c r="B936" t="s">
        <v>5954</v>
      </c>
      <c r="C936">
        <v>1742.49</v>
      </c>
      <c r="D936" s="1">
        <v>43755.955707958266</v>
      </c>
    </row>
    <row r="937" spans="1:4" x14ac:dyDescent="0.25">
      <c r="A937" t="s">
        <v>957</v>
      </c>
      <c r="B937" t="s">
        <v>5954</v>
      </c>
      <c r="C937">
        <v>1603.68</v>
      </c>
      <c r="D937" s="1">
        <v>43756.216459494222</v>
      </c>
    </row>
    <row r="938" spans="1:4" x14ac:dyDescent="0.25">
      <c r="A938" t="s">
        <v>958</v>
      </c>
      <c r="B938" t="s">
        <v>5954</v>
      </c>
      <c r="C938">
        <v>211.07</v>
      </c>
      <c r="D938" s="1">
        <v>43756.477211030142</v>
      </c>
    </row>
    <row r="939" spans="1:4" x14ac:dyDescent="0.25">
      <c r="A939" t="s">
        <v>959</v>
      </c>
      <c r="B939" t="s">
        <v>5952</v>
      </c>
      <c r="C939">
        <v>1044.3599999999999</v>
      </c>
      <c r="D939" s="1">
        <v>43757.259465637937</v>
      </c>
    </row>
    <row r="940" spans="1:4" x14ac:dyDescent="0.25">
      <c r="A940" t="s">
        <v>960</v>
      </c>
      <c r="B940" t="s">
        <v>5955</v>
      </c>
      <c r="C940">
        <v>1164.48</v>
      </c>
      <c r="D940" s="1">
        <v>43757.520217173878</v>
      </c>
    </row>
    <row r="941" spans="1:4" x14ac:dyDescent="0.25">
      <c r="A941" t="s">
        <v>961</v>
      </c>
      <c r="B941" t="s">
        <v>5955</v>
      </c>
      <c r="C941">
        <v>3932.63</v>
      </c>
      <c r="D941" s="1">
        <v>43758.041720245739</v>
      </c>
    </row>
    <row r="942" spans="1:4" x14ac:dyDescent="0.25">
      <c r="A942" t="s">
        <v>962</v>
      </c>
      <c r="B942" t="s">
        <v>5952</v>
      </c>
      <c r="C942">
        <v>3263.63</v>
      </c>
      <c r="D942" s="1">
        <v>43758.563223317607</v>
      </c>
    </row>
    <row r="943" spans="1:4" x14ac:dyDescent="0.25">
      <c r="A943" t="s">
        <v>963</v>
      </c>
      <c r="B943" t="s">
        <v>5954</v>
      </c>
      <c r="C943">
        <v>141.47999999999999</v>
      </c>
      <c r="D943" s="1">
        <v>43759.084726389483</v>
      </c>
    </row>
    <row r="944" spans="1:4" x14ac:dyDescent="0.25">
      <c r="A944" t="s">
        <v>964</v>
      </c>
      <c r="B944" t="s">
        <v>5954</v>
      </c>
      <c r="C944">
        <v>231.76</v>
      </c>
      <c r="D944" s="1">
        <v>43759.345477925417</v>
      </c>
    </row>
    <row r="945" spans="1:4" x14ac:dyDescent="0.25">
      <c r="A945" t="s">
        <v>965</v>
      </c>
      <c r="B945" t="s">
        <v>5955</v>
      </c>
      <c r="C945">
        <v>483.88</v>
      </c>
      <c r="D945" s="1">
        <v>43759.606229461337</v>
      </c>
    </row>
    <row r="946" spans="1:4" x14ac:dyDescent="0.25">
      <c r="A946" t="s">
        <v>966</v>
      </c>
      <c r="B946" t="s">
        <v>5953</v>
      </c>
      <c r="C946">
        <v>3346.09</v>
      </c>
      <c r="D946" s="1">
        <v>43759.866980997278</v>
      </c>
    </row>
    <row r="947" spans="1:4" x14ac:dyDescent="0.25">
      <c r="A947" t="s">
        <v>967</v>
      </c>
      <c r="B947" t="s">
        <v>5953</v>
      </c>
      <c r="C947">
        <v>3301.69</v>
      </c>
      <c r="D947" s="1">
        <v>43760.388484069153</v>
      </c>
    </row>
    <row r="948" spans="1:4" x14ac:dyDescent="0.25">
      <c r="A948" t="s">
        <v>968</v>
      </c>
      <c r="B948" t="s">
        <v>5952</v>
      </c>
      <c r="C948">
        <v>614.44000000000005</v>
      </c>
      <c r="D948" s="1">
        <v>43760.64923560508</v>
      </c>
    </row>
    <row r="949" spans="1:4" x14ac:dyDescent="0.25">
      <c r="A949" t="s">
        <v>969</v>
      </c>
      <c r="B949" t="s">
        <v>5953</v>
      </c>
      <c r="C949">
        <v>2628.97</v>
      </c>
      <c r="D949" s="1">
        <v>43760.909987141022</v>
      </c>
    </row>
    <row r="950" spans="1:4" x14ac:dyDescent="0.25">
      <c r="A950" t="s">
        <v>970</v>
      </c>
      <c r="B950" t="s">
        <v>5955</v>
      </c>
      <c r="C950">
        <v>3261.92</v>
      </c>
      <c r="D950" s="1">
        <v>43761.431490212883</v>
      </c>
    </row>
    <row r="951" spans="1:4" x14ac:dyDescent="0.25">
      <c r="A951" t="s">
        <v>971</v>
      </c>
      <c r="B951" t="s">
        <v>5953</v>
      </c>
      <c r="C951">
        <v>890.46</v>
      </c>
      <c r="D951" s="1">
        <v>43761.692241748817</v>
      </c>
    </row>
    <row r="952" spans="1:4" x14ac:dyDescent="0.25">
      <c r="A952" t="s">
        <v>972</v>
      </c>
      <c r="B952" t="s">
        <v>5955</v>
      </c>
      <c r="C952">
        <v>3785.77</v>
      </c>
      <c r="D952" s="1">
        <v>43762.213744820678</v>
      </c>
    </row>
    <row r="953" spans="1:4" x14ac:dyDescent="0.25">
      <c r="A953" t="s">
        <v>973</v>
      </c>
      <c r="B953" t="s">
        <v>5953</v>
      </c>
      <c r="C953">
        <v>4866.59</v>
      </c>
      <c r="D953" s="1">
        <v>43762.474496356619</v>
      </c>
    </row>
    <row r="954" spans="1:4" x14ac:dyDescent="0.25">
      <c r="A954" t="s">
        <v>974</v>
      </c>
      <c r="B954" t="s">
        <v>5954</v>
      </c>
      <c r="C954">
        <v>4119.3599999999997</v>
      </c>
      <c r="D954" s="1">
        <v>43762.735247892553</v>
      </c>
    </row>
    <row r="955" spans="1:4" x14ac:dyDescent="0.25">
      <c r="A955" t="s">
        <v>975</v>
      </c>
      <c r="B955" t="s">
        <v>5955</v>
      </c>
      <c r="C955">
        <v>2192.3000000000002</v>
      </c>
      <c r="D955" s="1">
        <v>43763.256750964421</v>
      </c>
    </row>
    <row r="956" spans="1:4" x14ac:dyDescent="0.25">
      <c r="A956" t="s">
        <v>976</v>
      </c>
      <c r="B956" t="s">
        <v>5953</v>
      </c>
      <c r="C956">
        <v>2957.3</v>
      </c>
      <c r="D956" s="1">
        <v>43763.517502500348</v>
      </c>
    </row>
    <row r="957" spans="1:4" x14ac:dyDescent="0.25">
      <c r="A957" t="s">
        <v>977</v>
      </c>
      <c r="B957" t="s">
        <v>5953</v>
      </c>
      <c r="C957">
        <v>2080.94</v>
      </c>
      <c r="D957" s="1">
        <v>43763.778254036282</v>
      </c>
    </row>
    <row r="958" spans="1:4" x14ac:dyDescent="0.25">
      <c r="A958" t="s">
        <v>978</v>
      </c>
      <c r="B958" t="s">
        <v>5953</v>
      </c>
      <c r="C958">
        <v>4861.62</v>
      </c>
      <c r="D958" s="1">
        <v>43764.039005572216</v>
      </c>
    </row>
    <row r="959" spans="1:4" x14ac:dyDescent="0.25">
      <c r="A959" t="s">
        <v>979</v>
      </c>
      <c r="B959" t="s">
        <v>5955</v>
      </c>
      <c r="C959">
        <v>2261.19</v>
      </c>
      <c r="D959" s="1">
        <v>43764.560508644077</v>
      </c>
    </row>
    <row r="960" spans="1:4" x14ac:dyDescent="0.25">
      <c r="A960" t="s">
        <v>980</v>
      </c>
      <c r="B960" t="s">
        <v>5954</v>
      </c>
      <c r="C960">
        <v>2378.4</v>
      </c>
      <c r="D960" s="1">
        <v>43765.082011715953</v>
      </c>
    </row>
    <row r="961" spans="1:4" x14ac:dyDescent="0.25">
      <c r="A961" t="s">
        <v>981</v>
      </c>
      <c r="B961" t="s">
        <v>5952</v>
      </c>
      <c r="C961">
        <v>3569.74</v>
      </c>
      <c r="D961" s="1">
        <v>43765.603514787821</v>
      </c>
    </row>
    <row r="962" spans="1:4" x14ac:dyDescent="0.25">
      <c r="A962" t="s">
        <v>982</v>
      </c>
      <c r="B962" t="s">
        <v>5952</v>
      </c>
      <c r="C962">
        <v>1185.47</v>
      </c>
      <c r="D962" s="1">
        <v>43765.864266323748</v>
      </c>
    </row>
    <row r="963" spans="1:4" x14ac:dyDescent="0.25">
      <c r="A963" t="s">
        <v>983</v>
      </c>
      <c r="B963" t="s">
        <v>5953</v>
      </c>
      <c r="C963">
        <v>2339</v>
      </c>
      <c r="D963" s="1">
        <v>43766.125017859689</v>
      </c>
    </row>
    <row r="964" spans="1:4" x14ac:dyDescent="0.25">
      <c r="A964" t="s">
        <v>984</v>
      </c>
      <c r="B964" t="s">
        <v>5955</v>
      </c>
      <c r="C964">
        <v>2741.2</v>
      </c>
      <c r="D964" s="1">
        <v>43766.385769395623</v>
      </c>
    </row>
    <row r="965" spans="1:4" x14ac:dyDescent="0.25">
      <c r="A965" t="s">
        <v>985</v>
      </c>
      <c r="B965" t="s">
        <v>5953</v>
      </c>
      <c r="C965">
        <v>2185.4499999999998</v>
      </c>
      <c r="D965" s="1">
        <v>43766.907272467492</v>
      </c>
    </row>
    <row r="966" spans="1:4" x14ac:dyDescent="0.25">
      <c r="A966" t="s">
        <v>986</v>
      </c>
      <c r="B966" t="s">
        <v>5953</v>
      </c>
      <c r="C966">
        <v>237.17</v>
      </c>
      <c r="D966" s="1">
        <v>43767.168024003433</v>
      </c>
    </row>
    <row r="967" spans="1:4" x14ac:dyDescent="0.25">
      <c r="A967" t="s">
        <v>987</v>
      </c>
      <c r="B967" t="s">
        <v>5952</v>
      </c>
      <c r="C967">
        <v>120.23</v>
      </c>
      <c r="D967" s="1">
        <v>43768.211030147148</v>
      </c>
    </row>
    <row r="968" spans="1:4" x14ac:dyDescent="0.25">
      <c r="A968" t="s">
        <v>988</v>
      </c>
      <c r="B968" t="s">
        <v>5954</v>
      </c>
      <c r="C968">
        <v>1854.97</v>
      </c>
      <c r="D968" s="1">
        <v>43768.471781683089</v>
      </c>
    </row>
    <row r="969" spans="1:4" x14ac:dyDescent="0.25">
      <c r="A969" t="s">
        <v>989</v>
      </c>
      <c r="B969" t="s">
        <v>5952</v>
      </c>
      <c r="C969">
        <v>2161.5300000000002</v>
      </c>
      <c r="D969" s="1">
        <v>43769.514787826833</v>
      </c>
    </row>
    <row r="970" spans="1:4" x14ac:dyDescent="0.25">
      <c r="A970" t="s">
        <v>990</v>
      </c>
      <c r="B970" t="s">
        <v>5952</v>
      </c>
      <c r="C970">
        <v>4138.68</v>
      </c>
      <c r="D970" s="1">
        <v>43769.775539362752</v>
      </c>
    </row>
    <row r="971" spans="1:4" x14ac:dyDescent="0.25">
      <c r="A971" t="s">
        <v>991</v>
      </c>
      <c r="B971" t="s">
        <v>5953</v>
      </c>
      <c r="C971">
        <v>3416.72</v>
      </c>
      <c r="D971" s="1">
        <v>43770.297042434628</v>
      </c>
    </row>
    <row r="972" spans="1:4" x14ac:dyDescent="0.25">
      <c r="A972" t="s">
        <v>992</v>
      </c>
      <c r="B972" t="s">
        <v>5953</v>
      </c>
      <c r="C972">
        <v>917.3</v>
      </c>
      <c r="D972" s="1">
        <v>43770.557793970569</v>
      </c>
    </row>
    <row r="973" spans="1:4" x14ac:dyDescent="0.25">
      <c r="A973" t="s">
        <v>993</v>
      </c>
      <c r="B973" t="s">
        <v>5955</v>
      </c>
      <c r="C973">
        <v>2224.35</v>
      </c>
      <c r="D973" s="1">
        <v>43771.07929704243</v>
      </c>
    </row>
    <row r="974" spans="1:4" x14ac:dyDescent="0.25">
      <c r="A974" t="s">
        <v>994</v>
      </c>
      <c r="B974" t="s">
        <v>5954</v>
      </c>
      <c r="C974">
        <v>2896.79</v>
      </c>
      <c r="D974" s="1">
        <v>43771.340048578371</v>
      </c>
    </row>
    <row r="975" spans="1:4" x14ac:dyDescent="0.25">
      <c r="A975" t="s">
        <v>995</v>
      </c>
      <c r="B975" t="s">
        <v>5954</v>
      </c>
      <c r="C975">
        <v>2714.42</v>
      </c>
      <c r="D975" s="1">
        <v>43771.600800114291</v>
      </c>
    </row>
    <row r="976" spans="1:4" x14ac:dyDescent="0.25">
      <c r="A976" t="s">
        <v>996</v>
      </c>
      <c r="B976" t="s">
        <v>5953</v>
      </c>
      <c r="C976">
        <v>2383.2399999999998</v>
      </c>
      <c r="D976" s="1">
        <v>43771.861551650232</v>
      </c>
    </row>
    <row r="977" spans="1:4" x14ac:dyDescent="0.25">
      <c r="A977" t="s">
        <v>997</v>
      </c>
      <c r="B977" t="s">
        <v>5954</v>
      </c>
      <c r="C977">
        <v>4729.57</v>
      </c>
      <c r="D977" s="1">
        <v>43772.122303186166</v>
      </c>
    </row>
    <row r="978" spans="1:4" x14ac:dyDescent="0.25">
      <c r="A978" t="s">
        <v>998</v>
      </c>
      <c r="B978" t="s">
        <v>5953</v>
      </c>
      <c r="C978">
        <v>113.34</v>
      </c>
      <c r="D978" s="1">
        <v>43772.383054722093</v>
      </c>
    </row>
    <row r="979" spans="1:4" x14ac:dyDescent="0.25">
      <c r="A979" t="s">
        <v>999</v>
      </c>
      <c r="B979" t="s">
        <v>5953</v>
      </c>
      <c r="C979">
        <v>4706.47</v>
      </c>
      <c r="D979" s="1">
        <v>43773.165309329903</v>
      </c>
    </row>
    <row r="980" spans="1:4" x14ac:dyDescent="0.25">
      <c r="A980" t="s">
        <v>1000</v>
      </c>
      <c r="B980" t="s">
        <v>5952</v>
      </c>
      <c r="C980">
        <v>1332.48</v>
      </c>
      <c r="D980" s="1">
        <v>43773.686812401771</v>
      </c>
    </row>
    <row r="981" spans="1:4" x14ac:dyDescent="0.25">
      <c r="A981" t="s">
        <v>1001</v>
      </c>
      <c r="B981" t="s">
        <v>5953</v>
      </c>
      <c r="C981">
        <v>3260.15</v>
      </c>
      <c r="D981" s="1">
        <v>43773.947563937698</v>
      </c>
    </row>
    <row r="982" spans="1:4" x14ac:dyDescent="0.25">
      <c r="A982" t="s">
        <v>1002</v>
      </c>
      <c r="B982" t="s">
        <v>5955</v>
      </c>
      <c r="C982">
        <v>2664.26</v>
      </c>
      <c r="D982" s="1">
        <v>43774.208315473632</v>
      </c>
    </row>
    <row r="983" spans="1:4" x14ac:dyDescent="0.25">
      <c r="A983" t="s">
        <v>1003</v>
      </c>
      <c r="B983" t="s">
        <v>5952</v>
      </c>
      <c r="C983">
        <v>3095.26</v>
      </c>
      <c r="D983" s="1">
        <v>43774.7298185455</v>
      </c>
    </row>
    <row r="984" spans="1:4" x14ac:dyDescent="0.25">
      <c r="A984" t="s">
        <v>1004</v>
      </c>
      <c r="B984" t="s">
        <v>5954</v>
      </c>
      <c r="C984">
        <v>4189.42</v>
      </c>
      <c r="D984" s="1">
        <v>43774.990570081427</v>
      </c>
    </row>
    <row r="985" spans="1:4" x14ac:dyDescent="0.25">
      <c r="A985" t="s">
        <v>1005</v>
      </c>
      <c r="B985" t="s">
        <v>5953</v>
      </c>
      <c r="C985">
        <v>4383.7299999999996</v>
      </c>
      <c r="D985" s="1">
        <v>43775.251321617383</v>
      </c>
    </row>
    <row r="986" spans="1:4" x14ac:dyDescent="0.25">
      <c r="A986" t="s">
        <v>1006</v>
      </c>
      <c r="B986" t="s">
        <v>5952</v>
      </c>
      <c r="C986">
        <v>4899.74</v>
      </c>
      <c r="D986" s="1">
        <v>43776.555079297039</v>
      </c>
    </row>
    <row r="987" spans="1:4" x14ac:dyDescent="0.25">
      <c r="A987" t="s">
        <v>1007</v>
      </c>
      <c r="B987" t="s">
        <v>5954</v>
      </c>
      <c r="C987">
        <v>2499.91</v>
      </c>
      <c r="D987" s="1">
        <v>43776.815830832973</v>
      </c>
    </row>
    <row r="988" spans="1:4" x14ac:dyDescent="0.25">
      <c r="A988" t="s">
        <v>1008</v>
      </c>
      <c r="B988" t="s">
        <v>5953</v>
      </c>
      <c r="C988">
        <v>2218.56</v>
      </c>
      <c r="D988" s="1">
        <v>43777.337333904841</v>
      </c>
    </row>
    <row r="989" spans="1:4" x14ac:dyDescent="0.25">
      <c r="A989" t="s">
        <v>1009</v>
      </c>
      <c r="B989" t="s">
        <v>5955</v>
      </c>
      <c r="C989">
        <v>1928.86</v>
      </c>
      <c r="D989" s="1">
        <v>43777.598085440783</v>
      </c>
    </row>
    <row r="990" spans="1:4" x14ac:dyDescent="0.25">
      <c r="A990" t="s">
        <v>1010</v>
      </c>
      <c r="B990" t="s">
        <v>5955</v>
      </c>
      <c r="C990">
        <v>197.52</v>
      </c>
      <c r="D990" s="1">
        <v>43777.858836976702</v>
      </c>
    </row>
    <row r="991" spans="1:4" x14ac:dyDescent="0.25">
      <c r="A991" t="s">
        <v>1011</v>
      </c>
      <c r="B991" t="s">
        <v>5954</v>
      </c>
      <c r="C991">
        <v>539.55999999999995</v>
      </c>
      <c r="D991" s="1">
        <v>43778.119588512644</v>
      </c>
    </row>
    <row r="992" spans="1:4" x14ac:dyDescent="0.25">
      <c r="A992" t="s">
        <v>1012</v>
      </c>
      <c r="B992" t="s">
        <v>5953</v>
      </c>
      <c r="C992">
        <v>3950.83</v>
      </c>
      <c r="D992" s="1">
        <v>43778.380340048578</v>
      </c>
    </row>
    <row r="993" spans="1:4" x14ac:dyDescent="0.25">
      <c r="A993" t="s">
        <v>1013</v>
      </c>
      <c r="B993" t="s">
        <v>5954</v>
      </c>
      <c r="C993">
        <v>3725.46</v>
      </c>
      <c r="D993" s="1">
        <v>43778.641091584497</v>
      </c>
    </row>
    <row r="994" spans="1:4" x14ac:dyDescent="0.25">
      <c r="A994" t="s">
        <v>1014</v>
      </c>
      <c r="B994" t="s">
        <v>5955</v>
      </c>
      <c r="C994">
        <v>2120.0300000000002</v>
      </c>
      <c r="D994" s="1">
        <v>43778.901843120439</v>
      </c>
    </row>
    <row r="995" spans="1:4" x14ac:dyDescent="0.25">
      <c r="A995" t="s">
        <v>1015</v>
      </c>
      <c r="B995" t="s">
        <v>5955</v>
      </c>
      <c r="C995">
        <v>923.41</v>
      </c>
      <c r="D995" s="1">
        <v>43779.16259465638</v>
      </c>
    </row>
    <row r="996" spans="1:4" x14ac:dyDescent="0.25">
      <c r="A996" t="s">
        <v>1016</v>
      </c>
      <c r="B996" t="s">
        <v>5955</v>
      </c>
      <c r="C996">
        <v>805.77</v>
      </c>
      <c r="D996" s="1">
        <v>43779.423346192307</v>
      </c>
    </row>
    <row r="997" spans="1:4" x14ac:dyDescent="0.25">
      <c r="A997" t="s">
        <v>1017</v>
      </c>
      <c r="B997" t="s">
        <v>5953</v>
      </c>
      <c r="C997">
        <v>1022.31</v>
      </c>
      <c r="D997" s="1">
        <v>43779.684097728241</v>
      </c>
    </row>
    <row r="998" spans="1:4" x14ac:dyDescent="0.25">
      <c r="A998" t="s">
        <v>1018</v>
      </c>
      <c r="B998" t="s">
        <v>5953</v>
      </c>
      <c r="C998">
        <v>3746.22</v>
      </c>
      <c r="D998" s="1">
        <v>43779.944849264168</v>
      </c>
    </row>
    <row r="999" spans="1:4" x14ac:dyDescent="0.25">
      <c r="A999" t="s">
        <v>1019</v>
      </c>
      <c r="B999" t="s">
        <v>5955</v>
      </c>
      <c r="C999">
        <v>4500.6000000000004</v>
      </c>
      <c r="D999" s="1">
        <v>43780.205600800102</v>
      </c>
    </row>
    <row r="1000" spans="1:4" x14ac:dyDescent="0.25">
      <c r="A1000" t="s">
        <v>1020</v>
      </c>
      <c r="B1000" t="s">
        <v>5954</v>
      </c>
      <c r="C1000">
        <v>4037.96</v>
      </c>
      <c r="D1000" s="1">
        <v>43780.466352336043</v>
      </c>
    </row>
    <row r="1001" spans="1:4" x14ac:dyDescent="0.25">
      <c r="A1001" t="s">
        <v>1021</v>
      </c>
      <c r="B1001" t="s">
        <v>5953</v>
      </c>
      <c r="C1001">
        <v>1379.48</v>
      </c>
      <c r="D1001" s="1">
        <v>43780.727103871977</v>
      </c>
    </row>
    <row r="1002" spans="1:4" x14ac:dyDescent="0.25">
      <c r="A1002" t="s">
        <v>1022</v>
      </c>
      <c r="B1002" t="s">
        <v>5953</v>
      </c>
      <c r="C1002">
        <v>4766.21</v>
      </c>
      <c r="D1002" s="1">
        <v>43780.987855407897</v>
      </c>
    </row>
    <row r="1003" spans="1:4" x14ac:dyDescent="0.25">
      <c r="A1003" t="s">
        <v>1023</v>
      </c>
      <c r="B1003" t="s">
        <v>5954</v>
      </c>
      <c r="C1003">
        <v>3594.42</v>
      </c>
      <c r="D1003" s="1">
        <v>43781.50935847978</v>
      </c>
    </row>
    <row r="1004" spans="1:4" x14ac:dyDescent="0.25">
      <c r="A1004" t="s">
        <v>1024</v>
      </c>
      <c r="B1004" t="s">
        <v>5952</v>
      </c>
      <c r="C1004">
        <v>1455.29</v>
      </c>
      <c r="D1004" s="1">
        <v>43781.770110015706</v>
      </c>
    </row>
    <row r="1005" spans="1:4" x14ac:dyDescent="0.25">
      <c r="A1005" t="s">
        <v>1025</v>
      </c>
      <c r="B1005" t="s">
        <v>5954</v>
      </c>
      <c r="C1005">
        <v>4007.87</v>
      </c>
      <c r="D1005" s="1">
        <v>43782.030861551641</v>
      </c>
    </row>
    <row r="1006" spans="1:4" x14ac:dyDescent="0.25">
      <c r="A1006" t="s">
        <v>1026</v>
      </c>
      <c r="B1006" t="s">
        <v>5952</v>
      </c>
      <c r="C1006">
        <v>3877.8</v>
      </c>
      <c r="D1006" s="1">
        <v>43782.291613087582</v>
      </c>
    </row>
    <row r="1007" spans="1:4" x14ac:dyDescent="0.25">
      <c r="A1007" t="s">
        <v>1027</v>
      </c>
      <c r="B1007" t="s">
        <v>5954</v>
      </c>
      <c r="C1007">
        <v>2118.7399999999998</v>
      </c>
      <c r="D1007" s="1">
        <v>43782.552364623509</v>
      </c>
    </row>
    <row r="1008" spans="1:4" x14ac:dyDescent="0.25">
      <c r="A1008" t="s">
        <v>1028</v>
      </c>
      <c r="B1008" t="s">
        <v>5955</v>
      </c>
      <c r="C1008">
        <v>4125.2700000000004</v>
      </c>
      <c r="D1008" s="1">
        <v>43782.813116159443</v>
      </c>
    </row>
    <row r="1009" spans="1:4" x14ac:dyDescent="0.25">
      <c r="A1009" t="s">
        <v>1029</v>
      </c>
      <c r="B1009" t="s">
        <v>5953</v>
      </c>
      <c r="C1009">
        <v>2800.66</v>
      </c>
      <c r="D1009" s="1">
        <v>43783.073867695377</v>
      </c>
    </row>
    <row r="1010" spans="1:4" x14ac:dyDescent="0.25">
      <c r="A1010" t="s">
        <v>1030</v>
      </c>
      <c r="B1010" t="s">
        <v>5953</v>
      </c>
      <c r="C1010">
        <v>3044.12</v>
      </c>
      <c r="D1010" s="1">
        <v>43783.334619231311</v>
      </c>
    </row>
    <row r="1011" spans="1:4" x14ac:dyDescent="0.25">
      <c r="A1011" t="s">
        <v>1031</v>
      </c>
      <c r="B1011" t="s">
        <v>5952</v>
      </c>
      <c r="C1011">
        <v>3603.32</v>
      </c>
      <c r="D1011" s="1">
        <v>43783.856122303179</v>
      </c>
    </row>
    <row r="1012" spans="1:4" x14ac:dyDescent="0.25">
      <c r="A1012" t="s">
        <v>1032</v>
      </c>
      <c r="B1012" t="s">
        <v>5955</v>
      </c>
      <c r="C1012">
        <v>4531.01</v>
      </c>
      <c r="D1012" s="1">
        <v>43784.116873839113</v>
      </c>
    </row>
    <row r="1013" spans="1:4" x14ac:dyDescent="0.25">
      <c r="A1013" t="s">
        <v>1033</v>
      </c>
      <c r="B1013" t="s">
        <v>5954</v>
      </c>
      <c r="C1013">
        <v>3020.07</v>
      </c>
      <c r="D1013" s="1">
        <v>43785.420631518777</v>
      </c>
    </row>
    <row r="1014" spans="1:4" x14ac:dyDescent="0.25">
      <c r="A1014" t="s">
        <v>1034</v>
      </c>
      <c r="B1014" t="s">
        <v>5952</v>
      </c>
      <c r="C1014">
        <v>842.08</v>
      </c>
      <c r="D1014" s="1">
        <v>43785.942134590638</v>
      </c>
    </row>
    <row r="1015" spans="1:4" x14ac:dyDescent="0.25">
      <c r="A1015" t="s">
        <v>1035</v>
      </c>
      <c r="B1015" t="s">
        <v>5954</v>
      </c>
      <c r="C1015">
        <v>842.27</v>
      </c>
      <c r="D1015" s="1">
        <v>43786.724389198447</v>
      </c>
    </row>
    <row r="1016" spans="1:4" x14ac:dyDescent="0.25">
      <c r="A1016" t="s">
        <v>1036</v>
      </c>
      <c r="B1016" t="s">
        <v>5953</v>
      </c>
      <c r="C1016">
        <v>2855.5</v>
      </c>
      <c r="D1016" s="1">
        <v>43786.985140734389</v>
      </c>
    </row>
    <row r="1017" spans="1:4" x14ac:dyDescent="0.25">
      <c r="A1017" t="s">
        <v>1037</v>
      </c>
      <c r="B1017" t="s">
        <v>5952</v>
      </c>
      <c r="C1017">
        <v>2961.14</v>
      </c>
      <c r="D1017" s="1">
        <v>43787.245892270323</v>
      </c>
    </row>
    <row r="1018" spans="1:4" x14ac:dyDescent="0.25">
      <c r="A1018" t="s">
        <v>1038</v>
      </c>
      <c r="B1018" t="s">
        <v>5955</v>
      </c>
      <c r="C1018">
        <v>1633.85</v>
      </c>
      <c r="D1018" s="1">
        <v>43787.767395342191</v>
      </c>
    </row>
    <row r="1019" spans="1:4" x14ac:dyDescent="0.25">
      <c r="A1019" t="s">
        <v>1039</v>
      </c>
      <c r="B1019" t="s">
        <v>5952</v>
      </c>
      <c r="C1019">
        <v>1123.1300000000001</v>
      </c>
      <c r="D1019" s="1">
        <v>43788.288898414052</v>
      </c>
    </row>
    <row r="1020" spans="1:4" x14ac:dyDescent="0.25">
      <c r="A1020" t="s">
        <v>1040</v>
      </c>
      <c r="B1020" t="s">
        <v>5954</v>
      </c>
      <c r="C1020">
        <v>3858.53</v>
      </c>
      <c r="D1020" s="1">
        <v>43788.810401485927</v>
      </c>
    </row>
    <row r="1021" spans="1:4" x14ac:dyDescent="0.25">
      <c r="A1021" t="s">
        <v>1041</v>
      </c>
      <c r="B1021" t="s">
        <v>5953</v>
      </c>
      <c r="C1021">
        <v>3890.52</v>
      </c>
      <c r="D1021" s="1">
        <v>43789.071153021847</v>
      </c>
    </row>
    <row r="1022" spans="1:4" x14ac:dyDescent="0.25">
      <c r="A1022" t="s">
        <v>1042</v>
      </c>
      <c r="B1022" t="s">
        <v>5955</v>
      </c>
      <c r="C1022">
        <v>1466.68</v>
      </c>
      <c r="D1022" s="1">
        <v>43789.331904557788</v>
      </c>
    </row>
    <row r="1023" spans="1:4" x14ac:dyDescent="0.25">
      <c r="A1023" t="s">
        <v>1043</v>
      </c>
      <c r="B1023" t="s">
        <v>5954</v>
      </c>
      <c r="C1023">
        <v>2842.5</v>
      </c>
      <c r="D1023" s="1">
        <v>43789.59265609373</v>
      </c>
    </row>
    <row r="1024" spans="1:4" x14ac:dyDescent="0.25">
      <c r="A1024" t="s">
        <v>1044</v>
      </c>
      <c r="B1024" t="s">
        <v>5953</v>
      </c>
      <c r="C1024">
        <v>3091.1</v>
      </c>
      <c r="D1024" s="1">
        <v>43790.114159165591</v>
      </c>
    </row>
    <row r="1025" spans="1:4" x14ac:dyDescent="0.25">
      <c r="A1025" t="s">
        <v>1045</v>
      </c>
      <c r="B1025" t="s">
        <v>5954</v>
      </c>
      <c r="C1025">
        <v>1362.32</v>
      </c>
      <c r="D1025" s="1">
        <v>43790.374910701517</v>
      </c>
    </row>
    <row r="1026" spans="1:4" x14ac:dyDescent="0.25">
      <c r="A1026" t="s">
        <v>1046</v>
      </c>
      <c r="B1026" t="s">
        <v>5955</v>
      </c>
      <c r="C1026">
        <v>1795.93</v>
      </c>
      <c r="D1026" s="1">
        <v>43790.635662237451</v>
      </c>
    </row>
    <row r="1027" spans="1:4" x14ac:dyDescent="0.25">
      <c r="A1027" t="s">
        <v>1047</v>
      </c>
      <c r="B1027" t="s">
        <v>5953</v>
      </c>
      <c r="C1027">
        <v>4500.67</v>
      </c>
      <c r="D1027" s="1">
        <v>43790.896413773393</v>
      </c>
    </row>
    <row r="1028" spans="1:4" x14ac:dyDescent="0.25">
      <c r="A1028" t="s">
        <v>1048</v>
      </c>
      <c r="B1028" t="s">
        <v>5953</v>
      </c>
      <c r="C1028">
        <v>607.85</v>
      </c>
      <c r="D1028" s="1">
        <v>43791.157165309327</v>
      </c>
    </row>
    <row r="1029" spans="1:4" x14ac:dyDescent="0.25">
      <c r="A1029" t="s">
        <v>1049</v>
      </c>
      <c r="B1029" t="s">
        <v>5952</v>
      </c>
      <c r="C1029">
        <v>793.09</v>
      </c>
      <c r="D1029" s="1">
        <v>43791.678668381202</v>
      </c>
    </row>
    <row r="1030" spans="1:4" x14ac:dyDescent="0.25">
      <c r="A1030" t="s">
        <v>1050</v>
      </c>
      <c r="B1030" t="s">
        <v>5954</v>
      </c>
      <c r="C1030">
        <v>587.26</v>
      </c>
      <c r="D1030" s="1">
        <v>43791.939419917129</v>
      </c>
    </row>
    <row r="1031" spans="1:4" x14ac:dyDescent="0.25">
      <c r="A1031" t="s">
        <v>1051</v>
      </c>
      <c r="B1031" t="s">
        <v>5952</v>
      </c>
      <c r="C1031">
        <v>2181.2800000000002</v>
      </c>
      <c r="D1031" s="1">
        <v>43792.200171453063</v>
      </c>
    </row>
    <row r="1032" spans="1:4" x14ac:dyDescent="0.25">
      <c r="A1032" t="s">
        <v>1052</v>
      </c>
      <c r="B1032" t="s">
        <v>5954</v>
      </c>
      <c r="C1032">
        <v>2110.96</v>
      </c>
      <c r="D1032" s="1">
        <v>43792.46092298899</v>
      </c>
    </row>
    <row r="1033" spans="1:4" x14ac:dyDescent="0.25">
      <c r="A1033" t="s">
        <v>1053</v>
      </c>
      <c r="B1033" t="s">
        <v>5955</v>
      </c>
      <c r="C1033">
        <v>3891.03</v>
      </c>
      <c r="D1033" s="1">
        <v>43792.721674524932</v>
      </c>
    </row>
    <row r="1034" spans="1:4" x14ac:dyDescent="0.25">
      <c r="A1034" t="s">
        <v>1054</v>
      </c>
      <c r="B1034" t="s">
        <v>5952</v>
      </c>
      <c r="C1034">
        <v>1475.64</v>
      </c>
      <c r="D1034" s="1">
        <v>43793.243177596793</v>
      </c>
    </row>
    <row r="1035" spans="1:4" x14ac:dyDescent="0.25">
      <c r="A1035" t="s">
        <v>1055</v>
      </c>
      <c r="B1035" t="s">
        <v>5955</v>
      </c>
      <c r="C1035">
        <v>1256.8</v>
      </c>
      <c r="D1035" s="1">
        <v>43794.546935276463</v>
      </c>
    </row>
    <row r="1036" spans="1:4" x14ac:dyDescent="0.25">
      <c r="A1036" t="s">
        <v>1056</v>
      </c>
      <c r="B1036" t="s">
        <v>5953</v>
      </c>
      <c r="C1036">
        <v>2244.3200000000002</v>
      </c>
      <c r="D1036" s="1">
        <v>43794.807686812397</v>
      </c>
    </row>
    <row r="1037" spans="1:4" x14ac:dyDescent="0.25">
      <c r="A1037" t="s">
        <v>1057</v>
      </c>
      <c r="B1037" t="s">
        <v>5954</v>
      </c>
      <c r="C1037">
        <v>3215.5</v>
      </c>
      <c r="D1037" s="1">
        <v>43795.329189884258</v>
      </c>
    </row>
    <row r="1038" spans="1:4" x14ac:dyDescent="0.25">
      <c r="A1038" t="s">
        <v>1058</v>
      </c>
      <c r="B1038" t="s">
        <v>5954</v>
      </c>
      <c r="C1038">
        <v>4022.42</v>
      </c>
      <c r="D1038" s="1">
        <v>43795.589941420199</v>
      </c>
    </row>
    <row r="1039" spans="1:4" x14ac:dyDescent="0.25">
      <c r="A1039" t="s">
        <v>1059</v>
      </c>
      <c r="B1039" t="s">
        <v>5954</v>
      </c>
      <c r="C1039">
        <v>4678.8500000000004</v>
      </c>
      <c r="D1039" s="1">
        <v>43795.850692956134</v>
      </c>
    </row>
    <row r="1040" spans="1:4" x14ac:dyDescent="0.25">
      <c r="A1040" t="s">
        <v>1060</v>
      </c>
      <c r="B1040" t="s">
        <v>5955</v>
      </c>
      <c r="C1040">
        <v>3570.12</v>
      </c>
      <c r="D1040" s="1">
        <v>43796.11144449206</v>
      </c>
    </row>
    <row r="1041" spans="1:4" x14ac:dyDescent="0.25">
      <c r="A1041" t="s">
        <v>1061</v>
      </c>
      <c r="B1041" t="s">
        <v>5952</v>
      </c>
      <c r="C1041">
        <v>3369.31</v>
      </c>
      <c r="D1041" s="1">
        <v>43796.372196027987</v>
      </c>
    </row>
    <row r="1042" spans="1:4" x14ac:dyDescent="0.25">
      <c r="A1042" t="s">
        <v>1062</v>
      </c>
      <c r="B1042" t="s">
        <v>5955</v>
      </c>
      <c r="C1042">
        <v>3145.26</v>
      </c>
      <c r="D1042" s="1">
        <v>43796.893699099863</v>
      </c>
    </row>
    <row r="1043" spans="1:4" x14ac:dyDescent="0.25">
      <c r="A1043" t="s">
        <v>1063</v>
      </c>
      <c r="B1043" t="s">
        <v>5953</v>
      </c>
      <c r="C1043">
        <v>791.02</v>
      </c>
      <c r="D1043" s="1">
        <v>43797.154450635797</v>
      </c>
    </row>
    <row r="1044" spans="1:4" x14ac:dyDescent="0.25">
      <c r="A1044" t="s">
        <v>1064</v>
      </c>
      <c r="B1044" t="s">
        <v>5954</v>
      </c>
      <c r="C1044">
        <v>1758.56</v>
      </c>
      <c r="D1044" s="1">
        <v>43797.415202171738</v>
      </c>
    </row>
    <row r="1045" spans="1:4" x14ac:dyDescent="0.25">
      <c r="A1045" t="s">
        <v>1065</v>
      </c>
      <c r="B1045" t="s">
        <v>5952</v>
      </c>
      <c r="C1045">
        <v>4897.0600000000004</v>
      </c>
      <c r="D1045" s="1">
        <v>43797.675953707672</v>
      </c>
    </row>
    <row r="1046" spans="1:4" x14ac:dyDescent="0.25">
      <c r="A1046" t="s">
        <v>1066</v>
      </c>
      <c r="B1046" t="s">
        <v>5955</v>
      </c>
      <c r="C1046">
        <v>372.86</v>
      </c>
      <c r="D1046" s="1">
        <v>43797.936705243599</v>
      </c>
    </row>
    <row r="1047" spans="1:4" x14ac:dyDescent="0.25">
      <c r="A1047" t="s">
        <v>1067</v>
      </c>
      <c r="B1047" t="s">
        <v>5954</v>
      </c>
      <c r="C1047">
        <v>1802.32</v>
      </c>
      <c r="D1047" s="1">
        <v>43798.197456779541</v>
      </c>
    </row>
    <row r="1048" spans="1:4" x14ac:dyDescent="0.25">
      <c r="A1048" t="s">
        <v>1068</v>
      </c>
      <c r="B1048" t="s">
        <v>5955</v>
      </c>
      <c r="C1048">
        <v>3356.44</v>
      </c>
      <c r="D1048" s="1">
        <v>43798.718959851401</v>
      </c>
    </row>
    <row r="1049" spans="1:4" x14ac:dyDescent="0.25">
      <c r="A1049" t="s">
        <v>1069</v>
      </c>
      <c r="B1049" t="s">
        <v>5952</v>
      </c>
      <c r="C1049">
        <v>2781.95</v>
      </c>
      <c r="D1049" s="1">
        <v>43799.501214459196</v>
      </c>
    </row>
    <row r="1050" spans="1:4" x14ac:dyDescent="0.25">
      <c r="A1050" t="s">
        <v>1070</v>
      </c>
      <c r="B1050" t="s">
        <v>5953</v>
      </c>
      <c r="C1050">
        <v>966.05</v>
      </c>
      <c r="D1050" s="1">
        <v>43799.761965995138</v>
      </c>
    </row>
    <row r="1051" spans="1:4" x14ac:dyDescent="0.25">
      <c r="A1051" t="s">
        <v>1071</v>
      </c>
      <c r="B1051" t="s">
        <v>5952</v>
      </c>
      <c r="C1051">
        <v>1544.76</v>
      </c>
      <c r="D1051" s="1">
        <v>43800.022717531057</v>
      </c>
    </row>
    <row r="1052" spans="1:4" x14ac:dyDescent="0.25">
      <c r="A1052" t="s">
        <v>1072</v>
      </c>
      <c r="B1052" t="s">
        <v>5952</v>
      </c>
      <c r="C1052">
        <v>3740.42</v>
      </c>
      <c r="D1052" s="1">
        <v>43800.54422060294</v>
      </c>
    </row>
    <row r="1053" spans="1:4" x14ac:dyDescent="0.25">
      <c r="A1053" t="s">
        <v>1073</v>
      </c>
      <c r="B1053" t="s">
        <v>5954</v>
      </c>
      <c r="C1053">
        <v>3270.12</v>
      </c>
      <c r="D1053" s="1">
        <v>43801.065723674801</v>
      </c>
    </row>
    <row r="1054" spans="1:4" x14ac:dyDescent="0.25">
      <c r="A1054" t="s">
        <v>1074</v>
      </c>
      <c r="B1054" t="s">
        <v>5953</v>
      </c>
      <c r="C1054">
        <v>618.32000000000005</v>
      </c>
      <c r="D1054" s="1">
        <v>43801.326475210743</v>
      </c>
    </row>
    <row r="1055" spans="1:4" x14ac:dyDescent="0.25">
      <c r="A1055" t="s">
        <v>1075</v>
      </c>
      <c r="B1055" t="s">
        <v>5955</v>
      </c>
      <c r="C1055">
        <v>680.99</v>
      </c>
      <c r="D1055" s="1">
        <v>43801.587226746669</v>
      </c>
    </row>
    <row r="1056" spans="1:4" x14ac:dyDescent="0.25">
      <c r="A1056" t="s">
        <v>1076</v>
      </c>
      <c r="B1056" t="s">
        <v>5952</v>
      </c>
      <c r="C1056">
        <v>3137.36</v>
      </c>
      <c r="D1056" s="1">
        <v>43801.847978282603</v>
      </c>
    </row>
    <row r="1057" spans="1:4" x14ac:dyDescent="0.25">
      <c r="A1057" t="s">
        <v>1077</v>
      </c>
      <c r="B1057" t="s">
        <v>5955</v>
      </c>
      <c r="C1057">
        <v>4607.82</v>
      </c>
      <c r="D1057" s="1">
        <v>43802.108729818538</v>
      </c>
    </row>
    <row r="1058" spans="1:4" x14ac:dyDescent="0.25">
      <c r="A1058" t="s">
        <v>1078</v>
      </c>
      <c r="B1058" t="s">
        <v>5953</v>
      </c>
      <c r="C1058">
        <v>1502.7</v>
      </c>
      <c r="D1058" s="1">
        <v>43802.369481354479</v>
      </c>
    </row>
    <row r="1059" spans="1:4" x14ac:dyDescent="0.25">
      <c r="A1059" t="s">
        <v>1079</v>
      </c>
      <c r="B1059" t="s">
        <v>5952</v>
      </c>
      <c r="C1059">
        <v>3941.55</v>
      </c>
      <c r="D1059" s="1">
        <v>43802.89098442634</v>
      </c>
    </row>
    <row r="1060" spans="1:4" x14ac:dyDescent="0.25">
      <c r="A1060" t="s">
        <v>1080</v>
      </c>
      <c r="B1060" t="s">
        <v>5954</v>
      </c>
      <c r="C1060">
        <v>1748.65</v>
      </c>
      <c r="D1060" s="1">
        <v>43803.151735962281</v>
      </c>
    </row>
    <row r="1061" spans="1:4" x14ac:dyDescent="0.25">
      <c r="A1061" t="s">
        <v>1081</v>
      </c>
      <c r="B1061" t="s">
        <v>5955</v>
      </c>
      <c r="C1061">
        <v>3998.89</v>
      </c>
      <c r="D1061" s="1">
        <v>43803.673239034142</v>
      </c>
    </row>
    <row r="1062" spans="1:4" x14ac:dyDescent="0.25">
      <c r="A1062" t="s">
        <v>1082</v>
      </c>
      <c r="B1062" t="s">
        <v>5955</v>
      </c>
      <c r="C1062">
        <v>2137.64</v>
      </c>
      <c r="D1062" s="1">
        <v>43803.933990570084</v>
      </c>
    </row>
    <row r="1063" spans="1:4" x14ac:dyDescent="0.25">
      <c r="A1063" t="s">
        <v>1083</v>
      </c>
      <c r="B1063" t="s">
        <v>5953</v>
      </c>
      <c r="C1063">
        <v>2932.29</v>
      </c>
      <c r="D1063" s="1">
        <v>43804.19474210601</v>
      </c>
    </row>
    <row r="1064" spans="1:4" x14ac:dyDescent="0.25">
      <c r="A1064" t="s">
        <v>1084</v>
      </c>
      <c r="B1064" t="s">
        <v>5952</v>
      </c>
      <c r="C1064">
        <v>3570.41</v>
      </c>
      <c r="D1064" s="1">
        <v>43804.716245177879</v>
      </c>
    </row>
    <row r="1065" spans="1:4" x14ac:dyDescent="0.25">
      <c r="A1065" t="s">
        <v>1085</v>
      </c>
      <c r="B1065" t="s">
        <v>5955</v>
      </c>
      <c r="C1065">
        <v>530.79999999999995</v>
      </c>
      <c r="D1065" s="1">
        <v>43804.976996713813</v>
      </c>
    </row>
    <row r="1066" spans="1:4" x14ac:dyDescent="0.25">
      <c r="A1066" t="s">
        <v>1086</v>
      </c>
      <c r="B1066" t="s">
        <v>5952</v>
      </c>
      <c r="C1066">
        <v>4533.8599999999997</v>
      </c>
      <c r="D1066" s="1">
        <v>43805.237748249747</v>
      </c>
    </row>
    <row r="1067" spans="1:4" x14ac:dyDescent="0.25">
      <c r="A1067" t="s">
        <v>1087</v>
      </c>
      <c r="B1067" t="s">
        <v>5954</v>
      </c>
      <c r="C1067">
        <v>870.63</v>
      </c>
      <c r="D1067" s="1">
        <v>43805.498499785681</v>
      </c>
    </row>
    <row r="1068" spans="1:4" x14ac:dyDescent="0.25">
      <c r="A1068" t="s">
        <v>1088</v>
      </c>
      <c r="B1068" t="s">
        <v>5955</v>
      </c>
      <c r="C1068">
        <v>4605.6499999999996</v>
      </c>
      <c r="D1068" s="1">
        <v>43806.280754393483</v>
      </c>
    </row>
    <row r="1069" spans="1:4" x14ac:dyDescent="0.25">
      <c r="A1069" t="s">
        <v>1089</v>
      </c>
      <c r="B1069" t="s">
        <v>5954</v>
      </c>
      <c r="C1069">
        <v>1284.69</v>
      </c>
      <c r="D1069" s="1">
        <v>43806.54150592941</v>
      </c>
    </row>
    <row r="1070" spans="1:4" x14ac:dyDescent="0.25">
      <c r="A1070" t="s">
        <v>1090</v>
      </c>
      <c r="B1070" t="s">
        <v>5955</v>
      </c>
      <c r="C1070">
        <v>3368.65</v>
      </c>
      <c r="D1070" s="1">
        <v>43806.802257465337</v>
      </c>
    </row>
    <row r="1071" spans="1:4" x14ac:dyDescent="0.25">
      <c r="A1071" t="s">
        <v>1091</v>
      </c>
      <c r="B1071" t="s">
        <v>5952</v>
      </c>
      <c r="C1071">
        <v>2104.73</v>
      </c>
      <c r="D1071" s="1">
        <v>43807.323760537212</v>
      </c>
    </row>
    <row r="1072" spans="1:4" x14ac:dyDescent="0.25">
      <c r="A1072" t="s">
        <v>1092</v>
      </c>
      <c r="B1072" t="s">
        <v>5954</v>
      </c>
      <c r="C1072">
        <v>3771.79</v>
      </c>
      <c r="D1072" s="1">
        <v>43808.62751821689</v>
      </c>
    </row>
    <row r="1073" spans="1:4" x14ac:dyDescent="0.25">
      <c r="A1073" t="s">
        <v>1093</v>
      </c>
      <c r="B1073" t="s">
        <v>5955</v>
      </c>
      <c r="C1073">
        <v>1134.5999999999999</v>
      </c>
      <c r="D1073" s="1">
        <v>43809.149021288751</v>
      </c>
    </row>
    <row r="1074" spans="1:4" x14ac:dyDescent="0.25">
      <c r="A1074" t="s">
        <v>1094</v>
      </c>
      <c r="B1074" t="s">
        <v>5953</v>
      </c>
      <c r="C1074">
        <v>4719.8999999999996</v>
      </c>
      <c r="D1074" s="1">
        <v>43809.931275896553</v>
      </c>
    </row>
    <row r="1075" spans="1:4" x14ac:dyDescent="0.25">
      <c r="A1075" t="s">
        <v>1095</v>
      </c>
      <c r="B1075" t="s">
        <v>5952</v>
      </c>
      <c r="C1075">
        <v>4876.1400000000003</v>
      </c>
      <c r="D1075" s="1">
        <v>43810.192027432488</v>
      </c>
    </row>
    <row r="1076" spans="1:4" x14ac:dyDescent="0.25">
      <c r="A1076" t="s">
        <v>1096</v>
      </c>
      <c r="B1076" t="s">
        <v>5952</v>
      </c>
      <c r="C1076">
        <v>3154.97</v>
      </c>
      <c r="D1076" s="1">
        <v>43810.452778968407</v>
      </c>
    </row>
    <row r="1077" spans="1:4" x14ac:dyDescent="0.25">
      <c r="A1077" t="s">
        <v>1097</v>
      </c>
      <c r="B1077" t="s">
        <v>5954</v>
      </c>
      <c r="C1077">
        <v>2775.08</v>
      </c>
      <c r="D1077" s="1">
        <v>43810.713530504348</v>
      </c>
    </row>
    <row r="1078" spans="1:4" x14ac:dyDescent="0.25">
      <c r="A1078" t="s">
        <v>1098</v>
      </c>
      <c r="B1078" t="s">
        <v>5952</v>
      </c>
      <c r="C1078">
        <v>3017.84</v>
      </c>
      <c r="D1078" s="1">
        <v>43811.235033576217</v>
      </c>
    </row>
    <row r="1079" spans="1:4" x14ac:dyDescent="0.25">
      <c r="A1079" t="s">
        <v>1099</v>
      </c>
      <c r="B1079" t="s">
        <v>5955</v>
      </c>
      <c r="C1079">
        <v>4127.6899999999996</v>
      </c>
      <c r="D1079" s="1">
        <v>43812.017288184019</v>
      </c>
    </row>
    <row r="1080" spans="1:4" x14ac:dyDescent="0.25">
      <c r="A1080" t="s">
        <v>1100</v>
      </c>
      <c r="B1080" t="s">
        <v>5953</v>
      </c>
      <c r="C1080">
        <v>3056.63</v>
      </c>
      <c r="D1080" s="1">
        <v>43812.278039719953</v>
      </c>
    </row>
    <row r="1081" spans="1:4" x14ac:dyDescent="0.25">
      <c r="A1081" t="s">
        <v>1101</v>
      </c>
      <c r="B1081" t="s">
        <v>5955</v>
      </c>
      <c r="C1081">
        <v>2622.34</v>
      </c>
      <c r="D1081" s="1">
        <v>43812.538791255887</v>
      </c>
    </row>
    <row r="1082" spans="1:4" x14ac:dyDescent="0.25">
      <c r="A1082" t="s">
        <v>1102</v>
      </c>
      <c r="B1082" t="s">
        <v>5953</v>
      </c>
      <c r="C1082">
        <v>3147.29</v>
      </c>
      <c r="D1082" s="1">
        <v>43813.060294327763</v>
      </c>
    </row>
    <row r="1083" spans="1:4" x14ac:dyDescent="0.25">
      <c r="A1083" t="s">
        <v>1103</v>
      </c>
      <c r="B1083" t="s">
        <v>5952</v>
      </c>
      <c r="C1083">
        <v>1250.5899999999999</v>
      </c>
      <c r="D1083" s="1">
        <v>43813.32104586369</v>
      </c>
    </row>
    <row r="1084" spans="1:4" x14ac:dyDescent="0.25">
      <c r="A1084" t="s">
        <v>1104</v>
      </c>
      <c r="B1084" t="s">
        <v>5953</v>
      </c>
      <c r="C1084">
        <v>1388.59</v>
      </c>
      <c r="D1084" s="1">
        <v>43813.842548935558</v>
      </c>
    </row>
    <row r="1085" spans="1:4" x14ac:dyDescent="0.25">
      <c r="A1085" t="s">
        <v>1105</v>
      </c>
      <c r="B1085" t="s">
        <v>5954</v>
      </c>
      <c r="C1085">
        <v>745.25</v>
      </c>
      <c r="D1085" s="1">
        <v>43814.364052007419</v>
      </c>
    </row>
    <row r="1086" spans="1:4" x14ac:dyDescent="0.25">
      <c r="A1086" t="s">
        <v>1106</v>
      </c>
      <c r="B1086" t="s">
        <v>5955</v>
      </c>
      <c r="C1086">
        <v>3964.95</v>
      </c>
      <c r="D1086" s="1">
        <v>43814.62480354336</v>
      </c>
    </row>
    <row r="1087" spans="1:4" x14ac:dyDescent="0.25">
      <c r="A1087" t="s">
        <v>1107</v>
      </c>
      <c r="B1087" t="s">
        <v>5953</v>
      </c>
      <c r="C1087">
        <v>2670.97</v>
      </c>
      <c r="D1087" s="1">
        <v>43814.885555079287</v>
      </c>
    </row>
    <row r="1088" spans="1:4" x14ac:dyDescent="0.25">
      <c r="A1088" t="s">
        <v>1108</v>
      </c>
      <c r="B1088" t="s">
        <v>5953</v>
      </c>
      <c r="C1088">
        <v>2518.91</v>
      </c>
      <c r="D1088" s="1">
        <v>43815.146306615221</v>
      </c>
    </row>
    <row r="1089" spans="1:4" x14ac:dyDescent="0.25">
      <c r="A1089" t="s">
        <v>1109</v>
      </c>
      <c r="B1089" t="s">
        <v>5954</v>
      </c>
      <c r="C1089">
        <v>175.12</v>
      </c>
      <c r="D1089" s="1">
        <v>43815.407058151162</v>
      </c>
    </row>
    <row r="1090" spans="1:4" x14ac:dyDescent="0.25">
      <c r="A1090" t="s">
        <v>1110</v>
      </c>
      <c r="B1090" t="s">
        <v>5952</v>
      </c>
      <c r="C1090">
        <v>4761.59</v>
      </c>
      <c r="D1090" s="1">
        <v>43815.667809687096</v>
      </c>
    </row>
    <row r="1091" spans="1:4" x14ac:dyDescent="0.25">
      <c r="A1091" t="s">
        <v>1111</v>
      </c>
      <c r="B1091" t="s">
        <v>5954</v>
      </c>
      <c r="C1091">
        <v>1364.81</v>
      </c>
      <c r="D1091" s="1">
        <v>43816.189312758957</v>
      </c>
    </row>
    <row r="1092" spans="1:4" x14ac:dyDescent="0.25">
      <c r="A1092" t="s">
        <v>1112</v>
      </c>
      <c r="B1092" t="s">
        <v>5953</v>
      </c>
      <c r="C1092">
        <v>1355.82</v>
      </c>
      <c r="D1092" s="1">
        <v>43816.97156736676</v>
      </c>
    </row>
    <row r="1093" spans="1:4" x14ac:dyDescent="0.25">
      <c r="A1093" t="s">
        <v>1113</v>
      </c>
      <c r="B1093" t="s">
        <v>5952</v>
      </c>
      <c r="C1093">
        <v>151.61000000000001</v>
      </c>
      <c r="D1093" s="1">
        <v>43817.232318902687</v>
      </c>
    </row>
    <row r="1094" spans="1:4" x14ac:dyDescent="0.25">
      <c r="A1094" t="s">
        <v>1114</v>
      </c>
      <c r="B1094" t="s">
        <v>5952</v>
      </c>
      <c r="C1094">
        <v>1498.88</v>
      </c>
      <c r="D1094" s="1">
        <v>43818.275325046438</v>
      </c>
    </row>
    <row r="1095" spans="1:4" x14ac:dyDescent="0.25">
      <c r="A1095" t="s">
        <v>1115</v>
      </c>
      <c r="B1095" t="s">
        <v>5954</v>
      </c>
      <c r="C1095">
        <v>4082.34</v>
      </c>
      <c r="D1095" s="1">
        <v>43818.796828118298</v>
      </c>
    </row>
    <row r="1096" spans="1:4" x14ac:dyDescent="0.25">
      <c r="A1096" t="s">
        <v>1116</v>
      </c>
      <c r="B1096" t="s">
        <v>5953</v>
      </c>
      <c r="C1096">
        <v>628.86</v>
      </c>
      <c r="D1096" s="1">
        <v>43819.057579654233</v>
      </c>
    </row>
    <row r="1097" spans="1:4" x14ac:dyDescent="0.25">
      <c r="A1097" t="s">
        <v>1117</v>
      </c>
      <c r="B1097" t="s">
        <v>5955</v>
      </c>
      <c r="C1097">
        <v>832.21</v>
      </c>
      <c r="D1097" s="1">
        <v>43819.318331190159</v>
      </c>
    </row>
    <row r="1098" spans="1:4" x14ac:dyDescent="0.25">
      <c r="A1098" t="s">
        <v>1118</v>
      </c>
      <c r="B1098" t="s">
        <v>5955</v>
      </c>
      <c r="C1098">
        <v>2772.71</v>
      </c>
      <c r="D1098" s="1">
        <v>43819.579082726101</v>
      </c>
    </row>
    <row r="1099" spans="1:4" x14ac:dyDescent="0.25">
      <c r="A1099" t="s">
        <v>1119</v>
      </c>
      <c r="B1099" t="s">
        <v>5953</v>
      </c>
      <c r="C1099">
        <v>767.32</v>
      </c>
      <c r="D1099" s="1">
        <v>43819.839834262028</v>
      </c>
    </row>
    <row r="1100" spans="1:4" x14ac:dyDescent="0.25">
      <c r="A1100" t="s">
        <v>1120</v>
      </c>
      <c r="B1100" t="s">
        <v>5954</v>
      </c>
      <c r="C1100">
        <v>201.97</v>
      </c>
      <c r="D1100" s="1">
        <v>43820.100585797962</v>
      </c>
    </row>
    <row r="1101" spans="1:4" x14ac:dyDescent="0.25">
      <c r="A1101" t="s">
        <v>1121</v>
      </c>
      <c r="B1101" t="s">
        <v>5955</v>
      </c>
      <c r="C1101">
        <v>1248.79</v>
      </c>
      <c r="D1101" s="1">
        <v>43820.361337333903</v>
      </c>
    </row>
    <row r="1102" spans="1:4" x14ac:dyDescent="0.25">
      <c r="A1102" t="s">
        <v>1122</v>
      </c>
      <c r="B1102" t="s">
        <v>5954</v>
      </c>
      <c r="C1102">
        <v>1343.35</v>
      </c>
      <c r="D1102" s="1">
        <v>43820.622088869837</v>
      </c>
    </row>
    <row r="1103" spans="1:4" x14ac:dyDescent="0.25">
      <c r="A1103" t="s">
        <v>1123</v>
      </c>
      <c r="B1103" t="s">
        <v>5954</v>
      </c>
      <c r="C1103">
        <v>4919.1400000000003</v>
      </c>
      <c r="D1103" s="1">
        <v>43820.882840405757</v>
      </c>
    </row>
    <row r="1104" spans="1:4" x14ac:dyDescent="0.25">
      <c r="A1104" t="s">
        <v>1124</v>
      </c>
      <c r="B1104" t="s">
        <v>5954</v>
      </c>
      <c r="C1104">
        <v>525.23</v>
      </c>
      <c r="D1104" s="1">
        <v>43821.143591941698</v>
      </c>
    </row>
    <row r="1105" spans="1:4" x14ac:dyDescent="0.25">
      <c r="A1105" t="s">
        <v>1125</v>
      </c>
      <c r="B1105" t="s">
        <v>5953</v>
      </c>
      <c r="C1105">
        <v>3434.06</v>
      </c>
      <c r="D1105" s="1">
        <v>43821.404343477639</v>
      </c>
    </row>
    <row r="1106" spans="1:4" x14ac:dyDescent="0.25">
      <c r="A1106" t="s">
        <v>1126</v>
      </c>
      <c r="B1106" t="s">
        <v>5955</v>
      </c>
      <c r="C1106">
        <v>1009.35</v>
      </c>
      <c r="D1106" s="1">
        <v>43821.9258465495</v>
      </c>
    </row>
    <row r="1107" spans="1:4" x14ac:dyDescent="0.25">
      <c r="A1107" t="s">
        <v>1127</v>
      </c>
      <c r="B1107" t="s">
        <v>5954</v>
      </c>
      <c r="C1107">
        <v>1372.79</v>
      </c>
      <c r="D1107" s="1">
        <v>43822.447349621369</v>
      </c>
    </row>
    <row r="1108" spans="1:4" x14ac:dyDescent="0.25">
      <c r="A1108" t="s">
        <v>1128</v>
      </c>
      <c r="B1108" t="s">
        <v>5952</v>
      </c>
      <c r="C1108">
        <v>603.98</v>
      </c>
      <c r="D1108" s="1">
        <v>43822.708101157303</v>
      </c>
    </row>
    <row r="1109" spans="1:4" x14ac:dyDescent="0.25">
      <c r="A1109" t="s">
        <v>1129</v>
      </c>
      <c r="B1109" t="s">
        <v>5954</v>
      </c>
      <c r="C1109">
        <v>835.08</v>
      </c>
      <c r="D1109" s="1">
        <v>43822.968852693237</v>
      </c>
    </row>
    <row r="1110" spans="1:4" x14ac:dyDescent="0.25">
      <c r="A1110" t="s">
        <v>1130</v>
      </c>
      <c r="B1110" t="s">
        <v>5955</v>
      </c>
      <c r="C1110">
        <v>4189.34</v>
      </c>
      <c r="D1110" s="1">
        <v>43823.229604229156</v>
      </c>
    </row>
    <row r="1111" spans="1:4" x14ac:dyDescent="0.25">
      <c r="A1111" t="s">
        <v>1131</v>
      </c>
      <c r="B1111" t="s">
        <v>5952</v>
      </c>
      <c r="C1111">
        <v>855.23</v>
      </c>
      <c r="D1111" s="1">
        <v>43823.490355765112</v>
      </c>
    </row>
    <row r="1112" spans="1:4" x14ac:dyDescent="0.25">
      <c r="A1112" t="s">
        <v>1132</v>
      </c>
      <c r="B1112" t="s">
        <v>5954</v>
      </c>
      <c r="C1112">
        <v>731.35</v>
      </c>
      <c r="D1112" s="1">
        <v>43823.751107301039</v>
      </c>
    </row>
    <row r="1113" spans="1:4" x14ac:dyDescent="0.25">
      <c r="A1113" t="s">
        <v>1133</v>
      </c>
      <c r="B1113" t="s">
        <v>5953</v>
      </c>
      <c r="C1113">
        <v>778.19</v>
      </c>
      <c r="D1113" s="1">
        <v>43824.011858836973</v>
      </c>
    </row>
    <row r="1114" spans="1:4" x14ac:dyDescent="0.25">
      <c r="A1114" t="s">
        <v>1134</v>
      </c>
      <c r="B1114" t="s">
        <v>5955</v>
      </c>
      <c r="C1114">
        <v>1993.9</v>
      </c>
      <c r="D1114" s="1">
        <v>43824.272610372907</v>
      </c>
    </row>
    <row r="1115" spans="1:4" x14ac:dyDescent="0.25">
      <c r="A1115" t="s">
        <v>1135</v>
      </c>
      <c r="B1115" t="s">
        <v>5952</v>
      </c>
      <c r="C1115">
        <v>3342.68</v>
      </c>
      <c r="D1115" s="1">
        <v>43824.533361908841</v>
      </c>
    </row>
    <row r="1116" spans="1:4" x14ac:dyDescent="0.25">
      <c r="A1116" t="s">
        <v>1136</v>
      </c>
      <c r="B1116" t="s">
        <v>5955</v>
      </c>
      <c r="C1116">
        <v>3769.41</v>
      </c>
      <c r="D1116" s="1">
        <v>43825.576368052571</v>
      </c>
    </row>
    <row r="1117" spans="1:4" x14ac:dyDescent="0.25">
      <c r="A1117" t="s">
        <v>1137</v>
      </c>
      <c r="B1117" t="s">
        <v>5953</v>
      </c>
      <c r="C1117">
        <v>2187.17</v>
      </c>
      <c r="D1117" s="1">
        <v>43825.837119588497</v>
      </c>
    </row>
    <row r="1118" spans="1:4" x14ac:dyDescent="0.25">
      <c r="A1118" t="s">
        <v>1138</v>
      </c>
      <c r="B1118" t="s">
        <v>5952</v>
      </c>
      <c r="C1118">
        <v>3295.19</v>
      </c>
      <c r="D1118" s="1">
        <v>43826.358622660373</v>
      </c>
    </row>
    <row r="1119" spans="1:4" x14ac:dyDescent="0.25">
      <c r="A1119" t="s">
        <v>1139</v>
      </c>
      <c r="B1119" t="s">
        <v>5952</v>
      </c>
      <c r="C1119">
        <v>2317.2199999999998</v>
      </c>
      <c r="D1119" s="1">
        <v>43826.619374196307</v>
      </c>
    </row>
    <row r="1120" spans="1:4" x14ac:dyDescent="0.25">
      <c r="A1120" t="s">
        <v>1140</v>
      </c>
      <c r="B1120" t="s">
        <v>5955</v>
      </c>
      <c r="C1120">
        <v>3284.41</v>
      </c>
      <c r="D1120" s="1">
        <v>43826.880125732248</v>
      </c>
    </row>
    <row r="1121" spans="1:4" x14ac:dyDescent="0.25">
      <c r="A1121" t="s">
        <v>1141</v>
      </c>
      <c r="B1121" t="s">
        <v>5955</v>
      </c>
      <c r="C1121">
        <v>2826.39</v>
      </c>
      <c r="D1121" s="1">
        <v>43827.401628804109</v>
      </c>
    </row>
    <row r="1122" spans="1:4" x14ac:dyDescent="0.25">
      <c r="A1122" t="s">
        <v>1142</v>
      </c>
      <c r="B1122" t="s">
        <v>5952</v>
      </c>
      <c r="C1122">
        <v>2920.86</v>
      </c>
      <c r="D1122" s="1">
        <v>43827.92313187597</v>
      </c>
    </row>
    <row r="1123" spans="1:4" x14ac:dyDescent="0.25">
      <c r="A1123" t="s">
        <v>1143</v>
      </c>
      <c r="B1123" t="s">
        <v>5955</v>
      </c>
      <c r="C1123">
        <v>1466.69</v>
      </c>
      <c r="D1123" s="1">
        <v>43828.705386483773</v>
      </c>
    </row>
    <row r="1124" spans="1:4" x14ac:dyDescent="0.25">
      <c r="A1124" t="s">
        <v>1144</v>
      </c>
      <c r="B1124" t="s">
        <v>5952</v>
      </c>
      <c r="C1124">
        <v>1650.69</v>
      </c>
      <c r="D1124" s="1">
        <v>43829.226889555648</v>
      </c>
    </row>
    <row r="1125" spans="1:4" x14ac:dyDescent="0.25">
      <c r="A1125" t="s">
        <v>1145</v>
      </c>
      <c r="B1125" t="s">
        <v>5953</v>
      </c>
      <c r="C1125">
        <v>1731.4</v>
      </c>
      <c r="D1125" s="1">
        <v>43829.487641091568</v>
      </c>
    </row>
    <row r="1126" spans="1:4" x14ac:dyDescent="0.25">
      <c r="A1126" t="s">
        <v>1146</v>
      </c>
      <c r="B1126" t="s">
        <v>5953</v>
      </c>
      <c r="C1126">
        <v>3553.97</v>
      </c>
      <c r="D1126" s="1">
        <v>43829.748392627509</v>
      </c>
    </row>
    <row r="1127" spans="1:4" x14ac:dyDescent="0.25">
      <c r="A1127" t="s">
        <v>1147</v>
      </c>
      <c r="B1127" t="s">
        <v>5953</v>
      </c>
      <c r="C1127">
        <v>2365.52</v>
      </c>
      <c r="D1127" s="1">
        <v>43830.00914416345</v>
      </c>
    </row>
    <row r="1128" spans="1:4" x14ac:dyDescent="0.25">
      <c r="A1128" t="s">
        <v>1148</v>
      </c>
      <c r="B1128" t="s">
        <v>5955</v>
      </c>
      <c r="C1128">
        <v>2699.1</v>
      </c>
      <c r="D1128" s="1">
        <v>43830.269895699377</v>
      </c>
    </row>
    <row r="1129" spans="1:4" x14ac:dyDescent="0.25">
      <c r="A1129" t="s">
        <v>1149</v>
      </c>
      <c r="B1129" t="s">
        <v>5952</v>
      </c>
      <c r="C1129">
        <v>4926.22</v>
      </c>
      <c r="D1129" s="1">
        <v>43830.530647235311</v>
      </c>
    </row>
    <row r="1130" spans="1:4" x14ac:dyDescent="0.25">
      <c r="A1130" t="s">
        <v>1150</v>
      </c>
      <c r="B1130" t="s">
        <v>5952</v>
      </c>
      <c r="C1130">
        <v>1184.96</v>
      </c>
      <c r="D1130" s="1">
        <v>43830.791398771253</v>
      </c>
    </row>
    <row r="1131" spans="1:4" x14ac:dyDescent="0.25">
      <c r="A1131" t="s">
        <v>1151</v>
      </c>
      <c r="B1131" t="s">
        <v>5953</v>
      </c>
      <c r="C1131">
        <v>1799.86</v>
      </c>
      <c r="D1131" s="1">
        <v>43831.05215030718</v>
      </c>
    </row>
    <row r="1132" spans="1:4" x14ac:dyDescent="0.25">
      <c r="A1132" t="s">
        <v>1152</v>
      </c>
      <c r="B1132" t="s">
        <v>5953</v>
      </c>
      <c r="C1132">
        <v>1605.99</v>
      </c>
      <c r="D1132" s="1">
        <v>43831.312901843106</v>
      </c>
    </row>
    <row r="1133" spans="1:4" x14ac:dyDescent="0.25">
      <c r="A1133" t="s">
        <v>1153</v>
      </c>
      <c r="B1133" t="s">
        <v>5953</v>
      </c>
      <c r="C1133">
        <v>4624.16</v>
      </c>
      <c r="D1133" s="1">
        <v>43831.573653379048</v>
      </c>
    </row>
    <row r="1134" spans="1:4" x14ac:dyDescent="0.25">
      <c r="A1134" t="s">
        <v>1154</v>
      </c>
      <c r="B1134" t="s">
        <v>5955</v>
      </c>
      <c r="C1134">
        <v>3626.68</v>
      </c>
      <c r="D1134" s="1">
        <v>43832.095156450923</v>
      </c>
    </row>
    <row r="1135" spans="1:4" x14ac:dyDescent="0.25">
      <c r="A1135" t="s">
        <v>1155</v>
      </c>
      <c r="B1135" t="s">
        <v>5954</v>
      </c>
      <c r="C1135">
        <v>3077.61</v>
      </c>
      <c r="D1135" s="1">
        <v>43832.35590798685</v>
      </c>
    </row>
    <row r="1136" spans="1:4" x14ac:dyDescent="0.25">
      <c r="A1136" t="s">
        <v>1156</v>
      </c>
      <c r="B1136" t="s">
        <v>5954</v>
      </c>
      <c r="C1136">
        <v>2474.9499999999998</v>
      </c>
      <c r="D1136" s="1">
        <v>43832.616659522777</v>
      </c>
    </row>
    <row r="1137" spans="1:4" x14ac:dyDescent="0.25">
      <c r="A1137" t="s">
        <v>1157</v>
      </c>
      <c r="B1137" t="s">
        <v>5955</v>
      </c>
      <c r="C1137">
        <v>4420.51</v>
      </c>
      <c r="D1137" s="1">
        <v>43833.138162594652</v>
      </c>
    </row>
    <row r="1138" spans="1:4" x14ac:dyDescent="0.25">
      <c r="A1138" t="s">
        <v>1158</v>
      </c>
      <c r="B1138" t="s">
        <v>5954</v>
      </c>
      <c r="C1138">
        <v>1273.44</v>
      </c>
      <c r="D1138" s="1">
        <v>43833.398914130579</v>
      </c>
    </row>
    <row r="1139" spans="1:4" x14ac:dyDescent="0.25">
      <c r="A1139" t="s">
        <v>1159</v>
      </c>
      <c r="B1139" t="s">
        <v>5954</v>
      </c>
      <c r="C1139">
        <v>2696.88</v>
      </c>
      <c r="D1139" s="1">
        <v>43833.659665666513</v>
      </c>
    </row>
    <row r="1140" spans="1:4" x14ac:dyDescent="0.25">
      <c r="A1140" t="s">
        <v>1160</v>
      </c>
      <c r="B1140" t="s">
        <v>5954</v>
      </c>
      <c r="C1140">
        <v>2467.29</v>
      </c>
      <c r="D1140" s="1">
        <v>43833.920417202447</v>
      </c>
    </row>
    <row r="1141" spans="1:4" x14ac:dyDescent="0.25">
      <c r="A1141" t="s">
        <v>1161</v>
      </c>
      <c r="B1141" t="s">
        <v>5955</v>
      </c>
      <c r="C1141">
        <v>974.58</v>
      </c>
      <c r="D1141" s="1">
        <v>43834.441920274323</v>
      </c>
    </row>
    <row r="1142" spans="1:4" x14ac:dyDescent="0.25">
      <c r="A1142" t="s">
        <v>1162</v>
      </c>
      <c r="B1142" t="s">
        <v>5953</v>
      </c>
      <c r="C1142">
        <v>3151.25</v>
      </c>
      <c r="D1142" s="1">
        <v>43834.702671810257</v>
      </c>
    </row>
    <row r="1143" spans="1:4" x14ac:dyDescent="0.25">
      <c r="A1143" t="s">
        <v>1163</v>
      </c>
      <c r="B1143" t="s">
        <v>5955</v>
      </c>
      <c r="C1143">
        <v>875.55</v>
      </c>
      <c r="D1143" s="1">
        <v>43834.963423346191</v>
      </c>
    </row>
    <row r="1144" spans="1:4" x14ac:dyDescent="0.25">
      <c r="A1144" t="s">
        <v>1164</v>
      </c>
      <c r="B1144" t="s">
        <v>5955</v>
      </c>
      <c r="C1144">
        <v>4562.13</v>
      </c>
      <c r="D1144" s="1">
        <v>43835.484926418052</v>
      </c>
    </row>
    <row r="1145" spans="1:4" x14ac:dyDescent="0.25">
      <c r="A1145" t="s">
        <v>1165</v>
      </c>
      <c r="B1145" t="s">
        <v>5954</v>
      </c>
      <c r="C1145">
        <v>3242.68</v>
      </c>
      <c r="D1145" s="1">
        <v>43836.267181025847</v>
      </c>
    </row>
    <row r="1146" spans="1:4" x14ac:dyDescent="0.25">
      <c r="A1146" t="s">
        <v>1166</v>
      </c>
      <c r="B1146" t="s">
        <v>5954</v>
      </c>
      <c r="C1146">
        <v>4346.8599999999997</v>
      </c>
      <c r="D1146" s="1">
        <v>43836.527932561803</v>
      </c>
    </row>
    <row r="1147" spans="1:4" x14ac:dyDescent="0.25">
      <c r="A1147" t="s">
        <v>1167</v>
      </c>
      <c r="B1147" t="s">
        <v>5954</v>
      </c>
      <c r="C1147">
        <v>2440.42</v>
      </c>
      <c r="D1147" s="1">
        <v>43837.049435633657</v>
      </c>
    </row>
    <row r="1148" spans="1:4" x14ac:dyDescent="0.25">
      <c r="A1148" t="s">
        <v>1168</v>
      </c>
      <c r="B1148" t="s">
        <v>5952</v>
      </c>
      <c r="C1148">
        <v>4603.67</v>
      </c>
      <c r="D1148" s="1">
        <v>43837.310187169598</v>
      </c>
    </row>
    <row r="1149" spans="1:4" x14ac:dyDescent="0.25">
      <c r="A1149" t="s">
        <v>1169</v>
      </c>
      <c r="B1149" t="s">
        <v>5954</v>
      </c>
      <c r="C1149">
        <v>2011.44</v>
      </c>
      <c r="D1149" s="1">
        <v>43837.570938705518</v>
      </c>
    </row>
    <row r="1150" spans="1:4" x14ac:dyDescent="0.25">
      <c r="A1150" t="s">
        <v>1170</v>
      </c>
      <c r="B1150" t="s">
        <v>5953</v>
      </c>
      <c r="C1150">
        <v>1176.8599999999999</v>
      </c>
      <c r="D1150" s="1">
        <v>43838.092441777393</v>
      </c>
    </row>
    <row r="1151" spans="1:4" x14ac:dyDescent="0.25">
      <c r="A1151" t="s">
        <v>1171</v>
      </c>
      <c r="B1151" t="s">
        <v>5954</v>
      </c>
      <c r="C1151">
        <v>426.13</v>
      </c>
      <c r="D1151" s="1">
        <v>43839.135447921122</v>
      </c>
    </row>
    <row r="1152" spans="1:4" x14ac:dyDescent="0.25">
      <c r="A1152" t="s">
        <v>1172</v>
      </c>
      <c r="B1152" t="s">
        <v>5953</v>
      </c>
      <c r="C1152">
        <v>3874.98</v>
      </c>
      <c r="D1152" s="1">
        <v>43839.396199457064</v>
      </c>
    </row>
    <row r="1153" spans="1:4" x14ac:dyDescent="0.25">
      <c r="A1153" t="s">
        <v>1173</v>
      </c>
      <c r="B1153" t="s">
        <v>5953</v>
      </c>
      <c r="C1153">
        <v>2247.9699999999998</v>
      </c>
      <c r="D1153" s="1">
        <v>43839.656950992998</v>
      </c>
    </row>
    <row r="1154" spans="1:4" x14ac:dyDescent="0.25">
      <c r="A1154" t="s">
        <v>1174</v>
      </c>
      <c r="B1154" t="s">
        <v>5953</v>
      </c>
      <c r="C1154">
        <v>682.75</v>
      </c>
      <c r="D1154" s="1">
        <v>43840.178454064859</v>
      </c>
    </row>
    <row r="1155" spans="1:4" x14ac:dyDescent="0.25">
      <c r="A1155" t="s">
        <v>1175</v>
      </c>
      <c r="B1155" t="s">
        <v>5952</v>
      </c>
      <c r="C1155">
        <v>2364.38</v>
      </c>
      <c r="D1155" s="1">
        <v>43840.4392056008</v>
      </c>
    </row>
    <row r="1156" spans="1:4" x14ac:dyDescent="0.25">
      <c r="A1156" t="s">
        <v>1176</v>
      </c>
      <c r="B1156" t="s">
        <v>5955</v>
      </c>
      <c r="C1156">
        <v>2058.86</v>
      </c>
      <c r="D1156" s="1">
        <v>43840.960708672661</v>
      </c>
    </row>
    <row r="1157" spans="1:4" x14ac:dyDescent="0.25">
      <c r="A1157" t="s">
        <v>1177</v>
      </c>
      <c r="B1157" t="s">
        <v>5952</v>
      </c>
      <c r="C1157">
        <v>1432.35</v>
      </c>
      <c r="D1157" s="1">
        <v>43841.482211744522</v>
      </c>
    </row>
    <row r="1158" spans="1:4" x14ac:dyDescent="0.25">
      <c r="A1158" t="s">
        <v>1178</v>
      </c>
      <c r="B1158" t="s">
        <v>5953</v>
      </c>
      <c r="C1158">
        <v>1528.25</v>
      </c>
      <c r="D1158" s="1">
        <v>43841.742963280463</v>
      </c>
    </row>
    <row r="1159" spans="1:4" x14ac:dyDescent="0.25">
      <c r="A1159" t="s">
        <v>1179</v>
      </c>
      <c r="B1159" t="s">
        <v>5953</v>
      </c>
      <c r="C1159">
        <v>3332.17</v>
      </c>
      <c r="D1159" s="1">
        <v>43842.003714816397</v>
      </c>
    </row>
    <row r="1160" spans="1:4" x14ac:dyDescent="0.25">
      <c r="A1160" t="s">
        <v>1180</v>
      </c>
      <c r="B1160" t="s">
        <v>5955</v>
      </c>
      <c r="C1160">
        <v>1201.1600000000001</v>
      </c>
      <c r="D1160" s="1">
        <v>43842.264466352317</v>
      </c>
    </row>
    <row r="1161" spans="1:4" x14ac:dyDescent="0.25">
      <c r="A1161" t="s">
        <v>1181</v>
      </c>
      <c r="B1161" t="s">
        <v>5953</v>
      </c>
      <c r="C1161">
        <v>286.77999999999997</v>
      </c>
      <c r="D1161" s="1">
        <v>43842.525217888273</v>
      </c>
    </row>
    <row r="1162" spans="1:4" x14ac:dyDescent="0.25">
      <c r="A1162" t="s">
        <v>1182</v>
      </c>
      <c r="B1162" t="s">
        <v>5952</v>
      </c>
      <c r="C1162">
        <v>1937.41</v>
      </c>
      <c r="D1162" s="1">
        <v>43842.7859694242</v>
      </c>
    </row>
    <row r="1163" spans="1:4" x14ac:dyDescent="0.25">
      <c r="A1163" t="s">
        <v>1183</v>
      </c>
      <c r="B1163" t="s">
        <v>5955</v>
      </c>
      <c r="C1163">
        <v>1559.19</v>
      </c>
      <c r="D1163" s="1">
        <v>43843.307472496068</v>
      </c>
    </row>
    <row r="1164" spans="1:4" x14ac:dyDescent="0.25">
      <c r="A1164" t="s">
        <v>1184</v>
      </c>
      <c r="B1164" t="s">
        <v>5954</v>
      </c>
      <c r="C1164">
        <v>2653.82</v>
      </c>
      <c r="D1164" s="1">
        <v>43843.568224032002</v>
      </c>
    </row>
    <row r="1165" spans="1:4" x14ac:dyDescent="0.25">
      <c r="A1165" t="s">
        <v>1185</v>
      </c>
      <c r="B1165" t="s">
        <v>5955</v>
      </c>
      <c r="C1165">
        <v>344.21</v>
      </c>
      <c r="D1165" s="1">
        <v>43843.828975567929</v>
      </c>
    </row>
    <row r="1166" spans="1:4" x14ac:dyDescent="0.25">
      <c r="A1166" t="s">
        <v>1186</v>
      </c>
      <c r="B1166" t="s">
        <v>5955</v>
      </c>
      <c r="C1166">
        <v>2225.4299999999998</v>
      </c>
      <c r="D1166" s="1">
        <v>43844.089727103863</v>
      </c>
    </row>
    <row r="1167" spans="1:4" x14ac:dyDescent="0.25">
      <c r="A1167" t="s">
        <v>1187</v>
      </c>
      <c r="B1167" t="s">
        <v>5955</v>
      </c>
      <c r="C1167">
        <v>1471.09</v>
      </c>
      <c r="D1167" s="1">
        <v>43844.350478639797</v>
      </c>
    </row>
    <row r="1168" spans="1:4" x14ac:dyDescent="0.25">
      <c r="A1168" t="s">
        <v>1188</v>
      </c>
      <c r="B1168" t="s">
        <v>5953</v>
      </c>
      <c r="C1168">
        <v>3144.09</v>
      </c>
      <c r="D1168" s="1">
        <v>43844.871981711673</v>
      </c>
    </row>
    <row r="1169" spans="1:4" x14ac:dyDescent="0.25">
      <c r="A1169" t="s">
        <v>1189</v>
      </c>
      <c r="B1169" t="s">
        <v>5953</v>
      </c>
      <c r="C1169">
        <v>974.12</v>
      </c>
      <c r="D1169" s="1">
        <v>43846.175739391329</v>
      </c>
    </row>
    <row r="1170" spans="1:4" x14ac:dyDescent="0.25">
      <c r="A1170" t="s">
        <v>1190</v>
      </c>
      <c r="B1170" t="s">
        <v>5953</v>
      </c>
      <c r="C1170">
        <v>3684.02</v>
      </c>
      <c r="D1170" s="1">
        <v>43846.697242463197</v>
      </c>
    </row>
    <row r="1171" spans="1:4" x14ac:dyDescent="0.25">
      <c r="A1171" t="s">
        <v>1191</v>
      </c>
      <c r="B1171" t="s">
        <v>5953</v>
      </c>
      <c r="C1171">
        <v>3199.51</v>
      </c>
      <c r="D1171" s="1">
        <v>43846.957993999131</v>
      </c>
    </row>
    <row r="1172" spans="1:4" x14ac:dyDescent="0.25">
      <c r="A1172" t="s">
        <v>1192</v>
      </c>
      <c r="B1172" t="s">
        <v>5952</v>
      </c>
      <c r="C1172">
        <v>3156.32</v>
      </c>
      <c r="D1172" s="1">
        <v>43847.479497071014</v>
      </c>
    </row>
    <row r="1173" spans="1:4" x14ac:dyDescent="0.25">
      <c r="A1173" t="s">
        <v>1193</v>
      </c>
      <c r="B1173" t="s">
        <v>5955</v>
      </c>
      <c r="C1173">
        <v>3238.07</v>
      </c>
      <c r="D1173" s="1">
        <v>43848.001000142867</v>
      </c>
    </row>
    <row r="1174" spans="1:4" x14ac:dyDescent="0.25">
      <c r="A1174" t="s">
        <v>1194</v>
      </c>
      <c r="B1174" t="s">
        <v>5955</v>
      </c>
      <c r="C1174">
        <v>2796.24</v>
      </c>
      <c r="D1174" s="1">
        <v>43848.261751678809</v>
      </c>
    </row>
    <row r="1175" spans="1:4" x14ac:dyDescent="0.25">
      <c r="A1175" t="s">
        <v>1195</v>
      </c>
      <c r="B1175" t="s">
        <v>5955</v>
      </c>
      <c r="C1175">
        <v>830.61</v>
      </c>
      <c r="D1175" s="1">
        <v>43848.522503214743</v>
      </c>
    </row>
    <row r="1176" spans="1:4" x14ac:dyDescent="0.25">
      <c r="A1176" t="s">
        <v>1196</v>
      </c>
      <c r="B1176" t="s">
        <v>5952</v>
      </c>
      <c r="C1176">
        <v>1135.3399999999999</v>
      </c>
      <c r="D1176" s="1">
        <v>43848.78325475067</v>
      </c>
    </row>
    <row r="1177" spans="1:4" x14ac:dyDescent="0.25">
      <c r="A1177" t="s">
        <v>1197</v>
      </c>
      <c r="B1177" t="s">
        <v>5952</v>
      </c>
      <c r="C1177">
        <v>3649.64</v>
      </c>
      <c r="D1177" s="1">
        <v>43849.044006286611</v>
      </c>
    </row>
    <row r="1178" spans="1:4" x14ac:dyDescent="0.25">
      <c r="A1178" t="s">
        <v>1198</v>
      </c>
      <c r="B1178" t="s">
        <v>5955</v>
      </c>
      <c r="C1178">
        <v>4373.13</v>
      </c>
      <c r="D1178" s="1">
        <v>43849.304757822538</v>
      </c>
    </row>
    <row r="1179" spans="1:4" x14ac:dyDescent="0.25">
      <c r="A1179" t="s">
        <v>1199</v>
      </c>
      <c r="B1179" t="s">
        <v>5952</v>
      </c>
      <c r="C1179">
        <v>720.44</v>
      </c>
      <c r="D1179" s="1">
        <v>43849.565509358472</v>
      </c>
    </row>
    <row r="1180" spans="1:4" x14ac:dyDescent="0.25">
      <c r="A1180" t="s">
        <v>1200</v>
      </c>
      <c r="B1180" t="s">
        <v>5954</v>
      </c>
      <c r="C1180">
        <v>3009.16</v>
      </c>
      <c r="D1180" s="1">
        <v>43849.826260894413</v>
      </c>
    </row>
    <row r="1181" spans="1:4" x14ac:dyDescent="0.25">
      <c r="A1181" t="s">
        <v>1201</v>
      </c>
      <c r="B1181" t="s">
        <v>5952</v>
      </c>
      <c r="C1181">
        <v>640.36</v>
      </c>
      <c r="D1181" s="1">
        <v>43850.347763966267</v>
      </c>
    </row>
    <row r="1182" spans="1:4" x14ac:dyDescent="0.25">
      <c r="A1182" t="s">
        <v>1202</v>
      </c>
      <c r="B1182" t="s">
        <v>5955</v>
      </c>
      <c r="C1182">
        <v>1535.37</v>
      </c>
      <c r="D1182" s="1">
        <v>43850.608515502208</v>
      </c>
    </row>
    <row r="1183" spans="1:4" x14ac:dyDescent="0.25">
      <c r="A1183" t="s">
        <v>1203</v>
      </c>
      <c r="B1183" t="s">
        <v>5953</v>
      </c>
      <c r="C1183">
        <v>4728.6899999999996</v>
      </c>
      <c r="D1183" s="1">
        <v>43850.86926703815</v>
      </c>
    </row>
    <row r="1184" spans="1:4" x14ac:dyDescent="0.25">
      <c r="A1184" t="s">
        <v>1204</v>
      </c>
      <c r="B1184" t="s">
        <v>5952</v>
      </c>
      <c r="C1184">
        <v>1712.59</v>
      </c>
      <c r="D1184" s="1">
        <v>43851.130018574077</v>
      </c>
    </row>
    <row r="1185" spans="1:4" x14ac:dyDescent="0.25">
      <c r="A1185" t="s">
        <v>1205</v>
      </c>
      <c r="B1185" t="s">
        <v>5952</v>
      </c>
      <c r="C1185">
        <v>4754.5</v>
      </c>
      <c r="D1185" s="1">
        <v>43851.390770110011</v>
      </c>
    </row>
    <row r="1186" spans="1:4" x14ac:dyDescent="0.25">
      <c r="A1186" t="s">
        <v>1206</v>
      </c>
      <c r="B1186" t="s">
        <v>5953</v>
      </c>
      <c r="C1186">
        <v>2704.35</v>
      </c>
      <c r="D1186" s="1">
        <v>43851.651521645952</v>
      </c>
    </row>
    <row r="1187" spans="1:4" x14ac:dyDescent="0.25">
      <c r="A1187" t="s">
        <v>1207</v>
      </c>
      <c r="B1187" t="s">
        <v>5955</v>
      </c>
      <c r="C1187">
        <v>526.04</v>
      </c>
      <c r="D1187" s="1">
        <v>43851.912273181872</v>
      </c>
    </row>
    <row r="1188" spans="1:4" x14ac:dyDescent="0.25">
      <c r="A1188" t="s">
        <v>1208</v>
      </c>
      <c r="B1188" t="s">
        <v>5952</v>
      </c>
      <c r="C1188">
        <v>739.71</v>
      </c>
      <c r="D1188" s="1">
        <v>43852.173024717813</v>
      </c>
    </row>
    <row r="1189" spans="1:4" x14ac:dyDescent="0.25">
      <c r="A1189" t="s">
        <v>1209</v>
      </c>
      <c r="B1189" t="s">
        <v>5953</v>
      </c>
      <c r="C1189">
        <v>761.97</v>
      </c>
      <c r="D1189" s="1">
        <v>43852.694527789667</v>
      </c>
    </row>
    <row r="1190" spans="1:4" x14ac:dyDescent="0.25">
      <c r="A1190" t="s">
        <v>1210</v>
      </c>
      <c r="B1190" t="s">
        <v>5954</v>
      </c>
      <c r="C1190">
        <v>2054.85</v>
      </c>
      <c r="D1190" s="1">
        <v>43853.216030861549</v>
      </c>
    </row>
    <row r="1191" spans="1:4" x14ac:dyDescent="0.25">
      <c r="A1191" t="s">
        <v>1211</v>
      </c>
      <c r="B1191" t="s">
        <v>5953</v>
      </c>
      <c r="C1191">
        <v>869.04</v>
      </c>
      <c r="D1191" s="1">
        <v>43853.476782397483</v>
      </c>
    </row>
    <row r="1192" spans="1:4" x14ac:dyDescent="0.25">
      <c r="A1192" t="s">
        <v>1212</v>
      </c>
      <c r="B1192" t="s">
        <v>5954</v>
      </c>
      <c r="C1192">
        <v>3286.64</v>
      </c>
      <c r="D1192" s="1">
        <v>43853.737533933418</v>
      </c>
    </row>
    <row r="1193" spans="1:4" x14ac:dyDescent="0.25">
      <c r="A1193" t="s">
        <v>1213</v>
      </c>
      <c r="B1193" t="s">
        <v>5955</v>
      </c>
      <c r="C1193">
        <v>3363.19</v>
      </c>
      <c r="D1193" s="1">
        <v>43854.519788541213</v>
      </c>
    </row>
    <row r="1194" spans="1:4" x14ac:dyDescent="0.25">
      <c r="A1194" t="s">
        <v>1214</v>
      </c>
      <c r="B1194" t="s">
        <v>5952</v>
      </c>
      <c r="C1194">
        <v>3615.27</v>
      </c>
      <c r="D1194" s="1">
        <v>43855.302043149008</v>
      </c>
    </row>
    <row r="1195" spans="1:4" x14ac:dyDescent="0.25">
      <c r="A1195" t="s">
        <v>1215</v>
      </c>
      <c r="B1195" t="s">
        <v>5954</v>
      </c>
      <c r="C1195">
        <v>1049.82</v>
      </c>
      <c r="D1195" s="1">
        <v>43856.084297756817</v>
      </c>
    </row>
    <row r="1196" spans="1:4" x14ac:dyDescent="0.25">
      <c r="A1196" t="s">
        <v>1216</v>
      </c>
      <c r="B1196" t="s">
        <v>5952</v>
      </c>
      <c r="C1196">
        <v>911.35</v>
      </c>
      <c r="D1196" s="1">
        <v>43856.605800828678</v>
      </c>
    </row>
    <row r="1197" spans="1:4" x14ac:dyDescent="0.25">
      <c r="A1197" t="s">
        <v>1217</v>
      </c>
      <c r="B1197" t="s">
        <v>5952</v>
      </c>
      <c r="C1197">
        <v>2342.7600000000002</v>
      </c>
      <c r="D1197" s="1">
        <v>43856.86655236462</v>
      </c>
    </row>
    <row r="1198" spans="1:4" x14ac:dyDescent="0.25">
      <c r="A1198" t="s">
        <v>1218</v>
      </c>
      <c r="B1198" t="s">
        <v>5952</v>
      </c>
      <c r="C1198">
        <v>1046.51</v>
      </c>
      <c r="D1198" s="1">
        <v>43857.127303900546</v>
      </c>
    </row>
    <row r="1199" spans="1:4" x14ac:dyDescent="0.25">
      <c r="A1199" t="s">
        <v>1219</v>
      </c>
      <c r="B1199" t="s">
        <v>5952</v>
      </c>
      <c r="C1199">
        <v>506.55</v>
      </c>
      <c r="D1199" s="1">
        <v>43858.170310044283</v>
      </c>
    </row>
    <row r="1200" spans="1:4" x14ac:dyDescent="0.25">
      <c r="A1200" t="s">
        <v>1220</v>
      </c>
      <c r="B1200" t="s">
        <v>5955</v>
      </c>
      <c r="C1200">
        <v>4407.8999999999996</v>
      </c>
      <c r="D1200" s="1">
        <v>43858.952564652092</v>
      </c>
    </row>
    <row r="1201" spans="1:4" x14ac:dyDescent="0.25">
      <c r="A1201" t="s">
        <v>1221</v>
      </c>
      <c r="B1201" t="s">
        <v>5952</v>
      </c>
      <c r="C1201">
        <v>2574.64</v>
      </c>
      <c r="D1201" s="1">
        <v>43859.734819259887</v>
      </c>
    </row>
    <row r="1202" spans="1:4" x14ac:dyDescent="0.25">
      <c r="A1202" t="s">
        <v>1222</v>
      </c>
      <c r="B1202" t="s">
        <v>5955</v>
      </c>
      <c r="C1202">
        <v>4979.08</v>
      </c>
      <c r="D1202" s="1">
        <v>43860.256322331763</v>
      </c>
    </row>
    <row r="1203" spans="1:4" x14ac:dyDescent="0.25">
      <c r="A1203" t="s">
        <v>1223</v>
      </c>
      <c r="B1203" t="s">
        <v>5953</v>
      </c>
      <c r="C1203">
        <v>721.3</v>
      </c>
      <c r="D1203" s="1">
        <v>43860.517073867682</v>
      </c>
    </row>
    <row r="1204" spans="1:4" x14ac:dyDescent="0.25">
      <c r="A1204" t="s">
        <v>1224</v>
      </c>
      <c r="B1204" t="s">
        <v>5952</v>
      </c>
      <c r="C1204">
        <v>3399.14</v>
      </c>
      <c r="D1204" s="1">
        <v>43860.777825403617</v>
      </c>
    </row>
    <row r="1205" spans="1:4" x14ac:dyDescent="0.25">
      <c r="A1205" t="s">
        <v>1225</v>
      </c>
      <c r="B1205" t="s">
        <v>5952</v>
      </c>
      <c r="C1205">
        <v>3138.43</v>
      </c>
      <c r="D1205" s="1">
        <v>43861.038576939558</v>
      </c>
    </row>
    <row r="1206" spans="1:4" x14ac:dyDescent="0.25">
      <c r="A1206" t="s">
        <v>1226</v>
      </c>
      <c r="B1206" t="s">
        <v>5955</v>
      </c>
      <c r="C1206">
        <v>3108.88</v>
      </c>
      <c r="D1206" s="1">
        <v>43861.299328475478</v>
      </c>
    </row>
    <row r="1207" spans="1:4" x14ac:dyDescent="0.25">
      <c r="A1207" t="s">
        <v>1227</v>
      </c>
      <c r="B1207" t="s">
        <v>5954</v>
      </c>
      <c r="C1207">
        <v>1266.5999999999999</v>
      </c>
      <c r="D1207" s="1">
        <v>43861.560080011433</v>
      </c>
    </row>
    <row r="1208" spans="1:4" x14ac:dyDescent="0.25">
      <c r="A1208" t="s">
        <v>1228</v>
      </c>
      <c r="B1208" t="s">
        <v>5953</v>
      </c>
      <c r="C1208">
        <v>4586.5200000000004</v>
      </c>
      <c r="D1208" s="1">
        <v>43862.342334619221</v>
      </c>
    </row>
    <row r="1209" spans="1:4" x14ac:dyDescent="0.25">
      <c r="A1209" t="s">
        <v>1229</v>
      </c>
      <c r="B1209" t="s">
        <v>5953</v>
      </c>
      <c r="C1209">
        <v>3990.43</v>
      </c>
      <c r="D1209" s="1">
        <v>43862.603086155163</v>
      </c>
    </row>
    <row r="1210" spans="1:4" x14ac:dyDescent="0.25">
      <c r="A1210" t="s">
        <v>1230</v>
      </c>
      <c r="B1210" t="s">
        <v>5953</v>
      </c>
      <c r="C1210">
        <v>3898.71</v>
      </c>
      <c r="D1210" s="1">
        <v>43863.124589227024</v>
      </c>
    </row>
    <row r="1211" spans="1:4" x14ac:dyDescent="0.25">
      <c r="A1211" t="s">
        <v>1231</v>
      </c>
      <c r="B1211" t="s">
        <v>5954</v>
      </c>
      <c r="C1211">
        <v>380.86</v>
      </c>
      <c r="D1211" s="1">
        <v>43863.906843834833</v>
      </c>
    </row>
    <row r="1212" spans="1:4" x14ac:dyDescent="0.25">
      <c r="A1212" t="s">
        <v>1232</v>
      </c>
      <c r="B1212" t="s">
        <v>5953</v>
      </c>
      <c r="C1212">
        <v>1871.14</v>
      </c>
      <c r="D1212" s="1">
        <v>43864.428346906687</v>
      </c>
    </row>
    <row r="1213" spans="1:4" x14ac:dyDescent="0.25">
      <c r="A1213" t="s">
        <v>1233</v>
      </c>
      <c r="B1213" t="s">
        <v>5953</v>
      </c>
      <c r="C1213">
        <v>740.78</v>
      </c>
      <c r="D1213" s="1">
        <v>43865.47135305043</v>
      </c>
    </row>
    <row r="1214" spans="1:4" x14ac:dyDescent="0.25">
      <c r="A1214" t="s">
        <v>1234</v>
      </c>
      <c r="B1214" t="s">
        <v>5953</v>
      </c>
      <c r="C1214">
        <v>965.27</v>
      </c>
      <c r="D1214" s="1">
        <v>43865.992856122291</v>
      </c>
    </row>
    <row r="1215" spans="1:4" x14ac:dyDescent="0.25">
      <c r="A1215" t="s">
        <v>1235</v>
      </c>
      <c r="B1215" t="s">
        <v>5953</v>
      </c>
      <c r="C1215">
        <v>3170</v>
      </c>
      <c r="D1215" s="1">
        <v>43866.514359194167</v>
      </c>
    </row>
    <row r="1216" spans="1:4" x14ac:dyDescent="0.25">
      <c r="A1216" t="s">
        <v>1236</v>
      </c>
      <c r="B1216" t="s">
        <v>5954</v>
      </c>
      <c r="C1216">
        <v>871.78</v>
      </c>
      <c r="D1216" s="1">
        <v>43866.775110730101</v>
      </c>
    </row>
    <row r="1217" spans="1:4" x14ac:dyDescent="0.25">
      <c r="A1217" t="s">
        <v>1237</v>
      </c>
      <c r="B1217" t="s">
        <v>5955</v>
      </c>
      <c r="C1217">
        <v>4127.96</v>
      </c>
      <c r="D1217" s="1">
        <v>43867.035862266028</v>
      </c>
    </row>
    <row r="1218" spans="1:4" x14ac:dyDescent="0.25">
      <c r="A1218" t="s">
        <v>1238</v>
      </c>
      <c r="B1218" t="s">
        <v>5952</v>
      </c>
      <c r="C1218">
        <v>3995.33</v>
      </c>
      <c r="D1218" s="1">
        <v>43867.296613801969</v>
      </c>
    </row>
    <row r="1219" spans="1:4" x14ac:dyDescent="0.25">
      <c r="A1219" t="s">
        <v>1239</v>
      </c>
      <c r="B1219" t="s">
        <v>5953</v>
      </c>
      <c r="C1219">
        <v>3124.5</v>
      </c>
      <c r="D1219" s="1">
        <v>43867.557365337903</v>
      </c>
    </row>
    <row r="1220" spans="1:4" x14ac:dyDescent="0.25">
      <c r="A1220" t="s">
        <v>1240</v>
      </c>
      <c r="B1220" t="s">
        <v>5954</v>
      </c>
      <c r="C1220">
        <v>2643.94</v>
      </c>
      <c r="D1220" s="1">
        <v>43868.078868409772</v>
      </c>
    </row>
    <row r="1221" spans="1:4" x14ac:dyDescent="0.25">
      <c r="A1221" t="s">
        <v>1241</v>
      </c>
      <c r="B1221" t="s">
        <v>5952</v>
      </c>
      <c r="C1221">
        <v>2448.36</v>
      </c>
      <c r="D1221" s="1">
        <v>43868.339619945713</v>
      </c>
    </row>
    <row r="1222" spans="1:4" x14ac:dyDescent="0.25">
      <c r="A1222" t="s">
        <v>1242</v>
      </c>
      <c r="B1222" t="s">
        <v>5952</v>
      </c>
      <c r="C1222">
        <v>3734.57</v>
      </c>
      <c r="D1222" s="1">
        <v>43868.600371481632</v>
      </c>
    </row>
    <row r="1223" spans="1:4" x14ac:dyDescent="0.25">
      <c r="A1223" t="s">
        <v>1243</v>
      </c>
      <c r="B1223" t="s">
        <v>5952</v>
      </c>
      <c r="C1223">
        <v>2323.6999999999998</v>
      </c>
      <c r="D1223" s="1">
        <v>43869.121874553508</v>
      </c>
    </row>
    <row r="1224" spans="1:4" x14ac:dyDescent="0.25">
      <c r="A1224" t="s">
        <v>1244</v>
      </c>
      <c r="B1224" t="s">
        <v>5954</v>
      </c>
      <c r="C1224">
        <v>1780.26</v>
      </c>
      <c r="D1224" s="1">
        <v>43869.382626089428</v>
      </c>
    </row>
    <row r="1225" spans="1:4" x14ac:dyDescent="0.25">
      <c r="A1225" t="s">
        <v>1245</v>
      </c>
      <c r="B1225" t="s">
        <v>5952</v>
      </c>
      <c r="C1225">
        <v>2863.57</v>
      </c>
      <c r="D1225" s="1">
        <v>43869.643377625369</v>
      </c>
    </row>
    <row r="1226" spans="1:4" x14ac:dyDescent="0.25">
      <c r="A1226" t="s">
        <v>1246</v>
      </c>
      <c r="B1226" t="s">
        <v>5952</v>
      </c>
      <c r="C1226">
        <v>1788.59</v>
      </c>
      <c r="D1226" s="1">
        <v>43869.90412916131</v>
      </c>
    </row>
    <row r="1227" spans="1:4" x14ac:dyDescent="0.25">
      <c r="A1227" t="s">
        <v>1247</v>
      </c>
      <c r="B1227" t="s">
        <v>5955</v>
      </c>
      <c r="C1227">
        <v>3844.1</v>
      </c>
      <c r="D1227" s="1">
        <v>43870.164880697237</v>
      </c>
    </row>
    <row r="1228" spans="1:4" x14ac:dyDescent="0.25">
      <c r="A1228" t="s">
        <v>1248</v>
      </c>
      <c r="B1228" t="s">
        <v>5953</v>
      </c>
      <c r="C1228">
        <v>3344.9</v>
      </c>
      <c r="D1228" s="1">
        <v>43870.425632233171</v>
      </c>
    </row>
    <row r="1229" spans="1:4" x14ac:dyDescent="0.25">
      <c r="A1229" t="s">
        <v>1249</v>
      </c>
      <c r="B1229" t="s">
        <v>5954</v>
      </c>
      <c r="C1229">
        <v>1025.01</v>
      </c>
      <c r="D1229" s="1">
        <v>43870.686383769113</v>
      </c>
    </row>
    <row r="1230" spans="1:4" x14ac:dyDescent="0.25">
      <c r="A1230" t="s">
        <v>1250</v>
      </c>
      <c r="B1230" t="s">
        <v>5953</v>
      </c>
      <c r="C1230">
        <v>2380.42</v>
      </c>
      <c r="D1230" s="1">
        <v>43871.468638376908</v>
      </c>
    </row>
    <row r="1231" spans="1:4" x14ac:dyDescent="0.25">
      <c r="A1231" t="s">
        <v>1251</v>
      </c>
      <c r="B1231" t="s">
        <v>5952</v>
      </c>
      <c r="C1231">
        <v>2330.92</v>
      </c>
      <c r="D1231" s="1">
        <v>43872.25089298471</v>
      </c>
    </row>
    <row r="1232" spans="1:4" x14ac:dyDescent="0.25">
      <c r="A1232" t="s">
        <v>1252</v>
      </c>
      <c r="B1232" t="s">
        <v>5954</v>
      </c>
      <c r="C1232">
        <v>1000.92</v>
      </c>
      <c r="D1232" s="1">
        <v>43872.511644520637</v>
      </c>
    </row>
    <row r="1233" spans="1:4" x14ac:dyDescent="0.25">
      <c r="A1233" t="s">
        <v>1253</v>
      </c>
      <c r="B1233" t="s">
        <v>5955</v>
      </c>
      <c r="C1233">
        <v>3545.54</v>
      </c>
      <c r="D1233" s="1">
        <v>43873.293899128439</v>
      </c>
    </row>
    <row r="1234" spans="1:4" x14ac:dyDescent="0.25">
      <c r="A1234" t="s">
        <v>1254</v>
      </c>
      <c r="B1234" t="s">
        <v>5953</v>
      </c>
      <c r="C1234">
        <v>1849.41</v>
      </c>
      <c r="D1234" s="1">
        <v>43873.815402200307</v>
      </c>
    </row>
    <row r="1235" spans="1:4" x14ac:dyDescent="0.25">
      <c r="A1235" t="s">
        <v>1255</v>
      </c>
      <c r="B1235" t="s">
        <v>5955</v>
      </c>
      <c r="C1235">
        <v>3174.87</v>
      </c>
      <c r="D1235" s="1">
        <v>43874.336905272183</v>
      </c>
    </row>
    <row r="1236" spans="1:4" x14ac:dyDescent="0.25">
      <c r="A1236" t="s">
        <v>1256</v>
      </c>
      <c r="B1236" t="s">
        <v>5953</v>
      </c>
      <c r="C1236">
        <v>1303.54</v>
      </c>
      <c r="D1236" s="1">
        <v>43874.597656808117</v>
      </c>
    </row>
    <row r="1237" spans="1:4" x14ac:dyDescent="0.25">
      <c r="A1237" t="s">
        <v>1257</v>
      </c>
      <c r="B1237" t="s">
        <v>5953</v>
      </c>
      <c r="C1237">
        <v>3596.26</v>
      </c>
      <c r="D1237" s="1">
        <v>43874.858408344036</v>
      </c>
    </row>
    <row r="1238" spans="1:4" x14ac:dyDescent="0.25">
      <c r="A1238" t="s">
        <v>1258</v>
      </c>
      <c r="B1238" t="s">
        <v>5954</v>
      </c>
      <c r="C1238">
        <v>929.02</v>
      </c>
      <c r="D1238" s="1">
        <v>43875.119159879978</v>
      </c>
    </row>
    <row r="1239" spans="1:4" x14ac:dyDescent="0.25">
      <c r="A1239" t="s">
        <v>1259</v>
      </c>
      <c r="B1239" t="s">
        <v>5952</v>
      </c>
      <c r="C1239">
        <v>4074.52</v>
      </c>
      <c r="D1239" s="1">
        <v>43875.640662951839</v>
      </c>
    </row>
    <row r="1240" spans="1:4" x14ac:dyDescent="0.25">
      <c r="A1240" t="s">
        <v>1260</v>
      </c>
      <c r="B1240" t="s">
        <v>5953</v>
      </c>
      <c r="C1240">
        <v>1049.6199999999999</v>
      </c>
      <c r="D1240" s="1">
        <v>43876.422917559641</v>
      </c>
    </row>
    <row r="1241" spans="1:4" x14ac:dyDescent="0.25">
      <c r="A1241" t="s">
        <v>1261</v>
      </c>
      <c r="B1241" t="s">
        <v>5954</v>
      </c>
      <c r="C1241">
        <v>2060.48</v>
      </c>
      <c r="D1241" s="1">
        <v>43876.683669095582</v>
      </c>
    </row>
    <row r="1242" spans="1:4" x14ac:dyDescent="0.25">
      <c r="A1242" t="s">
        <v>1262</v>
      </c>
      <c r="B1242" t="s">
        <v>5953</v>
      </c>
      <c r="C1242">
        <v>3016.25</v>
      </c>
      <c r="D1242" s="1">
        <v>43877.465923703377</v>
      </c>
    </row>
    <row r="1243" spans="1:4" x14ac:dyDescent="0.25">
      <c r="A1243" t="s">
        <v>1263</v>
      </c>
      <c r="B1243" t="s">
        <v>5952</v>
      </c>
      <c r="C1243">
        <v>461.45</v>
      </c>
      <c r="D1243" s="1">
        <v>43877.726675239319</v>
      </c>
    </row>
    <row r="1244" spans="1:4" x14ac:dyDescent="0.25">
      <c r="A1244" t="s">
        <v>1264</v>
      </c>
      <c r="B1244" t="s">
        <v>5953</v>
      </c>
      <c r="C1244">
        <v>2338.5</v>
      </c>
      <c r="D1244" s="1">
        <v>43877.987426775253</v>
      </c>
    </row>
    <row r="1245" spans="1:4" x14ac:dyDescent="0.25">
      <c r="A1245" t="s">
        <v>1265</v>
      </c>
      <c r="B1245" t="s">
        <v>5955</v>
      </c>
      <c r="C1245">
        <v>1520.75</v>
      </c>
      <c r="D1245" s="1">
        <v>43878.24817831118</v>
      </c>
    </row>
    <row r="1246" spans="1:4" x14ac:dyDescent="0.25">
      <c r="A1246" t="s">
        <v>1266</v>
      </c>
      <c r="B1246" t="s">
        <v>5954</v>
      </c>
      <c r="C1246">
        <v>1823.98</v>
      </c>
      <c r="D1246" s="1">
        <v>43879.030432918982</v>
      </c>
    </row>
    <row r="1247" spans="1:4" x14ac:dyDescent="0.25">
      <c r="A1247" t="s">
        <v>1267</v>
      </c>
      <c r="B1247" t="s">
        <v>5952</v>
      </c>
      <c r="C1247">
        <v>1537.65</v>
      </c>
      <c r="D1247" s="1">
        <v>43880.073439062719</v>
      </c>
    </row>
    <row r="1248" spans="1:4" x14ac:dyDescent="0.25">
      <c r="A1248" t="s">
        <v>1268</v>
      </c>
      <c r="B1248" t="s">
        <v>5954</v>
      </c>
      <c r="C1248">
        <v>1905.38</v>
      </c>
      <c r="D1248" s="1">
        <v>43880.334190598653</v>
      </c>
    </row>
    <row r="1249" spans="1:4" x14ac:dyDescent="0.25">
      <c r="A1249" t="s">
        <v>1269</v>
      </c>
      <c r="B1249" t="s">
        <v>5952</v>
      </c>
      <c r="C1249">
        <v>2108.4699999999998</v>
      </c>
      <c r="D1249" s="1">
        <v>43880.594942134587</v>
      </c>
    </row>
    <row r="1250" spans="1:4" x14ac:dyDescent="0.25">
      <c r="A1250" t="s">
        <v>1270</v>
      </c>
      <c r="B1250" t="s">
        <v>5952</v>
      </c>
      <c r="C1250">
        <v>4908.84</v>
      </c>
      <c r="D1250" s="1">
        <v>43881.116445206448</v>
      </c>
    </row>
    <row r="1251" spans="1:4" x14ac:dyDescent="0.25">
      <c r="A1251" t="s">
        <v>1271</v>
      </c>
      <c r="B1251" t="s">
        <v>5953</v>
      </c>
      <c r="C1251">
        <v>3400.29</v>
      </c>
      <c r="D1251" s="1">
        <v>43881.377196742382</v>
      </c>
    </row>
    <row r="1252" spans="1:4" x14ac:dyDescent="0.25">
      <c r="A1252" t="s">
        <v>1272</v>
      </c>
      <c r="B1252" t="s">
        <v>5953</v>
      </c>
      <c r="C1252">
        <v>2832.94</v>
      </c>
      <c r="D1252" s="1">
        <v>43882.159451350177</v>
      </c>
    </row>
    <row r="1253" spans="1:4" x14ac:dyDescent="0.25">
      <c r="A1253" t="s">
        <v>1273</v>
      </c>
      <c r="B1253" t="s">
        <v>5955</v>
      </c>
      <c r="C1253">
        <v>762.14</v>
      </c>
      <c r="D1253" s="1">
        <v>43882.420202886133</v>
      </c>
    </row>
    <row r="1254" spans="1:4" x14ac:dyDescent="0.25">
      <c r="A1254" t="s">
        <v>1274</v>
      </c>
      <c r="B1254" t="s">
        <v>5954</v>
      </c>
      <c r="C1254">
        <v>3231.88</v>
      </c>
      <c r="D1254" s="1">
        <v>43883.463209029862</v>
      </c>
    </row>
    <row r="1255" spans="1:4" x14ac:dyDescent="0.25">
      <c r="A1255" t="s">
        <v>1275</v>
      </c>
      <c r="B1255" t="s">
        <v>5955</v>
      </c>
      <c r="C1255">
        <v>4622.96</v>
      </c>
      <c r="D1255" s="1">
        <v>43883.723960565789</v>
      </c>
    </row>
    <row r="1256" spans="1:4" x14ac:dyDescent="0.25">
      <c r="A1256" t="s">
        <v>1276</v>
      </c>
      <c r="B1256" t="s">
        <v>5953</v>
      </c>
      <c r="C1256">
        <v>4594.1400000000003</v>
      </c>
      <c r="D1256" s="1">
        <v>43884.506215173591</v>
      </c>
    </row>
    <row r="1257" spans="1:4" x14ac:dyDescent="0.25">
      <c r="A1257" t="s">
        <v>1277</v>
      </c>
      <c r="B1257" t="s">
        <v>5952</v>
      </c>
      <c r="C1257">
        <v>4978.6899999999996</v>
      </c>
      <c r="D1257" s="1">
        <v>43885.288469781393</v>
      </c>
    </row>
    <row r="1258" spans="1:4" x14ac:dyDescent="0.25">
      <c r="A1258" t="s">
        <v>1278</v>
      </c>
      <c r="B1258" t="s">
        <v>5955</v>
      </c>
      <c r="C1258">
        <v>1767.67</v>
      </c>
      <c r="D1258" s="1">
        <v>43885.549221317327</v>
      </c>
    </row>
    <row r="1259" spans="1:4" x14ac:dyDescent="0.25">
      <c r="A1259" t="s">
        <v>1279</v>
      </c>
      <c r="B1259" t="s">
        <v>5953</v>
      </c>
      <c r="C1259">
        <v>2745.88</v>
      </c>
      <c r="D1259" s="1">
        <v>43885.809972853262</v>
      </c>
    </row>
    <row r="1260" spans="1:4" x14ac:dyDescent="0.25">
      <c r="A1260" t="s">
        <v>1280</v>
      </c>
      <c r="B1260" t="s">
        <v>5952</v>
      </c>
      <c r="C1260">
        <v>3904.81</v>
      </c>
      <c r="D1260" s="1">
        <v>43886.070724389188</v>
      </c>
    </row>
    <row r="1261" spans="1:4" x14ac:dyDescent="0.25">
      <c r="A1261" t="s">
        <v>1281</v>
      </c>
      <c r="B1261" t="s">
        <v>5955</v>
      </c>
      <c r="C1261">
        <v>3726.02</v>
      </c>
      <c r="D1261" s="1">
        <v>43886.592227461057</v>
      </c>
    </row>
    <row r="1262" spans="1:4" x14ac:dyDescent="0.25">
      <c r="A1262" t="s">
        <v>1282</v>
      </c>
      <c r="B1262" t="s">
        <v>5953</v>
      </c>
      <c r="C1262">
        <v>2908.68</v>
      </c>
      <c r="D1262" s="1">
        <v>43886.852978996991</v>
      </c>
    </row>
    <row r="1263" spans="1:4" x14ac:dyDescent="0.25">
      <c r="A1263" t="s">
        <v>1283</v>
      </c>
      <c r="B1263" t="s">
        <v>5955</v>
      </c>
      <c r="C1263">
        <v>792.62</v>
      </c>
      <c r="D1263" s="1">
        <v>43887.113730532918</v>
      </c>
    </row>
    <row r="1264" spans="1:4" x14ac:dyDescent="0.25">
      <c r="A1264" t="s">
        <v>1284</v>
      </c>
      <c r="B1264" t="s">
        <v>5955</v>
      </c>
      <c r="C1264">
        <v>1990.52</v>
      </c>
      <c r="D1264" s="1">
        <v>43887.374482068873</v>
      </c>
    </row>
    <row r="1265" spans="1:4" x14ac:dyDescent="0.25">
      <c r="A1265" t="s">
        <v>1285</v>
      </c>
      <c r="B1265" t="s">
        <v>5955</v>
      </c>
      <c r="C1265">
        <v>2498.79</v>
      </c>
      <c r="D1265" s="1">
        <v>43888.156736676669</v>
      </c>
    </row>
    <row r="1266" spans="1:4" x14ac:dyDescent="0.25">
      <c r="A1266" t="s">
        <v>1286</v>
      </c>
      <c r="B1266" t="s">
        <v>5954</v>
      </c>
      <c r="C1266">
        <v>3656.01</v>
      </c>
      <c r="D1266" s="1">
        <v>43888.678239748529</v>
      </c>
    </row>
    <row r="1267" spans="1:4" x14ac:dyDescent="0.25">
      <c r="A1267" t="s">
        <v>1287</v>
      </c>
      <c r="B1267" t="s">
        <v>5955</v>
      </c>
      <c r="C1267">
        <v>727.11</v>
      </c>
      <c r="D1267" s="1">
        <v>43888.938991284471</v>
      </c>
    </row>
    <row r="1268" spans="1:4" x14ac:dyDescent="0.25">
      <c r="A1268" t="s">
        <v>1288</v>
      </c>
      <c r="B1268" t="s">
        <v>5953</v>
      </c>
      <c r="C1268">
        <v>839.74</v>
      </c>
      <c r="D1268" s="1">
        <v>43889.19974282039</v>
      </c>
    </row>
    <row r="1269" spans="1:4" x14ac:dyDescent="0.25">
      <c r="A1269" t="s">
        <v>1289</v>
      </c>
      <c r="B1269" t="s">
        <v>5952</v>
      </c>
      <c r="C1269">
        <v>295.75</v>
      </c>
      <c r="D1269" s="1">
        <v>43889.721245892273</v>
      </c>
    </row>
    <row r="1270" spans="1:4" x14ac:dyDescent="0.25">
      <c r="A1270" t="s">
        <v>1290</v>
      </c>
      <c r="B1270" t="s">
        <v>5954</v>
      </c>
      <c r="C1270">
        <v>3369.3</v>
      </c>
      <c r="D1270" s="1">
        <v>43889.981997428193</v>
      </c>
    </row>
    <row r="1271" spans="1:4" x14ac:dyDescent="0.25">
      <c r="A1271" t="s">
        <v>1291</v>
      </c>
      <c r="B1271" t="s">
        <v>5952</v>
      </c>
      <c r="C1271">
        <v>4524.12</v>
      </c>
      <c r="D1271" s="1">
        <v>43890.764252036002</v>
      </c>
    </row>
    <row r="1272" spans="1:4" x14ac:dyDescent="0.25">
      <c r="A1272" t="s">
        <v>1292</v>
      </c>
      <c r="B1272" t="s">
        <v>5955</v>
      </c>
      <c r="C1272">
        <v>1127.45</v>
      </c>
      <c r="D1272" s="1">
        <v>43891.025003571936</v>
      </c>
    </row>
    <row r="1273" spans="1:4" x14ac:dyDescent="0.25">
      <c r="A1273" t="s">
        <v>1293</v>
      </c>
      <c r="B1273" t="s">
        <v>5953</v>
      </c>
      <c r="C1273">
        <v>4535.54</v>
      </c>
      <c r="D1273" s="1">
        <v>43891.285755107871</v>
      </c>
    </row>
    <row r="1274" spans="1:4" x14ac:dyDescent="0.25">
      <c r="A1274" t="s">
        <v>1294</v>
      </c>
      <c r="B1274" t="s">
        <v>5952</v>
      </c>
      <c r="C1274">
        <v>3441.33</v>
      </c>
      <c r="D1274" s="1">
        <v>43891.546506643797</v>
      </c>
    </row>
    <row r="1275" spans="1:4" x14ac:dyDescent="0.25">
      <c r="A1275" t="s">
        <v>1295</v>
      </c>
      <c r="B1275" t="s">
        <v>5954</v>
      </c>
      <c r="C1275">
        <v>3052.46</v>
      </c>
      <c r="D1275" s="1">
        <v>43891.807258179731</v>
      </c>
    </row>
    <row r="1276" spans="1:4" x14ac:dyDescent="0.25">
      <c r="A1276" t="s">
        <v>1296</v>
      </c>
      <c r="B1276" t="s">
        <v>5952</v>
      </c>
      <c r="C1276">
        <v>2822.86</v>
      </c>
      <c r="D1276" s="1">
        <v>43892.589512787526</v>
      </c>
    </row>
    <row r="1277" spans="1:4" x14ac:dyDescent="0.25">
      <c r="A1277" t="s">
        <v>1297</v>
      </c>
      <c r="B1277" t="s">
        <v>5953</v>
      </c>
      <c r="C1277">
        <v>1460.92</v>
      </c>
      <c r="D1277" s="1">
        <v>43893.111015859387</v>
      </c>
    </row>
    <row r="1278" spans="1:4" x14ac:dyDescent="0.25">
      <c r="A1278" t="s">
        <v>1298</v>
      </c>
      <c r="B1278" t="s">
        <v>5955</v>
      </c>
      <c r="C1278">
        <v>197.47</v>
      </c>
      <c r="D1278" s="1">
        <v>43893.371767395343</v>
      </c>
    </row>
    <row r="1279" spans="1:4" x14ac:dyDescent="0.25">
      <c r="A1279" t="s">
        <v>1299</v>
      </c>
      <c r="B1279" t="s">
        <v>5954</v>
      </c>
      <c r="C1279">
        <v>1021.48</v>
      </c>
      <c r="D1279" s="1">
        <v>43893.893270467197</v>
      </c>
    </row>
    <row r="1280" spans="1:4" x14ac:dyDescent="0.25">
      <c r="A1280" t="s">
        <v>1300</v>
      </c>
      <c r="B1280" t="s">
        <v>5954</v>
      </c>
      <c r="C1280">
        <v>244.96</v>
      </c>
      <c r="D1280" s="1">
        <v>43894.414773539072</v>
      </c>
    </row>
    <row r="1281" spans="1:4" x14ac:dyDescent="0.25">
      <c r="A1281" t="s">
        <v>1301</v>
      </c>
      <c r="B1281" t="s">
        <v>5952</v>
      </c>
      <c r="C1281">
        <v>453.9</v>
      </c>
      <c r="D1281" s="1">
        <v>43895.979282754677</v>
      </c>
    </row>
    <row r="1282" spans="1:4" x14ac:dyDescent="0.25">
      <c r="A1282" t="s">
        <v>1302</v>
      </c>
      <c r="B1282" t="s">
        <v>5955</v>
      </c>
      <c r="C1282">
        <v>4011.84</v>
      </c>
      <c r="D1282" s="1">
        <v>43896.500785826538</v>
      </c>
    </row>
    <row r="1283" spans="1:4" x14ac:dyDescent="0.25">
      <c r="A1283" t="s">
        <v>1303</v>
      </c>
      <c r="B1283" t="s">
        <v>5952</v>
      </c>
      <c r="C1283">
        <v>1381.3</v>
      </c>
      <c r="D1283" s="1">
        <v>43897.022288898414</v>
      </c>
    </row>
    <row r="1284" spans="1:4" x14ac:dyDescent="0.25">
      <c r="A1284" t="s">
        <v>1304</v>
      </c>
      <c r="B1284" t="s">
        <v>5954</v>
      </c>
      <c r="C1284">
        <v>1013.74</v>
      </c>
      <c r="D1284" s="1">
        <v>43897.543791970267</v>
      </c>
    </row>
    <row r="1285" spans="1:4" x14ac:dyDescent="0.25">
      <c r="A1285" t="s">
        <v>1305</v>
      </c>
      <c r="B1285" t="s">
        <v>5955</v>
      </c>
      <c r="C1285">
        <v>4859.26</v>
      </c>
      <c r="D1285" s="1">
        <v>43897.804543506201</v>
      </c>
    </row>
    <row r="1286" spans="1:4" x14ac:dyDescent="0.25">
      <c r="A1286" t="s">
        <v>1306</v>
      </c>
      <c r="B1286" t="s">
        <v>5953</v>
      </c>
      <c r="C1286">
        <v>3429.22</v>
      </c>
      <c r="D1286" s="1">
        <v>43898.586798114018</v>
      </c>
    </row>
    <row r="1287" spans="1:4" x14ac:dyDescent="0.25">
      <c r="A1287" t="s">
        <v>1307</v>
      </c>
      <c r="B1287" t="s">
        <v>5952</v>
      </c>
      <c r="C1287">
        <v>3792.87</v>
      </c>
      <c r="D1287" s="1">
        <v>43899.108301185879</v>
      </c>
    </row>
    <row r="1288" spans="1:4" x14ac:dyDescent="0.25">
      <c r="A1288" t="s">
        <v>1308</v>
      </c>
      <c r="B1288" t="s">
        <v>5952</v>
      </c>
      <c r="C1288">
        <v>4691.88</v>
      </c>
      <c r="D1288" s="1">
        <v>43899.62980425774</v>
      </c>
    </row>
    <row r="1289" spans="1:4" x14ac:dyDescent="0.25">
      <c r="A1289" t="s">
        <v>1309</v>
      </c>
      <c r="B1289" t="s">
        <v>5952</v>
      </c>
      <c r="C1289">
        <v>3822.35</v>
      </c>
      <c r="D1289" s="1">
        <v>43899.890555793681</v>
      </c>
    </row>
    <row r="1290" spans="1:4" x14ac:dyDescent="0.25">
      <c r="A1290" t="s">
        <v>1310</v>
      </c>
      <c r="B1290" t="s">
        <v>5954</v>
      </c>
      <c r="C1290">
        <v>4378.8999999999996</v>
      </c>
      <c r="D1290" s="1">
        <v>43900.151307329623</v>
      </c>
    </row>
    <row r="1291" spans="1:4" x14ac:dyDescent="0.25">
      <c r="A1291" t="s">
        <v>1311</v>
      </c>
      <c r="B1291" t="s">
        <v>5953</v>
      </c>
      <c r="C1291">
        <v>2986.37</v>
      </c>
      <c r="D1291" s="1">
        <v>43900.672810401476</v>
      </c>
    </row>
    <row r="1292" spans="1:4" x14ac:dyDescent="0.25">
      <c r="A1292" t="s">
        <v>1312</v>
      </c>
      <c r="B1292" t="s">
        <v>5952</v>
      </c>
      <c r="C1292">
        <v>2991.65</v>
      </c>
      <c r="D1292" s="1">
        <v>43901.455065009293</v>
      </c>
    </row>
    <row r="1293" spans="1:4" x14ac:dyDescent="0.25">
      <c r="A1293" t="s">
        <v>1313</v>
      </c>
      <c r="B1293" t="s">
        <v>5953</v>
      </c>
      <c r="C1293">
        <v>1088.31</v>
      </c>
      <c r="D1293" s="1">
        <v>43902.237319617081</v>
      </c>
    </row>
    <row r="1294" spans="1:4" x14ac:dyDescent="0.25">
      <c r="A1294" t="s">
        <v>1314</v>
      </c>
      <c r="B1294" t="s">
        <v>5953</v>
      </c>
      <c r="C1294">
        <v>3672.65</v>
      </c>
      <c r="D1294" s="1">
        <v>43902.758822688949</v>
      </c>
    </row>
    <row r="1295" spans="1:4" x14ac:dyDescent="0.25">
      <c r="A1295" t="s">
        <v>1315</v>
      </c>
      <c r="B1295" t="s">
        <v>5955</v>
      </c>
      <c r="C1295">
        <v>4335.66</v>
      </c>
      <c r="D1295" s="1">
        <v>43903.019574224883</v>
      </c>
    </row>
    <row r="1296" spans="1:4" x14ac:dyDescent="0.25">
      <c r="A1296" t="s">
        <v>1316</v>
      </c>
      <c r="B1296" t="s">
        <v>5955</v>
      </c>
      <c r="C1296">
        <v>285.24</v>
      </c>
      <c r="D1296" s="1">
        <v>43903.541077296737</v>
      </c>
    </row>
    <row r="1297" spans="1:4" x14ac:dyDescent="0.25">
      <c r="A1297" t="s">
        <v>1317</v>
      </c>
      <c r="B1297" t="s">
        <v>5953</v>
      </c>
      <c r="C1297">
        <v>3774.29</v>
      </c>
      <c r="D1297" s="1">
        <v>43904.06258036862</v>
      </c>
    </row>
    <row r="1298" spans="1:4" x14ac:dyDescent="0.25">
      <c r="A1298" t="s">
        <v>1318</v>
      </c>
      <c r="B1298" t="s">
        <v>5955</v>
      </c>
      <c r="C1298">
        <v>3062.11</v>
      </c>
      <c r="D1298" s="1">
        <v>43904.323331904547</v>
      </c>
    </row>
    <row r="1299" spans="1:4" x14ac:dyDescent="0.25">
      <c r="A1299" t="s">
        <v>1319</v>
      </c>
      <c r="B1299" t="s">
        <v>5952</v>
      </c>
      <c r="C1299">
        <v>4274.22</v>
      </c>
      <c r="D1299" s="1">
        <v>43904.584083440488</v>
      </c>
    </row>
    <row r="1300" spans="1:4" x14ac:dyDescent="0.25">
      <c r="A1300" t="s">
        <v>1320</v>
      </c>
      <c r="B1300" t="s">
        <v>5952</v>
      </c>
      <c r="C1300">
        <v>204.8</v>
      </c>
      <c r="D1300" s="1">
        <v>43904.844834976422</v>
      </c>
    </row>
    <row r="1301" spans="1:4" x14ac:dyDescent="0.25">
      <c r="A1301" t="s">
        <v>1321</v>
      </c>
      <c r="B1301" t="s">
        <v>5954</v>
      </c>
      <c r="C1301">
        <v>3065.87</v>
      </c>
      <c r="D1301" s="1">
        <v>43905.105586512349</v>
      </c>
    </row>
    <row r="1302" spans="1:4" x14ac:dyDescent="0.25">
      <c r="A1302" t="s">
        <v>1322</v>
      </c>
      <c r="B1302" t="s">
        <v>5953</v>
      </c>
      <c r="C1302">
        <v>2149.7800000000002</v>
      </c>
      <c r="D1302" s="1">
        <v>43905.36633804829</v>
      </c>
    </row>
    <row r="1303" spans="1:4" x14ac:dyDescent="0.25">
      <c r="A1303" t="s">
        <v>1323</v>
      </c>
      <c r="B1303" t="s">
        <v>5952</v>
      </c>
      <c r="C1303">
        <v>2592.7600000000002</v>
      </c>
      <c r="D1303" s="1">
        <v>43906.409344192027</v>
      </c>
    </row>
    <row r="1304" spans="1:4" x14ac:dyDescent="0.25">
      <c r="A1304" t="s">
        <v>1324</v>
      </c>
      <c r="B1304" t="s">
        <v>5952</v>
      </c>
      <c r="C1304">
        <v>615.25</v>
      </c>
      <c r="D1304" s="1">
        <v>43906.670095727954</v>
      </c>
    </row>
    <row r="1305" spans="1:4" x14ac:dyDescent="0.25">
      <c r="A1305" t="s">
        <v>1325</v>
      </c>
      <c r="B1305" t="s">
        <v>5954</v>
      </c>
      <c r="C1305">
        <v>4546.37</v>
      </c>
      <c r="D1305" s="1">
        <v>43906.930847263888</v>
      </c>
    </row>
    <row r="1306" spans="1:4" x14ac:dyDescent="0.25">
      <c r="A1306" t="s">
        <v>1326</v>
      </c>
      <c r="B1306" t="s">
        <v>5953</v>
      </c>
      <c r="C1306">
        <v>597.57000000000005</v>
      </c>
      <c r="D1306" s="1">
        <v>43907.191598799829</v>
      </c>
    </row>
    <row r="1307" spans="1:4" x14ac:dyDescent="0.25">
      <c r="A1307" t="s">
        <v>1327</v>
      </c>
      <c r="B1307" t="s">
        <v>5955</v>
      </c>
      <c r="C1307">
        <v>4520.28</v>
      </c>
      <c r="D1307" s="1">
        <v>43907.452350335763</v>
      </c>
    </row>
    <row r="1308" spans="1:4" x14ac:dyDescent="0.25">
      <c r="A1308" t="s">
        <v>1328</v>
      </c>
      <c r="B1308" t="s">
        <v>5954</v>
      </c>
      <c r="C1308">
        <v>4812.51</v>
      </c>
      <c r="D1308" s="1">
        <v>43908.234604943551</v>
      </c>
    </row>
    <row r="1309" spans="1:4" x14ac:dyDescent="0.25">
      <c r="A1309" t="s">
        <v>1329</v>
      </c>
      <c r="B1309" t="s">
        <v>5955</v>
      </c>
      <c r="C1309">
        <v>1617.11</v>
      </c>
      <c r="D1309" s="1">
        <v>43908.495356479492</v>
      </c>
    </row>
    <row r="1310" spans="1:4" x14ac:dyDescent="0.25">
      <c r="A1310" t="s">
        <v>1330</v>
      </c>
      <c r="B1310" t="s">
        <v>5954</v>
      </c>
      <c r="C1310">
        <v>1307.67</v>
      </c>
      <c r="D1310" s="1">
        <v>43908.756108015426</v>
      </c>
    </row>
    <row r="1311" spans="1:4" x14ac:dyDescent="0.25">
      <c r="A1311" t="s">
        <v>1331</v>
      </c>
      <c r="B1311" t="s">
        <v>5955</v>
      </c>
      <c r="C1311">
        <v>4652.7700000000004</v>
      </c>
      <c r="D1311" s="1">
        <v>43909.538362623229</v>
      </c>
    </row>
    <row r="1312" spans="1:4" x14ac:dyDescent="0.25">
      <c r="A1312" t="s">
        <v>1332</v>
      </c>
      <c r="B1312" t="s">
        <v>5953</v>
      </c>
      <c r="C1312">
        <v>187.72</v>
      </c>
      <c r="D1312" s="1">
        <v>43910.320617231031</v>
      </c>
    </row>
    <row r="1313" spans="1:4" x14ac:dyDescent="0.25">
      <c r="A1313" t="s">
        <v>1333</v>
      </c>
      <c r="B1313" t="s">
        <v>5953</v>
      </c>
      <c r="C1313">
        <v>2113.29</v>
      </c>
      <c r="D1313" s="1">
        <v>43910.842120302892</v>
      </c>
    </row>
    <row r="1314" spans="1:4" x14ac:dyDescent="0.25">
      <c r="A1314" t="s">
        <v>1334</v>
      </c>
      <c r="B1314" t="s">
        <v>5952</v>
      </c>
      <c r="C1314">
        <v>3695.76</v>
      </c>
      <c r="D1314" s="1">
        <v>43911.102871838833</v>
      </c>
    </row>
    <row r="1315" spans="1:4" x14ac:dyDescent="0.25">
      <c r="A1315" t="s">
        <v>1335</v>
      </c>
      <c r="B1315" t="s">
        <v>5955</v>
      </c>
      <c r="C1315">
        <v>2696.11</v>
      </c>
      <c r="D1315" s="1">
        <v>43911.36362337476</v>
      </c>
    </row>
    <row r="1316" spans="1:4" x14ac:dyDescent="0.25">
      <c r="A1316" t="s">
        <v>1336</v>
      </c>
      <c r="B1316" t="s">
        <v>5954</v>
      </c>
      <c r="C1316">
        <v>291.81</v>
      </c>
      <c r="D1316" s="1">
        <v>43912.145877982563</v>
      </c>
    </row>
    <row r="1317" spans="1:4" x14ac:dyDescent="0.25">
      <c r="A1317" t="s">
        <v>1337</v>
      </c>
      <c r="B1317" t="s">
        <v>5954</v>
      </c>
      <c r="C1317">
        <v>2274.75</v>
      </c>
      <c r="D1317" s="1">
        <v>43912.406629518497</v>
      </c>
    </row>
    <row r="1318" spans="1:4" x14ac:dyDescent="0.25">
      <c r="A1318" t="s">
        <v>1338</v>
      </c>
      <c r="B1318" t="s">
        <v>5955</v>
      </c>
      <c r="C1318">
        <v>174</v>
      </c>
      <c r="D1318" s="1">
        <v>43912.928132590358</v>
      </c>
    </row>
    <row r="1319" spans="1:4" x14ac:dyDescent="0.25">
      <c r="A1319" t="s">
        <v>1339</v>
      </c>
      <c r="B1319" t="s">
        <v>5953</v>
      </c>
      <c r="C1319">
        <v>3731.56</v>
      </c>
      <c r="D1319" s="1">
        <v>43914.231890270043</v>
      </c>
    </row>
    <row r="1320" spans="1:4" x14ac:dyDescent="0.25">
      <c r="A1320" t="s">
        <v>1340</v>
      </c>
      <c r="B1320" t="s">
        <v>5954</v>
      </c>
      <c r="C1320">
        <v>4574.33</v>
      </c>
      <c r="D1320" s="1">
        <v>43914.492641805969</v>
      </c>
    </row>
    <row r="1321" spans="1:4" x14ac:dyDescent="0.25">
      <c r="A1321" t="s">
        <v>1341</v>
      </c>
      <c r="B1321" t="s">
        <v>5955</v>
      </c>
      <c r="C1321">
        <v>1578.82</v>
      </c>
      <c r="D1321" s="1">
        <v>43914.753393341904</v>
      </c>
    </row>
    <row r="1322" spans="1:4" x14ac:dyDescent="0.25">
      <c r="A1322" t="s">
        <v>1342</v>
      </c>
      <c r="B1322" t="s">
        <v>5952</v>
      </c>
      <c r="C1322">
        <v>4630.79</v>
      </c>
      <c r="D1322" s="1">
        <v>43915.014144877838</v>
      </c>
    </row>
    <row r="1323" spans="1:4" x14ac:dyDescent="0.25">
      <c r="A1323" t="s">
        <v>1343</v>
      </c>
      <c r="B1323" t="s">
        <v>5952</v>
      </c>
      <c r="C1323">
        <v>4300.2</v>
      </c>
      <c r="D1323" s="1">
        <v>43915.535647949699</v>
      </c>
    </row>
    <row r="1324" spans="1:4" x14ac:dyDescent="0.25">
      <c r="A1324" t="s">
        <v>1344</v>
      </c>
      <c r="B1324" t="s">
        <v>5953</v>
      </c>
      <c r="C1324">
        <v>4651.16</v>
      </c>
      <c r="D1324" s="1">
        <v>43915.79639948564</v>
      </c>
    </row>
    <row r="1325" spans="1:4" x14ac:dyDescent="0.25">
      <c r="A1325" t="s">
        <v>1345</v>
      </c>
      <c r="B1325" t="s">
        <v>5954</v>
      </c>
      <c r="C1325">
        <v>2257.21</v>
      </c>
      <c r="D1325" s="1">
        <v>43916.057151021567</v>
      </c>
    </row>
    <row r="1326" spans="1:4" x14ac:dyDescent="0.25">
      <c r="A1326" t="s">
        <v>1346</v>
      </c>
      <c r="B1326" t="s">
        <v>5955</v>
      </c>
      <c r="C1326">
        <v>3803.43</v>
      </c>
      <c r="D1326" s="1">
        <v>43916.317902557501</v>
      </c>
    </row>
    <row r="1327" spans="1:4" x14ac:dyDescent="0.25">
      <c r="A1327" t="s">
        <v>1347</v>
      </c>
      <c r="B1327" t="s">
        <v>5954</v>
      </c>
      <c r="C1327">
        <v>448.48</v>
      </c>
      <c r="D1327" s="1">
        <v>43916.578654093442</v>
      </c>
    </row>
    <row r="1328" spans="1:4" x14ac:dyDescent="0.25">
      <c r="A1328" t="s">
        <v>1348</v>
      </c>
      <c r="B1328" t="s">
        <v>5955</v>
      </c>
      <c r="C1328">
        <v>4841.1499999999996</v>
      </c>
      <c r="D1328" s="1">
        <v>43916.839405629376</v>
      </c>
    </row>
    <row r="1329" spans="1:4" x14ac:dyDescent="0.25">
      <c r="A1329" t="s">
        <v>1349</v>
      </c>
      <c r="B1329" t="s">
        <v>5953</v>
      </c>
      <c r="C1329">
        <v>4247.84</v>
      </c>
      <c r="D1329" s="1">
        <v>43917.100157165303</v>
      </c>
    </row>
    <row r="1330" spans="1:4" x14ac:dyDescent="0.25">
      <c r="A1330" t="s">
        <v>1350</v>
      </c>
      <c r="B1330" t="s">
        <v>5954</v>
      </c>
      <c r="C1330">
        <v>4049.97</v>
      </c>
      <c r="D1330" s="1">
        <v>43918.664666380901</v>
      </c>
    </row>
    <row r="1331" spans="1:4" x14ac:dyDescent="0.25">
      <c r="A1331" t="s">
        <v>1351</v>
      </c>
      <c r="B1331" t="s">
        <v>5955</v>
      </c>
      <c r="C1331">
        <v>3643.31</v>
      </c>
      <c r="D1331" s="1">
        <v>43918.925417916842</v>
      </c>
    </row>
    <row r="1332" spans="1:4" x14ac:dyDescent="0.25">
      <c r="A1332" t="s">
        <v>1352</v>
      </c>
      <c r="B1332" t="s">
        <v>5955</v>
      </c>
      <c r="C1332">
        <v>2818.13</v>
      </c>
      <c r="D1332" s="1">
        <v>43919.186169452783</v>
      </c>
    </row>
    <row r="1333" spans="1:4" x14ac:dyDescent="0.25">
      <c r="A1333" t="s">
        <v>1353</v>
      </c>
      <c r="B1333" t="s">
        <v>5955</v>
      </c>
      <c r="C1333">
        <v>659.79</v>
      </c>
      <c r="D1333" s="1">
        <v>43919.707672524637</v>
      </c>
    </row>
    <row r="1334" spans="1:4" x14ac:dyDescent="0.25">
      <c r="A1334" t="s">
        <v>1354</v>
      </c>
      <c r="B1334" t="s">
        <v>5953</v>
      </c>
      <c r="C1334">
        <v>306.07</v>
      </c>
      <c r="D1334" s="1">
        <v>43921.79368481211</v>
      </c>
    </row>
    <row r="1335" spans="1:4" x14ac:dyDescent="0.25">
      <c r="A1335" t="s">
        <v>1355</v>
      </c>
      <c r="B1335" t="s">
        <v>5954</v>
      </c>
      <c r="C1335">
        <v>1535.74</v>
      </c>
      <c r="D1335" s="1">
        <v>43922.054436348037</v>
      </c>
    </row>
    <row r="1336" spans="1:4" x14ac:dyDescent="0.25">
      <c r="A1336" t="s">
        <v>1356</v>
      </c>
      <c r="B1336" t="s">
        <v>5955</v>
      </c>
      <c r="C1336">
        <v>1005.9</v>
      </c>
      <c r="D1336" s="1">
        <v>43922.315187883978</v>
      </c>
    </row>
    <row r="1337" spans="1:4" x14ac:dyDescent="0.25">
      <c r="A1337" t="s">
        <v>1357</v>
      </c>
      <c r="B1337" t="s">
        <v>5953</v>
      </c>
      <c r="C1337">
        <v>1529.52</v>
      </c>
      <c r="D1337" s="1">
        <v>43922.575939419898</v>
      </c>
    </row>
    <row r="1338" spans="1:4" x14ac:dyDescent="0.25">
      <c r="A1338" t="s">
        <v>1358</v>
      </c>
      <c r="B1338" t="s">
        <v>5952</v>
      </c>
      <c r="C1338">
        <v>1436.61</v>
      </c>
      <c r="D1338" s="1">
        <v>43922.836690955854</v>
      </c>
    </row>
    <row r="1339" spans="1:4" x14ac:dyDescent="0.25">
      <c r="A1339" t="s">
        <v>1359</v>
      </c>
      <c r="B1339" t="s">
        <v>5954</v>
      </c>
      <c r="C1339">
        <v>2133.09</v>
      </c>
      <c r="D1339" s="1">
        <v>43923.358194027707</v>
      </c>
    </row>
    <row r="1340" spans="1:4" x14ac:dyDescent="0.25">
      <c r="A1340" t="s">
        <v>1360</v>
      </c>
      <c r="B1340" t="s">
        <v>5953</v>
      </c>
      <c r="C1340">
        <v>2003.26</v>
      </c>
      <c r="D1340" s="1">
        <v>43923.618945563649</v>
      </c>
    </row>
    <row r="1341" spans="1:4" x14ac:dyDescent="0.25">
      <c r="A1341" t="s">
        <v>1361</v>
      </c>
      <c r="B1341" t="s">
        <v>5953</v>
      </c>
      <c r="C1341">
        <v>930.01</v>
      </c>
      <c r="D1341" s="1">
        <v>43923.879697099583</v>
      </c>
    </row>
    <row r="1342" spans="1:4" x14ac:dyDescent="0.25">
      <c r="A1342" t="s">
        <v>1362</v>
      </c>
      <c r="B1342" t="s">
        <v>5952</v>
      </c>
      <c r="C1342">
        <v>2544.3200000000002</v>
      </c>
      <c r="D1342" s="1">
        <v>43924.14044863551</v>
      </c>
    </row>
    <row r="1343" spans="1:4" x14ac:dyDescent="0.25">
      <c r="A1343" t="s">
        <v>1363</v>
      </c>
      <c r="B1343" t="s">
        <v>5954</v>
      </c>
      <c r="C1343">
        <v>2098.13</v>
      </c>
      <c r="D1343" s="1">
        <v>43924.922703243312</v>
      </c>
    </row>
    <row r="1344" spans="1:4" x14ac:dyDescent="0.25">
      <c r="A1344" t="s">
        <v>1364</v>
      </c>
      <c r="B1344" t="s">
        <v>5952</v>
      </c>
      <c r="C1344">
        <v>4754.47</v>
      </c>
      <c r="D1344" s="1">
        <v>43925.183454779253</v>
      </c>
    </row>
    <row r="1345" spans="1:4" x14ac:dyDescent="0.25">
      <c r="A1345" t="s">
        <v>1365</v>
      </c>
      <c r="B1345" t="s">
        <v>5953</v>
      </c>
      <c r="C1345">
        <v>107.14</v>
      </c>
      <c r="D1345" s="1">
        <v>43925.444206315187</v>
      </c>
    </row>
    <row r="1346" spans="1:4" x14ac:dyDescent="0.25">
      <c r="A1346" t="s">
        <v>1366</v>
      </c>
      <c r="B1346" t="s">
        <v>5953</v>
      </c>
      <c r="C1346">
        <v>2196.1799999999998</v>
      </c>
      <c r="D1346" s="1">
        <v>43925.704957851107</v>
      </c>
    </row>
    <row r="1347" spans="1:4" x14ac:dyDescent="0.25">
      <c r="A1347" t="s">
        <v>1367</v>
      </c>
      <c r="B1347" t="s">
        <v>5954</v>
      </c>
      <c r="C1347">
        <v>2969.31</v>
      </c>
      <c r="D1347" s="1">
        <v>43926.22646092299</v>
      </c>
    </row>
    <row r="1348" spans="1:4" x14ac:dyDescent="0.25">
      <c r="A1348" t="s">
        <v>1368</v>
      </c>
      <c r="B1348" t="s">
        <v>5955</v>
      </c>
      <c r="C1348">
        <v>4210.51</v>
      </c>
      <c r="D1348" s="1">
        <v>43926.487212458909</v>
      </c>
    </row>
    <row r="1349" spans="1:4" x14ac:dyDescent="0.25">
      <c r="A1349" t="s">
        <v>1369</v>
      </c>
      <c r="B1349" t="s">
        <v>5955</v>
      </c>
      <c r="C1349">
        <v>1153.3399999999999</v>
      </c>
      <c r="D1349" s="1">
        <v>43926.747963994851</v>
      </c>
    </row>
    <row r="1350" spans="1:4" x14ac:dyDescent="0.25">
      <c r="A1350" t="s">
        <v>1370</v>
      </c>
      <c r="B1350" t="s">
        <v>5955</v>
      </c>
      <c r="C1350">
        <v>3945.3</v>
      </c>
      <c r="D1350" s="1">
        <v>43927.008715530777</v>
      </c>
    </row>
    <row r="1351" spans="1:4" x14ac:dyDescent="0.25">
      <c r="A1351" t="s">
        <v>1371</v>
      </c>
      <c r="B1351" t="s">
        <v>5955</v>
      </c>
      <c r="C1351">
        <v>2284.69</v>
      </c>
      <c r="D1351" s="1">
        <v>43927.269467066712</v>
      </c>
    </row>
    <row r="1352" spans="1:4" x14ac:dyDescent="0.25">
      <c r="A1352" t="s">
        <v>1372</v>
      </c>
      <c r="B1352" t="s">
        <v>5954</v>
      </c>
      <c r="C1352">
        <v>1255.8399999999999</v>
      </c>
      <c r="D1352" s="1">
        <v>43927.530218602653</v>
      </c>
    </row>
    <row r="1353" spans="1:4" x14ac:dyDescent="0.25">
      <c r="A1353" t="s">
        <v>1373</v>
      </c>
      <c r="B1353" t="s">
        <v>5955</v>
      </c>
      <c r="C1353">
        <v>1368.63</v>
      </c>
      <c r="D1353" s="1">
        <v>43928.833976282323</v>
      </c>
    </row>
    <row r="1354" spans="1:4" x14ac:dyDescent="0.25">
      <c r="A1354" t="s">
        <v>1374</v>
      </c>
      <c r="B1354" t="s">
        <v>5953</v>
      </c>
      <c r="C1354">
        <v>1373.08</v>
      </c>
      <c r="D1354" s="1">
        <v>43929.355479354192</v>
      </c>
    </row>
    <row r="1355" spans="1:4" x14ac:dyDescent="0.25">
      <c r="A1355" t="s">
        <v>1375</v>
      </c>
      <c r="B1355" t="s">
        <v>5954</v>
      </c>
      <c r="C1355">
        <v>1954.85</v>
      </c>
      <c r="D1355" s="1">
        <v>43930.919988569789</v>
      </c>
    </row>
    <row r="1356" spans="1:4" x14ac:dyDescent="0.25">
      <c r="A1356" t="s">
        <v>1376</v>
      </c>
      <c r="B1356" t="s">
        <v>5952</v>
      </c>
      <c r="C1356">
        <v>1213.21</v>
      </c>
      <c r="D1356" s="1">
        <v>43931.18074010573</v>
      </c>
    </row>
    <row r="1357" spans="1:4" x14ac:dyDescent="0.25">
      <c r="A1357" t="s">
        <v>1377</v>
      </c>
      <c r="B1357" t="s">
        <v>5953</v>
      </c>
      <c r="C1357">
        <v>255.44</v>
      </c>
      <c r="D1357" s="1">
        <v>43931.441491641657</v>
      </c>
    </row>
    <row r="1358" spans="1:4" x14ac:dyDescent="0.25">
      <c r="A1358" t="s">
        <v>1378</v>
      </c>
      <c r="B1358" t="s">
        <v>5955</v>
      </c>
      <c r="C1358">
        <v>3643.54</v>
      </c>
      <c r="D1358" s="1">
        <v>43931.702243177591</v>
      </c>
    </row>
    <row r="1359" spans="1:4" x14ac:dyDescent="0.25">
      <c r="A1359" t="s">
        <v>1379</v>
      </c>
      <c r="B1359" t="s">
        <v>5954</v>
      </c>
      <c r="C1359">
        <v>1770.78</v>
      </c>
      <c r="D1359" s="1">
        <v>43932.22374624946</v>
      </c>
    </row>
    <row r="1360" spans="1:4" x14ac:dyDescent="0.25">
      <c r="A1360" t="s">
        <v>1380</v>
      </c>
      <c r="B1360" t="s">
        <v>5954</v>
      </c>
      <c r="C1360">
        <v>3975.6</v>
      </c>
      <c r="D1360" s="1">
        <v>43932.484497785394</v>
      </c>
    </row>
    <row r="1361" spans="1:4" x14ac:dyDescent="0.25">
      <c r="A1361" t="s">
        <v>1381</v>
      </c>
      <c r="B1361" t="s">
        <v>5954</v>
      </c>
      <c r="C1361">
        <v>990.56</v>
      </c>
      <c r="D1361" s="1">
        <v>43933.788255465057</v>
      </c>
    </row>
    <row r="1362" spans="1:4" x14ac:dyDescent="0.25">
      <c r="A1362" t="s">
        <v>1382</v>
      </c>
      <c r="B1362" t="s">
        <v>5952</v>
      </c>
      <c r="C1362">
        <v>4725.91</v>
      </c>
      <c r="D1362" s="1">
        <v>43934.309758536932</v>
      </c>
    </row>
    <row r="1363" spans="1:4" x14ac:dyDescent="0.25">
      <c r="A1363" t="s">
        <v>1383</v>
      </c>
      <c r="B1363" t="s">
        <v>5953</v>
      </c>
      <c r="C1363">
        <v>3790.67</v>
      </c>
      <c r="D1363" s="1">
        <v>43934.831261608793</v>
      </c>
    </row>
    <row r="1364" spans="1:4" x14ac:dyDescent="0.25">
      <c r="A1364" t="s">
        <v>1384</v>
      </c>
      <c r="B1364" t="s">
        <v>5954</v>
      </c>
      <c r="C1364">
        <v>3764.5</v>
      </c>
      <c r="D1364" s="1">
        <v>43935.613516216603</v>
      </c>
    </row>
    <row r="1365" spans="1:4" x14ac:dyDescent="0.25">
      <c r="A1365" t="s">
        <v>1385</v>
      </c>
      <c r="B1365" t="s">
        <v>5953</v>
      </c>
      <c r="C1365">
        <v>249.71</v>
      </c>
      <c r="D1365" s="1">
        <v>43935.874267752537</v>
      </c>
    </row>
    <row r="1366" spans="1:4" x14ac:dyDescent="0.25">
      <c r="A1366" t="s">
        <v>1386</v>
      </c>
      <c r="B1366" t="s">
        <v>5954</v>
      </c>
      <c r="C1366">
        <v>2513.38</v>
      </c>
      <c r="D1366" s="1">
        <v>43936.135019288457</v>
      </c>
    </row>
    <row r="1367" spans="1:4" x14ac:dyDescent="0.25">
      <c r="A1367" t="s">
        <v>1387</v>
      </c>
      <c r="B1367" t="s">
        <v>5953</v>
      </c>
      <c r="C1367">
        <v>1911.33</v>
      </c>
      <c r="D1367" s="1">
        <v>43936.917273896259</v>
      </c>
    </row>
    <row r="1368" spans="1:4" x14ac:dyDescent="0.25">
      <c r="A1368" t="s">
        <v>1388</v>
      </c>
      <c r="B1368" t="s">
        <v>5955</v>
      </c>
      <c r="C1368">
        <v>657.41</v>
      </c>
      <c r="D1368" s="1">
        <v>43939.003286183739</v>
      </c>
    </row>
    <row r="1369" spans="1:4" x14ac:dyDescent="0.25">
      <c r="A1369" t="s">
        <v>1389</v>
      </c>
      <c r="B1369" t="s">
        <v>5955</v>
      </c>
      <c r="C1369">
        <v>4540.3</v>
      </c>
      <c r="D1369" s="1">
        <v>43939.264037719673</v>
      </c>
    </row>
    <row r="1370" spans="1:4" x14ac:dyDescent="0.25">
      <c r="A1370" t="s">
        <v>1390</v>
      </c>
      <c r="B1370" t="s">
        <v>5955</v>
      </c>
      <c r="C1370">
        <v>3127.82</v>
      </c>
      <c r="D1370" s="1">
        <v>43939.5247892556</v>
      </c>
    </row>
    <row r="1371" spans="1:4" x14ac:dyDescent="0.25">
      <c r="A1371" t="s">
        <v>1391</v>
      </c>
      <c r="B1371" t="s">
        <v>5952</v>
      </c>
      <c r="C1371">
        <v>1364.63</v>
      </c>
      <c r="D1371" s="1">
        <v>43940.046292327468</v>
      </c>
    </row>
    <row r="1372" spans="1:4" x14ac:dyDescent="0.25">
      <c r="A1372" t="s">
        <v>1392</v>
      </c>
      <c r="B1372" t="s">
        <v>5954</v>
      </c>
      <c r="C1372">
        <v>2829.23</v>
      </c>
      <c r="D1372" s="1">
        <v>43940.307043863402</v>
      </c>
    </row>
    <row r="1373" spans="1:4" x14ac:dyDescent="0.25">
      <c r="A1373" t="s">
        <v>1393</v>
      </c>
      <c r="B1373" t="s">
        <v>5954</v>
      </c>
      <c r="C1373">
        <v>1301.3800000000001</v>
      </c>
      <c r="D1373" s="1">
        <v>43940.567795399344</v>
      </c>
    </row>
    <row r="1374" spans="1:4" x14ac:dyDescent="0.25">
      <c r="A1374" t="s">
        <v>1394</v>
      </c>
      <c r="B1374" t="s">
        <v>5955</v>
      </c>
      <c r="C1374">
        <v>803.91</v>
      </c>
      <c r="D1374" s="1">
        <v>43941.350050007139</v>
      </c>
    </row>
    <row r="1375" spans="1:4" x14ac:dyDescent="0.25">
      <c r="A1375" t="s">
        <v>1395</v>
      </c>
      <c r="B1375" t="s">
        <v>5952</v>
      </c>
      <c r="C1375">
        <v>4801.6000000000004</v>
      </c>
      <c r="D1375" s="1">
        <v>43941.610801543073</v>
      </c>
    </row>
    <row r="1376" spans="1:4" x14ac:dyDescent="0.25">
      <c r="A1376" t="s">
        <v>1396</v>
      </c>
      <c r="B1376" t="s">
        <v>5954</v>
      </c>
      <c r="C1376">
        <v>3241.16</v>
      </c>
      <c r="D1376" s="1">
        <v>43941.871553079007</v>
      </c>
    </row>
    <row r="1377" spans="1:4" x14ac:dyDescent="0.25">
      <c r="A1377" t="s">
        <v>1397</v>
      </c>
      <c r="B1377" t="s">
        <v>5953</v>
      </c>
      <c r="C1377">
        <v>2766.03</v>
      </c>
      <c r="D1377" s="1">
        <v>43942.393056150868</v>
      </c>
    </row>
    <row r="1378" spans="1:4" x14ac:dyDescent="0.25">
      <c r="A1378" t="s">
        <v>1398</v>
      </c>
      <c r="B1378" t="s">
        <v>5955</v>
      </c>
      <c r="C1378">
        <v>4263.32</v>
      </c>
      <c r="D1378" s="1">
        <v>43942.914559222743</v>
      </c>
    </row>
    <row r="1379" spans="1:4" x14ac:dyDescent="0.25">
      <c r="A1379" t="s">
        <v>1399</v>
      </c>
      <c r="B1379" t="s">
        <v>5953</v>
      </c>
      <c r="C1379">
        <v>2382.5700000000002</v>
      </c>
      <c r="D1379" s="1">
        <v>43943.17531075867</v>
      </c>
    </row>
    <row r="1380" spans="1:4" x14ac:dyDescent="0.25">
      <c r="A1380" t="s">
        <v>1400</v>
      </c>
      <c r="B1380" t="s">
        <v>5952</v>
      </c>
      <c r="C1380">
        <v>2330.94</v>
      </c>
      <c r="D1380" s="1">
        <v>43943.696813830553</v>
      </c>
    </row>
    <row r="1381" spans="1:4" x14ac:dyDescent="0.25">
      <c r="A1381" t="s">
        <v>1401</v>
      </c>
      <c r="B1381" t="s">
        <v>5955</v>
      </c>
      <c r="C1381">
        <v>2913.25</v>
      </c>
      <c r="D1381" s="1">
        <v>43943.957565366472</v>
      </c>
    </row>
    <row r="1382" spans="1:4" x14ac:dyDescent="0.25">
      <c r="A1382" t="s">
        <v>1402</v>
      </c>
      <c r="B1382" t="s">
        <v>5954</v>
      </c>
      <c r="C1382">
        <v>4940.9399999999996</v>
      </c>
      <c r="D1382" s="1">
        <v>43944.218316902407</v>
      </c>
    </row>
    <row r="1383" spans="1:4" x14ac:dyDescent="0.25">
      <c r="A1383" t="s">
        <v>1403</v>
      </c>
      <c r="B1383" t="s">
        <v>5955</v>
      </c>
      <c r="C1383">
        <v>4974.6099999999997</v>
      </c>
      <c r="D1383" s="1">
        <v>43944.479068438348</v>
      </c>
    </row>
    <row r="1384" spans="1:4" x14ac:dyDescent="0.25">
      <c r="A1384" t="s">
        <v>1404</v>
      </c>
      <c r="B1384" t="s">
        <v>5954</v>
      </c>
      <c r="C1384">
        <v>2759.36</v>
      </c>
      <c r="D1384" s="1">
        <v>43945.261323046143</v>
      </c>
    </row>
    <row r="1385" spans="1:4" x14ac:dyDescent="0.25">
      <c r="A1385" t="s">
        <v>1405</v>
      </c>
      <c r="B1385" t="s">
        <v>5955</v>
      </c>
      <c r="C1385">
        <v>4132.6499999999996</v>
      </c>
      <c r="D1385" s="1">
        <v>43945.52207458207</v>
      </c>
    </row>
    <row r="1386" spans="1:4" x14ac:dyDescent="0.25">
      <c r="A1386" t="s">
        <v>1406</v>
      </c>
      <c r="B1386" t="s">
        <v>5955</v>
      </c>
      <c r="C1386">
        <v>3819</v>
      </c>
      <c r="D1386" s="1">
        <v>43945.782826118011</v>
      </c>
    </row>
    <row r="1387" spans="1:4" x14ac:dyDescent="0.25">
      <c r="A1387" t="s">
        <v>1407</v>
      </c>
      <c r="B1387" t="s">
        <v>5952</v>
      </c>
      <c r="C1387">
        <v>4911.6899999999996</v>
      </c>
      <c r="D1387" s="1">
        <v>43946.043577653953</v>
      </c>
    </row>
    <row r="1388" spans="1:4" x14ac:dyDescent="0.25">
      <c r="A1388" t="s">
        <v>1408</v>
      </c>
      <c r="B1388" t="s">
        <v>5953</v>
      </c>
      <c r="C1388">
        <v>4817.5</v>
      </c>
      <c r="D1388" s="1">
        <v>43947.868838405477</v>
      </c>
    </row>
    <row r="1389" spans="1:4" x14ac:dyDescent="0.25">
      <c r="A1389" t="s">
        <v>1409</v>
      </c>
      <c r="B1389" t="s">
        <v>5954</v>
      </c>
      <c r="C1389">
        <v>3069.64</v>
      </c>
      <c r="D1389" s="1">
        <v>43948.651093013294</v>
      </c>
    </row>
    <row r="1390" spans="1:4" x14ac:dyDescent="0.25">
      <c r="A1390" t="s">
        <v>1410</v>
      </c>
      <c r="B1390" t="s">
        <v>5954</v>
      </c>
      <c r="C1390">
        <v>3312.4</v>
      </c>
      <c r="D1390" s="1">
        <v>43948.911844549213</v>
      </c>
    </row>
    <row r="1391" spans="1:4" x14ac:dyDescent="0.25">
      <c r="A1391" t="s">
        <v>1411</v>
      </c>
      <c r="B1391" t="s">
        <v>5955</v>
      </c>
      <c r="C1391">
        <v>2681.47</v>
      </c>
      <c r="D1391" s="1">
        <v>43949.95485069295</v>
      </c>
    </row>
    <row r="1392" spans="1:4" x14ac:dyDescent="0.25">
      <c r="A1392" t="s">
        <v>1412</v>
      </c>
      <c r="B1392" t="s">
        <v>5955</v>
      </c>
      <c r="C1392">
        <v>4183.1899999999996</v>
      </c>
      <c r="D1392" s="1">
        <v>43950.476353764818</v>
      </c>
    </row>
    <row r="1393" spans="1:4" x14ac:dyDescent="0.25">
      <c r="A1393" t="s">
        <v>1413</v>
      </c>
      <c r="B1393" t="s">
        <v>5953</v>
      </c>
      <c r="C1393">
        <v>2808.46</v>
      </c>
      <c r="D1393" s="1">
        <v>43950.737105300752</v>
      </c>
    </row>
    <row r="1394" spans="1:4" x14ac:dyDescent="0.25">
      <c r="A1394" t="s">
        <v>1414</v>
      </c>
      <c r="B1394" t="s">
        <v>5953</v>
      </c>
      <c r="C1394">
        <v>2761.25</v>
      </c>
      <c r="D1394" s="1">
        <v>43950.997856836693</v>
      </c>
    </row>
    <row r="1395" spans="1:4" x14ac:dyDescent="0.25">
      <c r="A1395" t="s">
        <v>1415</v>
      </c>
      <c r="B1395" t="s">
        <v>5955</v>
      </c>
      <c r="C1395">
        <v>3100.18</v>
      </c>
      <c r="D1395" s="1">
        <v>43951.258608372613</v>
      </c>
    </row>
    <row r="1396" spans="1:4" x14ac:dyDescent="0.25">
      <c r="A1396" t="s">
        <v>1416</v>
      </c>
      <c r="B1396" t="s">
        <v>5955</v>
      </c>
      <c r="C1396">
        <v>4377.5200000000004</v>
      </c>
      <c r="D1396" s="1">
        <v>43951.519359908547</v>
      </c>
    </row>
    <row r="1397" spans="1:4" x14ac:dyDescent="0.25">
      <c r="A1397" t="s">
        <v>1417</v>
      </c>
      <c r="B1397" t="s">
        <v>5952</v>
      </c>
      <c r="C1397">
        <v>649.49</v>
      </c>
      <c r="D1397" s="1">
        <v>43952.040862980422</v>
      </c>
    </row>
    <row r="1398" spans="1:4" x14ac:dyDescent="0.25">
      <c r="A1398" t="s">
        <v>1418</v>
      </c>
      <c r="B1398" t="s">
        <v>5955</v>
      </c>
      <c r="C1398">
        <v>3675.35</v>
      </c>
      <c r="D1398" s="1">
        <v>43952.562366052291</v>
      </c>
    </row>
    <row r="1399" spans="1:4" x14ac:dyDescent="0.25">
      <c r="A1399" t="s">
        <v>1419</v>
      </c>
      <c r="B1399" t="s">
        <v>5954</v>
      </c>
      <c r="C1399">
        <v>1189.49</v>
      </c>
      <c r="D1399" s="1">
        <v>43952.823117588217</v>
      </c>
    </row>
    <row r="1400" spans="1:4" x14ac:dyDescent="0.25">
      <c r="A1400" t="s">
        <v>1420</v>
      </c>
      <c r="B1400" t="s">
        <v>5954</v>
      </c>
      <c r="C1400">
        <v>3660.85</v>
      </c>
      <c r="D1400" s="1">
        <v>43953.60537219602</v>
      </c>
    </row>
    <row r="1401" spans="1:4" x14ac:dyDescent="0.25">
      <c r="A1401" t="s">
        <v>1421</v>
      </c>
      <c r="B1401" t="s">
        <v>5954</v>
      </c>
      <c r="C1401">
        <v>640.34</v>
      </c>
      <c r="D1401" s="1">
        <v>43953.866123731947</v>
      </c>
    </row>
    <row r="1402" spans="1:4" x14ac:dyDescent="0.25">
      <c r="A1402" t="s">
        <v>1422</v>
      </c>
      <c r="B1402" t="s">
        <v>5955</v>
      </c>
      <c r="C1402">
        <v>3020.93</v>
      </c>
      <c r="D1402" s="1">
        <v>43954.126875267903</v>
      </c>
    </row>
    <row r="1403" spans="1:4" x14ac:dyDescent="0.25">
      <c r="A1403" t="s">
        <v>1423</v>
      </c>
      <c r="B1403" t="s">
        <v>5954</v>
      </c>
      <c r="C1403">
        <v>855.6</v>
      </c>
      <c r="D1403" s="1">
        <v>43954.648378339763</v>
      </c>
    </row>
    <row r="1404" spans="1:4" x14ac:dyDescent="0.25">
      <c r="A1404" t="s">
        <v>1424</v>
      </c>
      <c r="B1404" t="s">
        <v>5952</v>
      </c>
      <c r="C1404">
        <v>957.95</v>
      </c>
      <c r="D1404" s="1">
        <v>43954.909129875698</v>
      </c>
    </row>
    <row r="1405" spans="1:4" x14ac:dyDescent="0.25">
      <c r="A1405" t="s">
        <v>1425</v>
      </c>
      <c r="B1405" t="s">
        <v>5953</v>
      </c>
      <c r="C1405">
        <v>1256.1400000000001</v>
      </c>
      <c r="D1405" s="1">
        <v>43955.169881411617</v>
      </c>
    </row>
    <row r="1406" spans="1:4" x14ac:dyDescent="0.25">
      <c r="A1406" t="s">
        <v>1426</v>
      </c>
      <c r="B1406" t="s">
        <v>5952</v>
      </c>
      <c r="C1406">
        <v>2814.47</v>
      </c>
      <c r="D1406" s="1">
        <v>43955.430632947558</v>
      </c>
    </row>
    <row r="1407" spans="1:4" x14ac:dyDescent="0.25">
      <c r="A1407" t="s">
        <v>1427</v>
      </c>
      <c r="B1407" t="s">
        <v>5955</v>
      </c>
      <c r="C1407">
        <v>2906.12</v>
      </c>
      <c r="D1407" s="1">
        <v>43957.255893699097</v>
      </c>
    </row>
    <row r="1408" spans="1:4" x14ac:dyDescent="0.25">
      <c r="A1408" t="s">
        <v>1428</v>
      </c>
      <c r="B1408" t="s">
        <v>5955</v>
      </c>
      <c r="C1408">
        <v>3355.18</v>
      </c>
      <c r="D1408" s="1">
        <v>43958.55965137876</v>
      </c>
    </row>
    <row r="1409" spans="1:4" x14ac:dyDescent="0.25">
      <c r="A1409" t="s">
        <v>1429</v>
      </c>
      <c r="B1409" t="s">
        <v>5953</v>
      </c>
      <c r="C1409">
        <v>3828.41</v>
      </c>
      <c r="D1409" s="1">
        <v>43958.820402914702</v>
      </c>
    </row>
    <row r="1410" spans="1:4" x14ac:dyDescent="0.25">
      <c r="A1410" t="s">
        <v>1430</v>
      </c>
      <c r="B1410" t="s">
        <v>5953</v>
      </c>
      <c r="C1410">
        <v>4918.3900000000003</v>
      </c>
      <c r="D1410" s="1">
        <v>43959.081154450621</v>
      </c>
    </row>
    <row r="1411" spans="1:4" x14ac:dyDescent="0.25">
      <c r="A1411" t="s">
        <v>1431</v>
      </c>
      <c r="B1411" t="s">
        <v>5952</v>
      </c>
      <c r="C1411">
        <v>1248.8499999999999</v>
      </c>
      <c r="D1411" s="1">
        <v>43959.602657522497</v>
      </c>
    </row>
    <row r="1412" spans="1:4" x14ac:dyDescent="0.25">
      <c r="A1412" t="s">
        <v>1432</v>
      </c>
      <c r="B1412" t="s">
        <v>5954</v>
      </c>
      <c r="C1412">
        <v>4767.43</v>
      </c>
      <c r="D1412" s="1">
        <v>43960.645663666233</v>
      </c>
    </row>
    <row r="1413" spans="1:4" x14ac:dyDescent="0.25">
      <c r="A1413" t="s">
        <v>1433</v>
      </c>
      <c r="B1413" t="s">
        <v>5953</v>
      </c>
      <c r="C1413">
        <v>3047.5</v>
      </c>
      <c r="D1413" s="1">
        <v>43960.906415202167</v>
      </c>
    </row>
    <row r="1414" spans="1:4" x14ac:dyDescent="0.25">
      <c r="A1414" t="s">
        <v>1434</v>
      </c>
      <c r="B1414" t="s">
        <v>5955</v>
      </c>
      <c r="C1414">
        <v>3024.5</v>
      </c>
      <c r="D1414" s="1">
        <v>43961.167166738102</v>
      </c>
    </row>
    <row r="1415" spans="1:4" x14ac:dyDescent="0.25">
      <c r="A1415" t="s">
        <v>1435</v>
      </c>
      <c r="B1415" t="s">
        <v>5954</v>
      </c>
      <c r="C1415">
        <v>4614.75</v>
      </c>
      <c r="D1415" s="1">
        <v>43961.688669809962</v>
      </c>
    </row>
    <row r="1416" spans="1:4" x14ac:dyDescent="0.25">
      <c r="A1416" t="s">
        <v>1436</v>
      </c>
      <c r="B1416" t="s">
        <v>5953</v>
      </c>
      <c r="C1416">
        <v>3210.34</v>
      </c>
      <c r="D1416" s="1">
        <v>43961.949421345897</v>
      </c>
    </row>
    <row r="1417" spans="1:4" x14ac:dyDescent="0.25">
      <c r="A1417" t="s">
        <v>1437</v>
      </c>
      <c r="B1417" t="s">
        <v>5953</v>
      </c>
      <c r="C1417">
        <v>4949.26</v>
      </c>
      <c r="D1417" s="1">
        <v>43962.210172881838</v>
      </c>
    </row>
    <row r="1418" spans="1:4" x14ac:dyDescent="0.25">
      <c r="A1418" t="s">
        <v>1438</v>
      </c>
      <c r="B1418" t="s">
        <v>5954</v>
      </c>
      <c r="C1418">
        <v>3841.51</v>
      </c>
      <c r="D1418" s="1">
        <v>43962.731675953713</v>
      </c>
    </row>
    <row r="1419" spans="1:4" x14ac:dyDescent="0.25">
      <c r="A1419" t="s">
        <v>1439</v>
      </c>
      <c r="B1419" t="s">
        <v>5954</v>
      </c>
      <c r="C1419">
        <v>2060.13</v>
      </c>
      <c r="D1419" s="1">
        <v>43963.513930561501</v>
      </c>
    </row>
    <row r="1420" spans="1:4" x14ac:dyDescent="0.25">
      <c r="A1420" t="s">
        <v>1440</v>
      </c>
      <c r="B1420" t="s">
        <v>5953</v>
      </c>
      <c r="C1420">
        <v>4590.53</v>
      </c>
      <c r="D1420" s="1">
        <v>43963.774682097443</v>
      </c>
    </row>
    <row r="1421" spans="1:4" x14ac:dyDescent="0.25">
      <c r="A1421" t="s">
        <v>1441</v>
      </c>
      <c r="B1421" t="s">
        <v>5955</v>
      </c>
      <c r="C1421">
        <v>1806.98</v>
      </c>
      <c r="D1421" s="1">
        <v>43964.035433633369</v>
      </c>
    </row>
    <row r="1422" spans="1:4" x14ac:dyDescent="0.25">
      <c r="A1422" t="s">
        <v>1442</v>
      </c>
      <c r="B1422" t="s">
        <v>5955</v>
      </c>
      <c r="C1422">
        <v>483.29</v>
      </c>
      <c r="D1422" s="1">
        <v>43964.296185169303</v>
      </c>
    </row>
    <row r="1423" spans="1:4" x14ac:dyDescent="0.25">
      <c r="A1423" t="s">
        <v>1443</v>
      </c>
      <c r="B1423" t="s">
        <v>5954</v>
      </c>
      <c r="C1423">
        <v>1547.83</v>
      </c>
      <c r="D1423" s="1">
        <v>43964.556936705238</v>
      </c>
    </row>
    <row r="1424" spans="1:4" x14ac:dyDescent="0.25">
      <c r="A1424" t="s">
        <v>1444</v>
      </c>
      <c r="B1424" t="s">
        <v>5955</v>
      </c>
      <c r="C1424">
        <v>701.15</v>
      </c>
      <c r="D1424" s="1">
        <v>43964.817688241172</v>
      </c>
    </row>
    <row r="1425" spans="1:4" x14ac:dyDescent="0.25">
      <c r="A1425" t="s">
        <v>1445</v>
      </c>
      <c r="B1425" t="s">
        <v>5955</v>
      </c>
      <c r="C1425">
        <v>1079.83</v>
      </c>
      <c r="D1425" s="1">
        <v>43965.078439777113</v>
      </c>
    </row>
    <row r="1426" spans="1:4" x14ac:dyDescent="0.25">
      <c r="A1426" t="s">
        <v>1446</v>
      </c>
      <c r="B1426" t="s">
        <v>5952</v>
      </c>
      <c r="C1426">
        <v>2923.36</v>
      </c>
      <c r="D1426" s="1">
        <v>43965.339191313047</v>
      </c>
    </row>
    <row r="1427" spans="1:4" x14ac:dyDescent="0.25">
      <c r="A1427" t="s">
        <v>1447</v>
      </c>
      <c r="B1427" t="s">
        <v>5952</v>
      </c>
      <c r="C1427">
        <v>3069.78</v>
      </c>
      <c r="D1427" s="1">
        <v>43965.599942848967</v>
      </c>
    </row>
    <row r="1428" spans="1:4" x14ac:dyDescent="0.25">
      <c r="A1428" t="s">
        <v>1448</v>
      </c>
      <c r="B1428" t="s">
        <v>5954</v>
      </c>
      <c r="C1428">
        <v>892.39</v>
      </c>
      <c r="D1428" s="1">
        <v>43966.121445920842</v>
      </c>
    </row>
    <row r="1429" spans="1:4" x14ac:dyDescent="0.25">
      <c r="A1429" t="s">
        <v>1449</v>
      </c>
      <c r="B1429" t="s">
        <v>5952</v>
      </c>
      <c r="C1429">
        <v>2100.5700000000002</v>
      </c>
      <c r="D1429" s="1">
        <v>43966.382197456769</v>
      </c>
    </row>
    <row r="1430" spans="1:4" x14ac:dyDescent="0.25">
      <c r="A1430" t="s">
        <v>1450</v>
      </c>
      <c r="B1430" t="s">
        <v>5954</v>
      </c>
      <c r="C1430">
        <v>2155.62</v>
      </c>
      <c r="D1430" s="1">
        <v>43966.903700528637</v>
      </c>
    </row>
    <row r="1431" spans="1:4" x14ac:dyDescent="0.25">
      <c r="A1431" t="s">
        <v>1451</v>
      </c>
      <c r="B1431" t="s">
        <v>5952</v>
      </c>
      <c r="C1431">
        <v>2312.34</v>
      </c>
      <c r="D1431" s="1">
        <v>43967.425203600513</v>
      </c>
    </row>
    <row r="1432" spans="1:4" x14ac:dyDescent="0.25">
      <c r="A1432" t="s">
        <v>1452</v>
      </c>
      <c r="B1432" t="s">
        <v>5955</v>
      </c>
      <c r="C1432">
        <v>301.24</v>
      </c>
      <c r="D1432" s="1">
        <v>43967.946706672366</v>
      </c>
    </row>
    <row r="1433" spans="1:4" x14ac:dyDescent="0.25">
      <c r="A1433" t="s">
        <v>1453</v>
      </c>
      <c r="B1433" t="s">
        <v>5955</v>
      </c>
      <c r="C1433">
        <v>1403.82</v>
      </c>
      <c r="D1433" s="1">
        <v>43968.728961280183</v>
      </c>
    </row>
    <row r="1434" spans="1:4" x14ac:dyDescent="0.25">
      <c r="A1434" t="s">
        <v>1454</v>
      </c>
      <c r="B1434" t="s">
        <v>5955</v>
      </c>
      <c r="C1434">
        <v>2468.16</v>
      </c>
      <c r="D1434" s="1">
        <v>43968.98971281611</v>
      </c>
    </row>
    <row r="1435" spans="1:4" x14ac:dyDescent="0.25">
      <c r="A1435" t="s">
        <v>1455</v>
      </c>
      <c r="B1435" t="s">
        <v>5955</v>
      </c>
      <c r="C1435">
        <v>4688.1499999999996</v>
      </c>
      <c r="D1435" s="1">
        <v>43969.771967423912</v>
      </c>
    </row>
    <row r="1436" spans="1:4" x14ac:dyDescent="0.25">
      <c r="A1436" t="s">
        <v>1456</v>
      </c>
      <c r="B1436" t="s">
        <v>5955</v>
      </c>
      <c r="C1436">
        <v>3957.92</v>
      </c>
      <c r="D1436" s="1">
        <v>43970.293470495773</v>
      </c>
    </row>
    <row r="1437" spans="1:4" x14ac:dyDescent="0.25">
      <c r="A1437" t="s">
        <v>1457</v>
      </c>
      <c r="B1437" t="s">
        <v>5954</v>
      </c>
      <c r="C1437">
        <v>1959.72</v>
      </c>
      <c r="D1437" s="1">
        <v>43970.554222031707</v>
      </c>
    </row>
    <row r="1438" spans="1:4" x14ac:dyDescent="0.25">
      <c r="A1438" t="s">
        <v>1458</v>
      </c>
      <c r="B1438" t="s">
        <v>5954</v>
      </c>
      <c r="C1438">
        <v>2858.73</v>
      </c>
      <c r="D1438" s="1">
        <v>43971.075725103583</v>
      </c>
    </row>
    <row r="1439" spans="1:4" x14ac:dyDescent="0.25">
      <c r="A1439" t="s">
        <v>1459</v>
      </c>
      <c r="B1439" t="s">
        <v>5955</v>
      </c>
      <c r="C1439">
        <v>2453.69</v>
      </c>
      <c r="D1439" s="1">
        <v>43971.336476639517</v>
      </c>
    </row>
    <row r="1440" spans="1:4" x14ac:dyDescent="0.25">
      <c r="A1440" t="s">
        <v>1460</v>
      </c>
      <c r="B1440" t="s">
        <v>5952</v>
      </c>
      <c r="C1440">
        <v>3835.22</v>
      </c>
      <c r="D1440" s="1">
        <v>43971.597228175451</v>
      </c>
    </row>
    <row r="1441" spans="1:4" x14ac:dyDescent="0.25">
      <c r="A1441" t="s">
        <v>1461</v>
      </c>
      <c r="B1441" t="s">
        <v>5953</v>
      </c>
      <c r="C1441">
        <v>3022.19</v>
      </c>
      <c r="D1441" s="1">
        <v>43972.379482783253</v>
      </c>
    </row>
    <row r="1442" spans="1:4" x14ac:dyDescent="0.25">
      <c r="A1442" t="s">
        <v>1462</v>
      </c>
      <c r="B1442" t="s">
        <v>5953</v>
      </c>
      <c r="C1442">
        <v>3546.97</v>
      </c>
      <c r="D1442" s="1">
        <v>43972.64023431918</v>
      </c>
    </row>
    <row r="1443" spans="1:4" x14ac:dyDescent="0.25">
      <c r="A1443" t="s">
        <v>1463</v>
      </c>
      <c r="B1443" t="s">
        <v>5955</v>
      </c>
      <c r="C1443">
        <v>1101.54</v>
      </c>
      <c r="D1443" s="1">
        <v>43972.900985855107</v>
      </c>
    </row>
    <row r="1444" spans="1:4" x14ac:dyDescent="0.25">
      <c r="A1444" t="s">
        <v>1464</v>
      </c>
      <c r="B1444" t="s">
        <v>5954</v>
      </c>
      <c r="C1444">
        <v>3860.25</v>
      </c>
      <c r="D1444" s="1">
        <v>43973.943991998851</v>
      </c>
    </row>
    <row r="1445" spans="1:4" x14ac:dyDescent="0.25">
      <c r="A1445" t="s">
        <v>1465</v>
      </c>
      <c r="B1445" t="s">
        <v>5953</v>
      </c>
      <c r="C1445">
        <v>943.3</v>
      </c>
      <c r="D1445" s="1">
        <v>43974.465495070719</v>
      </c>
    </row>
    <row r="1446" spans="1:4" x14ac:dyDescent="0.25">
      <c r="A1446" t="s">
        <v>1466</v>
      </c>
      <c r="B1446" t="s">
        <v>5952</v>
      </c>
      <c r="C1446">
        <v>4054.01</v>
      </c>
      <c r="D1446" s="1">
        <v>43974.726246606653</v>
      </c>
    </row>
    <row r="1447" spans="1:4" x14ac:dyDescent="0.25">
      <c r="A1447" t="s">
        <v>1467</v>
      </c>
      <c r="B1447" t="s">
        <v>5954</v>
      </c>
      <c r="C1447">
        <v>4710.3100000000004</v>
      </c>
      <c r="D1447" s="1">
        <v>43974.98699814258</v>
      </c>
    </row>
    <row r="1448" spans="1:4" x14ac:dyDescent="0.25">
      <c r="A1448" t="s">
        <v>1468</v>
      </c>
      <c r="B1448" t="s">
        <v>5953</v>
      </c>
      <c r="C1448">
        <v>4773.26</v>
      </c>
      <c r="D1448" s="1">
        <v>43975.769252750382</v>
      </c>
    </row>
    <row r="1449" spans="1:4" x14ac:dyDescent="0.25">
      <c r="A1449" t="s">
        <v>1469</v>
      </c>
      <c r="B1449" t="s">
        <v>5952</v>
      </c>
      <c r="C1449">
        <v>2799.26</v>
      </c>
      <c r="D1449" s="1">
        <v>43976.030004286316</v>
      </c>
    </row>
    <row r="1450" spans="1:4" x14ac:dyDescent="0.25">
      <c r="A1450" t="s">
        <v>1470</v>
      </c>
      <c r="B1450" t="s">
        <v>5953</v>
      </c>
      <c r="C1450">
        <v>3948.63</v>
      </c>
      <c r="D1450" s="1">
        <v>43977.333761965987</v>
      </c>
    </row>
    <row r="1451" spans="1:4" x14ac:dyDescent="0.25">
      <c r="A1451" t="s">
        <v>1471</v>
      </c>
      <c r="B1451" t="s">
        <v>5955</v>
      </c>
      <c r="C1451">
        <v>3904.97</v>
      </c>
      <c r="D1451" s="1">
        <v>43977.855265037862</v>
      </c>
    </row>
    <row r="1452" spans="1:4" x14ac:dyDescent="0.25">
      <c r="A1452" t="s">
        <v>1472</v>
      </c>
      <c r="B1452" t="s">
        <v>5955</v>
      </c>
      <c r="C1452">
        <v>1279.54</v>
      </c>
      <c r="D1452" s="1">
        <v>43978.116016573797</v>
      </c>
    </row>
    <row r="1453" spans="1:4" x14ac:dyDescent="0.25">
      <c r="A1453" t="s">
        <v>1473</v>
      </c>
      <c r="B1453" t="s">
        <v>5952</v>
      </c>
      <c r="C1453">
        <v>224.64</v>
      </c>
      <c r="D1453" s="1">
        <v>43980.462780397203</v>
      </c>
    </row>
    <row r="1454" spans="1:4" x14ac:dyDescent="0.25">
      <c r="A1454" t="s">
        <v>1474</v>
      </c>
      <c r="B1454" t="s">
        <v>5955</v>
      </c>
      <c r="C1454">
        <v>1368.07</v>
      </c>
      <c r="D1454" s="1">
        <v>43980.984283469057</v>
      </c>
    </row>
    <row r="1455" spans="1:4" x14ac:dyDescent="0.25">
      <c r="A1455" t="s">
        <v>1475</v>
      </c>
      <c r="B1455" t="s">
        <v>5952</v>
      </c>
      <c r="C1455">
        <v>4703.3500000000004</v>
      </c>
      <c r="D1455" s="1">
        <v>43981.505786540933</v>
      </c>
    </row>
    <row r="1456" spans="1:4" x14ac:dyDescent="0.25">
      <c r="A1456" t="s">
        <v>1476</v>
      </c>
      <c r="B1456" t="s">
        <v>5954</v>
      </c>
      <c r="C1456">
        <v>4889.43</v>
      </c>
      <c r="D1456" s="1">
        <v>43981.766538076867</v>
      </c>
    </row>
    <row r="1457" spans="1:4" x14ac:dyDescent="0.25">
      <c r="A1457" t="s">
        <v>1477</v>
      </c>
      <c r="B1457" t="s">
        <v>5953</v>
      </c>
      <c r="C1457">
        <v>1089.4100000000001</v>
      </c>
      <c r="D1457" s="1">
        <v>43982.809544220603</v>
      </c>
    </row>
    <row r="1458" spans="1:4" x14ac:dyDescent="0.25">
      <c r="A1458" t="s">
        <v>1478</v>
      </c>
      <c r="B1458" t="s">
        <v>5952</v>
      </c>
      <c r="C1458">
        <v>4036.72</v>
      </c>
      <c r="D1458" s="1">
        <v>43984.113301900266</v>
      </c>
    </row>
    <row r="1459" spans="1:4" x14ac:dyDescent="0.25">
      <c r="A1459" t="s">
        <v>1479</v>
      </c>
      <c r="B1459" t="s">
        <v>5952</v>
      </c>
      <c r="C1459">
        <v>2645.03</v>
      </c>
      <c r="D1459" s="1">
        <v>43984.3740534362</v>
      </c>
    </row>
    <row r="1460" spans="1:4" x14ac:dyDescent="0.25">
      <c r="A1460" t="s">
        <v>1480</v>
      </c>
      <c r="B1460" t="s">
        <v>5955</v>
      </c>
      <c r="C1460">
        <v>2438.73</v>
      </c>
      <c r="D1460" s="1">
        <v>43984.895556508069</v>
      </c>
    </row>
    <row r="1461" spans="1:4" x14ac:dyDescent="0.25">
      <c r="A1461" t="s">
        <v>1481</v>
      </c>
      <c r="B1461" t="s">
        <v>5955</v>
      </c>
      <c r="C1461">
        <v>4722.99</v>
      </c>
      <c r="D1461" s="1">
        <v>43985.677811115871</v>
      </c>
    </row>
    <row r="1462" spans="1:4" x14ac:dyDescent="0.25">
      <c r="A1462" t="s">
        <v>1482</v>
      </c>
      <c r="B1462" t="s">
        <v>5955</v>
      </c>
      <c r="C1462">
        <v>1081</v>
      </c>
      <c r="D1462" s="1">
        <v>43986.199314187732</v>
      </c>
    </row>
    <row r="1463" spans="1:4" x14ac:dyDescent="0.25">
      <c r="A1463" t="s">
        <v>1483</v>
      </c>
      <c r="B1463" t="s">
        <v>5955</v>
      </c>
      <c r="C1463">
        <v>2484.21</v>
      </c>
      <c r="D1463" s="1">
        <v>43986.720817259607</v>
      </c>
    </row>
    <row r="1464" spans="1:4" x14ac:dyDescent="0.25">
      <c r="A1464" t="s">
        <v>1484</v>
      </c>
      <c r="B1464" t="s">
        <v>5954</v>
      </c>
      <c r="C1464">
        <v>1450.9</v>
      </c>
      <c r="D1464" s="1">
        <v>43986.981568795527</v>
      </c>
    </row>
    <row r="1465" spans="1:4" x14ac:dyDescent="0.25">
      <c r="A1465" t="s">
        <v>1485</v>
      </c>
      <c r="B1465" t="s">
        <v>5953</v>
      </c>
      <c r="C1465">
        <v>616.11</v>
      </c>
      <c r="D1465" s="1">
        <v>43987.242320331468</v>
      </c>
    </row>
    <row r="1466" spans="1:4" x14ac:dyDescent="0.25">
      <c r="A1466" t="s">
        <v>1486</v>
      </c>
      <c r="B1466" t="s">
        <v>5955</v>
      </c>
      <c r="C1466">
        <v>2246.65</v>
      </c>
      <c r="D1466" s="1">
        <v>43987.50307186741</v>
      </c>
    </row>
    <row r="1467" spans="1:4" x14ac:dyDescent="0.25">
      <c r="A1467" t="s">
        <v>1487</v>
      </c>
      <c r="B1467" t="s">
        <v>5955</v>
      </c>
      <c r="C1467">
        <v>2831.82</v>
      </c>
      <c r="D1467" s="1">
        <v>43987.763823403337</v>
      </c>
    </row>
    <row r="1468" spans="1:4" x14ac:dyDescent="0.25">
      <c r="A1468" t="s">
        <v>1488</v>
      </c>
      <c r="B1468" t="s">
        <v>5955</v>
      </c>
      <c r="C1468">
        <v>2266.04</v>
      </c>
      <c r="D1468" s="1">
        <v>43988.546078011132</v>
      </c>
    </row>
    <row r="1469" spans="1:4" x14ac:dyDescent="0.25">
      <c r="A1469" t="s">
        <v>1489</v>
      </c>
      <c r="B1469" t="s">
        <v>5953</v>
      </c>
      <c r="C1469">
        <v>3311.67</v>
      </c>
      <c r="D1469" s="1">
        <v>43988.806829547073</v>
      </c>
    </row>
    <row r="1470" spans="1:4" x14ac:dyDescent="0.25">
      <c r="A1470" t="s">
        <v>1490</v>
      </c>
      <c r="B1470" t="s">
        <v>5955</v>
      </c>
      <c r="C1470">
        <v>3032.4</v>
      </c>
      <c r="D1470" s="1">
        <v>43989.328332618927</v>
      </c>
    </row>
    <row r="1471" spans="1:4" x14ac:dyDescent="0.25">
      <c r="A1471" t="s">
        <v>1491</v>
      </c>
      <c r="B1471" t="s">
        <v>5954</v>
      </c>
      <c r="C1471">
        <v>2126.94</v>
      </c>
      <c r="D1471" s="1">
        <v>43989.589084154883</v>
      </c>
    </row>
    <row r="1472" spans="1:4" x14ac:dyDescent="0.25">
      <c r="A1472" t="s">
        <v>1492</v>
      </c>
      <c r="B1472" t="s">
        <v>5953</v>
      </c>
      <c r="C1472">
        <v>1976.17</v>
      </c>
      <c r="D1472" s="1">
        <v>43989.849835690809</v>
      </c>
    </row>
    <row r="1473" spans="1:4" x14ac:dyDescent="0.25">
      <c r="A1473" t="s">
        <v>1493</v>
      </c>
      <c r="B1473" t="s">
        <v>5953</v>
      </c>
      <c r="C1473">
        <v>4243.24</v>
      </c>
      <c r="D1473" s="1">
        <v>43990.632090298612</v>
      </c>
    </row>
    <row r="1474" spans="1:4" x14ac:dyDescent="0.25">
      <c r="A1474" t="s">
        <v>1494</v>
      </c>
      <c r="B1474" t="s">
        <v>5952</v>
      </c>
      <c r="C1474">
        <v>3996.08</v>
      </c>
      <c r="D1474" s="1">
        <v>43991.153593370473</v>
      </c>
    </row>
    <row r="1475" spans="1:4" x14ac:dyDescent="0.25">
      <c r="A1475" t="s">
        <v>1495</v>
      </c>
      <c r="B1475" t="s">
        <v>5952</v>
      </c>
      <c r="C1475">
        <v>3336.6</v>
      </c>
      <c r="D1475" s="1">
        <v>43991.675096442341</v>
      </c>
    </row>
    <row r="1476" spans="1:4" x14ac:dyDescent="0.25">
      <c r="A1476" t="s">
        <v>1496</v>
      </c>
      <c r="B1476" t="s">
        <v>5953</v>
      </c>
      <c r="C1476">
        <v>4216.99</v>
      </c>
      <c r="D1476" s="1">
        <v>43992.196599514224</v>
      </c>
    </row>
    <row r="1477" spans="1:4" x14ac:dyDescent="0.25">
      <c r="A1477" t="s">
        <v>1497</v>
      </c>
      <c r="B1477" t="s">
        <v>5953</v>
      </c>
      <c r="C1477">
        <v>4925.49</v>
      </c>
      <c r="D1477" s="1">
        <v>43992.457351050143</v>
      </c>
    </row>
    <row r="1478" spans="1:4" x14ac:dyDescent="0.25">
      <c r="A1478" t="s">
        <v>1498</v>
      </c>
      <c r="B1478" t="s">
        <v>5952</v>
      </c>
      <c r="C1478">
        <v>3295.12</v>
      </c>
      <c r="D1478" s="1">
        <v>43992.978854122011</v>
      </c>
    </row>
    <row r="1479" spans="1:4" x14ac:dyDescent="0.25">
      <c r="A1479" t="s">
        <v>1499</v>
      </c>
      <c r="B1479" t="s">
        <v>5955</v>
      </c>
      <c r="C1479">
        <v>976.39</v>
      </c>
      <c r="D1479" s="1">
        <v>43993.239605657938</v>
      </c>
    </row>
    <row r="1480" spans="1:4" x14ac:dyDescent="0.25">
      <c r="A1480" t="s">
        <v>1500</v>
      </c>
      <c r="B1480" t="s">
        <v>5952</v>
      </c>
      <c r="C1480">
        <v>2698.98</v>
      </c>
      <c r="D1480" s="1">
        <v>43993.50035719388</v>
      </c>
    </row>
    <row r="1481" spans="1:4" x14ac:dyDescent="0.25">
      <c r="A1481" t="s">
        <v>1501</v>
      </c>
      <c r="B1481" t="s">
        <v>5955</v>
      </c>
      <c r="C1481">
        <v>711.65</v>
      </c>
      <c r="D1481" s="1">
        <v>43993.761108729806</v>
      </c>
    </row>
    <row r="1482" spans="1:4" x14ac:dyDescent="0.25">
      <c r="A1482" t="s">
        <v>1502</v>
      </c>
      <c r="B1482" t="s">
        <v>5955</v>
      </c>
      <c r="C1482">
        <v>4733.8999999999996</v>
      </c>
      <c r="D1482" s="1">
        <v>43994.282611801667</v>
      </c>
    </row>
    <row r="1483" spans="1:4" x14ac:dyDescent="0.25">
      <c r="A1483" t="s">
        <v>1503</v>
      </c>
      <c r="B1483" t="s">
        <v>5954</v>
      </c>
      <c r="C1483">
        <v>414.82</v>
      </c>
      <c r="D1483" s="1">
        <v>43994.543363337623</v>
      </c>
    </row>
    <row r="1484" spans="1:4" x14ac:dyDescent="0.25">
      <c r="A1484" t="s">
        <v>1504</v>
      </c>
      <c r="B1484" t="s">
        <v>5955</v>
      </c>
      <c r="C1484">
        <v>4860.49</v>
      </c>
      <c r="D1484" s="1">
        <v>43994.80411487355</v>
      </c>
    </row>
    <row r="1485" spans="1:4" x14ac:dyDescent="0.25">
      <c r="A1485" t="s">
        <v>1505</v>
      </c>
      <c r="B1485" t="s">
        <v>5955</v>
      </c>
      <c r="C1485">
        <v>3427.9</v>
      </c>
      <c r="D1485" s="1">
        <v>43995.064866409477</v>
      </c>
    </row>
    <row r="1486" spans="1:4" x14ac:dyDescent="0.25">
      <c r="A1486" t="s">
        <v>1506</v>
      </c>
      <c r="B1486" t="s">
        <v>5955</v>
      </c>
      <c r="C1486">
        <v>3421.94</v>
      </c>
      <c r="D1486" s="1">
        <v>43995.586369481352</v>
      </c>
    </row>
    <row r="1487" spans="1:4" x14ac:dyDescent="0.25">
      <c r="A1487" t="s">
        <v>1507</v>
      </c>
      <c r="B1487" t="s">
        <v>5954</v>
      </c>
      <c r="C1487">
        <v>4214.25</v>
      </c>
      <c r="D1487" s="1">
        <v>43995.847121017279</v>
      </c>
    </row>
    <row r="1488" spans="1:4" x14ac:dyDescent="0.25">
      <c r="A1488" t="s">
        <v>1508</v>
      </c>
      <c r="B1488" t="s">
        <v>5954</v>
      </c>
      <c r="C1488">
        <v>2723.82</v>
      </c>
      <c r="D1488" s="1">
        <v>43996.368624089147</v>
      </c>
    </row>
    <row r="1489" spans="1:4" x14ac:dyDescent="0.25">
      <c r="A1489" t="s">
        <v>1509</v>
      </c>
      <c r="B1489" t="s">
        <v>5955</v>
      </c>
      <c r="C1489">
        <v>3769.15</v>
      </c>
      <c r="D1489" s="1">
        <v>43996.629375625082</v>
      </c>
    </row>
    <row r="1490" spans="1:4" x14ac:dyDescent="0.25">
      <c r="A1490" t="s">
        <v>1510</v>
      </c>
      <c r="B1490" t="s">
        <v>5955</v>
      </c>
      <c r="C1490">
        <v>1379.01</v>
      </c>
      <c r="D1490" s="1">
        <v>43997.150878696957</v>
      </c>
    </row>
    <row r="1491" spans="1:4" x14ac:dyDescent="0.25">
      <c r="A1491" t="s">
        <v>1511</v>
      </c>
      <c r="B1491" t="s">
        <v>5952</v>
      </c>
      <c r="C1491">
        <v>4655.6000000000004</v>
      </c>
      <c r="D1491" s="1">
        <v>43998.45463637662</v>
      </c>
    </row>
    <row r="1492" spans="1:4" x14ac:dyDescent="0.25">
      <c r="A1492" t="s">
        <v>1512</v>
      </c>
      <c r="B1492" t="s">
        <v>5952</v>
      </c>
      <c r="C1492">
        <v>4995.68</v>
      </c>
      <c r="D1492" s="1">
        <v>43998.715387912547</v>
      </c>
    </row>
    <row r="1493" spans="1:4" x14ac:dyDescent="0.25">
      <c r="A1493" t="s">
        <v>1513</v>
      </c>
      <c r="B1493" t="s">
        <v>5954</v>
      </c>
      <c r="C1493">
        <v>367.38</v>
      </c>
      <c r="D1493" s="1">
        <v>43998.976139448481</v>
      </c>
    </row>
    <row r="1494" spans="1:4" x14ac:dyDescent="0.25">
      <c r="A1494" t="s">
        <v>1514</v>
      </c>
      <c r="B1494" t="s">
        <v>5954</v>
      </c>
      <c r="C1494">
        <v>1407.77</v>
      </c>
      <c r="D1494" s="1">
        <v>43999.497642520357</v>
      </c>
    </row>
    <row r="1495" spans="1:4" x14ac:dyDescent="0.25">
      <c r="A1495" t="s">
        <v>1515</v>
      </c>
      <c r="B1495" t="s">
        <v>5952</v>
      </c>
      <c r="C1495">
        <v>3842.12</v>
      </c>
      <c r="D1495" s="1">
        <v>43999.758394056284</v>
      </c>
    </row>
    <row r="1496" spans="1:4" x14ac:dyDescent="0.25">
      <c r="A1496" t="s">
        <v>1516</v>
      </c>
      <c r="B1496" t="s">
        <v>5954</v>
      </c>
      <c r="C1496">
        <v>1099.47</v>
      </c>
      <c r="D1496" s="1">
        <v>44000.019145592218</v>
      </c>
    </row>
    <row r="1497" spans="1:4" x14ac:dyDescent="0.25">
      <c r="A1497" t="s">
        <v>1517</v>
      </c>
      <c r="B1497" t="s">
        <v>5952</v>
      </c>
      <c r="C1497">
        <v>865.82</v>
      </c>
      <c r="D1497" s="1">
        <v>44000.540648664093</v>
      </c>
    </row>
    <row r="1498" spans="1:4" x14ac:dyDescent="0.25">
      <c r="A1498" t="s">
        <v>1518</v>
      </c>
      <c r="B1498" t="s">
        <v>5952</v>
      </c>
      <c r="C1498">
        <v>4552.47</v>
      </c>
      <c r="D1498" s="1">
        <v>44001.322903271888</v>
      </c>
    </row>
    <row r="1499" spans="1:4" x14ac:dyDescent="0.25">
      <c r="A1499" t="s">
        <v>1519</v>
      </c>
      <c r="B1499" t="s">
        <v>5953</v>
      </c>
      <c r="C1499">
        <v>4408.66</v>
      </c>
      <c r="D1499" s="1">
        <v>44001.583654807822</v>
      </c>
    </row>
    <row r="1500" spans="1:4" x14ac:dyDescent="0.25">
      <c r="A1500" t="s">
        <v>1520</v>
      </c>
      <c r="B1500" t="s">
        <v>5955</v>
      </c>
      <c r="C1500">
        <v>482.59</v>
      </c>
      <c r="D1500" s="1">
        <v>44002.626660951573</v>
      </c>
    </row>
    <row r="1501" spans="1:4" x14ac:dyDescent="0.25">
      <c r="A1501" t="s">
        <v>1521</v>
      </c>
      <c r="B1501" t="s">
        <v>5953</v>
      </c>
      <c r="C1501">
        <v>4267.43</v>
      </c>
      <c r="D1501" s="1">
        <v>44003.408915559361</v>
      </c>
    </row>
    <row r="1502" spans="1:4" x14ac:dyDescent="0.25">
      <c r="A1502" t="s">
        <v>1522</v>
      </c>
      <c r="B1502" t="s">
        <v>5953</v>
      </c>
      <c r="C1502">
        <v>2151.83</v>
      </c>
      <c r="D1502" s="1">
        <v>44003.930418631229</v>
      </c>
    </row>
    <row r="1503" spans="1:4" x14ac:dyDescent="0.25">
      <c r="A1503" t="s">
        <v>1523</v>
      </c>
      <c r="B1503" t="s">
        <v>5952</v>
      </c>
      <c r="C1503">
        <v>1296.96</v>
      </c>
      <c r="D1503" s="1">
        <v>44004.191170167163</v>
      </c>
    </row>
    <row r="1504" spans="1:4" x14ac:dyDescent="0.25">
      <c r="A1504" t="s">
        <v>1524</v>
      </c>
      <c r="B1504" t="s">
        <v>5954</v>
      </c>
      <c r="C1504">
        <v>1931.46</v>
      </c>
      <c r="D1504" s="1">
        <v>44004.712673239017</v>
      </c>
    </row>
    <row r="1505" spans="1:4" x14ac:dyDescent="0.25">
      <c r="A1505" t="s">
        <v>1525</v>
      </c>
      <c r="B1505" t="s">
        <v>5955</v>
      </c>
      <c r="C1505">
        <v>4134.8999999999996</v>
      </c>
      <c r="D1505" s="1">
        <v>44004.973424774973</v>
      </c>
    </row>
    <row r="1506" spans="1:4" x14ac:dyDescent="0.25">
      <c r="A1506" t="s">
        <v>1526</v>
      </c>
      <c r="B1506" t="s">
        <v>5952</v>
      </c>
      <c r="C1506">
        <v>2706.65</v>
      </c>
      <c r="D1506" s="1">
        <v>44005.234176310893</v>
      </c>
    </row>
    <row r="1507" spans="1:4" x14ac:dyDescent="0.25">
      <c r="A1507" t="s">
        <v>1527</v>
      </c>
      <c r="B1507" t="s">
        <v>5955</v>
      </c>
      <c r="C1507">
        <v>4947.63</v>
      </c>
      <c r="D1507" s="1">
        <v>44005.494927846827</v>
      </c>
    </row>
    <row r="1508" spans="1:4" x14ac:dyDescent="0.25">
      <c r="A1508" t="s">
        <v>1528</v>
      </c>
      <c r="B1508" t="s">
        <v>5952</v>
      </c>
      <c r="C1508">
        <v>2336.61</v>
      </c>
      <c r="D1508" s="1">
        <v>44006.277182454629</v>
      </c>
    </row>
    <row r="1509" spans="1:4" x14ac:dyDescent="0.25">
      <c r="A1509" t="s">
        <v>1529</v>
      </c>
      <c r="B1509" t="s">
        <v>5953</v>
      </c>
      <c r="C1509">
        <v>250.15</v>
      </c>
      <c r="D1509" s="1">
        <v>44006.53793399057</v>
      </c>
    </row>
    <row r="1510" spans="1:4" x14ac:dyDescent="0.25">
      <c r="A1510" t="s">
        <v>1530</v>
      </c>
      <c r="B1510" t="s">
        <v>5953</v>
      </c>
      <c r="C1510">
        <v>659.13</v>
      </c>
      <c r="D1510" s="1">
        <v>44007.320188598373</v>
      </c>
    </row>
    <row r="1511" spans="1:4" x14ac:dyDescent="0.25">
      <c r="A1511" t="s">
        <v>1531</v>
      </c>
      <c r="B1511" t="s">
        <v>5955</v>
      </c>
      <c r="C1511">
        <v>3614.26</v>
      </c>
      <c r="D1511" s="1">
        <v>44008.102443206168</v>
      </c>
    </row>
    <row r="1512" spans="1:4" x14ac:dyDescent="0.25">
      <c r="A1512" t="s">
        <v>1532</v>
      </c>
      <c r="B1512" t="s">
        <v>5953</v>
      </c>
      <c r="C1512">
        <v>4404.83</v>
      </c>
      <c r="D1512" s="1">
        <v>44008.363194742087</v>
      </c>
    </row>
    <row r="1513" spans="1:4" x14ac:dyDescent="0.25">
      <c r="A1513" t="s">
        <v>1533</v>
      </c>
      <c r="B1513" t="s">
        <v>5953</v>
      </c>
      <c r="C1513">
        <v>1528.13</v>
      </c>
      <c r="D1513" s="1">
        <v>44008.88469781397</v>
      </c>
    </row>
    <row r="1514" spans="1:4" x14ac:dyDescent="0.25">
      <c r="A1514" t="s">
        <v>1534</v>
      </c>
      <c r="B1514" t="s">
        <v>5952</v>
      </c>
      <c r="C1514">
        <v>4774.6000000000004</v>
      </c>
      <c r="D1514" s="1">
        <v>44009.406200885831</v>
      </c>
    </row>
    <row r="1515" spans="1:4" x14ac:dyDescent="0.25">
      <c r="A1515" t="s">
        <v>1535</v>
      </c>
      <c r="B1515" t="s">
        <v>5952</v>
      </c>
      <c r="C1515">
        <v>2099.25</v>
      </c>
      <c r="D1515" s="1">
        <v>44009.666952421772</v>
      </c>
    </row>
    <row r="1516" spans="1:4" x14ac:dyDescent="0.25">
      <c r="A1516" t="s">
        <v>1536</v>
      </c>
      <c r="B1516" t="s">
        <v>5952</v>
      </c>
      <c r="C1516">
        <v>1846.65</v>
      </c>
      <c r="D1516" s="1">
        <v>44009.927703957699</v>
      </c>
    </row>
    <row r="1517" spans="1:4" x14ac:dyDescent="0.25">
      <c r="A1517" t="s">
        <v>1537</v>
      </c>
      <c r="B1517" t="s">
        <v>5952</v>
      </c>
      <c r="C1517">
        <v>2887.59</v>
      </c>
      <c r="D1517" s="1">
        <v>44010.188455493633</v>
      </c>
    </row>
    <row r="1518" spans="1:4" x14ac:dyDescent="0.25">
      <c r="A1518" t="s">
        <v>1538</v>
      </c>
      <c r="B1518" t="s">
        <v>5955</v>
      </c>
      <c r="C1518">
        <v>156.21</v>
      </c>
      <c r="D1518" s="1">
        <v>44010.970710101443</v>
      </c>
    </row>
    <row r="1519" spans="1:4" x14ac:dyDescent="0.25">
      <c r="A1519" t="s">
        <v>1539</v>
      </c>
      <c r="B1519" t="s">
        <v>5954</v>
      </c>
      <c r="C1519">
        <v>4244.99</v>
      </c>
      <c r="D1519" s="1">
        <v>44011.492213173311</v>
      </c>
    </row>
    <row r="1520" spans="1:4" x14ac:dyDescent="0.25">
      <c r="A1520" t="s">
        <v>1540</v>
      </c>
      <c r="B1520" t="s">
        <v>5955</v>
      </c>
      <c r="C1520">
        <v>855.59</v>
      </c>
      <c r="D1520" s="1">
        <v>44011.752964709238</v>
      </c>
    </row>
    <row r="1521" spans="1:4" x14ac:dyDescent="0.25">
      <c r="A1521" t="s">
        <v>1541</v>
      </c>
      <c r="B1521" t="s">
        <v>5954</v>
      </c>
      <c r="C1521">
        <v>3381.32</v>
      </c>
      <c r="D1521" s="1">
        <v>44012.795970852967</v>
      </c>
    </row>
    <row r="1522" spans="1:4" x14ac:dyDescent="0.25">
      <c r="A1522" t="s">
        <v>1542</v>
      </c>
      <c r="B1522" t="s">
        <v>5955</v>
      </c>
      <c r="C1522">
        <v>1190.44</v>
      </c>
      <c r="D1522" s="1">
        <v>44013.056722388923</v>
      </c>
    </row>
    <row r="1523" spans="1:4" x14ac:dyDescent="0.25">
      <c r="A1523" t="s">
        <v>1543</v>
      </c>
      <c r="B1523" t="s">
        <v>5953</v>
      </c>
      <c r="C1523">
        <v>4224.18</v>
      </c>
      <c r="D1523" s="1">
        <v>44013.317473924842</v>
      </c>
    </row>
    <row r="1524" spans="1:4" x14ac:dyDescent="0.25">
      <c r="A1524" t="s">
        <v>1544</v>
      </c>
      <c r="B1524" t="s">
        <v>5952</v>
      </c>
      <c r="C1524">
        <v>2014.85</v>
      </c>
      <c r="D1524" s="1">
        <v>44013.578225460777</v>
      </c>
    </row>
    <row r="1525" spans="1:4" x14ac:dyDescent="0.25">
      <c r="A1525" t="s">
        <v>1545</v>
      </c>
      <c r="B1525" t="s">
        <v>5952</v>
      </c>
      <c r="C1525">
        <v>3623.83</v>
      </c>
      <c r="D1525" s="1">
        <v>44013.838976996711</v>
      </c>
    </row>
    <row r="1526" spans="1:4" x14ac:dyDescent="0.25">
      <c r="A1526" t="s">
        <v>1546</v>
      </c>
      <c r="B1526" t="s">
        <v>5952</v>
      </c>
      <c r="C1526">
        <v>2922</v>
      </c>
      <c r="D1526" s="1">
        <v>44014.099728532638</v>
      </c>
    </row>
    <row r="1527" spans="1:4" x14ac:dyDescent="0.25">
      <c r="A1527" t="s">
        <v>1547</v>
      </c>
      <c r="B1527" t="s">
        <v>5953</v>
      </c>
      <c r="C1527">
        <v>1540.36</v>
      </c>
      <c r="D1527" s="1">
        <v>44014.360480068579</v>
      </c>
    </row>
    <row r="1528" spans="1:4" x14ac:dyDescent="0.25">
      <c r="A1528" t="s">
        <v>1548</v>
      </c>
      <c r="B1528" t="s">
        <v>5952</v>
      </c>
      <c r="C1528">
        <v>1253.81</v>
      </c>
      <c r="D1528" s="1">
        <v>44014.621231604513</v>
      </c>
    </row>
    <row r="1529" spans="1:4" x14ac:dyDescent="0.25">
      <c r="A1529" t="s">
        <v>1549</v>
      </c>
      <c r="B1529" t="s">
        <v>5952</v>
      </c>
      <c r="C1529">
        <v>708.13</v>
      </c>
      <c r="D1529" s="1">
        <v>44014.88198314044</v>
      </c>
    </row>
    <row r="1530" spans="1:4" x14ac:dyDescent="0.25">
      <c r="A1530" t="s">
        <v>1550</v>
      </c>
      <c r="B1530" t="s">
        <v>5954</v>
      </c>
      <c r="C1530">
        <v>4007.15</v>
      </c>
      <c r="D1530" s="1">
        <v>44016.185740820118</v>
      </c>
    </row>
    <row r="1531" spans="1:4" x14ac:dyDescent="0.25">
      <c r="A1531" t="s">
        <v>1551</v>
      </c>
      <c r="B1531" t="s">
        <v>5954</v>
      </c>
      <c r="C1531">
        <v>2457.7600000000002</v>
      </c>
      <c r="D1531" s="1">
        <v>44016.707243891979</v>
      </c>
    </row>
    <row r="1532" spans="1:4" x14ac:dyDescent="0.25">
      <c r="A1532" t="s">
        <v>1552</v>
      </c>
      <c r="B1532" t="s">
        <v>5953</v>
      </c>
      <c r="C1532">
        <v>1935.31</v>
      </c>
      <c r="D1532" s="1">
        <v>44016.96799542792</v>
      </c>
    </row>
    <row r="1533" spans="1:4" x14ac:dyDescent="0.25">
      <c r="A1533" t="s">
        <v>1553</v>
      </c>
      <c r="B1533" t="s">
        <v>5953</v>
      </c>
      <c r="C1533">
        <v>2417.39</v>
      </c>
      <c r="D1533" s="1">
        <v>44017.22874696384</v>
      </c>
    </row>
    <row r="1534" spans="1:4" x14ac:dyDescent="0.25">
      <c r="A1534" t="s">
        <v>1554</v>
      </c>
      <c r="B1534" t="s">
        <v>5953</v>
      </c>
      <c r="C1534">
        <v>2706.13</v>
      </c>
      <c r="D1534" s="1">
        <v>44018.011001571642</v>
      </c>
    </row>
    <row r="1535" spans="1:4" x14ac:dyDescent="0.25">
      <c r="A1535" t="s">
        <v>1555</v>
      </c>
      <c r="B1535" t="s">
        <v>5952</v>
      </c>
      <c r="C1535">
        <v>2966.03</v>
      </c>
      <c r="D1535" s="1">
        <v>44018.271753107583</v>
      </c>
    </row>
    <row r="1536" spans="1:4" x14ac:dyDescent="0.25">
      <c r="A1536" t="s">
        <v>1556</v>
      </c>
      <c r="B1536" t="s">
        <v>5952</v>
      </c>
      <c r="C1536">
        <v>2172.46</v>
      </c>
      <c r="D1536" s="1">
        <v>44019.054007715393</v>
      </c>
    </row>
    <row r="1537" spans="1:4" x14ac:dyDescent="0.25">
      <c r="A1537" t="s">
        <v>1557</v>
      </c>
      <c r="B1537" t="s">
        <v>5954</v>
      </c>
      <c r="C1537">
        <v>4532.07</v>
      </c>
      <c r="D1537" s="1">
        <v>44019.575510787246</v>
      </c>
    </row>
    <row r="1538" spans="1:4" x14ac:dyDescent="0.25">
      <c r="A1538" t="s">
        <v>1558</v>
      </c>
      <c r="B1538" t="s">
        <v>5953</v>
      </c>
      <c r="C1538">
        <v>3104.64</v>
      </c>
      <c r="D1538" s="1">
        <v>44019.836262323181</v>
      </c>
    </row>
    <row r="1539" spans="1:4" x14ac:dyDescent="0.25">
      <c r="A1539" t="s">
        <v>1559</v>
      </c>
      <c r="B1539" t="s">
        <v>5955</v>
      </c>
      <c r="C1539">
        <v>539.17999999999995</v>
      </c>
      <c r="D1539" s="1">
        <v>44020.097013859122</v>
      </c>
    </row>
    <row r="1540" spans="1:4" x14ac:dyDescent="0.25">
      <c r="A1540" t="s">
        <v>1560</v>
      </c>
      <c r="B1540" t="s">
        <v>5953</v>
      </c>
      <c r="C1540">
        <v>3173.06</v>
      </c>
      <c r="D1540" s="1">
        <v>44020.357765395049</v>
      </c>
    </row>
    <row r="1541" spans="1:4" x14ac:dyDescent="0.25">
      <c r="A1541" t="s">
        <v>1561</v>
      </c>
      <c r="B1541" t="s">
        <v>5954</v>
      </c>
      <c r="C1541">
        <v>3299.82</v>
      </c>
      <c r="D1541" s="1">
        <v>44020.618516930983</v>
      </c>
    </row>
    <row r="1542" spans="1:4" x14ac:dyDescent="0.25">
      <c r="A1542" t="s">
        <v>1562</v>
      </c>
      <c r="B1542" t="s">
        <v>5954</v>
      </c>
      <c r="C1542">
        <v>908.71</v>
      </c>
      <c r="D1542" s="1">
        <v>44021.140020002837</v>
      </c>
    </row>
    <row r="1543" spans="1:4" x14ac:dyDescent="0.25">
      <c r="A1543" t="s">
        <v>1563</v>
      </c>
      <c r="B1543" t="s">
        <v>5955</v>
      </c>
      <c r="C1543">
        <v>4865.6099999999997</v>
      </c>
      <c r="D1543" s="1">
        <v>44021.922274610653</v>
      </c>
    </row>
    <row r="1544" spans="1:4" x14ac:dyDescent="0.25">
      <c r="A1544" t="s">
        <v>1564</v>
      </c>
      <c r="B1544" t="s">
        <v>5955</v>
      </c>
      <c r="C1544">
        <v>1879.76</v>
      </c>
      <c r="D1544" s="1">
        <v>44022.183026146588</v>
      </c>
    </row>
    <row r="1545" spans="1:4" x14ac:dyDescent="0.25">
      <c r="A1545" t="s">
        <v>1565</v>
      </c>
      <c r="B1545" t="s">
        <v>5953</v>
      </c>
      <c r="C1545">
        <v>168.45</v>
      </c>
      <c r="D1545" s="1">
        <v>44022.443777682522</v>
      </c>
    </row>
    <row r="1546" spans="1:4" x14ac:dyDescent="0.25">
      <c r="A1546" t="s">
        <v>1566</v>
      </c>
      <c r="B1546" t="s">
        <v>5955</v>
      </c>
      <c r="C1546">
        <v>3183.33</v>
      </c>
      <c r="D1546" s="1">
        <v>44022.704529218448</v>
      </c>
    </row>
    <row r="1547" spans="1:4" x14ac:dyDescent="0.25">
      <c r="A1547" t="s">
        <v>1567</v>
      </c>
      <c r="B1547" t="s">
        <v>5955</v>
      </c>
      <c r="C1547">
        <v>1697.36</v>
      </c>
      <c r="D1547" s="1">
        <v>44022.96528075439</v>
      </c>
    </row>
    <row r="1548" spans="1:4" x14ac:dyDescent="0.25">
      <c r="A1548" t="s">
        <v>1568</v>
      </c>
      <c r="B1548" t="s">
        <v>5953</v>
      </c>
      <c r="C1548">
        <v>374.33</v>
      </c>
      <c r="D1548" s="1">
        <v>44023.226032290317</v>
      </c>
    </row>
    <row r="1549" spans="1:4" x14ac:dyDescent="0.25">
      <c r="A1549" t="s">
        <v>1569</v>
      </c>
      <c r="B1549" t="s">
        <v>5955</v>
      </c>
      <c r="C1549">
        <v>1890.79</v>
      </c>
      <c r="D1549" s="1">
        <v>44023.747535362178</v>
      </c>
    </row>
    <row r="1550" spans="1:4" x14ac:dyDescent="0.25">
      <c r="A1550" t="s">
        <v>1570</v>
      </c>
      <c r="B1550" t="s">
        <v>5955</v>
      </c>
      <c r="C1550">
        <v>2868.54</v>
      </c>
      <c r="D1550" s="1">
        <v>44024.008286898134</v>
      </c>
    </row>
    <row r="1551" spans="1:4" x14ac:dyDescent="0.25">
      <c r="A1551" t="s">
        <v>1571</v>
      </c>
      <c r="B1551" t="s">
        <v>5955</v>
      </c>
      <c r="C1551">
        <v>923.3</v>
      </c>
      <c r="D1551" s="1">
        <v>44024.269038434053</v>
      </c>
    </row>
    <row r="1552" spans="1:4" x14ac:dyDescent="0.25">
      <c r="A1552" t="s">
        <v>1572</v>
      </c>
      <c r="B1552" t="s">
        <v>5954</v>
      </c>
      <c r="C1552">
        <v>3974.58</v>
      </c>
      <c r="D1552" s="1">
        <v>44024.529789969987</v>
      </c>
    </row>
    <row r="1553" spans="1:4" x14ac:dyDescent="0.25">
      <c r="A1553" t="s">
        <v>1573</v>
      </c>
      <c r="B1553" t="s">
        <v>5953</v>
      </c>
      <c r="C1553">
        <v>4754.1899999999996</v>
      </c>
      <c r="D1553" s="1">
        <v>44024.790541505929</v>
      </c>
    </row>
    <row r="1554" spans="1:4" x14ac:dyDescent="0.25">
      <c r="A1554" t="s">
        <v>1574</v>
      </c>
      <c r="B1554" t="s">
        <v>5952</v>
      </c>
      <c r="C1554">
        <v>881.65</v>
      </c>
      <c r="D1554" s="1">
        <v>44025.051293041863</v>
      </c>
    </row>
    <row r="1555" spans="1:4" x14ac:dyDescent="0.25">
      <c r="A1555" t="s">
        <v>1575</v>
      </c>
      <c r="B1555" t="s">
        <v>5953</v>
      </c>
      <c r="C1555">
        <v>2134.2800000000002</v>
      </c>
      <c r="D1555" s="1">
        <v>44025.572796113724</v>
      </c>
    </row>
    <row r="1556" spans="1:4" x14ac:dyDescent="0.25">
      <c r="A1556" t="s">
        <v>1576</v>
      </c>
      <c r="B1556" t="s">
        <v>5953</v>
      </c>
      <c r="C1556">
        <v>4247.54</v>
      </c>
      <c r="D1556" s="1">
        <v>44026.355050721533</v>
      </c>
    </row>
    <row r="1557" spans="1:4" x14ac:dyDescent="0.25">
      <c r="A1557" t="s">
        <v>1577</v>
      </c>
      <c r="B1557" t="s">
        <v>5952</v>
      </c>
      <c r="C1557">
        <v>2330.4699999999998</v>
      </c>
      <c r="D1557" s="1">
        <v>44027.658808401189</v>
      </c>
    </row>
    <row r="1558" spans="1:4" x14ac:dyDescent="0.25">
      <c r="A1558" t="s">
        <v>1578</v>
      </c>
      <c r="B1558" t="s">
        <v>5953</v>
      </c>
      <c r="C1558">
        <v>2323.0300000000002</v>
      </c>
      <c r="D1558" s="1">
        <v>44028.701814544933</v>
      </c>
    </row>
    <row r="1559" spans="1:4" x14ac:dyDescent="0.25">
      <c r="A1559" t="s">
        <v>1579</v>
      </c>
      <c r="B1559" t="s">
        <v>5954</v>
      </c>
      <c r="C1559">
        <v>4449.41</v>
      </c>
      <c r="D1559" s="1">
        <v>44028.962566080867</v>
      </c>
    </row>
    <row r="1560" spans="1:4" x14ac:dyDescent="0.25">
      <c r="A1560" t="s">
        <v>1580</v>
      </c>
      <c r="B1560" t="s">
        <v>5953</v>
      </c>
      <c r="C1560">
        <v>2721.66</v>
      </c>
      <c r="D1560" s="1">
        <v>44029.223317616787</v>
      </c>
    </row>
    <row r="1561" spans="1:4" x14ac:dyDescent="0.25">
      <c r="A1561" t="s">
        <v>1581</v>
      </c>
      <c r="B1561" t="s">
        <v>5953</v>
      </c>
      <c r="C1561">
        <v>298.83999999999997</v>
      </c>
      <c r="D1561" s="1">
        <v>44030.005572224603</v>
      </c>
    </row>
    <row r="1562" spans="1:4" x14ac:dyDescent="0.25">
      <c r="A1562" t="s">
        <v>1582</v>
      </c>
      <c r="B1562" t="s">
        <v>5952</v>
      </c>
      <c r="C1562">
        <v>3307.58</v>
      </c>
      <c r="D1562" s="1">
        <v>44030.787826832398</v>
      </c>
    </row>
    <row r="1563" spans="1:4" x14ac:dyDescent="0.25">
      <c r="A1563" t="s">
        <v>1583</v>
      </c>
      <c r="B1563" t="s">
        <v>5953</v>
      </c>
      <c r="C1563">
        <v>4650.54</v>
      </c>
      <c r="D1563" s="1">
        <v>44031.570081440193</v>
      </c>
    </row>
    <row r="1564" spans="1:4" x14ac:dyDescent="0.25">
      <c r="A1564" t="s">
        <v>1584</v>
      </c>
      <c r="B1564" t="s">
        <v>5955</v>
      </c>
      <c r="C1564">
        <v>1999.65</v>
      </c>
      <c r="D1564" s="1">
        <v>44031.830832976128</v>
      </c>
    </row>
    <row r="1565" spans="1:4" x14ac:dyDescent="0.25">
      <c r="A1565" t="s">
        <v>1585</v>
      </c>
      <c r="B1565" t="s">
        <v>5953</v>
      </c>
      <c r="C1565">
        <v>1822.35</v>
      </c>
      <c r="D1565" s="1">
        <v>44032.352336048003</v>
      </c>
    </row>
    <row r="1566" spans="1:4" x14ac:dyDescent="0.25">
      <c r="A1566" t="s">
        <v>1586</v>
      </c>
      <c r="B1566" t="s">
        <v>5954</v>
      </c>
      <c r="C1566">
        <v>4082.85</v>
      </c>
      <c r="D1566" s="1">
        <v>44034.177596799527</v>
      </c>
    </row>
    <row r="1567" spans="1:4" x14ac:dyDescent="0.25">
      <c r="A1567" t="s">
        <v>1587</v>
      </c>
      <c r="B1567" t="s">
        <v>5953</v>
      </c>
      <c r="C1567">
        <v>3116.15</v>
      </c>
      <c r="D1567" s="1">
        <v>44034.438348335483</v>
      </c>
    </row>
    <row r="1568" spans="1:4" x14ac:dyDescent="0.25">
      <c r="A1568" t="s">
        <v>1588</v>
      </c>
      <c r="B1568" t="s">
        <v>5954</v>
      </c>
      <c r="C1568">
        <v>4483.74</v>
      </c>
      <c r="D1568" s="1">
        <v>44034.699099871403</v>
      </c>
    </row>
    <row r="1569" spans="1:4" x14ac:dyDescent="0.25">
      <c r="A1569" t="s">
        <v>1589</v>
      </c>
      <c r="B1569" t="s">
        <v>5954</v>
      </c>
      <c r="C1569">
        <v>3938.26</v>
      </c>
      <c r="D1569" s="1">
        <v>44035.220602943278</v>
      </c>
    </row>
    <row r="1570" spans="1:4" x14ac:dyDescent="0.25">
      <c r="A1570" t="s">
        <v>1590</v>
      </c>
      <c r="B1570" t="s">
        <v>5953</v>
      </c>
      <c r="C1570">
        <v>873.08</v>
      </c>
      <c r="D1570" s="1">
        <v>44035.481354479198</v>
      </c>
    </row>
    <row r="1571" spans="1:4" x14ac:dyDescent="0.25">
      <c r="A1571" t="s">
        <v>1591</v>
      </c>
      <c r="B1571" t="s">
        <v>5954</v>
      </c>
      <c r="C1571">
        <v>3183.28</v>
      </c>
      <c r="D1571" s="1">
        <v>44036.263609087</v>
      </c>
    </row>
    <row r="1572" spans="1:4" x14ac:dyDescent="0.25">
      <c r="A1572" t="s">
        <v>1592</v>
      </c>
      <c r="B1572" t="s">
        <v>5952</v>
      </c>
      <c r="C1572">
        <v>2594.69</v>
      </c>
      <c r="D1572" s="1">
        <v>44037.045863694802</v>
      </c>
    </row>
    <row r="1573" spans="1:4" x14ac:dyDescent="0.25">
      <c r="A1573" t="s">
        <v>1593</v>
      </c>
      <c r="B1573" t="s">
        <v>5952</v>
      </c>
      <c r="C1573">
        <v>4492.91</v>
      </c>
      <c r="D1573" s="1">
        <v>44037.828118302597</v>
      </c>
    </row>
    <row r="1574" spans="1:4" x14ac:dyDescent="0.25">
      <c r="A1574" t="s">
        <v>1594</v>
      </c>
      <c r="B1574" t="s">
        <v>5953</v>
      </c>
      <c r="C1574">
        <v>3079.13</v>
      </c>
      <c r="D1574" s="1">
        <v>44038.871124446341</v>
      </c>
    </row>
    <row r="1575" spans="1:4" x14ac:dyDescent="0.25">
      <c r="A1575" t="s">
        <v>1595</v>
      </c>
      <c r="B1575" t="s">
        <v>5955</v>
      </c>
      <c r="C1575">
        <v>4215.21</v>
      </c>
      <c r="D1575" s="1">
        <v>44039.131875982283</v>
      </c>
    </row>
    <row r="1576" spans="1:4" x14ac:dyDescent="0.25">
      <c r="A1576" t="s">
        <v>1596</v>
      </c>
      <c r="B1576" t="s">
        <v>5954</v>
      </c>
      <c r="C1576">
        <v>1367.21</v>
      </c>
      <c r="D1576" s="1">
        <v>44039.392627518209</v>
      </c>
    </row>
    <row r="1577" spans="1:4" x14ac:dyDescent="0.25">
      <c r="A1577" t="s">
        <v>1597</v>
      </c>
      <c r="B1577" t="s">
        <v>5955</v>
      </c>
      <c r="C1577">
        <v>1932.8</v>
      </c>
      <c r="D1577" s="1">
        <v>44039.914130590078</v>
      </c>
    </row>
    <row r="1578" spans="1:4" x14ac:dyDescent="0.25">
      <c r="A1578" t="s">
        <v>1598</v>
      </c>
      <c r="B1578" t="s">
        <v>5953</v>
      </c>
      <c r="C1578">
        <v>3778.53</v>
      </c>
      <c r="D1578" s="1">
        <v>44040.174882125997</v>
      </c>
    </row>
    <row r="1579" spans="1:4" x14ac:dyDescent="0.25">
      <c r="A1579" t="s">
        <v>1599</v>
      </c>
      <c r="B1579" t="s">
        <v>5955</v>
      </c>
      <c r="C1579">
        <v>4744.3</v>
      </c>
      <c r="D1579" s="1">
        <v>44040.435633661953</v>
      </c>
    </row>
    <row r="1580" spans="1:4" x14ac:dyDescent="0.25">
      <c r="A1580" t="s">
        <v>1600</v>
      </c>
      <c r="B1580" t="s">
        <v>5952</v>
      </c>
      <c r="C1580">
        <v>2848.98</v>
      </c>
      <c r="D1580" s="1">
        <v>44040.69638519788</v>
      </c>
    </row>
    <row r="1581" spans="1:4" x14ac:dyDescent="0.25">
      <c r="A1581" t="s">
        <v>1601</v>
      </c>
      <c r="B1581" t="s">
        <v>5955</v>
      </c>
      <c r="C1581">
        <v>2487.0700000000002</v>
      </c>
      <c r="D1581" s="1">
        <v>44040.957136733807</v>
      </c>
    </row>
    <row r="1582" spans="1:4" x14ac:dyDescent="0.25">
      <c r="A1582" t="s">
        <v>1602</v>
      </c>
      <c r="B1582" t="s">
        <v>5955</v>
      </c>
      <c r="C1582">
        <v>1882.43</v>
      </c>
      <c r="D1582" s="1">
        <v>44041.217888269748</v>
      </c>
    </row>
    <row r="1583" spans="1:4" x14ac:dyDescent="0.25">
      <c r="A1583" t="s">
        <v>1603</v>
      </c>
      <c r="B1583" t="s">
        <v>5952</v>
      </c>
      <c r="C1583">
        <v>1018.43</v>
      </c>
      <c r="D1583" s="1">
        <v>44041.478639805682</v>
      </c>
    </row>
    <row r="1584" spans="1:4" x14ac:dyDescent="0.25">
      <c r="A1584" t="s">
        <v>1604</v>
      </c>
      <c r="B1584" t="s">
        <v>5952</v>
      </c>
      <c r="C1584">
        <v>624.09</v>
      </c>
      <c r="D1584" s="1">
        <v>44042.260894413477</v>
      </c>
    </row>
    <row r="1585" spans="1:4" x14ac:dyDescent="0.25">
      <c r="A1585" t="s">
        <v>1605</v>
      </c>
      <c r="B1585" t="s">
        <v>5952</v>
      </c>
      <c r="C1585">
        <v>3357.21</v>
      </c>
      <c r="D1585" s="1">
        <v>44043.043149021287</v>
      </c>
    </row>
    <row r="1586" spans="1:4" x14ac:dyDescent="0.25">
      <c r="A1586" t="s">
        <v>1606</v>
      </c>
      <c r="B1586" t="s">
        <v>5954</v>
      </c>
      <c r="C1586">
        <v>2667.75</v>
      </c>
      <c r="D1586" s="1">
        <v>44043.303900557221</v>
      </c>
    </row>
    <row r="1587" spans="1:4" x14ac:dyDescent="0.25">
      <c r="A1587" t="s">
        <v>1607</v>
      </c>
      <c r="B1587" t="s">
        <v>5954</v>
      </c>
      <c r="C1587">
        <v>4386.25</v>
      </c>
      <c r="D1587" s="1">
        <v>44044.607658236877</v>
      </c>
    </row>
    <row r="1588" spans="1:4" x14ac:dyDescent="0.25">
      <c r="A1588" t="s">
        <v>1608</v>
      </c>
      <c r="B1588" t="s">
        <v>5952</v>
      </c>
      <c r="C1588">
        <v>4772.92</v>
      </c>
      <c r="D1588" s="1">
        <v>44045.129161308752</v>
      </c>
    </row>
    <row r="1589" spans="1:4" x14ac:dyDescent="0.25">
      <c r="A1589" t="s">
        <v>1609</v>
      </c>
      <c r="B1589" t="s">
        <v>5955</v>
      </c>
      <c r="C1589">
        <v>2170.0500000000002</v>
      </c>
      <c r="D1589" s="1">
        <v>44045.389912844686</v>
      </c>
    </row>
    <row r="1590" spans="1:4" x14ac:dyDescent="0.25">
      <c r="A1590" t="s">
        <v>1610</v>
      </c>
      <c r="B1590" t="s">
        <v>5954</v>
      </c>
      <c r="C1590">
        <v>469.56</v>
      </c>
      <c r="D1590" s="1">
        <v>44046.172167452489</v>
      </c>
    </row>
    <row r="1591" spans="1:4" x14ac:dyDescent="0.25">
      <c r="A1591" t="s">
        <v>1611</v>
      </c>
      <c r="B1591" t="s">
        <v>5955</v>
      </c>
      <c r="C1591">
        <v>1478.39</v>
      </c>
      <c r="D1591" s="1">
        <v>44046.432918988423</v>
      </c>
    </row>
    <row r="1592" spans="1:4" x14ac:dyDescent="0.25">
      <c r="A1592" t="s">
        <v>1612</v>
      </c>
      <c r="B1592" t="s">
        <v>5952</v>
      </c>
      <c r="C1592">
        <v>4711.1899999999996</v>
      </c>
      <c r="D1592" s="1">
        <v>44047.997428204028</v>
      </c>
    </row>
    <row r="1593" spans="1:4" x14ac:dyDescent="0.25">
      <c r="A1593" t="s">
        <v>1613</v>
      </c>
      <c r="B1593" t="s">
        <v>5953</v>
      </c>
      <c r="C1593">
        <v>4464.25</v>
      </c>
      <c r="D1593" s="1">
        <v>44048.258179739947</v>
      </c>
    </row>
    <row r="1594" spans="1:4" x14ac:dyDescent="0.25">
      <c r="A1594" t="s">
        <v>1614</v>
      </c>
      <c r="B1594" t="s">
        <v>5954</v>
      </c>
      <c r="C1594">
        <v>1609.46</v>
      </c>
      <c r="D1594" s="1">
        <v>44048.518931275888</v>
      </c>
    </row>
    <row r="1595" spans="1:4" x14ac:dyDescent="0.25">
      <c r="A1595" t="s">
        <v>1615</v>
      </c>
      <c r="B1595" t="s">
        <v>5955</v>
      </c>
      <c r="C1595">
        <v>2513.35</v>
      </c>
      <c r="D1595" s="1">
        <v>44048.77968281183</v>
      </c>
    </row>
    <row r="1596" spans="1:4" x14ac:dyDescent="0.25">
      <c r="A1596" t="s">
        <v>1616</v>
      </c>
      <c r="B1596" t="s">
        <v>5955</v>
      </c>
      <c r="C1596">
        <v>4675.46</v>
      </c>
      <c r="D1596" s="1">
        <v>44049.301185883691</v>
      </c>
    </row>
    <row r="1597" spans="1:4" x14ac:dyDescent="0.25">
      <c r="A1597" t="s">
        <v>1617</v>
      </c>
      <c r="B1597" t="s">
        <v>5955</v>
      </c>
      <c r="C1597">
        <v>1614.58</v>
      </c>
      <c r="D1597" s="1">
        <v>44049.822688955559</v>
      </c>
    </row>
    <row r="1598" spans="1:4" x14ac:dyDescent="0.25">
      <c r="A1598" t="s">
        <v>1618</v>
      </c>
      <c r="B1598" t="s">
        <v>5955</v>
      </c>
      <c r="C1598">
        <v>4796.8999999999996</v>
      </c>
      <c r="D1598" s="1">
        <v>44050.344192027427</v>
      </c>
    </row>
    <row r="1599" spans="1:4" x14ac:dyDescent="0.25">
      <c r="A1599" t="s">
        <v>1619</v>
      </c>
      <c r="B1599" t="s">
        <v>5954</v>
      </c>
      <c r="C1599">
        <v>3517.26</v>
      </c>
      <c r="D1599" s="1">
        <v>44050.865695099303</v>
      </c>
    </row>
    <row r="1600" spans="1:4" x14ac:dyDescent="0.25">
      <c r="A1600" t="s">
        <v>1620</v>
      </c>
      <c r="B1600" t="s">
        <v>5954</v>
      </c>
      <c r="C1600">
        <v>159.69</v>
      </c>
      <c r="D1600" s="1">
        <v>44051.12644663523</v>
      </c>
    </row>
    <row r="1601" spans="1:4" x14ac:dyDescent="0.25">
      <c r="A1601" t="s">
        <v>1621</v>
      </c>
      <c r="B1601" t="s">
        <v>5954</v>
      </c>
      <c r="C1601">
        <v>3075.32</v>
      </c>
      <c r="D1601" s="1">
        <v>44051.387198171164</v>
      </c>
    </row>
    <row r="1602" spans="1:4" x14ac:dyDescent="0.25">
      <c r="A1602" t="s">
        <v>1622</v>
      </c>
      <c r="B1602" t="s">
        <v>5955</v>
      </c>
      <c r="C1602">
        <v>3857.54</v>
      </c>
      <c r="D1602" s="1">
        <v>44051.908701243032</v>
      </c>
    </row>
    <row r="1603" spans="1:4" x14ac:dyDescent="0.25">
      <c r="A1603" t="s">
        <v>1623</v>
      </c>
      <c r="B1603" t="s">
        <v>5952</v>
      </c>
      <c r="C1603">
        <v>3792.06</v>
      </c>
      <c r="D1603" s="1">
        <v>44052.169452778959</v>
      </c>
    </row>
    <row r="1604" spans="1:4" x14ac:dyDescent="0.25">
      <c r="A1604" t="s">
        <v>1624</v>
      </c>
      <c r="B1604" t="s">
        <v>5955</v>
      </c>
      <c r="C1604">
        <v>2655.73</v>
      </c>
      <c r="D1604" s="1">
        <v>44052.690955850827</v>
      </c>
    </row>
    <row r="1605" spans="1:4" x14ac:dyDescent="0.25">
      <c r="A1605" t="s">
        <v>1625</v>
      </c>
      <c r="B1605" t="s">
        <v>5955</v>
      </c>
      <c r="C1605">
        <v>3488.04</v>
      </c>
      <c r="D1605" s="1">
        <v>44052.951707386761</v>
      </c>
    </row>
    <row r="1606" spans="1:4" x14ac:dyDescent="0.25">
      <c r="A1606" t="s">
        <v>1626</v>
      </c>
      <c r="B1606" t="s">
        <v>5953</v>
      </c>
      <c r="C1606">
        <v>3321.68</v>
      </c>
      <c r="D1606" s="1">
        <v>44053.473210458636</v>
      </c>
    </row>
    <row r="1607" spans="1:4" x14ac:dyDescent="0.25">
      <c r="A1607" t="s">
        <v>1627</v>
      </c>
      <c r="B1607" t="s">
        <v>5954</v>
      </c>
      <c r="C1607">
        <v>2735.82</v>
      </c>
      <c r="D1607" s="1">
        <v>44053.733961994563</v>
      </c>
    </row>
    <row r="1608" spans="1:4" x14ac:dyDescent="0.25">
      <c r="A1608" t="s">
        <v>1628</v>
      </c>
      <c r="B1608" t="s">
        <v>5953</v>
      </c>
      <c r="C1608">
        <v>4991.16</v>
      </c>
      <c r="D1608" s="1">
        <v>44053.994713530497</v>
      </c>
    </row>
    <row r="1609" spans="1:4" x14ac:dyDescent="0.25">
      <c r="A1609" t="s">
        <v>1629</v>
      </c>
      <c r="B1609" t="s">
        <v>5953</v>
      </c>
      <c r="C1609">
        <v>4876.96</v>
      </c>
      <c r="D1609" s="1">
        <v>44054.7769681383</v>
      </c>
    </row>
    <row r="1610" spans="1:4" x14ac:dyDescent="0.25">
      <c r="A1610" t="s">
        <v>1630</v>
      </c>
      <c r="B1610" t="s">
        <v>5953</v>
      </c>
      <c r="C1610">
        <v>1436.38</v>
      </c>
      <c r="D1610" s="1">
        <v>44055.037719674227</v>
      </c>
    </row>
    <row r="1611" spans="1:4" x14ac:dyDescent="0.25">
      <c r="A1611" t="s">
        <v>1631</v>
      </c>
      <c r="B1611" t="s">
        <v>5953</v>
      </c>
      <c r="C1611">
        <v>1322.56</v>
      </c>
      <c r="D1611" s="1">
        <v>44055.819974282043</v>
      </c>
    </row>
    <row r="1612" spans="1:4" x14ac:dyDescent="0.25">
      <c r="A1612" t="s">
        <v>1632</v>
      </c>
      <c r="B1612" t="s">
        <v>5955</v>
      </c>
      <c r="C1612">
        <v>3052.99</v>
      </c>
      <c r="D1612" s="1">
        <v>44057.123731961699</v>
      </c>
    </row>
    <row r="1613" spans="1:4" x14ac:dyDescent="0.25">
      <c r="A1613" t="s">
        <v>1633</v>
      </c>
      <c r="B1613" t="s">
        <v>5955</v>
      </c>
      <c r="C1613">
        <v>806.13</v>
      </c>
      <c r="D1613" s="1">
        <v>44057.384483497641</v>
      </c>
    </row>
    <row r="1614" spans="1:4" x14ac:dyDescent="0.25">
      <c r="A1614" t="s">
        <v>1634</v>
      </c>
      <c r="B1614" t="s">
        <v>5955</v>
      </c>
      <c r="C1614">
        <v>2812.95</v>
      </c>
      <c r="D1614" s="1">
        <v>44059.209744249179</v>
      </c>
    </row>
    <row r="1615" spans="1:4" x14ac:dyDescent="0.25">
      <c r="A1615" t="s">
        <v>1635</v>
      </c>
      <c r="B1615" t="s">
        <v>5955</v>
      </c>
      <c r="C1615">
        <v>2388.2399999999998</v>
      </c>
      <c r="D1615" s="1">
        <v>44059.470495785114</v>
      </c>
    </row>
    <row r="1616" spans="1:4" x14ac:dyDescent="0.25">
      <c r="A1616" t="s">
        <v>1636</v>
      </c>
      <c r="B1616" t="s">
        <v>5954</v>
      </c>
      <c r="C1616">
        <v>4861.8999999999996</v>
      </c>
      <c r="D1616" s="1">
        <v>44060.513501928843</v>
      </c>
    </row>
    <row r="1617" spans="1:4" x14ac:dyDescent="0.25">
      <c r="A1617" t="s">
        <v>1637</v>
      </c>
      <c r="B1617" t="s">
        <v>5954</v>
      </c>
      <c r="C1617">
        <v>114.41</v>
      </c>
      <c r="D1617" s="1">
        <v>44062.078011144447</v>
      </c>
    </row>
    <row r="1618" spans="1:4" x14ac:dyDescent="0.25">
      <c r="A1618" t="s">
        <v>1638</v>
      </c>
      <c r="B1618" t="s">
        <v>5952</v>
      </c>
      <c r="C1618">
        <v>2118.7399999999998</v>
      </c>
      <c r="D1618" s="1">
        <v>44062.860265752242</v>
      </c>
    </row>
    <row r="1619" spans="1:4" x14ac:dyDescent="0.25">
      <c r="A1619" t="s">
        <v>1639</v>
      </c>
      <c r="B1619" t="s">
        <v>5954</v>
      </c>
      <c r="C1619">
        <v>2951.76</v>
      </c>
      <c r="D1619" s="1">
        <v>44063.381768824111</v>
      </c>
    </row>
    <row r="1620" spans="1:4" x14ac:dyDescent="0.25">
      <c r="A1620" t="s">
        <v>1640</v>
      </c>
      <c r="B1620" t="s">
        <v>5953</v>
      </c>
      <c r="C1620">
        <v>2777.94</v>
      </c>
      <c r="D1620" s="1">
        <v>44065.72853264751</v>
      </c>
    </row>
    <row r="1621" spans="1:4" x14ac:dyDescent="0.25">
      <c r="A1621" t="s">
        <v>1641</v>
      </c>
      <c r="B1621" t="s">
        <v>5952</v>
      </c>
      <c r="C1621">
        <v>3530.89</v>
      </c>
      <c r="D1621" s="1">
        <v>44066.510787255313</v>
      </c>
    </row>
    <row r="1622" spans="1:4" x14ac:dyDescent="0.25">
      <c r="A1622" t="s">
        <v>1642</v>
      </c>
      <c r="B1622" t="s">
        <v>5955</v>
      </c>
      <c r="C1622">
        <v>1219.67</v>
      </c>
      <c r="D1622" s="1">
        <v>44067.553793399049</v>
      </c>
    </row>
    <row r="1623" spans="1:4" x14ac:dyDescent="0.25">
      <c r="A1623" t="s">
        <v>1643</v>
      </c>
      <c r="B1623" t="s">
        <v>5953</v>
      </c>
      <c r="C1623">
        <v>3445.69</v>
      </c>
      <c r="D1623" s="1">
        <v>44067.81454493499</v>
      </c>
    </row>
    <row r="1624" spans="1:4" x14ac:dyDescent="0.25">
      <c r="A1624" t="s">
        <v>1644</v>
      </c>
      <c r="B1624" t="s">
        <v>5952</v>
      </c>
      <c r="C1624">
        <v>4061.44</v>
      </c>
      <c r="D1624" s="1">
        <v>44068.075296470917</v>
      </c>
    </row>
    <row r="1625" spans="1:4" x14ac:dyDescent="0.25">
      <c r="A1625" t="s">
        <v>1645</v>
      </c>
      <c r="B1625" t="s">
        <v>5952</v>
      </c>
      <c r="C1625">
        <v>2317.79</v>
      </c>
      <c r="D1625" s="1">
        <v>44068.336048006851</v>
      </c>
    </row>
    <row r="1626" spans="1:4" x14ac:dyDescent="0.25">
      <c r="A1626" t="s">
        <v>1646</v>
      </c>
      <c r="B1626" t="s">
        <v>5953</v>
      </c>
      <c r="C1626">
        <v>517.02</v>
      </c>
      <c r="D1626" s="1">
        <v>44070.682811830251</v>
      </c>
    </row>
    <row r="1627" spans="1:4" x14ac:dyDescent="0.25">
      <c r="A1627" t="s">
        <v>1647</v>
      </c>
      <c r="B1627" t="s">
        <v>5953</v>
      </c>
      <c r="C1627">
        <v>2903.48</v>
      </c>
      <c r="D1627" s="1">
        <v>44071.204314902119</v>
      </c>
    </row>
    <row r="1628" spans="1:4" x14ac:dyDescent="0.25">
      <c r="A1628" t="s">
        <v>1648</v>
      </c>
      <c r="B1628" t="s">
        <v>5954</v>
      </c>
      <c r="C1628">
        <v>2431.62</v>
      </c>
      <c r="D1628" s="1">
        <v>44071.986569509922</v>
      </c>
    </row>
    <row r="1629" spans="1:4" x14ac:dyDescent="0.25">
      <c r="A1629" t="s">
        <v>1649</v>
      </c>
      <c r="B1629" t="s">
        <v>5953</v>
      </c>
      <c r="C1629">
        <v>3144.78</v>
      </c>
      <c r="D1629" s="1">
        <v>44072.508072581797</v>
      </c>
    </row>
    <row r="1630" spans="1:4" x14ac:dyDescent="0.25">
      <c r="A1630" t="s">
        <v>1650</v>
      </c>
      <c r="B1630" t="s">
        <v>5953</v>
      </c>
      <c r="C1630">
        <v>4248.87</v>
      </c>
      <c r="D1630" s="1">
        <v>44073.290327189592</v>
      </c>
    </row>
    <row r="1631" spans="1:4" x14ac:dyDescent="0.25">
      <c r="A1631" t="s">
        <v>1651</v>
      </c>
      <c r="B1631" t="s">
        <v>5953</v>
      </c>
      <c r="C1631">
        <v>1701.67</v>
      </c>
      <c r="D1631" s="1">
        <v>44074.072581797387</v>
      </c>
    </row>
    <row r="1632" spans="1:4" x14ac:dyDescent="0.25">
      <c r="A1632" t="s">
        <v>1652</v>
      </c>
      <c r="B1632" t="s">
        <v>5953</v>
      </c>
      <c r="C1632">
        <v>701.56</v>
      </c>
      <c r="D1632" s="1">
        <v>44075.115587941131</v>
      </c>
    </row>
    <row r="1633" spans="1:4" x14ac:dyDescent="0.25">
      <c r="A1633" t="s">
        <v>1653</v>
      </c>
      <c r="B1633" t="s">
        <v>5954</v>
      </c>
      <c r="C1633">
        <v>2675.34</v>
      </c>
      <c r="D1633" s="1">
        <v>44075.897842548933</v>
      </c>
    </row>
    <row r="1634" spans="1:4" x14ac:dyDescent="0.25">
      <c r="A1634" t="s">
        <v>1654</v>
      </c>
      <c r="B1634" t="s">
        <v>5952</v>
      </c>
      <c r="C1634">
        <v>308.45999999999998</v>
      </c>
      <c r="D1634" s="1">
        <v>44076.419345620801</v>
      </c>
    </row>
    <row r="1635" spans="1:4" x14ac:dyDescent="0.25">
      <c r="A1635" t="s">
        <v>1655</v>
      </c>
      <c r="B1635" t="s">
        <v>5954</v>
      </c>
      <c r="C1635">
        <v>1532.69</v>
      </c>
      <c r="D1635" s="1">
        <v>44076.680097156743</v>
      </c>
    </row>
    <row r="1636" spans="1:4" x14ac:dyDescent="0.25">
      <c r="A1636" t="s">
        <v>1656</v>
      </c>
      <c r="B1636" t="s">
        <v>5954</v>
      </c>
      <c r="C1636">
        <v>2596.4299999999998</v>
      </c>
      <c r="D1636" s="1">
        <v>44077.723103300457</v>
      </c>
    </row>
    <row r="1637" spans="1:4" x14ac:dyDescent="0.25">
      <c r="A1637" t="s">
        <v>1657</v>
      </c>
      <c r="B1637" t="s">
        <v>5953</v>
      </c>
      <c r="C1637">
        <v>2420.36</v>
      </c>
      <c r="D1637" s="1">
        <v>44078.766109444201</v>
      </c>
    </row>
    <row r="1638" spans="1:4" x14ac:dyDescent="0.25">
      <c r="A1638" t="s">
        <v>1658</v>
      </c>
      <c r="B1638" t="s">
        <v>5953</v>
      </c>
      <c r="C1638">
        <v>1544.76</v>
      </c>
      <c r="D1638" s="1">
        <v>44079.548364052003</v>
      </c>
    </row>
    <row r="1639" spans="1:4" x14ac:dyDescent="0.25">
      <c r="A1639" t="s">
        <v>1659</v>
      </c>
      <c r="B1639" t="s">
        <v>5955</v>
      </c>
      <c r="C1639">
        <v>1783.79</v>
      </c>
      <c r="D1639" s="1">
        <v>44080.59137019574</v>
      </c>
    </row>
    <row r="1640" spans="1:4" x14ac:dyDescent="0.25">
      <c r="A1640" t="s">
        <v>1660</v>
      </c>
      <c r="B1640" t="s">
        <v>5953</v>
      </c>
      <c r="C1640">
        <v>2236.77</v>
      </c>
      <c r="D1640" s="1">
        <v>44080.852121731667</v>
      </c>
    </row>
    <row r="1641" spans="1:4" x14ac:dyDescent="0.25">
      <c r="A1641" t="s">
        <v>1661</v>
      </c>
      <c r="B1641" t="s">
        <v>5953</v>
      </c>
      <c r="C1641">
        <v>3120.68</v>
      </c>
      <c r="D1641" s="1">
        <v>44081.112873267601</v>
      </c>
    </row>
    <row r="1642" spans="1:4" x14ac:dyDescent="0.25">
      <c r="A1642" t="s">
        <v>1662</v>
      </c>
      <c r="B1642" t="s">
        <v>5953</v>
      </c>
      <c r="C1642">
        <v>3879.24</v>
      </c>
      <c r="D1642" s="1">
        <v>44081.373624803542</v>
      </c>
    </row>
    <row r="1643" spans="1:4" x14ac:dyDescent="0.25">
      <c r="A1643" t="s">
        <v>1663</v>
      </c>
      <c r="B1643" t="s">
        <v>5953</v>
      </c>
      <c r="C1643">
        <v>1366.5</v>
      </c>
      <c r="D1643" s="1">
        <v>44083.198885555074</v>
      </c>
    </row>
    <row r="1644" spans="1:4" x14ac:dyDescent="0.25">
      <c r="A1644" t="s">
        <v>1664</v>
      </c>
      <c r="B1644" t="s">
        <v>5952</v>
      </c>
      <c r="C1644">
        <v>2083.4899999999998</v>
      </c>
      <c r="D1644" s="1">
        <v>44084.24189169881</v>
      </c>
    </row>
    <row r="1645" spans="1:4" x14ac:dyDescent="0.25">
      <c r="A1645" t="s">
        <v>1665</v>
      </c>
      <c r="B1645" t="s">
        <v>5953</v>
      </c>
      <c r="C1645">
        <v>2590.12</v>
      </c>
      <c r="D1645" s="1">
        <v>44084.502643234737</v>
      </c>
    </row>
    <row r="1646" spans="1:4" x14ac:dyDescent="0.25">
      <c r="A1646" t="s">
        <v>1666</v>
      </c>
      <c r="B1646" t="s">
        <v>5955</v>
      </c>
      <c r="C1646">
        <v>1929.42</v>
      </c>
      <c r="D1646" s="1">
        <v>44084.763394770671</v>
      </c>
    </row>
    <row r="1647" spans="1:4" x14ac:dyDescent="0.25">
      <c r="A1647" t="s">
        <v>1667</v>
      </c>
      <c r="B1647" t="s">
        <v>5955</v>
      </c>
      <c r="C1647">
        <v>3114.35</v>
      </c>
      <c r="D1647" s="1">
        <v>44085.806400914407</v>
      </c>
    </row>
    <row r="1648" spans="1:4" x14ac:dyDescent="0.25">
      <c r="A1648" t="s">
        <v>1668</v>
      </c>
      <c r="B1648" t="s">
        <v>5954</v>
      </c>
      <c r="C1648">
        <v>2176.0100000000002</v>
      </c>
      <c r="D1648" s="1">
        <v>44086.849407058151</v>
      </c>
    </row>
    <row r="1649" spans="1:4" x14ac:dyDescent="0.25">
      <c r="A1649" t="s">
        <v>1669</v>
      </c>
      <c r="B1649" t="s">
        <v>5954</v>
      </c>
      <c r="C1649">
        <v>2610</v>
      </c>
      <c r="D1649" s="1">
        <v>44088.153164737807</v>
      </c>
    </row>
    <row r="1650" spans="1:4" x14ac:dyDescent="0.25">
      <c r="A1650" t="s">
        <v>1670</v>
      </c>
      <c r="B1650" t="s">
        <v>5954</v>
      </c>
      <c r="C1650">
        <v>4498.7700000000004</v>
      </c>
      <c r="D1650" s="1">
        <v>44088.413916273748</v>
      </c>
    </row>
    <row r="1651" spans="1:4" x14ac:dyDescent="0.25">
      <c r="A1651" t="s">
        <v>1671</v>
      </c>
      <c r="B1651" t="s">
        <v>5952</v>
      </c>
      <c r="C1651">
        <v>2570.69</v>
      </c>
      <c r="D1651" s="1">
        <v>44088.674667809682</v>
      </c>
    </row>
    <row r="1652" spans="1:4" x14ac:dyDescent="0.25">
      <c r="A1652" t="s">
        <v>1672</v>
      </c>
      <c r="B1652" t="s">
        <v>5953</v>
      </c>
      <c r="C1652">
        <v>516.48</v>
      </c>
      <c r="D1652" s="1">
        <v>44089.196170881551</v>
      </c>
    </row>
    <row r="1653" spans="1:4" x14ac:dyDescent="0.25">
      <c r="A1653" t="s">
        <v>1673</v>
      </c>
      <c r="B1653" t="s">
        <v>5952</v>
      </c>
      <c r="C1653">
        <v>3474.99</v>
      </c>
      <c r="D1653" s="1">
        <v>44089.717673953412</v>
      </c>
    </row>
    <row r="1654" spans="1:4" x14ac:dyDescent="0.25">
      <c r="A1654" t="s">
        <v>1674</v>
      </c>
      <c r="B1654" t="s">
        <v>5955</v>
      </c>
      <c r="C1654">
        <v>3871.18</v>
      </c>
      <c r="D1654" s="1">
        <v>44089.978425489353</v>
      </c>
    </row>
    <row r="1655" spans="1:4" x14ac:dyDescent="0.25">
      <c r="A1655" t="s">
        <v>1675</v>
      </c>
      <c r="B1655" t="s">
        <v>5954</v>
      </c>
      <c r="C1655">
        <v>1040.71</v>
      </c>
      <c r="D1655" s="1">
        <v>44090.499928561207</v>
      </c>
    </row>
    <row r="1656" spans="1:4" x14ac:dyDescent="0.25">
      <c r="A1656" t="s">
        <v>1676</v>
      </c>
      <c r="B1656" t="s">
        <v>5954</v>
      </c>
      <c r="C1656">
        <v>594.42999999999995</v>
      </c>
      <c r="D1656" s="1">
        <v>44090.760680097163</v>
      </c>
    </row>
    <row r="1657" spans="1:4" x14ac:dyDescent="0.25">
      <c r="A1657" t="s">
        <v>1677</v>
      </c>
      <c r="B1657" t="s">
        <v>5955</v>
      </c>
      <c r="C1657">
        <v>1547.26</v>
      </c>
      <c r="D1657" s="1">
        <v>44091.54293470495</v>
      </c>
    </row>
    <row r="1658" spans="1:4" x14ac:dyDescent="0.25">
      <c r="A1658" t="s">
        <v>1678</v>
      </c>
      <c r="B1658" t="s">
        <v>5955</v>
      </c>
      <c r="C1658">
        <v>1302.3399999999999</v>
      </c>
      <c r="D1658" s="1">
        <v>44091.803686240892</v>
      </c>
    </row>
    <row r="1659" spans="1:4" x14ac:dyDescent="0.25">
      <c r="A1659" t="s">
        <v>1679</v>
      </c>
      <c r="B1659" t="s">
        <v>5954</v>
      </c>
      <c r="C1659">
        <v>2735.24</v>
      </c>
      <c r="D1659" s="1">
        <v>44092.064437776819</v>
      </c>
    </row>
    <row r="1660" spans="1:4" x14ac:dyDescent="0.25">
      <c r="A1660" t="s">
        <v>1680</v>
      </c>
      <c r="B1660" t="s">
        <v>5955</v>
      </c>
      <c r="C1660">
        <v>4990.41</v>
      </c>
      <c r="D1660" s="1">
        <v>44093.107443920548</v>
      </c>
    </row>
    <row r="1661" spans="1:4" x14ac:dyDescent="0.25">
      <c r="A1661" t="s">
        <v>1681</v>
      </c>
      <c r="B1661" t="s">
        <v>5953</v>
      </c>
      <c r="C1661">
        <v>230.68</v>
      </c>
      <c r="D1661" s="1">
        <v>44093.628946992423</v>
      </c>
    </row>
    <row r="1662" spans="1:4" x14ac:dyDescent="0.25">
      <c r="A1662" t="s">
        <v>1682</v>
      </c>
      <c r="B1662" t="s">
        <v>5953</v>
      </c>
      <c r="C1662">
        <v>3425.24</v>
      </c>
      <c r="D1662" s="1">
        <v>44093.889698528357</v>
      </c>
    </row>
    <row r="1663" spans="1:4" x14ac:dyDescent="0.25">
      <c r="A1663" t="s">
        <v>1683</v>
      </c>
      <c r="B1663" t="s">
        <v>5952</v>
      </c>
      <c r="C1663">
        <v>1384.31</v>
      </c>
      <c r="D1663" s="1">
        <v>44095.714959279903</v>
      </c>
    </row>
    <row r="1664" spans="1:4" x14ac:dyDescent="0.25">
      <c r="A1664" t="s">
        <v>1684</v>
      </c>
      <c r="B1664" t="s">
        <v>5952</v>
      </c>
      <c r="C1664">
        <v>2865.04</v>
      </c>
      <c r="D1664" s="1">
        <v>44097.279468495501</v>
      </c>
    </row>
    <row r="1665" spans="1:4" x14ac:dyDescent="0.25">
      <c r="A1665" t="s">
        <v>1685</v>
      </c>
      <c r="B1665" t="s">
        <v>5955</v>
      </c>
      <c r="C1665">
        <v>4816.04</v>
      </c>
      <c r="D1665" s="1">
        <v>44098.061723103303</v>
      </c>
    </row>
    <row r="1666" spans="1:4" x14ac:dyDescent="0.25">
      <c r="A1666" t="s">
        <v>1686</v>
      </c>
      <c r="B1666" t="s">
        <v>5954</v>
      </c>
      <c r="C1666">
        <v>1668.43</v>
      </c>
      <c r="D1666" s="1">
        <v>44098.322474639222</v>
      </c>
    </row>
    <row r="1667" spans="1:4" x14ac:dyDescent="0.25">
      <c r="A1667" t="s">
        <v>1687</v>
      </c>
      <c r="B1667" t="s">
        <v>5953</v>
      </c>
      <c r="C1667">
        <v>1325.93</v>
      </c>
      <c r="D1667" s="1">
        <v>44098.843977711098</v>
      </c>
    </row>
    <row r="1668" spans="1:4" x14ac:dyDescent="0.25">
      <c r="A1668" t="s">
        <v>1688</v>
      </c>
      <c r="B1668" t="s">
        <v>5952</v>
      </c>
      <c r="C1668">
        <v>3256.89</v>
      </c>
      <c r="D1668" s="1">
        <v>44099.886983854827</v>
      </c>
    </row>
    <row r="1669" spans="1:4" x14ac:dyDescent="0.25">
      <c r="A1669" t="s">
        <v>1689</v>
      </c>
      <c r="B1669" t="s">
        <v>5953</v>
      </c>
      <c r="C1669">
        <v>2660.87</v>
      </c>
      <c r="D1669" s="1">
        <v>44100.408486926703</v>
      </c>
    </row>
    <row r="1670" spans="1:4" x14ac:dyDescent="0.25">
      <c r="A1670" t="s">
        <v>1690</v>
      </c>
      <c r="B1670" t="s">
        <v>5955</v>
      </c>
      <c r="C1670">
        <v>4647.54</v>
      </c>
      <c r="D1670" s="1">
        <v>44100.669238462629</v>
      </c>
    </row>
    <row r="1671" spans="1:4" x14ac:dyDescent="0.25">
      <c r="A1671" t="s">
        <v>1691</v>
      </c>
      <c r="B1671" t="s">
        <v>5955</v>
      </c>
      <c r="C1671">
        <v>3728.82</v>
      </c>
      <c r="D1671" s="1">
        <v>44101.712244606373</v>
      </c>
    </row>
    <row r="1672" spans="1:4" x14ac:dyDescent="0.25">
      <c r="A1672" t="s">
        <v>1692</v>
      </c>
      <c r="B1672" t="s">
        <v>5955</v>
      </c>
      <c r="C1672">
        <v>1532.04</v>
      </c>
      <c r="D1672" s="1">
        <v>44102.233747678227</v>
      </c>
    </row>
    <row r="1673" spans="1:4" x14ac:dyDescent="0.25">
      <c r="A1673" t="s">
        <v>1693</v>
      </c>
      <c r="B1673" t="s">
        <v>5952</v>
      </c>
      <c r="C1673">
        <v>266.99</v>
      </c>
      <c r="D1673" s="1">
        <v>44102.755250750102</v>
      </c>
    </row>
    <row r="1674" spans="1:4" x14ac:dyDescent="0.25">
      <c r="A1674" t="s">
        <v>1694</v>
      </c>
      <c r="B1674" t="s">
        <v>5953</v>
      </c>
      <c r="C1674">
        <v>3234.62</v>
      </c>
      <c r="D1674" s="1">
        <v>44103.537505357897</v>
      </c>
    </row>
    <row r="1675" spans="1:4" x14ac:dyDescent="0.25">
      <c r="A1675" t="s">
        <v>1695</v>
      </c>
      <c r="B1675" t="s">
        <v>5955</v>
      </c>
      <c r="C1675">
        <v>1236.8499999999999</v>
      </c>
      <c r="D1675" s="1">
        <v>44104.319759965707</v>
      </c>
    </row>
    <row r="1676" spans="1:4" x14ac:dyDescent="0.25">
      <c r="A1676" t="s">
        <v>1696</v>
      </c>
      <c r="B1676" t="s">
        <v>5953</v>
      </c>
      <c r="C1676">
        <v>2846.08</v>
      </c>
      <c r="D1676" s="1">
        <v>44104.841263037568</v>
      </c>
    </row>
    <row r="1677" spans="1:4" x14ac:dyDescent="0.25">
      <c r="A1677" t="s">
        <v>1697</v>
      </c>
      <c r="B1677" t="s">
        <v>5954</v>
      </c>
      <c r="C1677">
        <v>2371.48</v>
      </c>
      <c r="D1677" s="1">
        <v>44105.362766109443</v>
      </c>
    </row>
    <row r="1678" spans="1:4" x14ac:dyDescent="0.25">
      <c r="A1678" t="s">
        <v>1698</v>
      </c>
      <c r="B1678" t="s">
        <v>5955</v>
      </c>
      <c r="C1678">
        <v>4758.1400000000003</v>
      </c>
      <c r="D1678" s="1">
        <v>44105.884269181297</v>
      </c>
    </row>
    <row r="1679" spans="1:4" x14ac:dyDescent="0.25">
      <c r="A1679" t="s">
        <v>1699</v>
      </c>
      <c r="B1679" t="s">
        <v>5955</v>
      </c>
      <c r="C1679">
        <v>3228.22</v>
      </c>
      <c r="D1679" s="1">
        <v>44106.405772253172</v>
      </c>
    </row>
    <row r="1680" spans="1:4" x14ac:dyDescent="0.25">
      <c r="A1680" t="s">
        <v>1700</v>
      </c>
      <c r="B1680" t="s">
        <v>5954</v>
      </c>
      <c r="C1680">
        <v>304.62</v>
      </c>
      <c r="D1680" s="1">
        <v>44106.666523789107</v>
      </c>
    </row>
    <row r="1681" spans="1:4" x14ac:dyDescent="0.25">
      <c r="A1681" t="s">
        <v>1701</v>
      </c>
      <c r="B1681" t="s">
        <v>5954</v>
      </c>
      <c r="C1681">
        <v>4438.5600000000004</v>
      </c>
      <c r="D1681" s="1">
        <v>44107.188026860968</v>
      </c>
    </row>
    <row r="1682" spans="1:4" x14ac:dyDescent="0.25">
      <c r="A1682" t="s">
        <v>1702</v>
      </c>
      <c r="B1682" t="s">
        <v>5953</v>
      </c>
      <c r="C1682">
        <v>1079.08</v>
      </c>
      <c r="D1682" s="1">
        <v>44107.448778396909</v>
      </c>
    </row>
    <row r="1683" spans="1:4" x14ac:dyDescent="0.25">
      <c r="A1683" t="s">
        <v>1703</v>
      </c>
      <c r="B1683" t="s">
        <v>5955</v>
      </c>
      <c r="C1683">
        <v>1260.2</v>
      </c>
      <c r="D1683" s="1">
        <v>44107.97028146877</v>
      </c>
    </row>
    <row r="1684" spans="1:4" x14ac:dyDescent="0.25">
      <c r="A1684" t="s">
        <v>1704</v>
      </c>
      <c r="B1684" t="s">
        <v>5953</v>
      </c>
      <c r="C1684">
        <v>912.58</v>
      </c>
      <c r="D1684" s="1">
        <v>44108.491784540653</v>
      </c>
    </row>
    <row r="1685" spans="1:4" x14ac:dyDescent="0.25">
      <c r="A1685" t="s">
        <v>1705</v>
      </c>
      <c r="B1685" t="s">
        <v>5952</v>
      </c>
      <c r="C1685">
        <v>3161.2</v>
      </c>
      <c r="D1685" s="1">
        <v>44109.274039148448</v>
      </c>
    </row>
    <row r="1686" spans="1:4" x14ac:dyDescent="0.25">
      <c r="A1686" t="s">
        <v>1706</v>
      </c>
      <c r="B1686" t="s">
        <v>5952</v>
      </c>
      <c r="C1686">
        <v>2391.6</v>
      </c>
      <c r="D1686" s="1">
        <v>44110.05629375625</v>
      </c>
    </row>
    <row r="1687" spans="1:4" x14ac:dyDescent="0.25">
      <c r="A1687" t="s">
        <v>1707</v>
      </c>
      <c r="B1687" t="s">
        <v>5952</v>
      </c>
      <c r="C1687">
        <v>4267.46</v>
      </c>
      <c r="D1687" s="1">
        <v>44110.317045292177</v>
      </c>
    </row>
    <row r="1688" spans="1:4" x14ac:dyDescent="0.25">
      <c r="A1688" t="s">
        <v>1708</v>
      </c>
      <c r="B1688" t="s">
        <v>5955</v>
      </c>
      <c r="C1688">
        <v>2003.1</v>
      </c>
      <c r="D1688" s="1">
        <v>44110.577796828111</v>
      </c>
    </row>
    <row r="1689" spans="1:4" x14ac:dyDescent="0.25">
      <c r="A1689" t="s">
        <v>1709</v>
      </c>
      <c r="B1689" t="s">
        <v>5954</v>
      </c>
      <c r="C1689">
        <v>1838.59</v>
      </c>
      <c r="D1689" s="1">
        <v>44110.838548364052</v>
      </c>
    </row>
    <row r="1690" spans="1:4" x14ac:dyDescent="0.25">
      <c r="A1690" t="s">
        <v>1710</v>
      </c>
      <c r="B1690" t="s">
        <v>5953</v>
      </c>
      <c r="C1690">
        <v>2062.1799999999998</v>
      </c>
      <c r="D1690" s="1">
        <v>44111.099299899979</v>
      </c>
    </row>
    <row r="1691" spans="1:4" x14ac:dyDescent="0.25">
      <c r="A1691" t="s">
        <v>1711</v>
      </c>
      <c r="B1691" t="s">
        <v>5952</v>
      </c>
      <c r="C1691">
        <v>1963</v>
      </c>
      <c r="D1691" s="1">
        <v>44111.360051435913</v>
      </c>
    </row>
    <row r="1692" spans="1:4" x14ac:dyDescent="0.25">
      <c r="A1692" t="s">
        <v>1712</v>
      </c>
      <c r="B1692" t="s">
        <v>5955</v>
      </c>
      <c r="C1692">
        <v>4198.05</v>
      </c>
      <c r="D1692" s="1">
        <v>44111.620802971847</v>
      </c>
    </row>
    <row r="1693" spans="1:4" x14ac:dyDescent="0.25">
      <c r="A1693" t="s">
        <v>1713</v>
      </c>
      <c r="B1693" t="s">
        <v>5955</v>
      </c>
      <c r="C1693">
        <v>2237.62</v>
      </c>
      <c r="D1693" s="1">
        <v>44112.40305757965</v>
      </c>
    </row>
    <row r="1694" spans="1:4" x14ac:dyDescent="0.25">
      <c r="A1694" t="s">
        <v>1714</v>
      </c>
      <c r="B1694" t="s">
        <v>5952</v>
      </c>
      <c r="C1694">
        <v>2187.38</v>
      </c>
      <c r="D1694" s="1">
        <v>44112.663809115576</v>
      </c>
    </row>
    <row r="1695" spans="1:4" x14ac:dyDescent="0.25">
      <c r="A1695" t="s">
        <v>1715</v>
      </c>
      <c r="B1695" t="s">
        <v>5955</v>
      </c>
      <c r="C1695">
        <v>3447.04</v>
      </c>
      <c r="D1695" s="1">
        <v>44113.446063723379</v>
      </c>
    </row>
    <row r="1696" spans="1:4" x14ac:dyDescent="0.25">
      <c r="A1696" t="s">
        <v>1716</v>
      </c>
      <c r="B1696" t="s">
        <v>5952</v>
      </c>
      <c r="C1696">
        <v>855.05</v>
      </c>
      <c r="D1696" s="1">
        <v>44114.749821403057</v>
      </c>
    </row>
    <row r="1697" spans="1:4" x14ac:dyDescent="0.25">
      <c r="A1697" t="s">
        <v>1717</v>
      </c>
      <c r="B1697" t="s">
        <v>5954</v>
      </c>
      <c r="C1697">
        <v>2030.53</v>
      </c>
      <c r="D1697" s="1">
        <v>44117.878839834259</v>
      </c>
    </row>
    <row r="1698" spans="1:4" x14ac:dyDescent="0.25">
      <c r="A1698" t="s">
        <v>1718</v>
      </c>
      <c r="B1698" t="s">
        <v>5955</v>
      </c>
      <c r="C1698">
        <v>4921.1499999999996</v>
      </c>
      <c r="D1698" s="1">
        <v>44118.139591370193</v>
      </c>
    </row>
    <row r="1699" spans="1:4" x14ac:dyDescent="0.25">
      <c r="A1699" t="s">
        <v>1719</v>
      </c>
      <c r="B1699" t="s">
        <v>5955</v>
      </c>
      <c r="C1699">
        <v>138.81</v>
      </c>
      <c r="D1699" s="1">
        <v>44118.661094442061</v>
      </c>
    </row>
    <row r="1700" spans="1:4" x14ac:dyDescent="0.25">
      <c r="A1700" t="s">
        <v>1720</v>
      </c>
      <c r="B1700" t="s">
        <v>5955</v>
      </c>
      <c r="C1700">
        <v>1637.32</v>
      </c>
      <c r="D1700" s="1">
        <v>44119.182597513922</v>
      </c>
    </row>
    <row r="1701" spans="1:4" x14ac:dyDescent="0.25">
      <c r="A1701" t="s">
        <v>1721</v>
      </c>
      <c r="B1701" t="s">
        <v>5954</v>
      </c>
      <c r="C1701">
        <v>1962.04</v>
      </c>
      <c r="D1701" s="1">
        <v>44119.964852121717</v>
      </c>
    </row>
    <row r="1702" spans="1:4" x14ac:dyDescent="0.25">
      <c r="A1702" t="s">
        <v>1722</v>
      </c>
      <c r="B1702" t="s">
        <v>5955</v>
      </c>
      <c r="C1702">
        <v>3242.54</v>
      </c>
      <c r="D1702" s="1">
        <v>44120.225603657673</v>
      </c>
    </row>
    <row r="1703" spans="1:4" x14ac:dyDescent="0.25">
      <c r="A1703" t="s">
        <v>1723</v>
      </c>
      <c r="B1703" t="s">
        <v>5952</v>
      </c>
      <c r="C1703">
        <v>2047.34</v>
      </c>
      <c r="D1703" s="1">
        <v>44120.747106729526</v>
      </c>
    </row>
    <row r="1704" spans="1:4" x14ac:dyDescent="0.25">
      <c r="A1704" t="s">
        <v>1724</v>
      </c>
      <c r="B1704" t="s">
        <v>5953</v>
      </c>
      <c r="C1704">
        <v>4734.22</v>
      </c>
      <c r="D1704" s="1">
        <v>44121.007858265461</v>
      </c>
    </row>
    <row r="1705" spans="1:4" x14ac:dyDescent="0.25">
      <c r="A1705" t="s">
        <v>1725</v>
      </c>
      <c r="B1705" t="s">
        <v>5953</v>
      </c>
      <c r="C1705">
        <v>3127.27</v>
      </c>
      <c r="D1705" s="1">
        <v>44121.790112873263</v>
      </c>
    </row>
    <row r="1706" spans="1:4" x14ac:dyDescent="0.25">
      <c r="A1706" t="s">
        <v>1726</v>
      </c>
      <c r="B1706" t="s">
        <v>5953</v>
      </c>
      <c r="C1706">
        <v>2558.8000000000002</v>
      </c>
      <c r="D1706" s="1">
        <v>44122.833119016999</v>
      </c>
    </row>
    <row r="1707" spans="1:4" x14ac:dyDescent="0.25">
      <c r="A1707" t="s">
        <v>1727</v>
      </c>
      <c r="B1707" t="s">
        <v>5955</v>
      </c>
      <c r="C1707">
        <v>4862.1099999999997</v>
      </c>
      <c r="D1707" s="1">
        <v>44123.354622088867</v>
      </c>
    </row>
    <row r="1708" spans="1:4" x14ac:dyDescent="0.25">
      <c r="A1708" t="s">
        <v>1728</v>
      </c>
      <c r="B1708" t="s">
        <v>5955</v>
      </c>
      <c r="C1708">
        <v>2689.12</v>
      </c>
      <c r="D1708" s="1">
        <v>44123.615373624802</v>
      </c>
    </row>
    <row r="1709" spans="1:4" x14ac:dyDescent="0.25">
      <c r="A1709" t="s">
        <v>1729</v>
      </c>
      <c r="B1709" t="s">
        <v>5953</v>
      </c>
      <c r="C1709">
        <v>660.15</v>
      </c>
      <c r="D1709" s="1">
        <v>44124.919131304458</v>
      </c>
    </row>
    <row r="1710" spans="1:4" x14ac:dyDescent="0.25">
      <c r="A1710" t="s">
        <v>1730</v>
      </c>
      <c r="B1710" t="s">
        <v>5955</v>
      </c>
      <c r="C1710">
        <v>684.24</v>
      </c>
      <c r="D1710" s="1">
        <v>44125.179882840413</v>
      </c>
    </row>
    <row r="1711" spans="1:4" x14ac:dyDescent="0.25">
      <c r="A1711" t="s">
        <v>1731</v>
      </c>
      <c r="B1711" t="s">
        <v>5955</v>
      </c>
      <c r="C1711">
        <v>1906.22</v>
      </c>
      <c r="D1711" s="1">
        <v>44125.440634376333</v>
      </c>
    </row>
    <row r="1712" spans="1:4" x14ac:dyDescent="0.25">
      <c r="A1712" t="s">
        <v>1732</v>
      </c>
      <c r="B1712" t="s">
        <v>5952</v>
      </c>
      <c r="C1712">
        <v>4703.18</v>
      </c>
      <c r="D1712" s="1">
        <v>44126.222888984143</v>
      </c>
    </row>
    <row r="1713" spans="1:4" x14ac:dyDescent="0.25">
      <c r="A1713" t="s">
        <v>1733</v>
      </c>
      <c r="B1713" t="s">
        <v>5954</v>
      </c>
      <c r="C1713">
        <v>1863.07</v>
      </c>
      <c r="D1713" s="1">
        <v>44127.265895127872</v>
      </c>
    </row>
    <row r="1714" spans="1:4" x14ac:dyDescent="0.25">
      <c r="A1714" t="s">
        <v>1734</v>
      </c>
      <c r="B1714" t="s">
        <v>5955</v>
      </c>
      <c r="C1714">
        <v>337.26</v>
      </c>
      <c r="D1714" s="1">
        <v>44127.787398199733</v>
      </c>
    </row>
    <row r="1715" spans="1:4" x14ac:dyDescent="0.25">
      <c r="A1715" t="s">
        <v>1735</v>
      </c>
      <c r="B1715" t="s">
        <v>5955</v>
      </c>
      <c r="C1715">
        <v>4184.75</v>
      </c>
      <c r="D1715" s="1">
        <v>44128.308901271608</v>
      </c>
    </row>
    <row r="1716" spans="1:4" x14ac:dyDescent="0.25">
      <c r="A1716" t="s">
        <v>1736</v>
      </c>
      <c r="B1716" t="s">
        <v>5954</v>
      </c>
      <c r="C1716">
        <v>4849.18</v>
      </c>
      <c r="D1716" s="1">
        <v>44128.569652807542</v>
      </c>
    </row>
    <row r="1717" spans="1:4" x14ac:dyDescent="0.25">
      <c r="A1717" t="s">
        <v>1737</v>
      </c>
      <c r="B1717" t="s">
        <v>5955</v>
      </c>
      <c r="C1717">
        <v>673.29</v>
      </c>
      <c r="D1717" s="1">
        <v>44129.351907415337</v>
      </c>
    </row>
    <row r="1718" spans="1:4" x14ac:dyDescent="0.25">
      <c r="A1718" t="s">
        <v>1738</v>
      </c>
      <c r="B1718" t="s">
        <v>5955</v>
      </c>
      <c r="C1718">
        <v>1205.96</v>
      </c>
      <c r="D1718" s="1">
        <v>44130.394913559066</v>
      </c>
    </row>
    <row r="1719" spans="1:4" x14ac:dyDescent="0.25">
      <c r="A1719" t="s">
        <v>1739</v>
      </c>
      <c r="B1719" t="s">
        <v>5952</v>
      </c>
      <c r="C1719">
        <v>4257.8599999999997</v>
      </c>
      <c r="D1719" s="1">
        <v>44131.43791970281</v>
      </c>
    </row>
    <row r="1720" spans="1:4" x14ac:dyDescent="0.25">
      <c r="A1720" t="s">
        <v>1740</v>
      </c>
      <c r="B1720" t="s">
        <v>5953</v>
      </c>
      <c r="C1720">
        <v>1212.68</v>
      </c>
      <c r="D1720" s="1">
        <v>44131.959422774678</v>
      </c>
    </row>
    <row r="1721" spans="1:4" x14ac:dyDescent="0.25">
      <c r="A1721" t="s">
        <v>1741</v>
      </c>
      <c r="B1721" t="s">
        <v>5953</v>
      </c>
      <c r="C1721">
        <v>1273.05</v>
      </c>
      <c r="D1721" s="1">
        <v>44132.220174310612</v>
      </c>
    </row>
    <row r="1722" spans="1:4" x14ac:dyDescent="0.25">
      <c r="A1722" t="s">
        <v>1742</v>
      </c>
      <c r="B1722" t="s">
        <v>5954</v>
      </c>
      <c r="C1722">
        <v>3563.63</v>
      </c>
      <c r="D1722" s="1">
        <v>44132.480925846539</v>
      </c>
    </row>
    <row r="1723" spans="1:4" x14ac:dyDescent="0.25">
      <c r="A1723" t="s">
        <v>1743</v>
      </c>
      <c r="B1723" t="s">
        <v>5955</v>
      </c>
      <c r="C1723">
        <v>367.5</v>
      </c>
      <c r="D1723" s="1">
        <v>44133.523931990283</v>
      </c>
    </row>
    <row r="1724" spans="1:4" x14ac:dyDescent="0.25">
      <c r="A1724" t="s">
        <v>1744</v>
      </c>
      <c r="B1724" t="s">
        <v>5952</v>
      </c>
      <c r="C1724">
        <v>2963.4</v>
      </c>
      <c r="D1724" s="1">
        <v>44133.784683526217</v>
      </c>
    </row>
    <row r="1725" spans="1:4" x14ac:dyDescent="0.25">
      <c r="A1725" t="s">
        <v>1745</v>
      </c>
      <c r="B1725" t="s">
        <v>5953</v>
      </c>
      <c r="C1725">
        <v>2057.69</v>
      </c>
      <c r="D1725" s="1">
        <v>44134.045435062137</v>
      </c>
    </row>
    <row r="1726" spans="1:4" x14ac:dyDescent="0.25">
      <c r="A1726" t="s">
        <v>1746</v>
      </c>
      <c r="B1726" t="s">
        <v>5954</v>
      </c>
      <c r="C1726">
        <v>1228.8800000000001</v>
      </c>
      <c r="D1726" s="1">
        <v>44134.566938134019</v>
      </c>
    </row>
    <row r="1727" spans="1:4" x14ac:dyDescent="0.25">
      <c r="A1727" t="s">
        <v>1747</v>
      </c>
      <c r="B1727" t="s">
        <v>5954</v>
      </c>
      <c r="C1727">
        <v>302.39</v>
      </c>
      <c r="D1727" s="1">
        <v>44134.827689669939</v>
      </c>
    </row>
    <row r="1728" spans="1:4" x14ac:dyDescent="0.25">
      <c r="A1728" t="s">
        <v>1748</v>
      </c>
      <c r="B1728" t="s">
        <v>5955</v>
      </c>
      <c r="C1728">
        <v>3284.23</v>
      </c>
      <c r="D1728" s="1">
        <v>44135.349192741807</v>
      </c>
    </row>
    <row r="1729" spans="1:4" x14ac:dyDescent="0.25">
      <c r="A1729" t="s">
        <v>1749</v>
      </c>
      <c r="B1729" t="s">
        <v>5954</v>
      </c>
      <c r="C1729">
        <v>4280.22</v>
      </c>
      <c r="D1729" s="1">
        <v>44136.652950421492</v>
      </c>
    </row>
    <row r="1730" spans="1:4" x14ac:dyDescent="0.25">
      <c r="A1730" t="s">
        <v>1750</v>
      </c>
      <c r="B1730" t="s">
        <v>5953</v>
      </c>
      <c r="C1730">
        <v>4411.8599999999997</v>
      </c>
      <c r="D1730" s="1">
        <v>44137.174453493353</v>
      </c>
    </row>
    <row r="1731" spans="1:4" x14ac:dyDescent="0.25">
      <c r="A1731" t="s">
        <v>1751</v>
      </c>
      <c r="B1731" t="s">
        <v>5954</v>
      </c>
      <c r="C1731">
        <v>3507.57</v>
      </c>
      <c r="D1731" s="1">
        <v>44137.695956565221</v>
      </c>
    </row>
    <row r="1732" spans="1:4" x14ac:dyDescent="0.25">
      <c r="A1732" t="s">
        <v>1752</v>
      </c>
      <c r="B1732" t="s">
        <v>5953</v>
      </c>
      <c r="C1732">
        <v>4623.8900000000003</v>
      </c>
      <c r="D1732" s="1">
        <v>44137.956708101148</v>
      </c>
    </row>
    <row r="1733" spans="1:4" x14ac:dyDescent="0.25">
      <c r="A1733" t="s">
        <v>1753</v>
      </c>
      <c r="B1733" t="s">
        <v>5954</v>
      </c>
      <c r="C1733">
        <v>3282.79</v>
      </c>
      <c r="D1733" s="1">
        <v>44138.478211173016</v>
      </c>
    </row>
    <row r="1734" spans="1:4" x14ac:dyDescent="0.25">
      <c r="A1734" t="s">
        <v>1754</v>
      </c>
      <c r="B1734" t="s">
        <v>5953</v>
      </c>
      <c r="C1734">
        <v>739.37</v>
      </c>
      <c r="D1734" s="1">
        <v>44138.738962708958</v>
      </c>
    </row>
    <row r="1735" spans="1:4" x14ac:dyDescent="0.25">
      <c r="A1735" t="s">
        <v>1755</v>
      </c>
      <c r="B1735" t="s">
        <v>5954</v>
      </c>
      <c r="C1735">
        <v>2264.2800000000002</v>
      </c>
      <c r="D1735" s="1">
        <v>44140.042720388621</v>
      </c>
    </row>
    <row r="1736" spans="1:4" x14ac:dyDescent="0.25">
      <c r="A1736" t="s">
        <v>1756</v>
      </c>
      <c r="B1736" t="s">
        <v>5953</v>
      </c>
      <c r="C1736">
        <v>531.08000000000004</v>
      </c>
      <c r="D1736" s="1">
        <v>44140.303471924562</v>
      </c>
    </row>
    <row r="1737" spans="1:4" x14ac:dyDescent="0.25">
      <c r="A1737" t="s">
        <v>1757</v>
      </c>
      <c r="B1737" t="s">
        <v>5953</v>
      </c>
      <c r="C1737">
        <v>2301.85</v>
      </c>
      <c r="D1737" s="1">
        <v>44140.564223460489</v>
      </c>
    </row>
    <row r="1738" spans="1:4" x14ac:dyDescent="0.25">
      <c r="A1738" t="s">
        <v>1758</v>
      </c>
      <c r="B1738" t="s">
        <v>5955</v>
      </c>
      <c r="C1738">
        <v>2139.65</v>
      </c>
      <c r="D1738" s="1">
        <v>44141.085726532358</v>
      </c>
    </row>
    <row r="1739" spans="1:4" x14ac:dyDescent="0.25">
      <c r="A1739" t="s">
        <v>1759</v>
      </c>
      <c r="B1739" t="s">
        <v>5955</v>
      </c>
      <c r="C1739">
        <v>494.49</v>
      </c>
      <c r="D1739" s="1">
        <v>44141.86798114016</v>
      </c>
    </row>
    <row r="1740" spans="1:4" x14ac:dyDescent="0.25">
      <c r="A1740" t="s">
        <v>1760</v>
      </c>
      <c r="B1740" t="s">
        <v>5955</v>
      </c>
      <c r="C1740">
        <v>3492.52</v>
      </c>
      <c r="D1740" s="1">
        <v>44142.128732676087</v>
      </c>
    </row>
    <row r="1741" spans="1:4" x14ac:dyDescent="0.25">
      <c r="A1741" t="s">
        <v>1761</v>
      </c>
      <c r="B1741" t="s">
        <v>5952</v>
      </c>
      <c r="C1741">
        <v>4509.49</v>
      </c>
      <c r="D1741" s="1">
        <v>44142.389484212028</v>
      </c>
    </row>
    <row r="1742" spans="1:4" x14ac:dyDescent="0.25">
      <c r="A1742" t="s">
        <v>1762</v>
      </c>
      <c r="B1742" t="s">
        <v>5955</v>
      </c>
      <c r="C1742">
        <v>3711.48</v>
      </c>
      <c r="D1742" s="1">
        <v>44142.910987283889</v>
      </c>
    </row>
    <row r="1743" spans="1:4" x14ac:dyDescent="0.25">
      <c r="A1743" t="s">
        <v>1763</v>
      </c>
      <c r="B1743" t="s">
        <v>5953</v>
      </c>
      <c r="C1743">
        <v>1361.89</v>
      </c>
      <c r="D1743" s="1">
        <v>44143.693241891691</v>
      </c>
    </row>
    <row r="1744" spans="1:4" x14ac:dyDescent="0.25">
      <c r="A1744" t="s">
        <v>1764</v>
      </c>
      <c r="B1744" t="s">
        <v>5953</v>
      </c>
      <c r="C1744">
        <v>2795.06</v>
      </c>
      <c r="D1744" s="1">
        <v>44143.953993427633</v>
      </c>
    </row>
    <row r="1745" spans="1:4" x14ac:dyDescent="0.25">
      <c r="A1745" t="s">
        <v>1765</v>
      </c>
      <c r="B1745" t="s">
        <v>5953</v>
      </c>
      <c r="C1745">
        <v>1803.78</v>
      </c>
      <c r="D1745" s="1">
        <v>44144.214744963567</v>
      </c>
    </row>
    <row r="1746" spans="1:4" x14ac:dyDescent="0.25">
      <c r="A1746" t="s">
        <v>1766</v>
      </c>
      <c r="B1746" t="s">
        <v>5954</v>
      </c>
      <c r="C1746">
        <v>3438.96</v>
      </c>
      <c r="D1746" s="1">
        <v>44144.475496499494</v>
      </c>
    </row>
    <row r="1747" spans="1:4" x14ac:dyDescent="0.25">
      <c r="A1747" t="s">
        <v>1767</v>
      </c>
      <c r="B1747" t="s">
        <v>5953</v>
      </c>
      <c r="C1747">
        <v>2522.5100000000002</v>
      </c>
      <c r="D1747" s="1">
        <v>44144.996999571369</v>
      </c>
    </row>
    <row r="1748" spans="1:4" x14ac:dyDescent="0.25">
      <c r="A1748" t="s">
        <v>1768</v>
      </c>
      <c r="B1748" t="s">
        <v>5952</v>
      </c>
      <c r="C1748">
        <v>3686.42</v>
      </c>
      <c r="D1748" s="1">
        <v>44145.257751107289</v>
      </c>
    </row>
    <row r="1749" spans="1:4" x14ac:dyDescent="0.25">
      <c r="A1749" t="s">
        <v>1769</v>
      </c>
      <c r="B1749" t="s">
        <v>5954</v>
      </c>
      <c r="C1749">
        <v>2807.81</v>
      </c>
      <c r="D1749" s="1">
        <v>44145.779254179157</v>
      </c>
    </row>
    <row r="1750" spans="1:4" x14ac:dyDescent="0.25">
      <c r="A1750" t="s">
        <v>1770</v>
      </c>
      <c r="B1750" t="s">
        <v>5955</v>
      </c>
      <c r="C1750">
        <v>1183.04</v>
      </c>
      <c r="D1750" s="1">
        <v>44146.040005715091</v>
      </c>
    </row>
    <row r="1751" spans="1:4" x14ac:dyDescent="0.25">
      <c r="A1751" t="s">
        <v>1771</v>
      </c>
      <c r="B1751" t="s">
        <v>5953</v>
      </c>
      <c r="C1751">
        <v>3046.14</v>
      </c>
      <c r="D1751" s="1">
        <v>44146.300757251032</v>
      </c>
    </row>
    <row r="1752" spans="1:4" x14ac:dyDescent="0.25">
      <c r="A1752" t="s">
        <v>1772</v>
      </c>
      <c r="B1752" t="s">
        <v>5955</v>
      </c>
      <c r="C1752">
        <v>1484.75</v>
      </c>
      <c r="D1752" s="1">
        <v>44146.561508786966</v>
      </c>
    </row>
    <row r="1753" spans="1:4" x14ac:dyDescent="0.25">
      <c r="A1753" t="s">
        <v>1773</v>
      </c>
      <c r="B1753" t="s">
        <v>5952</v>
      </c>
      <c r="C1753">
        <v>4249.87</v>
      </c>
      <c r="D1753" s="1">
        <v>44147.083011858827</v>
      </c>
    </row>
    <row r="1754" spans="1:4" x14ac:dyDescent="0.25">
      <c r="A1754" t="s">
        <v>1774</v>
      </c>
      <c r="B1754" t="s">
        <v>5954</v>
      </c>
      <c r="C1754">
        <v>4544.26</v>
      </c>
      <c r="D1754" s="1">
        <v>44147.604514930703</v>
      </c>
    </row>
    <row r="1755" spans="1:4" x14ac:dyDescent="0.25">
      <c r="A1755" t="s">
        <v>1775</v>
      </c>
      <c r="B1755" t="s">
        <v>5953</v>
      </c>
      <c r="C1755">
        <v>1822.21</v>
      </c>
      <c r="D1755" s="1">
        <v>44147.86526646663</v>
      </c>
    </row>
    <row r="1756" spans="1:4" x14ac:dyDescent="0.25">
      <c r="A1756" t="s">
        <v>1776</v>
      </c>
      <c r="B1756" t="s">
        <v>5954</v>
      </c>
      <c r="C1756">
        <v>1736.65</v>
      </c>
      <c r="D1756" s="1">
        <v>44148.908272610373</v>
      </c>
    </row>
    <row r="1757" spans="1:4" x14ac:dyDescent="0.25">
      <c r="A1757" t="s">
        <v>1777</v>
      </c>
      <c r="B1757" t="s">
        <v>5952</v>
      </c>
      <c r="C1757">
        <v>1661.42</v>
      </c>
      <c r="D1757" s="1">
        <v>44149.169024146293</v>
      </c>
    </row>
    <row r="1758" spans="1:4" x14ac:dyDescent="0.25">
      <c r="A1758" t="s">
        <v>1778</v>
      </c>
      <c r="B1758" t="s">
        <v>5952</v>
      </c>
      <c r="C1758">
        <v>543.49</v>
      </c>
      <c r="D1758" s="1">
        <v>44150.472781825971</v>
      </c>
    </row>
    <row r="1759" spans="1:4" x14ac:dyDescent="0.25">
      <c r="A1759" t="s">
        <v>1779</v>
      </c>
      <c r="B1759" t="s">
        <v>5953</v>
      </c>
      <c r="C1759">
        <v>1725.68</v>
      </c>
      <c r="D1759" s="1">
        <v>44150.733533361898</v>
      </c>
    </row>
    <row r="1760" spans="1:4" x14ac:dyDescent="0.25">
      <c r="A1760" t="s">
        <v>1780</v>
      </c>
      <c r="B1760" t="s">
        <v>5954</v>
      </c>
      <c r="C1760">
        <v>4707.53</v>
      </c>
      <c r="D1760" s="1">
        <v>44150.994284897839</v>
      </c>
    </row>
    <row r="1761" spans="1:4" x14ac:dyDescent="0.25">
      <c r="A1761" t="s">
        <v>1781</v>
      </c>
      <c r="B1761" t="s">
        <v>5954</v>
      </c>
      <c r="C1761">
        <v>427.08</v>
      </c>
      <c r="D1761" s="1">
        <v>44152.298042577502</v>
      </c>
    </row>
    <row r="1762" spans="1:4" x14ac:dyDescent="0.25">
      <c r="A1762" t="s">
        <v>1782</v>
      </c>
      <c r="B1762" t="s">
        <v>5953</v>
      </c>
      <c r="C1762">
        <v>1456.38</v>
      </c>
      <c r="D1762" s="1">
        <v>44152.558794113444</v>
      </c>
    </row>
    <row r="1763" spans="1:4" x14ac:dyDescent="0.25">
      <c r="A1763" t="s">
        <v>1783</v>
      </c>
      <c r="B1763" t="s">
        <v>5953</v>
      </c>
      <c r="C1763">
        <v>4681.1899999999996</v>
      </c>
      <c r="D1763" s="1">
        <v>44154.123303329041</v>
      </c>
    </row>
    <row r="1764" spans="1:4" x14ac:dyDescent="0.25">
      <c r="A1764" t="s">
        <v>1784</v>
      </c>
      <c r="B1764" t="s">
        <v>5954</v>
      </c>
      <c r="C1764">
        <v>3661.99</v>
      </c>
      <c r="D1764" s="1">
        <v>44156.209315616507</v>
      </c>
    </row>
    <row r="1765" spans="1:4" x14ac:dyDescent="0.25">
      <c r="A1765" t="s">
        <v>1785</v>
      </c>
      <c r="B1765" t="s">
        <v>5954</v>
      </c>
      <c r="C1765">
        <v>4993.04</v>
      </c>
      <c r="D1765" s="1">
        <v>44156.470067152441</v>
      </c>
    </row>
    <row r="1766" spans="1:4" x14ac:dyDescent="0.25">
      <c r="A1766" t="s">
        <v>1786</v>
      </c>
      <c r="B1766" t="s">
        <v>5952</v>
      </c>
      <c r="C1766">
        <v>4677.4799999999996</v>
      </c>
      <c r="D1766" s="1">
        <v>44157.252321760243</v>
      </c>
    </row>
    <row r="1767" spans="1:4" x14ac:dyDescent="0.25">
      <c r="A1767" t="s">
        <v>1787</v>
      </c>
      <c r="B1767" t="s">
        <v>5952</v>
      </c>
      <c r="C1767">
        <v>3893.16</v>
      </c>
      <c r="D1767" s="1">
        <v>44158.816830975848</v>
      </c>
    </row>
    <row r="1768" spans="1:4" x14ac:dyDescent="0.25">
      <c r="A1768" t="s">
        <v>1788</v>
      </c>
      <c r="B1768" t="s">
        <v>5953</v>
      </c>
      <c r="C1768">
        <v>1270.93</v>
      </c>
      <c r="D1768" s="1">
        <v>44160.642091727394</v>
      </c>
    </row>
    <row r="1769" spans="1:4" x14ac:dyDescent="0.25">
      <c r="A1769" t="s">
        <v>1789</v>
      </c>
      <c r="B1769" t="s">
        <v>5952</v>
      </c>
      <c r="C1769">
        <v>2774.34</v>
      </c>
      <c r="D1769" s="1">
        <v>44161.163594799247</v>
      </c>
    </row>
    <row r="1770" spans="1:4" x14ac:dyDescent="0.25">
      <c r="A1770" t="s">
        <v>1790</v>
      </c>
      <c r="B1770" t="s">
        <v>5955</v>
      </c>
      <c r="C1770">
        <v>1438.62</v>
      </c>
      <c r="D1770" s="1">
        <v>44162.728104014852</v>
      </c>
    </row>
    <row r="1771" spans="1:4" x14ac:dyDescent="0.25">
      <c r="A1771" t="s">
        <v>1791</v>
      </c>
      <c r="B1771" t="s">
        <v>5955</v>
      </c>
      <c r="C1771">
        <v>830.67</v>
      </c>
      <c r="D1771" s="1">
        <v>44164.292613230449</v>
      </c>
    </row>
    <row r="1772" spans="1:4" x14ac:dyDescent="0.25">
      <c r="A1772" t="s">
        <v>1792</v>
      </c>
      <c r="B1772" t="s">
        <v>5954</v>
      </c>
      <c r="C1772">
        <v>3278.92</v>
      </c>
      <c r="D1772" s="1">
        <v>44164.814116302317</v>
      </c>
    </row>
    <row r="1773" spans="1:4" x14ac:dyDescent="0.25">
      <c r="A1773" t="s">
        <v>1793</v>
      </c>
      <c r="B1773" t="s">
        <v>5952</v>
      </c>
      <c r="C1773">
        <v>2007.21</v>
      </c>
      <c r="D1773" s="1">
        <v>44165.335619374193</v>
      </c>
    </row>
    <row r="1774" spans="1:4" x14ac:dyDescent="0.25">
      <c r="A1774" t="s">
        <v>1794</v>
      </c>
      <c r="B1774" t="s">
        <v>5954</v>
      </c>
      <c r="C1774">
        <v>2304.48</v>
      </c>
      <c r="D1774" s="1">
        <v>44165.857122446047</v>
      </c>
    </row>
    <row r="1775" spans="1:4" x14ac:dyDescent="0.25">
      <c r="A1775" t="s">
        <v>1795</v>
      </c>
      <c r="B1775" t="s">
        <v>5952</v>
      </c>
      <c r="C1775">
        <v>4791.18</v>
      </c>
      <c r="D1775" s="1">
        <v>44166.117873981988</v>
      </c>
    </row>
    <row r="1776" spans="1:4" x14ac:dyDescent="0.25">
      <c r="A1776" t="s">
        <v>1796</v>
      </c>
      <c r="B1776" t="s">
        <v>5955</v>
      </c>
      <c r="C1776">
        <v>1840</v>
      </c>
      <c r="D1776" s="1">
        <v>44166.378625517929</v>
      </c>
    </row>
    <row r="1777" spans="1:4" x14ac:dyDescent="0.25">
      <c r="A1777" t="s">
        <v>1797</v>
      </c>
      <c r="B1777" t="s">
        <v>5955</v>
      </c>
      <c r="C1777">
        <v>2977.32</v>
      </c>
      <c r="D1777" s="1">
        <v>44167.421631661658</v>
      </c>
    </row>
    <row r="1778" spans="1:4" x14ac:dyDescent="0.25">
      <c r="A1778" t="s">
        <v>1798</v>
      </c>
      <c r="B1778" t="s">
        <v>5955</v>
      </c>
      <c r="C1778">
        <v>2605.5</v>
      </c>
      <c r="D1778" s="1">
        <v>44167.682383197593</v>
      </c>
    </row>
    <row r="1779" spans="1:4" x14ac:dyDescent="0.25">
      <c r="A1779" t="s">
        <v>1799</v>
      </c>
      <c r="B1779" t="s">
        <v>5953</v>
      </c>
      <c r="C1779">
        <v>2680.37</v>
      </c>
      <c r="D1779" s="1">
        <v>44167.943134733527</v>
      </c>
    </row>
    <row r="1780" spans="1:4" x14ac:dyDescent="0.25">
      <c r="A1780" t="s">
        <v>1800</v>
      </c>
      <c r="B1780" t="s">
        <v>5953</v>
      </c>
      <c r="C1780">
        <v>2094.73</v>
      </c>
      <c r="D1780" s="1">
        <v>44168.986140877263</v>
      </c>
    </row>
    <row r="1781" spans="1:4" x14ac:dyDescent="0.25">
      <c r="A1781" t="s">
        <v>1801</v>
      </c>
      <c r="B1781" t="s">
        <v>5952</v>
      </c>
      <c r="C1781">
        <v>2717.41</v>
      </c>
      <c r="D1781" s="1">
        <v>44170.029147020992</v>
      </c>
    </row>
    <row r="1782" spans="1:4" x14ac:dyDescent="0.25">
      <c r="A1782" t="s">
        <v>1802</v>
      </c>
      <c r="B1782" t="s">
        <v>5952</v>
      </c>
      <c r="C1782">
        <v>3679.24</v>
      </c>
      <c r="D1782" s="1">
        <v>44170.289898556934</v>
      </c>
    </row>
    <row r="1783" spans="1:4" x14ac:dyDescent="0.25">
      <c r="A1783" t="s">
        <v>1803</v>
      </c>
      <c r="B1783" t="s">
        <v>5954</v>
      </c>
      <c r="C1783">
        <v>2838.94</v>
      </c>
      <c r="D1783" s="1">
        <v>44170.550650092868</v>
      </c>
    </row>
    <row r="1784" spans="1:4" x14ac:dyDescent="0.25">
      <c r="A1784" t="s">
        <v>1804</v>
      </c>
      <c r="B1784" t="s">
        <v>5952</v>
      </c>
      <c r="C1784">
        <v>3631.02</v>
      </c>
      <c r="D1784" s="1">
        <v>44170.811401628787</v>
      </c>
    </row>
    <row r="1785" spans="1:4" x14ac:dyDescent="0.25">
      <c r="A1785" t="s">
        <v>1805</v>
      </c>
      <c r="B1785" t="s">
        <v>5952</v>
      </c>
      <c r="C1785">
        <v>770.87</v>
      </c>
      <c r="D1785" s="1">
        <v>44171.33290470067</v>
      </c>
    </row>
    <row r="1786" spans="1:4" x14ac:dyDescent="0.25">
      <c r="A1786" t="s">
        <v>1806</v>
      </c>
      <c r="B1786" t="s">
        <v>5955</v>
      </c>
      <c r="C1786">
        <v>203.8</v>
      </c>
      <c r="D1786" s="1">
        <v>44171.854407772538</v>
      </c>
    </row>
    <row r="1787" spans="1:4" x14ac:dyDescent="0.25">
      <c r="A1787" t="s">
        <v>1807</v>
      </c>
      <c r="B1787" t="s">
        <v>5952</v>
      </c>
      <c r="C1787">
        <v>2363</v>
      </c>
      <c r="D1787" s="1">
        <v>44172.115159308472</v>
      </c>
    </row>
    <row r="1788" spans="1:4" x14ac:dyDescent="0.25">
      <c r="A1788" t="s">
        <v>1808</v>
      </c>
      <c r="B1788" t="s">
        <v>5955</v>
      </c>
      <c r="C1788">
        <v>2787.02</v>
      </c>
      <c r="D1788" s="1">
        <v>44173.158165452202</v>
      </c>
    </row>
    <row r="1789" spans="1:4" x14ac:dyDescent="0.25">
      <c r="A1789" t="s">
        <v>1809</v>
      </c>
      <c r="B1789" t="s">
        <v>5954</v>
      </c>
      <c r="C1789">
        <v>3848.45</v>
      </c>
      <c r="D1789" s="1">
        <v>44173.940420059997</v>
      </c>
    </row>
    <row r="1790" spans="1:4" x14ac:dyDescent="0.25">
      <c r="A1790" t="s">
        <v>1810</v>
      </c>
      <c r="B1790" t="s">
        <v>5955</v>
      </c>
      <c r="C1790">
        <v>618.08000000000004</v>
      </c>
      <c r="D1790" s="1">
        <v>44174.461923131872</v>
      </c>
    </row>
    <row r="1791" spans="1:4" x14ac:dyDescent="0.25">
      <c r="A1791" t="s">
        <v>1811</v>
      </c>
      <c r="B1791" t="s">
        <v>5955</v>
      </c>
      <c r="C1791">
        <v>4903.9799999999996</v>
      </c>
      <c r="D1791" s="1">
        <v>44174.722674667799</v>
      </c>
    </row>
    <row r="1792" spans="1:4" x14ac:dyDescent="0.25">
      <c r="A1792" t="s">
        <v>1812</v>
      </c>
      <c r="B1792" t="s">
        <v>5953</v>
      </c>
      <c r="C1792">
        <v>724.56</v>
      </c>
      <c r="D1792" s="1">
        <v>44175.504929275601</v>
      </c>
    </row>
    <row r="1793" spans="1:4" x14ac:dyDescent="0.25">
      <c r="A1793" t="s">
        <v>1813</v>
      </c>
      <c r="B1793" t="s">
        <v>5952</v>
      </c>
      <c r="C1793">
        <v>2717.13</v>
      </c>
      <c r="D1793" s="1">
        <v>44176.026432347477</v>
      </c>
    </row>
    <row r="1794" spans="1:4" x14ac:dyDescent="0.25">
      <c r="A1794" t="s">
        <v>1814</v>
      </c>
      <c r="B1794" t="s">
        <v>5954</v>
      </c>
      <c r="C1794">
        <v>1411.49</v>
      </c>
      <c r="D1794" s="1">
        <v>44176.287183883403</v>
      </c>
    </row>
    <row r="1795" spans="1:4" x14ac:dyDescent="0.25">
      <c r="A1795" t="s">
        <v>1815</v>
      </c>
      <c r="B1795" t="s">
        <v>5954</v>
      </c>
      <c r="C1795">
        <v>4602.74</v>
      </c>
      <c r="D1795" s="1">
        <v>44176.547935419338</v>
      </c>
    </row>
    <row r="1796" spans="1:4" x14ac:dyDescent="0.25">
      <c r="A1796" t="s">
        <v>1816</v>
      </c>
      <c r="B1796" t="s">
        <v>5953</v>
      </c>
      <c r="C1796">
        <v>3266.31</v>
      </c>
      <c r="D1796" s="1">
        <v>44176.808686955279</v>
      </c>
    </row>
    <row r="1797" spans="1:4" x14ac:dyDescent="0.25">
      <c r="A1797" t="s">
        <v>1817</v>
      </c>
      <c r="B1797" t="s">
        <v>5953</v>
      </c>
      <c r="C1797">
        <v>1940.63</v>
      </c>
      <c r="D1797" s="1">
        <v>44177.590941563081</v>
      </c>
    </row>
    <row r="1798" spans="1:4" x14ac:dyDescent="0.25">
      <c r="A1798" t="s">
        <v>1818</v>
      </c>
      <c r="B1798" t="s">
        <v>5952</v>
      </c>
      <c r="C1798">
        <v>1038.6300000000001</v>
      </c>
      <c r="D1798" s="1">
        <v>44178.112444634942</v>
      </c>
    </row>
    <row r="1799" spans="1:4" x14ac:dyDescent="0.25">
      <c r="A1799" t="s">
        <v>1819</v>
      </c>
      <c r="B1799" t="s">
        <v>5955</v>
      </c>
      <c r="C1799">
        <v>1489.4</v>
      </c>
      <c r="D1799" s="1">
        <v>44178.633947706803</v>
      </c>
    </row>
    <row r="1800" spans="1:4" x14ac:dyDescent="0.25">
      <c r="A1800" t="s">
        <v>1820</v>
      </c>
      <c r="B1800" t="s">
        <v>5953</v>
      </c>
      <c r="C1800">
        <v>160.47</v>
      </c>
      <c r="D1800" s="1">
        <v>44179.676953850547</v>
      </c>
    </row>
    <row r="1801" spans="1:4" x14ac:dyDescent="0.25">
      <c r="A1801" t="s">
        <v>1821</v>
      </c>
      <c r="B1801" t="s">
        <v>5954</v>
      </c>
      <c r="C1801">
        <v>4847.96</v>
      </c>
      <c r="D1801" s="1">
        <v>44179.937705386481</v>
      </c>
    </row>
    <row r="1802" spans="1:4" x14ac:dyDescent="0.25">
      <c r="A1802" t="s">
        <v>1822</v>
      </c>
      <c r="B1802" t="s">
        <v>5952</v>
      </c>
      <c r="C1802">
        <v>4113.75</v>
      </c>
      <c r="D1802" s="1">
        <v>44181.502214602093</v>
      </c>
    </row>
    <row r="1803" spans="1:4" x14ac:dyDescent="0.25">
      <c r="A1803" t="s">
        <v>1823</v>
      </c>
      <c r="B1803" t="s">
        <v>5952</v>
      </c>
      <c r="C1803">
        <v>4198.5</v>
      </c>
      <c r="D1803" s="1">
        <v>44182.284469209881</v>
      </c>
    </row>
    <row r="1804" spans="1:4" x14ac:dyDescent="0.25">
      <c r="A1804" t="s">
        <v>1824</v>
      </c>
      <c r="B1804" t="s">
        <v>5952</v>
      </c>
      <c r="C1804">
        <v>2218.4899999999998</v>
      </c>
      <c r="D1804" s="1">
        <v>44182.545220745807</v>
      </c>
    </row>
    <row r="1805" spans="1:4" x14ac:dyDescent="0.25">
      <c r="A1805" t="s">
        <v>1825</v>
      </c>
      <c r="B1805" t="s">
        <v>5953</v>
      </c>
      <c r="C1805">
        <v>4098.8599999999997</v>
      </c>
      <c r="D1805" s="1">
        <v>44183.066723817683</v>
      </c>
    </row>
    <row r="1806" spans="1:4" x14ac:dyDescent="0.25">
      <c r="A1806" t="s">
        <v>1826</v>
      </c>
      <c r="B1806" t="s">
        <v>5954</v>
      </c>
      <c r="C1806">
        <v>2015.88</v>
      </c>
      <c r="D1806" s="1">
        <v>44183.32747535361</v>
      </c>
    </row>
    <row r="1807" spans="1:4" x14ac:dyDescent="0.25">
      <c r="A1807" t="s">
        <v>1827</v>
      </c>
      <c r="B1807" t="s">
        <v>5952</v>
      </c>
      <c r="C1807">
        <v>552.69000000000005</v>
      </c>
      <c r="D1807" s="1">
        <v>44183.848978425493</v>
      </c>
    </row>
    <row r="1808" spans="1:4" x14ac:dyDescent="0.25">
      <c r="A1808" t="s">
        <v>1828</v>
      </c>
      <c r="B1808" t="s">
        <v>5953</v>
      </c>
      <c r="C1808">
        <v>107.41</v>
      </c>
      <c r="D1808" s="1">
        <v>44184.631233033288</v>
      </c>
    </row>
    <row r="1809" spans="1:4" x14ac:dyDescent="0.25">
      <c r="A1809" t="s">
        <v>1829</v>
      </c>
      <c r="B1809" t="s">
        <v>5952</v>
      </c>
      <c r="C1809">
        <v>2296.37</v>
      </c>
      <c r="D1809" s="1">
        <v>44186.977996856687</v>
      </c>
    </row>
    <row r="1810" spans="1:4" x14ac:dyDescent="0.25">
      <c r="A1810" t="s">
        <v>1830</v>
      </c>
      <c r="B1810" t="s">
        <v>5954</v>
      </c>
      <c r="C1810">
        <v>2288.6799999999998</v>
      </c>
      <c r="D1810" s="1">
        <v>44188.021003000431</v>
      </c>
    </row>
    <row r="1811" spans="1:4" x14ac:dyDescent="0.25">
      <c r="A1811" t="s">
        <v>1831</v>
      </c>
      <c r="B1811" t="s">
        <v>5954</v>
      </c>
      <c r="C1811">
        <v>1484.63</v>
      </c>
      <c r="D1811" s="1">
        <v>44188.542506072292</v>
      </c>
    </row>
    <row r="1812" spans="1:4" x14ac:dyDescent="0.25">
      <c r="A1812" t="s">
        <v>1832</v>
      </c>
      <c r="B1812" t="s">
        <v>5955</v>
      </c>
      <c r="C1812">
        <v>1798.76</v>
      </c>
      <c r="D1812" s="1">
        <v>44189.064009144153</v>
      </c>
    </row>
    <row r="1813" spans="1:4" x14ac:dyDescent="0.25">
      <c r="A1813" t="s">
        <v>1833</v>
      </c>
      <c r="B1813" t="s">
        <v>5953</v>
      </c>
      <c r="C1813">
        <v>371.61</v>
      </c>
      <c r="D1813" s="1">
        <v>44189.324760680087</v>
      </c>
    </row>
    <row r="1814" spans="1:4" x14ac:dyDescent="0.25">
      <c r="A1814" t="s">
        <v>1834</v>
      </c>
      <c r="B1814" t="s">
        <v>5955</v>
      </c>
      <c r="C1814">
        <v>2206.4699999999998</v>
      </c>
      <c r="D1814" s="1">
        <v>44189.585512216028</v>
      </c>
    </row>
    <row r="1815" spans="1:4" x14ac:dyDescent="0.25">
      <c r="A1815" t="s">
        <v>1835</v>
      </c>
      <c r="B1815" t="s">
        <v>5954</v>
      </c>
      <c r="C1815">
        <v>2138.8000000000002</v>
      </c>
      <c r="D1815" s="1">
        <v>44189.846263751962</v>
      </c>
    </row>
    <row r="1816" spans="1:4" x14ac:dyDescent="0.25">
      <c r="A1816" t="s">
        <v>1836</v>
      </c>
      <c r="B1816" t="s">
        <v>5953</v>
      </c>
      <c r="C1816">
        <v>2744.66</v>
      </c>
      <c r="D1816" s="1">
        <v>44190.628518359757</v>
      </c>
    </row>
    <row r="1817" spans="1:4" x14ac:dyDescent="0.25">
      <c r="A1817" t="s">
        <v>1837</v>
      </c>
      <c r="B1817" t="s">
        <v>5955</v>
      </c>
      <c r="C1817">
        <v>4985.03</v>
      </c>
      <c r="D1817" s="1">
        <v>44191.150021431633</v>
      </c>
    </row>
    <row r="1818" spans="1:4" x14ac:dyDescent="0.25">
      <c r="A1818" t="s">
        <v>1838</v>
      </c>
      <c r="B1818" t="s">
        <v>5955</v>
      </c>
      <c r="C1818">
        <v>2342.4</v>
      </c>
      <c r="D1818" s="1">
        <v>44192.453779111303</v>
      </c>
    </row>
    <row r="1819" spans="1:4" x14ac:dyDescent="0.25">
      <c r="A1819" t="s">
        <v>1839</v>
      </c>
      <c r="B1819" t="s">
        <v>5952</v>
      </c>
      <c r="C1819">
        <v>3044.88</v>
      </c>
      <c r="D1819" s="1">
        <v>44194.279039862828</v>
      </c>
    </row>
    <row r="1820" spans="1:4" x14ac:dyDescent="0.25">
      <c r="A1820" t="s">
        <v>1840</v>
      </c>
      <c r="B1820" t="s">
        <v>5954</v>
      </c>
      <c r="C1820">
        <v>2320.54</v>
      </c>
      <c r="D1820" s="1">
        <v>44194.539791398762</v>
      </c>
    </row>
    <row r="1821" spans="1:4" x14ac:dyDescent="0.25">
      <c r="A1821" t="s">
        <v>1841</v>
      </c>
      <c r="B1821" t="s">
        <v>5953</v>
      </c>
      <c r="C1821">
        <v>2140.5500000000002</v>
      </c>
      <c r="D1821" s="1">
        <v>44194.800542934703</v>
      </c>
    </row>
    <row r="1822" spans="1:4" x14ac:dyDescent="0.25">
      <c r="A1822" t="s">
        <v>1842</v>
      </c>
      <c r="B1822" t="s">
        <v>5953</v>
      </c>
      <c r="C1822">
        <v>988.1</v>
      </c>
      <c r="D1822" s="1">
        <v>44195.061294470637</v>
      </c>
    </row>
    <row r="1823" spans="1:4" x14ac:dyDescent="0.25">
      <c r="A1823" t="s">
        <v>1843</v>
      </c>
      <c r="B1823" t="s">
        <v>5952</v>
      </c>
      <c r="C1823">
        <v>463.86</v>
      </c>
      <c r="D1823" s="1">
        <v>44195.582797542498</v>
      </c>
    </row>
    <row r="1824" spans="1:4" x14ac:dyDescent="0.25">
      <c r="A1824" t="s">
        <v>1844</v>
      </c>
      <c r="B1824" t="s">
        <v>5952</v>
      </c>
      <c r="C1824">
        <v>2078.06</v>
      </c>
      <c r="D1824" s="1">
        <v>44196.3650521503</v>
      </c>
    </row>
    <row r="1825" spans="1:4" x14ac:dyDescent="0.25">
      <c r="A1825" t="s">
        <v>1845</v>
      </c>
      <c r="B1825" t="s">
        <v>5952</v>
      </c>
      <c r="C1825">
        <v>3286.14</v>
      </c>
      <c r="D1825" s="1">
        <v>44197.147306758103</v>
      </c>
    </row>
    <row r="1826" spans="1:4" x14ac:dyDescent="0.25">
      <c r="A1826" t="s">
        <v>1846</v>
      </c>
      <c r="B1826" t="s">
        <v>5955</v>
      </c>
      <c r="C1826">
        <v>485.32</v>
      </c>
      <c r="D1826" s="1">
        <v>44197.408058294037</v>
      </c>
    </row>
    <row r="1827" spans="1:4" x14ac:dyDescent="0.25">
      <c r="A1827" t="s">
        <v>1847</v>
      </c>
      <c r="B1827" t="s">
        <v>5954</v>
      </c>
      <c r="C1827">
        <v>1672.51</v>
      </c>
      <c r="D1827" s="1">
        <v>44197.668809829956</v>
      </c>
    </row>
    <row r="1828" spans="1:4" x14ac:dyDescent="0.25">
      <c r="A1828" t="s">
        <v>1848</v>
      </c>
      <c r="B1828" t="s">
        <v>5953</v>
      </c>
      <c r="C1828">
        <v>3340.07</v>
      </c>
      <c r="D1828" s="1">
        <v>44197.929561365912</v>
      </c>
    </row>
    <row r="1829" spans="1:4" x14ac:dyDescent="0.25">
      <c r="A1829" t="s">
        <v>1849</v>
      </c>
      <c r="B1829" t="s">
        <v>5955</v>
      </c>
      <c r="C1829">
        <v>4911.53</v>
      </c>
      <c r="D1829" s="1">
        <v>44198.190312901839</v>
      </c>
    </row>
    <row r="1830" spans="1:4" x14ac:dyDescent="0.25">
      <c r="A1830" t="s">
        <v>1850</v>
      </c>
      <c r="B1830" t="s">
        <v>5954</v>
      </c>
      <c r="C1830">
        <v>1035.76</v>
      </c>
      <c r="D1830" s="1">
        <v>44198.451064437773</v>
      </c>
    </row>
    <row r="1831" spans="1:4" x14ac:dyDescent="0.25">
      <c r="A1831" t="s">
        <v>1851</v>
      </c>
      <c r="B1831" t="s">
        <v>5955</v>
      </c>
      <c r="C1831">
        <v>4368.5</v>
      </c>
      <c r="D1831" s="1">
        <v>44200.537076725253</v>
      </c>
    </row>
    <row r="1832" spans="1:4" x14ac:dyDescent="0.25">
      <c r="A1832" t="s">
        <v>1852</v>
      </c>
      <c r="B1832" t="s">
        <v>5953</v>
      </c>
      <c r="C1832">
        <v>2657.35</v>
      </c>
      <c r="D1832" s="1">
        <v>44200.797828261173</v>
      </c>
    </row>
    <row r="1833" spans="1:4" x14ac:dyDescent="0.25">
      <c r="A1833" t="s">
        <v>1853</v>
      </c>
      <c r="B1833" t="s">
        <v>5954</v>
      </c>
      <c r="C1833">
        <v>4277.17</v>
      </c>
      <c r="D1833" s="1">
        <v>44201.058579797107</v>
      </c>
    </row>
    <row r="1834" spans="1:4" x14ac:dyDescent="0.25">
      <c r="A1834" t="s">
        <v>1854</v>
      </c>
      <c r="B1834" t="s">
        <v>5953</v>
      </c>
      <c r="C1834">
        <v>3802.78</v>
      </c>
      <c r="D1834" s="1">
        <v>44202.101585940844</v>
      </c>
    </row>
    <row r="1835" spans="1:4" x14ac:dyDescent="0.25">
      <c r="A1835" t="s">
        <v>1855</v>
      </c>
      <c r="B1835" t="s">
        <v>5953</v>
      </c>
      <c r="C1835">
        <v>2609.96</v>
      </c>
      <c r="D1835" s="1">
        <v>44202.623089012712</v>
      </c>
    </row>
    <row r="1836" spans="1:4" x14ac:dyDescent="0.25">
      <c r="A1836" t="s">
        <v>1856</v>
      </c>
      <c r="B1836" t="s">
        <v>5954</v>
      </c>
      <c r="C1836">
        <v>3006.43</v>
      </c>
      <c r="D1836" s="1">
        <v>44203.14459208458</v>
      </c>
    </row>
    <row r="1837" spans="1:4" x14ac:dyDescent="0.25">
      <c r="A1837" t="s">
        <v>1857</v>
      </c>
      <c r="B1837" t="s">
        <v>5952</v>
      </c>
      <c r="C1837">
        <v>526.27</v>
      </c>
      <c r="D1837" s="1">
        <v>44203.405343620507</v>
      </c>
    </row>
    <row r="1838" spans="1:4" x14ac:dyDescent="0.25">
      <c r="A1838" t="s">
        <v>1858</v>
      </c>
      <c r="B1838" t="s">
        <v>5953</v>
      </c>
      <c r="C1838">
        <v>2853.81</v>
      </c>
      <c r="D1838" s="1">
        <v>44203.666095156448</v>
      </c>
    </row>
    <row r="1839" spans="1:4" x14ac:dyDescent="0.25">
      <c r="A1839" t="s">
        <v>1859</v>
      </c>
      <c r="B1839" t="s">
        <v>5953</v>
      </c>
      <c r="C1839">
        <v>680.53</v>
      </c>
      <c r="D1839" s="1">
        <v>44203.926846692382</v>
      </c>
    </row>
    <row r="1840" spans="1:4" x14ac:dyDescent="0.25">
      <c r="A1840" t="s">
        <v>1860</v>
      </c>
      <c r="B1840" t="s">
        <v>5953</v>
      </c>
      <c r="C1840">
        <v>2926.76</v>
      </c>
      <c r="D1840" s="1">
        <v>44204.969852836111</v>
      </c>
    </row>
    <row r="1841" spans="1:4" x14ac:dyDescent="0.25">
      <c r="A1841" t="s">
        <v>1861</v>
      </c>
      <c r="B1841" t="s">
        <v>5953</v>
      </c>
      <c r="C1841">
        <v>648.66999999999996</v>
      </c>
      <c r="D1841" s="1">
        <v>44205.230604372053</v>
      </c>
    </row>
    <row r="1842" spans="1:4" x14ac:dyDescent="0.25">
      <c r="A1842" t="s">
        <v>1862</v>
      </c>
      <c r="B1842" t="s">
        <v>5953</v>
      </c>
      <c r="C1842">
        <v>2510.88</v>
      </c>
      <c r="D1842" s="1">
        <v>44205.752107443906</v>
      </c>
    </row>
    <row r="1843" spans="1:4" x14ac:dyDescent="0.25">
      <c r="A1843" t="s">
        <v>1863</v>
      </c>
      <c r="B1843" t="s">
        <v>5953</v>
      </c>
      <c r="C1843">
        <v>4269.6499999999996</v>
      </c>
      <c r="D1843" s="1">
        <v>44206.012858979848</v>
      </c>
    </row>
    <row r="1844" spans="1:4" x14ac:dyDescent="0.25">
      <c r="A1844" t="s">
        <v>1864</v>
      </c>
      <c r="B1844" t="s">
        <v>5953</v>
      </c>
      <c r="C1844">
        <v>2611.69</v>
      </c>
      <c r="D1844" s="1">
        <v>44206.534362051723</v>
      </c>
    </row>
    <row r="1845" spans="1:4" x14ac:dyDescent="0.25">
      <c r="A1845" t="s">
        <v>1865</v>
      </c>
      <c r="B1845" t="s">
        <v>5952</v>
      </c>
      <c r="C1845">
        <v>178.32</v>
      </c>
      <c r="D1845" s="1">
        <v>44207.577368195452</v>
      </c>
    </row>
    <row r="1846" spans="1:4" x14ac:dyDescent="0.25">
      <c r="A1846" t="s">
        <v>1866</v>
      </c>
      <c r="B1846" t="s">
        <v>5955</v>
      </c>
      <c r="C1846">
        <v>615.92999999999995</v>
      </c>
      <c r="D1846" s="1">
        <v>44208.881125875123</v>
      </c>
    </row>
    <row r="1847" spans="1:4" x14ac:dyDescent="0.25">
      <c r="A1847" t="s">
        <v>1867</v>
      </c>
      <c r="B1847" t="s">
        <v>5955</v>
      </c>
      <c r="C1847">
        <v>1069.32</v>
      </c>
      <c r="D1847" s="1">
        <v>44209.402628946991</v>
      </c>
    </row>
    <row r="1848" spans="1:4" x14ac:dyDescent="0.25">
      <c r="A1848" t="s">
        <v>1868</v>
      </c>
      <c r="B1848" t="s">
        <v>5954</v>
      </c>
      <c r="C1848">
        <v>3034.04</v>
      </c>
      <c r="D1848" s="1">
        <v>44209.924132018852</v>
      </c>
    </row>
    <row r="1849" spans="1:4" x14ac:dyDescent="0.25">
      <c r="A1849" t="s">
        <v>1869</v>
      </c>
      <c r="B1849" t="s">
        <v>5954</v>
      </c>
      <c r="C1849">
        <v>4868.4399999999996</v>
      </c>
      <c r="D1849" s="1">
        <v>44210.44563509072</v>
      </c>
    </row>
    <row r="1850" spans="1:4" x14ac:dyDescent="0.25">
      <c r="A1850" t="s">
        <v>1870</v>
      </c>
      <c r="B1850" t="s">
        <v>5955</v>
      </c>
      <c r="C1850">
        <v>4684.93</v>
      </c>
      <c r="D1850" s="1">
        <v>44210.967138162603</v>
      </c>
    </row>
    <row r="1851" spans="1:4" x14ac:dyDescent="0.25">
      <c r="A1851" t="s">
        <v>1871</v>
      </c>
      <c r="B1851" t="s">
        <v>5952</v>
      </c>
      <c r="C1851">
        <v>4436.46</v>
      </c>
      <c r="D1851" s="1">
        <v>44212.010144306318</v>
      </c>
    </row>
    <row r="1852" spans="1:4" x14ac:dyDescent="0.25">
      <c r="A1852" t="s">
        <v>1872</v>
      </c>
      <c r="B1852" t="s">
        <v>5955</v>
      </c>
      <c r="C1852">
        <v>2465.21</v>
      </c>
      <c r="D1852" s="1">
        <v>44212.531647378193</v>
      </c>
    </row>
    <row r="1853" spans="1:4" x14ac:dyDescent="0.25">
      <c r="A1853" t="s">
        <v>1873</v>
      </c>
      <c r="B1853" t="s">
        <v>5955</v>
      </c>
      <c r="C1853">
        <v>3521.09</v>
      </c>
      <c r="D1853" s="1">
        <v>44212.79239891412</v>
      </c>
    </row>
    <row r="1854" spans="1:4" x14ac:dyDescent="0.25">
      <c r="A1854" t="s">
        <v>1874</v>
      </c>
      <c r="B1854" t="s">
        <v>5953</v>
      </c>
      <c r="C1854">
        <v>999.46</v>
      </c>
      <c r="D1854" s="1">
        <v>44213.053150450061</v>
      </c>
    </row>
    <row r="1855" spans="1:4" x14ac:dyDescent="0.25">
      <c r="A1855" t="s">
        <v>1875</v>
      </c>
      <c r="B1855" t="s">
        <v>5952</v>
      </c>
      <c r="C1855">
        <v>1766.73</v>
      </c>
      <c r="D1855" s="1">
        <v>44214.096156593798</v>
      </c>
    </row>
    <row r="1856" spans="1:4" x14ac:dyDescent="0.25">
      <c r="A1856" t="s">
        <v>1876</v>
      </c>
      <c r="B1856" t="s">
        <v>5954</v>
      </c>
      <c r="C1856">
        <v>3835.62</v>
      </c>
      <c r="D1856" s="1">
        <v>44215.660665809402</v>
      </c>
    </row>
    <row r="1857" spans="1:4" x14ac:dyDescent="0.25">
      <c r="A1857" t="s">
        <v>1877</v>
      </c>
      <c r="B1857" t="s">
        <v>5954</v>
      </c>
      <c r="C1857">
        <v>945.49</v>
      </c>
      <c r="D1857" s="1">
        <v>44215.921417345322</v>
      </c>
    </row>
    <row r="1858" spans="1:4" x14ac:dyDescent="0.25">
      <c r="A1858" t="s">
        <v>1878</v>
      </c>
      <c r="B1858" t="s">
        <v>5952</v>
      </c>
      <c r="C1858">
        <v>2304.4899999999998</v>
      </c>
      <c r="D1858" s="1">
        <v>44218.268181168743</v>
      </c>
    </row>
    <row r="1859" spans="1:4" x14ac:dyDescent="0.25">
      <c r="A1859" t="s">
        <v>1879</v>
      </c>
      <c r="B1859" t="s">
        <v>5954</v>
      </c>
      <c r="C1859">
        <v>2424.46</v>
      </c>
      <c r="D1859" s="1">
        <v>44219.050435776539</v>
      </c>
    </row>
    <row r="1860" spans="1:4" x14ac:dyDescent="0.25">
      <c r="A1860" t="s">
        <v>1880</v>
      </c>
      <c r="B1860" t="s">
        <v>5955</v>
      </c>
      <c r="C1860">
        <v>4115.08</v>
      </c>
      <c r="D1860" s="1">
        <v>44219.311187312473</v>
      </c>
    </row>
    <row r="1861" spans="1:4" x14ac:dyDescent="0.25">
      <c r="A1861" t="s">
        <v>1881</v>
      </c>
      <c r="B1861" t="s">
        <v>5952</v>
      </c>
      <c r="C1861">
        <v>3484.22</v>
      </c>
      <c r="D1861" s="1">
        <v>44219.571938848399</v>
      </c>
    </row>
    <row r="1862" spans="1:4" x14ac:dyDescent="0.25">
      <c r="A1862" t="s">
        <v>1882</v>
      </c>
      <c r="B1862" t="s">
        <v>5954</v>
      </c>
      <c r="C1862">
        <v>744.24</v>
      </c>
      <c r="D1862" s="1">
        <v>44220.354193456202</v>
      </c>
    </row>
    <row r="1863" spans="1:4" x14ac:dyDescent="0.25">
      <c r="A1863" t="s">
        <v>1883</v>
      </c>
      <c r="B1863" t="s">
        <v>5955</v>
      </c>
      <c r="C1863">
        <v>597.45000000000005</v>
      </c>
      <c r="D1863" s="1">
        <v>44220.614944992143</v>
      </c>
    </row>
    <row r="1864" spans="1:4" x14ac:dyDescent="0.25">
      <c r="A1864" t="s">
        <v>1884</v>
      </c>
      <c r="B1864" t="s">
        <v>5953</v>
      </c>
      <c r="C1864">
        <v>2491.69</v>
      </c>
      <c r="D1864" s="1">
        <v>44221.136448063997</v>
      </c>
    </row>
    <row r="1865" spans="1:4" x14ac:dyDescent="0.25">
      <c r="A1865" t="s">
        <v>1885</v>
      </c>
      <c r="B1865" t="s">
        <v>5954</v>
      </c>
      <c r="C1865">
        <v>3880.89</v>
      </c>
      <c r="D1865" s="1">
        <v>44221.397199599953</v>
      </c>
    </row>
    <row r="1866" spans="1:4" x14ac:dyDescent="0.25">
      <c r="A1866" t="s">
        <v>1886</v>
      </c>
      <c r="B1866" t="s">
        <v>5954</v>
      </c>
      <c r="C1866">
        <v>3002.97</v>
      </c>
      <c r="D1866" s="1">
        <v>44222.17945420774</v>
      </c>
    </row>
    <row r="1867" spans="1:4" x14ac:dyDescent="0.25">
      <c r="A1867" t="s">
        <v>1887</v>
      </c>
      <c r="B1867" t="s">
        <v>5954</v>
      </c>
      <c r="C1867">
        <v>1287.1400000000001</v>
      </c>
      <c r="D1867" s="1">
        <v>44224.004714959272</v>
      </c>
    </row>
    <row r="1868" spans="1:4" x14ac:dyDescent="0.25">
      <c r="A1868" t="s">
        <v>1888</v>
      </c>
      <c r="B1868" t="s">
        <v>5955</v>
      </c>
      <c r="C1868">
        <v>2200.66</v>
      </c>
      <c r="D1868" s="1">
        <v>44224.526218031147</v>
      </c>
    </row>
    <row r="1869" spans="1:4" x14ac:dyDescent="0.25">
      <c r="A1869" t="s">
        <v>1889</v>
      </c>
      <c r="B1869" t="s">
        <v>5953</v>
      </c>
      <c r="C1869">
        <v>2834.64</v>
      </c>
      <c r="D1869" s="1">
        <v>44226.090727246738</v>
      </c>
    </row>
    <row r="1870" spans="1:4" x14ac:dyDescent="0.25">
      <c r="A1870" t="s">
        <v>1890</v>
      </c>
      <c r="B1870" t="s">
        <v>5954</v>
      </c>
      <c r="C1870">
        <v>1449.25</v>
      </c>
      <c r="D1870" s="1">
        <v>44226.612230318613</v>
      </c>
    </row>
    <row r="1871" spans="1:4" x14ac:dyDescent="0.25">
      <c r="A1871" t="s">
        <v>1891</v>
      </c>
      <c r="B1871" t="s">
        <v>5954</v>
      </c>
      <c r="C1871">
        <v>3339.43</v>
      </c>
      <c r="D1871" s="1">
        <v>44226.872981854547</v>
      </c>
    </row>
    <row r="1872" spans="1:4" x14ac:dyDescent="0.25">
      <c r="A1872" t="s">
        <v>1892</v>
      </c>
      <c r="B1872" t="s">
        <v>5953</v>
      </c>
      <c r="C1872">
        <v>3169.85</v>
      </c>
      <c r="D1872" s="1">
        <v>44227.133733390467</v>
      </c>
    </row>
    <row r="1873" spans="1:4" x14ac:dyDescent="0.25">
      <c r="A1873" t="s">
        <v>1893</v>
      </c>
      <c r="B1873" t="s">
        <v>5955</v>
      </c>
      <c r="C1873">
        <v>223.81</v>
      </c>
      <c r="D1873" s="1">
        <v>44227.394484926423</v>
      </c>
    </row>
    <row r="1874" spans="1:4" x14ac:dyDescent="0.25">
      <c r="A1874" t="s">
        <v>1894</v>
      </c>
      <c r="B1874" t="s">
        <v>5955</v>
      </c>
      <c r="C1874">
        <v>1940.92</v>
      </c>
      <c r="D1874" s="1">
        <v>44227.915987998284</v>
      </c>
    </row>
    <row r="1875" spans="1:4" x14ac:dyDescent="0.25">
      <c r="A1875" t="s">
        <v>1895</v>
      </c>
      <c r="B1875" t="s">
        <v>5952</v>
      </c>
      <c r="C1875">
        <v>4079.05</v>
      </c>
      <c r="D1875" s="1">
        <v>44228.698242606079</v>
      </c>
    </row>
    <row r="1876" spans="1:4" x14ac:dyDescent="0.25">
      <c r="A1876" t="s">
        <v>1896</v>
      </c>
      <c r="B1876" t="s">
        <v>5953</v>
      </c>
      <c r="C1876">
        <v>2587.27</v>
      </c>
      <c r="D1876" s="1">
        <v>44228.958994142013</v>
      </c>
    </row>
    <row r="1877" spans="1:4" x14ac:dyDescent="0.25">
      <c r="A1877" t="s">
        <v>1897</v>
      </c>
      <c r="B1877" t="s">
        <v>5953</v>
      </c>
      <c r="C1877">
        <v>365.95</v>
      </c>
      <c r="D1877" s="1">
        <v>44229.219745677947</v>
      </c>
    </row>
    <row r="1878" spans="1:4" x14ac:dyDescent="0.25">
      <c r="A1878" t="s">
        <v>1898</v>
      </c>
      <c r="B1878" t="s">
        <v>5953</v>
      </c>
      <c r="C1878">
        <v>2875.17</v>
      </c>
      <c r="D1878" s="1">
        <v>44229.741248749808</v>
      </c>
    </row>
    <row r="1879" spans="1:4" x14ac:dyDescent="0.25">
      <c r="A1879" t="s">
        <v>1899</v>
      </c>
      <c r="B1879" t="s">
        <v>5955</v>
      </c>
      <c r="C1879">
        <v>299.3</v>
      </c>
      <c r="D1879" s="1">
        <v>44230.262751821683</v>
      </c>
    </row>
    <row r="1880" spans="1:4" x14ac:dyDescent="0.25">
      <c r="A1880" t="s">
        <v>1900</v>
      </c>
      <c r="B1880" t="s">
        <v>5955</v>
      </c>
      <c r="C1880">
        <v>3747.68</v>
      </c>
      <c r="D1880" s="1">
        <v>44230.523503357617</v>
      </c>
    </row>
    <row r="1881" spans="1:4" x14ac:dyDescent="0.25">
      <c r="A1881" t="s">
        <v>1901</v>
      </c>
      <c r="B1881" t="s">
        <v>5952</v>
      </c>
      <c r="C1881">
        <v>1346.81</v>
      </c>
      <c r="D1881" s="1">
        <v>44231.827261037281</v>
      </c>
    </row>
    <row r="1882" spans="1:4" x14ac:dyDescent="0.25">
      <c r="A1882" t="s">
        <v>1902</v>
      </c>
      <c r="B1882" t="s">
        <v>5953</v>
      </c>
      <c r="C1882">
        <v>2849.57</v>
      </c>
      <c r="D1882" s="1">
        <v>44232.088012573207</v>
      </c>
    </row>
    <row r="1883" spans="1:4" x14ac:dyDescent="0.25">
      <c r="A1883" t="s">
        <v>1903</v>
      </c>
      <c r="B1883" t="s">
        <v>5954</v>
      </c>
      <c r="C1883">
        <v>325.26</v>
      </c>
      <c r="D1883" s="1">
        <v>44233.131018716958</v>
      </c>
    </row>
    <row r="1884" spans="1:4" x14ac:dyDescent="0.25">
      <c r="A1884" t="s">
        <v>1904</v>
      </c>
      <c r="B1884" t="s">
        <v>5953</v>
      </c>
      <c r="C1884">
        <v>625.91999999999996</v>
      </c>
      <c r="D1884" s="1">
        <v>44233.391770252892</v>
      </c>
    </row>
    <row r="1885" spans="1:4" x14ac:dyDescent="0.25">
      <c r="A1885" t="s">
        <v>1905</v>
      </c>
      <c r="B1885" t="s">
        <v>5954</v>
      </c>
      <c r="C1885">
        <v>682.22</v>
      </c>
      <c r="D1885" s="1">
        <v>44234.174024860687</v>
      </c>
    </row>
    <row r="1886" spans="1:4" x14ac:dyDescent="0.25">
      <c r="A1886" t="s">
        <v>1906</v>
      </c>
      <c r="B1886" t="s">
        <v>5954</v>
      </c>
      <c r="C1886">
        <v>1362.15</v>
      </c>
      <c r="D1886" s="1">
        <v>44235.217031004417</v>
      </c>
    </row>
    <row r="1887" spans="1:4" x14ac:dyDescent="0.25">
      <c r="A1887" t="s">
        <v>1907</v>
      </c>
      <c r="B1887" t="s">
        <v>5954</v>
      </c>
      <c r="C1887">
        <v>1170.95</v>
      </c>
      <c r="D1887" s="1">
        <v>44235.477782540358</v>
      </c>
    </row>
    <row r="1888" spans="1:4" x14ac:dyDescent="0.25">
      <c r="A1888" t="s">
        <v>1908</v>
      </c>
      <c r="B1888" t="s">
        <v>5955</v>
      </c>
      <c r="C1888">
        <v>4397.95</v>
      </c>
      <c r="D1888" s="1">
        <v>44235.738534076299</v>
      </c>
    </row>
    <row r="1889" spans="1:4" x14ac:dyDescent="0.25">
      <c r="A1889" t="s">
        <v>1909</v>
      </c>
      <c r="B1889" t="s">
        <v>5955</v>
      </c>
      <c r="C1889">
        <v>666.6</v>
      </c>
      <c r="D1889" s="1">
        <v>44237.824546363758</v>
      </c>
    </row>
    <row r="1890" spans="1:4" x14ac:dyDescent="0.25">
      <c r="A1890" t="s">
        <v>1910</v>
      </c>
      <c r="B1890" t="s">
        <v>5954</v>
      </c>
      <c r="C1890">
        <v>1111.7</v>
      </c>
      <c r="D1890" s="1">
        <v>44238.346049435633</v>
      </c>
    </row>
    <row r="1891" spans="1:4" x14ac:dyDescent="0.25">
      <c r="A1891" t="s">
        <v>1911</v>
      </c>
      <c r="B1891" t="s">
        <v>5952</v>
      </c>
      <c r="C1891">
        <v>756.81</v>
      </c>
      <c r="D1891" s="1">
        <v>44239.910558651223</v>
      </c>
    </row>
    <row r="1892" spans="1:4" x14ac:dyDescent="0.25">
      <c r="A1892" t="s">
        <v>1912</v>
      </c>
      <c r="B1892" t="s">
        <v>5952</v>
      </c>
      <c r="C1892">
        <v>311.74</v>
      </c>
      <c r="D1892" s="1">
        <v>44240.432061723099</v>
      </c>
    </row>
    <row r="1893" spans="1:4" x14ac:dyDescent="0.25">
      <c r="A1893" t="s">
        <v>1913</v>
      </c>
      <c r="B1893" t="s">
        <v>5955</v>
      </c>
      <c r="C1893">
        <v>2129.4</v>
      </c>
      <c r="D1893" s="1">
        <v>44241.475067866828</v>
      </c>
    </row>
    <row r="1894" spans="1:4" x14ac:dyDescent="0.25">
      <c r="A1894" t="s">
        <v>1914</v>
      </c>
      <c r="B1894" t="s">
        <v>5954</v>
      </c>
      <c r="C1894">
        <v>1814.49</v>
      </c>
      <c r="D1894" s="1">
        <v>44242.25732247463</v>
      </c>
    </row>
    <row r="1895" spans="1:4" x14ac:dyDescent="0.25">
      <c r="A1895" t="s">
        <v>1915</v>
      </c>
      <c r="B1895" t="s">
        <v>5953</v>
      </c>
      <c r="C1895">
        <v>3310.91</v>
      </c>
      <c r="D1895" s="1">
        <v>44243.821831690228</v>
      </c>
    </row>
    <row r="1896" spans="1:4" x14ac:dyDescent="0.25">
      <c r="A1896" t="s">
        <v>1916</v>
      </c>
      <c r="B1896" t="s">
        <v>5953</v>
      </c>
      <c r="C1896">
        <v>884.78</v>
      </c>
      <c r="D1896" s="1">
        <v>44244.082583226169</v>
      </c>
    </row>
    <row r="1897" spans="1:4" x14ac:dyDescent="0.25">
      <c r="A1897" t="s">
        <v>1917</v>
      </c>
      <c r="B1897" t="s">
        <v>5954</v>
      </c>
      <c r="C1897">
        <v>524.42999999999995</v>
      </c>
      <c r="D1897" s="1">
        <v>44244.864837833971</v>
      </c>
    </row>
    <row r="1898" spans="1:4" x14ac:dyDescent="0.25">
      <c r="A1898" t="s">
        <v>1918</v>
      </c>
      <c r="B1898" t="s">
        <v>5953</v>
      </c>
      <c r="C1898">
        <v>4994.45</v>
      </c>
      <c r="D1898" s="1">
        <v>44245.386340905832</v>
      </c>
    </row>
    <row r="1899" spans="1:4" x14ac:dyDescent="0.25">
      <c r="A1899" t="s">
        <v>1919</v>
      </c>
      <c r="B1899" t="s">
        <v>5954</v>
      </c>
      <c r="C1899">
        <v>2935.36</v>
      </c>
      <c r="D1899" s="1">
        <v>44245.647092441774</v>
      </c>
    </row>
    <row r="1900" spans="1:4" x14ac:dyDescent="0.25">
      <c r="A1900" t="s">
        <v>1920</v>
      </c>
      <c r="B1900" t="s">
        <v>5955</v>
      </c>
      <c r="C1900">
        <v>3227.53</v>
      </c>
      <c r="D1900" s="1">
        <v>44245.907843977708</v>
      </c>
    </row>
    <row r="1901" spans="1:4" x14ac:dyDescent="0.25">
      <c r="A1901" t="s">
        <v>1921</v>
      </c>
      <c r="B1901" t="s">
        <v>5954</v>
      </c>
      <c r="C1901">
        <v>1436.9</v>
      </c>
      <c r="D1901" s="1">
        <v>44247.211601657371</v>
      </c>
    </row>
    <row r="1902" spans="1:4" x14ac:dyDescent="0.25">
      <c r="A1902" t="s">
        <v>1922</v>
      </c>
      <c r="B1902" t="s">
        <v>5954</v>
      </c>
      <c r="C1902">
        <v>4362.4399999999996</v>
      </c>
      <c r="D1902" s="1">
        <v>44247.472353193312</v>
      </c>
    </row>
    <row r="1903" spans="1:4" x14ac:dyDescent="0.25">
      <c r="A1903" t="s">
        <v>1923</v>
      </c>
      <c r="B1903" t="s">
        <v>5954</v>
      </c>
      <c r="C1903">
        <v>3490.22</v>
      </c>
      <c r="D1903" s="1">
        <v>44247.733104729239</v>
      </c>
    </row>
    <row r="1904" spans="1:4" x14ac:dyDescent="0.25">
      <c r="A1904" t="s">
        <v>1924</v>
      </c>
      <c r="B1904" t="s">
        <v>5953</v>
      </c>
      <c r="C1904">
        <v>2208.9499999999998</v>
      </c>
      <c r="D1904" s="1">
        <v>44248.515359337027</v>
      </c>
    </row>
    <row r="1905" spans="1:4" x14ac:dyDescent="0.25">
      <c r="A1905" t="s">
        <v>1925</v>
      </c>
      <c r="B1905" t="s">
        <v>5952</v>
      </c>
      <c r="C1905">
        <v>2954.54</v>
      </c>
      <c r="D1905" s="1">
        <v>44250.340620088573</v>
      </c>
    </row>
    <row r="1906" spans="1:4" x14ac:dyDescent="0.25">
      <c r="A1906" t="s">
        <v>1926</v>
      </c>
      <c r="B1906" t="s">
        <v>5955</v>
      </c>
      <c r="C1906">
        <v>1281.05</v>
      </c>
      <c r="D1906" s="1">
        <v>44250.862123160448</v>
      </c>
    </row>
    <row r="1907" spans="1:4" x14ac:dyDescent="0.25">
      <c r="A1907" t="s">
        <v>1927</v>
      </c>
      <c r="B1907" t="s">
        <v>5952</v>
      </c>
      <c r="C1907">
        <v>2915.13</v>
      </c>
      <c r="D1907" s="1">
        <v>44252.165880840119</v>
      </c>
    </row>
    <row r="1908" spans="1:4" x14ac:dyDescent="0.25">
      <c r="A1908" t="s">
        <v>1928</v>
      </c>
      <c r="B1908" t="s">
        <v>5953</v>
      </c>
      <c r="C1908">
        <v>1624.01</v>
      </c>
      <c r="D1908" s="1">
        <v>44252.68738391198</v>
      </c>
    </row>
    <row r="1909" spans="1:4" x14ac:dyDescent="0.25">
      <c r="A1909" t="s">
        <v>1929</v>
      </c>
      <c r="B1909" t="s">
        <v>5954</v>
      </c>
      <c r="C1909">
        <v>2472.86</v>
      </c>
      <c r="D1909" s="1">
        <v>44254.251893127577</v>
      </c>
    </row>
    <row r="1910" spans="1:4" x14ac:dyDescent="0.25">
      <c r="A1910" t="s">
        <v>1930</v>
      </c>
      <c r="B1910" t="s">
        <v>5953</v>
      </c>
      <c r="C1910">
        <v>4985.04</v>
      </c>
      <c r="D1910" s="1">
        <v>44256.337905415057</v>
      </c>
    </row>
    <row r="1911" spans="1:4" x14ac:dyDescent="0.25">
      <c r="A1911" t="s">
        <v>1931</v>
      </c>
      <c r="B1911" t="s">
        <v>5954</v>
      </c>
      <c r="C1911">
        <v>4941.76</v>
      </c>
      <c r="D1911" s="1">
        <v>44256.859408486918</v>
      </c>
    </row>
    <row r="1912" spans="1:4" x14ac:dyDescent="0.25">
      <c r="A1912" t="s">
        <v>1932</v>
      </c>
      <c r="B1912" t="s">
        <v>5955</v>
      </c>
      <c r="C1912">
        <v>2142.04</v>
      </c>
      <c r="D1912" s="1">
        <v>44257.12016002286</v>
      </c>
    </row>
    <row r="1913" spans="1:4" x14ac:dyDescent="0.25">
      <c r="A1913" t="s">
        <v>1933</v>
      </c>
      <c r="B1913" t="s">
        <v>5955</v>
      </c>
      <c r="C1913">
        <v>979.75</v>
      </c>
      <c r="D1913" s="1">
        <v>44258.163166166589</v>
      </c>
    </row>
    <row r="1914" spans="1:4" x14ac:dyDescent="0.25">
      <c r="A1914" t="s">
        <v>1934</v>
      </c>
      <c r="B1914" t="s">
        <v>5954</v>
      </c>
      <c r="C1914">
        <v>801.23</v>
      </c>
      <c r="D1914" s="1">
        <v>44258.945420774377</v>
      </c>
    </row>
    <row r="1915" spans="1:4" x14ac:dyDescent="0.25">
      <c r="A1915" t="s">
        <v>1935</v>
      </c>
      <c r="B1915" t="s">
        <v>5954</v>
      </c>
      <c r="C1915">
        <v>2302.23</v>
      </c>
      <c r="D1915" s="1">
        <v>44259.466923846259</v>
      </c>
    </row>
    <row r="1916" spans="1:4" x14ac:dyDescent="0.25">
      <c r="A1916" t="s">
        <v>1936</v>
      </c>
      <c r="B1916" t="s">
        <v>5953</v>
      </c>
      <c r="C1916">
        <v>3538.09</v>
      </c>
      <c r="D1916" s="1">
        <v>44259.727675382193</v>
      </c>
    </row>
    <row r="1917" spans="1:4" x14ac:dyDescent="0.25">
      <c r="A1917" t="s">
        <v>1937</v>
      </c>
      <c r="B1917" t="s">
        <v>5952</v>
      </c>
      <c r="C1917">
        <v>1623.95</v>
      </c>
      <c r="D1917" s="1">
        <v>44260.509929989988</v>
      </c>
    </row>
    <row r="1918" spans="1:4" x14ac:dyDescent="0.25">
      <c r="A1918" t="s">
        <v>1938</v>
      </c>
      <c r="B1918" t="s">
        <v>5953</v>
      </c>
      <c r="C1918">
        <v>2564.21</v>
      </c>
      <c r="D1918" s="1">
        <v>44260.770681525923</v>
      </c>
    </row>
    <row r="1919" spans="1:4" x14ac:dyDescent="0.25">
      <c r="A1919" t="s">
        <v>1939</v>
      </c>
      <c r="B1919" t="s">
        <v>5952</v>
      </c>
      <c r="C1919">
        <v>200.51</v>
      </c>
      <c r="D1919" s="1">
        <v>44261.031433061857</v>
      </c>
    </row>
    <row r="1920" spans="1:4" x14ac:dyDescent="0.25">
      <c r="A1920" t="s">
        <v>1940</v>
      </c>
      <c r="B1920" t="s">
        <v>5952</v>
      </c>
      <c r="C1920">
        <v>3633.17</v>
      </c>
      <c r="D1920" s="1">
        <v>44261.552936133718</v>
      </c>
    </row>
    <row r="1921" spans="1:4" x14ac:dyDescent="0.25">
      <c r="A1921" t="s">
        <v>1941</v>
      </c>
      <c r="B1921" t="s">
        <v>5952</v>
      </c>
      <c r="C1921">
        <v>1474.6</v>
      </c>
      <c r="D1921" s="1">
        <v>44262.595942277469</v>
      </c>
    </row>
    <row r="1922" spans="1:4" x14ac:dyDescent="0.25">
      <c r="A1922" t="s">
        <v>1942</v>
      </c>
      <c r="B1922" t="s">
        <v>5953</v>
      </c>
      <c r="C1922">
        <v>455.17</v>
      </c>
      <c r="D1922" s="1">
        <v>44262.856693813388</v>
      </c>
    </row>
    <row r="1923" spans="1:4" x14ac:dyDescent="0.25">
      <c r="A1923" t="s">
        <v>1943</v>
      </c>
      <c r="B1923" t="s">
        <v>5954</v>
      </c>
      <c r="C1923">
        <v>347.29</v>
      </c>
      <c r="D1923" s="1">
        <v>44263.63894842119</v>
      </c>
    </row>
    <row r="1924" spans="1:4" x14ac:dyDescent="0.25">
      <c r="A1924" t="s">
        <v>1944</v>
      </c>
      <c r="B1924" t="s">
        <v>5953</v>
      </c>
      <c r="C1924">
        <v>213.69</v>
      </c>
      <c r="D1924" s="1">
        <v>44264.160451493073</v>
      </c>
    </row>
    <row r="1925" spans="1:4" x14ac:dyDescent="0.25">
      <c r="A1925" t="s">
        <v>1945</v>
      </c>
      <c r="B1925" t="s">
        <v>5954</v>
      </c>
      <c r="C1925">
        <v>2885.66</v>
      </c>
      <c r="D1925" s="1">
        <v>44264.942706100868</v>
      </c>
    </row>
    <row r="1926" spans="1:4" x14ac:dyDescent="0.25">
      <c r="A1926" t="s">
        <v>1946</v>
      </c>
      <c r="B1926" t="s">
        <v>5953</v>
      </c>
      <c r="C1926">
        <v>3907.18</v>
      </c>
      <c r="D1926" s="1">
        <v>44265.724960708671</v>
      </c>
    </row>
    <row r="1927" spans="1:4" x14ac:dyDescent="0.25">
      <c r="A1927" t="s">
        <v>1947</v>
      </c>
      <c r="B1927" t="s">
        <v>5955</v>
      </c>
      <c r="C1927">
        <v>1387.46</v>
      </c>
      <c r="D1927" s="1">
        <v>44265.985712244597</v>
      </c>
    </row>
    <row r="1928" spans="1:4" x14ac:dyDescent="0.25">
      <c r="A1928" t="s">
        <v>1948</v>
      </c>
      <c r="B1928" t="s">
        <v>5952</v>
      </c>
      <c r="C1928">
        <v>3514.72</v>
      </c>
      <c r="D1928" s="1">
        <v>44266.246463780531</v>
      </c>
    </row>
    <row r="1929" spans="1:4" x14ac:dyDescent="0.25">
      <c r="A1929" t="s">
        <v>1949</v>
      </c>
      <c r="B1929" t="s">
        <v>5952</v>
      </c>
      <c r="C1929">
        <v>4877.08</v>
      </c>
      <c r="D1929" s="1">
        <v>44266.767966852407</v>
      </c>
    </row>
    <row r="1930" spans="1:4" x14ac:dyDescent="0.25">
      <c r="A1930" t="s">
        <v>1950</v>
      </c>
      <c r="B1930" t="s">
        <v>5955</v>
      </c>
      <c r="C1930">
        <v>1234.22</v>
      </c>
      <c r="D1930" s="1">
        <v>44267.550221460209</v>
      </c>
    </row>
    <row r="1931" spans="1:4" x14ac:dyDescent="0.25">
      <c r="A1931" t="s">
        <v>1951</v>
      </c>
      <c r="B1931" t="s">
        <v>5954</v>
      </c>
      <c r="C1931">
        <v>862.94</v>
      </c>
      <c r="D1931" s="1">
        <v>44269.114730675807</v>
      </c>
    </row>
    <row r="1932" spans="1:4" x14ac:dyDescent="0.25">
      <c r="A1932" t="s">
        <v>1952</v>
      </c>
      <c r="B1932" t="s">
        <v>5955</v>
      </c>
      <c r="C1932">
        <v>3514.45</v>
      </c>
      <c r="D1932" s="1">
        <v>44269.636233747668</v>
      </c>
    </row>
    <row r="1933" spans="1:4" x14ac:dyDescent="0.25">
      <c r="A1933" t="s">
        <v>1953</v>
      </c>
      <c r="B1933" t="s">
        <v>5955</v>
      </c>
      <c r="C1933">
        <v>2075.6999999999998</v>
      </c>
      <c r="D1933" s="1">
        <v>44270.679239891411</v>
      </c>
    </row>
    <row r="1934" spans="1:4" x14ac:dyDescent="0.25">
      <c r="A1934" t="s">
        <v>1954</v>
      </c>
      <c r="B1934" t="s">
        <v>5952</v>
      </c>
      <c r="C1934">
        <v>4627.63</v>
      </c>
      <c r="D1934" s="1">
        <v>44271.200742963272</v>
      </c>
    </row>
    <row r="1935" spans="1:4" x14ac:dyDescent="0.25">
      <c r="A1935" t="s">
        <v>1955</v>
      </c>
      <c r="B1935" t="s">
        <v>5952</v>
      </c>
      <c r="C1935">
        <v>3653.05</v>
      </c>
      <c r="D1935" s="1">
        <v>44271.461494499214</v>
      </c>
    </row>
    <row r="1936" spans="1:4" x14ac:dyDescent="0.25">
      <c r="A1936" t="s">
        <v>1956</v>
      </c>
      <c r="B1936" t="s">
        <v>5954</v>
      </c>
      <c r="C1936">
        <v>2683.29</v>
      </c>
      <c r="D1936" s="1">
        <v>44271.982997571067</v>
      </c>
    </row>
    <row r="1937" spans="1:4" x14ac:dyDescent="0.25">
      <c r="A1937" t="s">
        <v>1957</v>
      </c>
      <c r="B1937" t="s">
        <v>5952</v>
      </c>
      <c r="C1937">
        <v>2882.71</v>
      </c>
      <c r="D1937" s="1">
        <v>44273.808258322613</v>
      </c>
    </row>
    <row r="1938" spans="1:4" x14ac:dyDescent="0.25">
      <c r="A1938" t="s">
        <v>1958</v>
      </c>
      <c r="B1938" t="s">
        <v>5954</v>
      </c>
      <c r="C1938">
        <v>2292.9699999999998</v>
      </c>
      <c r="D1938" s="1">
        <v>44275.894270610079</v>
      </c>
    </row>
    <row r="1939" spans="1:4" x14ac:dyDescent="0.25">
      <c r="A1939" t="s">
        <v>1959</v>
      </c>
      <c r="B1939" t="s">
        <v>5955</v>
      </c>
      <c r="C1939">
        <v>1664.23</v>
      </c>
      <c r="D1939" s="1">
        <v>44276.15502214602</v>
      </c>
    </row>
    <row r="1940" spans="1:4" x14ac:dyDescent="0.25">
      <c r="A1940" t="s">
        <v>1960</v>
      </c>
      <c r="B1940" t="s">
        <v>5955</v>
      </c>
      <c r="C1940">
        <v>3521.42</v>
      </c>
      <c r="D1940" s="1">
        <v>44276.415773681947</v>
      </c>
    </row>
    <row r="1941" spans="1:4" x14ac:dyDescent="0.25">
      <c r="A1941" t="s">
        <v>1961</v>
      </c>
      <c r="B1941" t="s">
        <v>5953</v>
      </c>
      <c r="C1941">
        <v>199.34</v>
      </c>
      <c r="D1941" s="1">
        <v>44276.937276753823</v>
      </c>
    </row>
    <row r="1942" spans="1:4" x14ac:dyDescent="0.25">
      <c r="A1942" t="s">
        <v>1962</v>
      </c>
      <c r="B1942" t="s">
        <v>5955</v>
      </c>
      <c r="C1942">
        <v>146.46</v>
      </c>
      <c r="D1942" s="1">
        <v>44277.458779825683</v>
      </c>
    </row>
    <row r="1943" spans="1:4" x14ac:dyDescent="0.25">
      <c r="A1943" t="s">
        <v>1963</v>
      </c>
      <c r="B1943" t="s">
        <v>5952</v>
      </c>
      <c r="C1943">
        <v>2208.11</v>
      </c>
      <c r="D1943" s="1">
        <v>44277.980282897537</v>
      </c>
    </row>
    <row r="1944" spans="1:4" x14ac:dyDescent="0.25">
      <c r="A1944" t="s">
        <v>1964</v>
      </c>
      <c r="B1944" t="s">
        <v>5952</v>
      </c>
      <c r="C1944">
        <v>2387.6799999999998</v>
      </c>
      <c r="D1944" s="1">
        <v>44278.762537505347</v>
      </c>
    </row>
    <row r="1945" spans="1:4" x14ac:dyDescent="0.25">
      <c r="A1945" t="s">
        <v>1965</v>
      </c>
      <c r="B1945" t="s">
        <v>5952</v>
      </c>
      <c r="C1945">
        <v>3961.43</v>
      </c>
      <c r="D1945" s="1">
        <v>44279.023289041288</v>
      </c>
    </row>
    <row r="1946" spans="1:4" x14ac:dyDescent="0.25">
      <c r="A1946" t="s">
        <v>1966</v>
      </c>
      <c r="B1946" t="s">
        <v>5953</v>
      </c>
      <c r="C1946">
        <v>1161.19</v>
      </c>
      <c r="D1946" s="1">
        <v>44279.284040577222</v>
      </c>
    </row>
    <row r="1947" spans="1:4" x14ac:dyDescent="0.25">
      <c r="A1947" t="s">
        <v>1967</v>
      </c>
      <c r="B1947" t="s">
        <v>5953</v>
      </c>
      <c r="C1947">
        <v>2826.22</v>
      </c>
      <c r="D1947" s="1">
        <v>44280.327046720951</v>
      </c>
    </row>
    <row r="1948" spans="1:4" x14ac:dyDescent="0.25">
      <c r="A1948" t="s">
        <v>1968</v>
      </c>
      <c r="B1948" t="s">
        <v>5954</v>
      </c>
      <c r="C1948">
        <v>807.91</v>
      </c>
      <c r="D1948" s="1">
        <v>44281.630804400622</v>
      </c>
    </row>
    <row r="1949" spans="1:4" x14ac:dyDescent="0.25">
      <c r="A1949" t="s">
        <v>1969</v>
      </c>
      <c r="B1949" t="s">
        <v>5952</v>
      </c>
      <c r="C1949">
        <v>1623.58</v>
      </c>
      <c r="D1949" s="1">
        <v>44281.891555936549</v>
      </c>
    </row>
    <row r="1950" spans="1:4" x14ac:dyDescent="0.25">
      <c r="A1950" t="s">
        <v>1970</v>
      </c>
      <c r="B1950" t="s">
        <v>5954</v>
      </c>
      <c r="C1950">
        <v>4153.88</v>
      </c>
      <c r="D1950" s="1">
        <v>44283.195313616226</v>
      </c>
    </row>
    <row r="1951" spans="1:4" x14ac:dyDescent="0.25">
      <c r="A1951" t="s">
        <v>1971</v>
      </c>
      <c r="B1951" t="s">
        <v>5954</v>
      </c>
      <c r="C1951">
        <v>1084.04</v>
      </c>
      <c r="D1951" s="1">
        <v>44284.49907129589</v>
      </c>
    </row>
    <row r="1952" spans="1:4" x14ac:dyDescent="0.25">
      <c r="A1952" t="s">
        <v>1972</v>
      </c>
      <c r="B1952" t="s">
        <v>5954</v>
      </c>
      <c r="C1952">
        <v>406.68</v>
      </c>
      <c r="D1952" s="1">
        <v>44284.759822831831</v>
      </c>
    </row>
    <row r="1953" spans="1:4" x14ac:dyDescent="0.25">
      <c r="A1953" t="s">
        <v>1973</v>
      </c>
      <c r="B1953" t="s">
        <v>5954</v>
      </c>
      <c r="C1953">
        <v>2467.15</v>
      </c>
      <c r="D1953" s="1">
        <v>44285.020574367772</v>
      </c>
    </row>
    <row r="1954" spans="1:4" x14ac:dyDescent="0.25">
      <c r="A1954" t="s">
        <v>1974</v>
      </c>
      <c r="B1954" t="s">
        <v>5952</v>
      </c>
      <c r="C1954">
        <v>1580.68</v>
      </c>
      <c r="D1954" s="1">
        <v>44285.802828975568</v>
      </c>
    </row>
    <row r="1955" spans="1:4" x14ac:dyDescent="0.25">
      <c r="A1955" t="s">
        <v>1975</v>
      </c>
      <c r="B1955" t="s">
        <v>5954</v>
      </c>
      <c r="C1955">
        <v>724.57</v>
      </c>
      <c r="D1955" s="1">
        <v>44286.324332047428</v>
      </c>
    </row>
    <row r="1956" spans="1:4" x14ac:dyDescent="0.25">
      <c r="A1956" t="s">
        <v>1976</v>
      </c>
      <c r="B1956" t="s">
        <v>5955</v>
      </c>
      <c r="C1956">
        <v>2678.66</v>
      </c>
      <c r="D1956" s="1">
        <v>44287.106586655231</v>
      </c>
    </row>
    <row r="1957" spans="1:4" x14ac:dyDescent="0.25">
      <c r="A1957" t="s">
        <v>1977</v>
      </c>
      <c r="B1957" t="s">
        <v>5955</v>
      </c>
      <c r="C1957">
        <v>4322.3500000000004</v>
      </c>
      <c r="D1957" s="1">
        <v>44287.367338191172</v>
      </c>
    </row>
    <row r="1958" spans="1:4" x14ac:dyDescent="0.25">
      <c r="A1958" t="s">
        <v>1978</v>
      </c>
      <c r="B1958" t="s">
        <v>5952</v>
      </c>
      <c r="C1958">
        <v>1980.95</v>
      </c>
      <c r="D1958" s="1">
        <v>44288.93184740677</v>
      </c>
    </row>
    <row r="1959" spans="1:4" x14ac:dyDescent="0.25">
      <c r="A1959" t="s">
        <v>1979</v>
      </c>
      <c r="B1959" t="s">
        <v>5953</v>
      </c>
      <c r="C1959">
        <v>4338.34</v>
      </c>
      <c r="D1959" s="1">
        <v>44289.192598942704</v>
      </c>
    </row>
    <row r="1960" spans="1:4" x14ac:dyDescent="0.25">
      <c r="A1960" t="s">
        <v>1980</v>
      </c>
      <c r="B1960" t="s">
        <v>5955</v>
      </c>
      <c r="C1960">
        <v>693.98</v>
      </c>
      <c r="D1960" s="1">
        <v>44290.235605086433</v>
      </c>
    </row>
    <row r="1961" spans="1:4" x14ac:dyDescent="0.25">
      <c r="A1961" t="s">
        <v>1981</v>
      </c>
      <c r="B1961" t="s">
        <v>5955</v>
      </c>
      <c r="C1961">
        <v>174.01</v>
      </c>
      <c r="D1961" s="1">
        <v>44291.017859694242</v>
      </c>
    </row>
    <row r="1962" spans="1:4" x14ac:dyDescent="0.25">
      <c r="A1962" t="s">
        <v>1982</v>
      </c>
      <c r="B1962" t="s">
        <v>5954</v>
      </c>
      <c r="C1962">
        <v>4359.43</v>
      </c>
      <c r="D1962" s="1">
        <v>44292.843120445767</v>
      </c>
    </row>
    <row r="1963" spans="1:4" x14ac:dyDescent="0.25">
      <c r="A1963" t="s">
        <v>1983</v>
      </c>
      <c r="B1963" t="s">
        <v>5953</v>
      </c>
      <c r="C1963">
        <v>2697.93</v>
      </c>
      <c r="D1963" s="1">
        <v>44295.189884269181</v>
      </c>
    </row>
    <row r="1964" spans="1:4" x14ac:dyDescent="0.25">
      <c r="A1964" t="s">
        <v>1984</v>
      </c>
      <c r="B1964" t="s">
        <v>5953</v>
      </c>
      <c r="C1964">
        <v>2206.4299999999998</v>
      </c>
      <c r="D1964" s="1">
        <v>44295.711387341042</v>
      </c>
    </row>
    <row r="1965" spans="1:4" x14ac:dyDescent="0.25">
      <c r="A1965" t="s">
        <v>1985</v>
      </c>
      <c r="B1965" t="s">
        <v>5953</v>
      </c>
      <c r="C1965">
        <v>2292.19</v>
      </c>
      <c r="D1965" s="1">
        <v>44296.754393484778</v>
      </c>
    </row>
    <row r="1966" spans="1:4" x14ac:dyDescent="0.25">
      <c r="A1966" t="s">
        <v>1986</v>
      </c>
      <c r="B1966" t="s">
        <v>5952</v>
      </c>
      <c r="C1966">
        <v>3968.92</v>
      </c>
      <c r="D1966" s="1">
        <v>44297.015145020698</v>
      </c>
    </row>
    <row r="1967" spans="1:4" x14ac:dyDescent="0.25">
      <c r="A1967" t="s">
        <v>1987</v>
      </c>
      <c r="B1967" t="s">
        <v>5952</v>
      </c>
      <c r="C1967">
        <v>3650.69</v>
      </c>
      <c r="D1967" s="1">
        <v>44297.275896556654</v>
      </c>
    </row>
    <row r="1968" spans="1:4" x14ac:dyDescent="0.25">
      <c r="A1968" t="s">
        <v>1988</v>
      </c>
      <c r="B1968" t="s">
        <v>5954</v>
      </c>
      <c r="C1968">
        <v>1692.38</v>
      </c>
      <c r="D1968" s="1">
        <v>44298.840405772236</v>
      </c>
    </row>
    <row r="1969" spans="1:4" x14ac:dyDescent="0.25">
      <c r="A1969" t="s">
        <v>1989</v>
      </c>
      <c r="B1969" t="s">
        <v>5952</v>
      </c>
      <c r="C1969">
        <v>2359.7800000000002</v>
      </c>
      <c r="D1969" s="1">
        <v>44300.144163451921</v>
      </c>
    </row>
    <row r="1970" spans="1:4" x14ac:dyDescent="0.25">
      <c r="A1970" t="s">
        <v>1990</v>
      </c>
      <c r="B1970" t="s">
        <v>5952</v>
      </c>
      <c r="C1970">
        <v>263.89999999999998</v>
      </c>
      <c r="D1970" s="1">
        <v>44300.404914987848</v>
      </c>
    </row>
    <row r="1971" spans="1:4" x14ac:dyDescent="0.25">
      <c r="A1971" t="s">
        <v>1991</v>
      </c>
      <c r="B1971" t="s">
        <v>5953</v>
      </c>
      <c r="C1971">
        <v>4832.66</v>
      </c>
      <c r="D1971" s="1">
        <v>44300.665666523782</v>
      </c>
    </row>
    <row r="1972" spans="1:4" x14ac:dyDescent="0.25">
      <c r="A1972" t="s">
        <v>1992</v>
      </c>
      <c r="B1972" t="s">
        <v>5953</v>
      </c>
      <c r="C1972">
        <v>3594.22</v>
      </c>
      <c r="D1972" s="1">
        <v>44301.187169595651</v>
      </c>
    </row>
    <row r="1973" spans="1:4" x14ac:dyDescent="0.25">
      <c r="A1973" t="s">
        <v>1993</v>
      </c>
      <c r="B1973" t="s">
        <v>5953</v>
      </c>
      <c r="C1973">
        <v>4262.57</v>
      </c>
      <c r="D1973" s="1">
        <v>44303.273181883123</v>
      </c>
    </row>
    <row r="1974" spans="1:4" x14ac:dyDescent="0.25">
      <c r="A1974" t="s">
        <v>1994</v>
      </c>
      <c r="B1974" t="s">
        <v>5952</v>
      </c>
      <c r="C1974">
        <v>4687.24</v>
      </c>
      <c r="D1974" s="1">
        <v>44304.576939562787</v>
      </c>
    </row>
    <row r="1975" spans="1:4" x14ac:dyDescent="0.25">
      <c r="A1975" t="s">
        <v>1995</v>
      </c>
      <c r="B1975" t="s">
        <v>5953</v>
      </c>
      <c r="C1975">
        <v>1511.99</v>
      </c>
      <c r="D1975" s="1">
        <v>44305.098442634648</v>
      </c>
    </row>
    <row r="1976" spans="1:4" x14ac:dyDescent="0.25">
      <c r="A1976" t="s">
        <v>1996</v>
      </c>
      <c r="B1976" t="s">
        <v>5955</v>
      </c>
      <c r="C1976">
        <v>3128.76</v>
      </c>
      <c r="D1976" s="1">
        <v>44306.923703386186</v>
      </c>
    </row>
    <row r="1977" spans="1:4" x14ac:dyDescent="0.25">
      <c r="A1977" t="s">
        <v>1997</v>
      </c>
      <c r="B1977" t="s">
        <v>5952</v>
      </c>
      <c r="C1977">
        <v>1165.1500000000001</v>
      </c>
      <c r="D1977" s="1">
        <v>44307.184454922128</v>
      </c>
    </row>
    <row r="1978" spans="1:4" x14ac:dyDescent="0.25">
      <c r="A1978" t="s">
        <v>1998</v>
      </c>
      <c r="B1978" t="s">
        <v>5953</v>
      </c>
      <c r="C1978">
        <v>3008.18</v>
      </c>
      <c r="D1978" s="1">
        <v>44309.270467209593</v>
      </c>
    </row>
    <row r="1979" spans="1:4" x14ac:dyDescent="0.25">
      <c r="A1979" t="s">
        <v>1999</v>
      </c>
      <c r="B1979" t="s">
        <v>5953</v>
      </c>
      <c r="C1979">
        <v>2450.9299999999998</v>
      </c>
      <c r="D1979" s="1">
        <v>44310.834976425198</v>
      </c>
    </row>
    <row r="1980" spans="1:4" x14ac:dyDescent="0.25">
      <c r="A1980" t="s">
        <v>2000</v>
      </c>
      <c r="B1980" t="s">
        <v>5954</v>
      </c>
      <c r="C1980">
        <v>161.55000000000001</v>
      </c>
      <c r="D1980" s="1">
        <v>44311.095727961132</v>
      </c>
    </row>
    <row r="1981" spans="1:4" x14ac:dyDescent="0.25">
      <c r="A1981" t="s">
        <v>2001</v>
      </c>
      <c r="B1981" t="s">
        <v>5954</v>
      </c>
      <c r="C1981">
        <v>1979.91</v>
      </c>
      <c r="D1981" s="1">
        <v>44311.356479497059</v>
      </c>
    </row>
    <row r="1982" spans="1:4" x14ac:dyDescent="0.25">
      <c r="A1982" t="s">
        <v>2002</v>
      </c>
      <c r="B1982" t="s">
        <v>5954</v>
      </c>
      <c r="C1982">
        <v>1016.49</v>
      </c>
      <c r="D1982" s="1">
        <v>44311.617231033</v>
      </c>
    </row>
    <row r="1983" spans="1:4" x14ac:dyDescent="0.25">
      <c r="A1983" t="s">
        <v>2003</v>
      </c>
      <c r="B1983" t="s">
        <v>5953</v>
      </c>
      <c r="C1983">
        <v>360.44</v>
      </c>
      <c r="D1983" s="1">
        <v>44312.138734104861</v>
      </c>
    </row>
    <row r="1984" spans="1:4" x14ac:dyDescent="0.25">
      <c r="A1984" t="s">
        <v>2004</v>
      </c>
      <c r="B1984" t="s">
        <v>5952</v>
      </c>
      <c r="C1984">
        <v>1760.88</v>
      </c>
      <c r="D1984" s="1">
        <v>44313.181740248598</v>
      </c>
    </row>
    <row r="1985" spans="1:4" x14ac:dyDescent="0.25">
      <c r="A1985" t="s">
        <v>2005</v>
      </c>
      <c r="B1985" t="s">
        <v>5952</v>
      </c>
      <c r="C1985">
        <v>3435.39</v>
      </c>
      <c r="D1985" s="1">
        <v>44313.442491784539</v>
      </c>
    </row>
    <row r="1986" spans="1:4" x14ac:dyDescent="0.25">
      <c r="A1986" t="s">
        <v>2006</v>
      </c>
      <c r="B1986" t="s">
        <v>5952</v>
      </c>
      <c r="C1986">
        <v>1599.55</v>
      </c>
      <c r="D1986" s="1">
        <v>44313.703243320473</v>
      </c>
    </row>
    <row r="1987" spans="1:4" x14ac:dyDescent="0.25">
      <c r="A1987" t="s">
        <v>2007</v>
      </c>
      <c r="B1987" t="s">
        <v>5954</v>
      </c>
      <c r="C1987">
        <v>508.5</v>
      </c>
      <c r="D1987" s="1">
        <v>44313.9639948564</v>
      </c>
    </row>
    <row r="1988" spans="1:4" x14ac:dyDescent="0.25">
      <c r="A1988" t="s">
        <v>2008</v>
      </c>
      <c r="B1988" t="s">
        <v>5952</v>
      </c>
      <c r="C1988">
        <v>1368.67</v>
      </c>
      <c r="D1988" s="1">
        <v>44314.224746392341</v>
      </c>
    </row>
    <row r="1989" spans="1:4" x14ac:dyDescent="0.25">
      <c r="A1989" t="s">
        <v>2009</v>
      </c>
      <c r="B1989" t="s">
        <v>5954</v>
      </c>
      <c r="C1989">
        <v>3277.91</v>
      </c>
      <c r="D1989" s="1">
        <v>44314.746249464202</v>
      </c>
    </row>
    <row r="1990" spans="1:4" x14ac:dyDescent="0.25">
      <c r="A1990" t="s">
        <v>2010</v>
      </c>
      <c r="B1990" t="s">
        <v>5952</v>
      </c>
      <c r="C1990">
        <v>311.79000000000002</v>
      </c>
      <c r="D1990" s="1">
        <v>44315.007001000136</v>
      </c>
    </row>
    <row r="1991" spans="1:4" x14ac:dyDescent="0.25">
      <c r="A1991" t="s">
        <v>2011</v>
      </c>
      <c r="B1991" t="s">
        <v>5952</v>
      </c>
      <c r="C1991">
        <v>2956.9</v>
      </c>
      <c r="D1991" s="1">
        <v>44315.789255607939</v>
      </c>
    </row>
    <row r="1992" spans="1:4" x14ac:dyDescent="0.25">
      <c r="A1992" t="s">
        <v>2012</v>
      </c>
      <c r="B1992" t="s">
        <v>5952</v>
      </c>
      <c r="C1992">
        <v>3817.59</v>
      </c>
      <c r="D1992" s="1">
        <v>44317.614516359477</v>
      </c>
    </row>
    <row r="1993" spans="1:4" x14ac:dyDescent="0.25">
      <c r="A1993" t="s">
        <v>2013</v>
      </c>
      <c r="B1993" t="s">
        <v>5952</v>
      </c>
      <c r="C1993">
        <v>2083.31</v>
      </c>
      <c r="D1993" s="1">
        <v>44318.657522503207</v>
      </c>
    </row>
    <row r="1994" spans="1:4" x14ac:dyDescent="0.25">
      <c r="A1994" t="s">
        <v>2014</v>
      </c>
      <c r="B1994" t="s">
        <v>5952</v>
      </c>
      <c r="C1994">
        <v>1889.97</v>
      </c>
      <c r="D1994" s="1">
        <v>44319.179025575082</v>
      </c>
    </row>
    <row r="1995" spans="1:4" x14ac:dyDescent="0.25">
      <c r="A1995" t="s">
        <v>2015</v>
      </c>
      <c r="B1995" t="s">
        <v>5952</v>
      </c>
      <c r="C1995">
        <v>1888.21</v>
      </c>
      <c r="D1995" s="1">
        <v>44319.439777111009</v>
      </c>
    </row>
    <row r="1996" spans="1:4" x14ac:dyDescent="0.25">
      <c r="A1996" t="s">
        <v>2016</v>
      </c>
      <c r="B1996" t="s">
        <v>5953</v>
      </c>
      <c r="C1996">
        <v>2217.9</v>
      </c>
      <c r="D1996" s="1">
        <v>44319.700528646943</v>
      </c>
    </row>
    <row r="1997" spans="1:4" x14ac:dyDescent="0.25">
      <c r="A1997" t="s">
        <v>2017</v>
      </c>
      <c r="B1997" t="s">
        <v>5953</v>
      </c>
      <c r="C1997">
        <v>4500.26</v>
      </c>
      <c r="D1997" s="1">
        <v>44322.04729247035</v>
      </c>
    </row>
    <row r="1998" spans="1:4" x14ac:dyDescent="0.25">
      <c r="A1998" t="s">
        <v>2018</v>
      </c>
      <c r="B1998" t="s">
        <v>5954</v>
      </c>
      <c r="C1998">
        <v>1766.2</v>
      </c>
      <c r="D1998" s="1">
        <v>44322.308044006277</v>
      </c>
    </row>
    <row r="1999" spans="1:4" x14ac:dyDescent="0.25">
      <c r="A1999" t="s">
        <v>2019</v>
      </c>
      <c r="B1999" t="s">
        <v>5953</v>
      </c>
      <c r="C1999">
        <v>2927.21</v>
      </c>
      <c r="D1999" s="1">
        <v>44325.437062437493</v>
      </c>
    </row>
    <row r="2000" spans="1:4" x14ac:dyDescent="0.25">
      <c r="A2000" t="s">
        <v>2020</v>
      </c>
      <c r="B2000" t="s">
        <v>5954</v>
      </c>
      <c r="C2000">
        <v>4696.67</v>
      </c>
      <c r="D2000" s="1">
        <v>44326.219317045288</v>
      </c>
    </row>
    <row r="2001" spans="1:4" x14ac:dyDescent="0.25">
      <c r="A2001" t="s">
        <v>2021</v>
      </c>
      <c r="B2001" t="s">
        <v>5955</v>
      </c>
      <c r="C2001">
        <v>4782.49</v>
      </c>
      <c r="D2001" s="1">
        <v>44327.001571653091</v>
      </c>
    </row>
    <row r="2002" spans="1:4" x14ac:dyDescent="0.25">
      <c r="A2002" t="s">
        <v>2022</v>
      </c>
      <c r="B2002" t="s">
        <v>5954</v>
      </c>
      <c r="C2002">
        <v>2747.67</v>
      </c>
      <c r="D2002" s="1">
        <v>44328.04457779682</v>
      </c>
    </row>
    <row r="2003" spans="1:4" x14ac:dyDescent="0.25">
      <c r="A2003" t="s">
        <v>2023</v>
      </c>
      <c r="B2003" t="s">
        <v>5953</v>
      </c>
      <c r="C2003">
        <v>2050.5500000000002</v>
      </c>
      <c r="D2003" s="1">
        <v>44328.566080868703</v>
      </c>
    </row>
    <row r="2004" spans="1:4" x14ac:dyDescent="0.25">
      <c r="A2004" t="s">
        <v>2024</v>
      </c>
      <c r="B2004" t="s">
        <v>5955</v>
      </c>
      <c r="C2004">
        <v>2755.16</v>
      </c>
      <c r="D2004" s="1">
        <v>44329.087583940563</v>
      </c>
    </row>
    <row r="2005" spans="1:4" x14ac:dyDescent="0.25">
      <c r="A2005" t="s">
        <v>2025</v>
      </c>
      <c r="B2005" t="s">
        <v>5955</v>
      </c>
      <c r="C2005">
        <v>2929.56</v>
      </c>
      <c r="D2005" s="1">
        <v>44329.869838548359</v>
      </c>
    </row>
    <row r="2006" spans="1:4" x14ac:dyDescent="0.25">
      <c r="A2006" t="s">
        <v>2026</v>
      </c>
      <c r="B2006" t="s">
        <v>5955</v>
      </c>
      <c r="C2006">
        <v>4758.1400000000003</v>
      </c>
      <c r="D2006" s="1">
        <v>44330.130590084293</v>
      </c>
    </row>
    <row r="2007" spans="1:4" x14ac:dyDescent="0.25">
      <c r="A2007" t="s">
        <v>2027</v>
      </c>
      <c r="B2007" t="s">
        <v>5952</v>
      </c>
      <c r="C2007">
        <v>276.22000000000003</v>
      </c>
      <c r="D2007" s="1">
        <v>44330.912844692088</v>
      </c>
    </row>
    <row r="2008" spans="1:4" x14ac:dyDescent="0.25">
      <c r="A2008" t="s">
        <v>2028</v>
      </c>
      <c r="B2008" t="s">
        <v>5953</v>
      </c>
      <c r="C2008">
        <v>4296.8999999999996</v>
      </c>
      <c r="D2008" s="1">
        <v>44331.434347763963</v>
      </c>
    </row>
    <row r="2009" spans="1:4" x14ac:dyDescent="0.25">
      <c r="A2009" t="s">
        <v>2029</v>
      </c>
      <c r="B2009" t="s">
        <v>5954</v>
      </c>
      <c r="C2009">
        <v>1427.55</v>
      </c>
      <c r="D2009" s="1">
        <v>44332.216602371758</v>
      </c>
    </row>
    <row r="2010" spans="1:4" x14ac:dyDescent="0.25">
      <c r="A2010" t="s">
        <v>2030</v>
      </c>
      <c r="B2010" t="s">
        <v>5952</v>
      </c>
      <c r="C2010">
        <v>2156.15</v>
      </c>
      <c r="D2010" s="1">
        <v>44333.520360051443</v>
      </c>
    </row>
    <row r="2011" spans="1:4" x14ac:dyDescent="0.25">
      <c r="A2011" t="s">
        <v>2031</v>
      </c>
      <c r="B2011" t="s">
        <v>5953</v>
      </c>
      <c r="C2011">
        <v>3084.67</v>
      </c>
      <c r="D2011" s="1">
        <v>44335.084869267041</v>
      </c>
    </row>
    <row r="2012" spans="1:4" x14ac:dyDescent="0.25">
      <c r="A2012" t="s">
        <v>2032</v>
      </c>
      <c r="B2012" t="s">
        <v>5953</v>
      </c>
      <c r="C2012">
        <v>3947.04</v>
      </c>
      <c r="D2012" s="1">
        <v>44336.127875410762</v>
      </c>
    </row>
    <row r="2013" spans="1:4" x14ac:dyDescent="0.25">
      <c r="A2013" t="s">
        <v>2033</v>
      </c>
      <c r="B2013" t="s">
        <v>5954</v>
      </c>
      <c r="C2013">
        <v>3797.76</v>
      </c>
      <c r="D2013" s="1">
        <v>44338.474639234169</v>
      </c>
    </row>
    <row r="2014" spans="1:4" x14ac:dyDescent="0.25">
      <c r="A2014" t="s">
        <v>2034</v>
      </c>
      <c r="B2014" t="s">
        <v>5954</v>
      </c>
      <c r="C2014">
        <v>4156.8</v>
      </c>
      <c r="D2014" s="1">
        <v>44339.256893841957</v>
      </c>
    </row>
    <row r="2015" spans="1:4" x14ac:dyDescent="0.25">
      <c r="A2015" t="s">
        <v>2035</v>
      </c>
      <c r="B2015" t="s">
        <v>5953</v>
      </c>
      <c r="C2015">
        <v>2000.73</v>
      </c>
      <c r="D2015" s="1">
        <v>44340.560651521642</v>
      </c>
    </row>
    <row r="2016" spans="1:4" x14ac:dyDescent="0.25">
      <c r="A2016" t="s">
        <v>2036</v>
      </c>
      <c r="B2016" t="s">
        <v>5955</v>
      </c>
      <c r="C2016">
        <v>4831.46</v>
      </c>
      <c r="D2016" s="1">
        <v>44340.821403057569</v>
      </c>
    </row>
    <row r="2017" spans="1:4" x14ac:dyDescent="0.25">
      <c r="A2017" t="s">
        <v>2037</v>
      </c>
      <c r="B2017" t="s">
        <v>5953</v>
      </c>
      <c r="C2017">
        <v>1822.06</v>
      </c>
      <c r="D2017" s="1">
        <v>44341.08215459351</v>
      </c>
    </row>
    <row r="2018" spans="1:4" x14ac:dyDescent="0.25">
      <c r="A2018" t="s">
        <v>2038</v>
      </c>
      <c r="B2018" t="s">
        <v>5955</v>
      </c>
      <c r="C2018">
        <v>2081.92</v>
      </c>
      <c r="D2018" s="1">
        <v>44341.342906129437</v>
      </c>
    </row>
    <row r="2019" spans="1:4" x14ac:dyDescent="0.25">
      <c r="A2019" t="s">
        <v>2039</v>
      </c>
      <c r="B2019" t="s">
        <v>5953</v>
      </c>
      <c r="C2019">
        <v>1070.3499999999999</v>
      </c>
      <c r="D2019" s="1">
        <v>44342.385912273166</v>
      </c>
    </row>
    <row r="2020" spans="1:4" x14ac:dyDescent="0.25">
      <c r="A2020" t="s">
        <v>2040</v>
      </c>
      <c r="B2020" t="s">
        <v>5952</v>
      </c>
      <c r="C2020">
        <v>1836.18</v>
      </c>
      <c r="D2020" s="1">
        <v>44343.689669952837</v>
      </c>
    </row>
    <row r="2021" spans="1:4" x14ac:dyDescent="0.25">
      <c r="A2021" t="s">
        <v>2041</v>
      </c>
      <c r="B2021" t="s">
        <v>5955</v>
      </c>
      <c r="C2021">
        <v>1703.46</v>
      </c>
      <c r="D2021" s="1">
        <v>44343.950421488771</v>
      </c>
    </row>
    <row r="2022" spans="1:4" x14ac:dyDescent="0.25">
      <c r="A2022" t="s">
        <v>2042</v>
      </c>
      <c r="B2022" t="s">
        <v>5955</v>
      </c>
      <c r="C2022">
        <v>3075.26</v>
      </c>
      <c r="D2022" s="1">
        <v>44344.732676096573</v>
      </c>
    </row>
    <row r="2023" spans="1:4" x14ac:dyDescent="0.25">
      <c r="A2023" t="s">
        <v>2043</v>
      </c>
      <c r="B2023" t="s">
        <v>5954</v>
      </c>
      <c r="C2023">
        <v>3345.43</v>
      </c>
      <c r="D2023" s="1">
        <v>44346.036433776251</v>
      </c>
    </row>
    <row r="2024" spans="1:4" x14ac:dyDescent="0.25">
      <c r="A2024" t="s">
        <v>2044</v>
      </c>
      <c r="B2024" t="s">
        <v>5954</v>
      </c>
      <c r="C2024">
        <v>2833.24</v>
      </c>
      <c r="D2024" s="1">
        <v>44347.340191455907</v>
      </c>
    </row>
    <row r="2025" spans="1:4" x14ac:dyDescent="0.25">
      <c r="A2025" t="s">
        <v>2045</v>
      </c>
      <c r="B2025" t="s">
        <v>5955</v>
      </c>
      <c r="C2025">
        <v>1492.27</v>
      </c>
      <c r="D2025" s="1">
        <v>44347.600942991849</v>
      </c>
    </row>
    <row r="2026" spans="1:4" x14ac:dyDescent="0.25">
      <c r="A2026" t="s">
        <v>2046</v>
      </c>
      <c r="B2026" t="s">
        <v>5955</v>
      </c>
      <c r="C2026">
        <v>3593.77</v>
      </c>
      <c r="D2026" s="1">
        <v>44349.686955279307</v>
      </c>
    </row>
    <row r="2027" spans="1:4" x14ac:dyDescent="0.25">
      <c r="A2027" t="s">
        <v>2047</v>
      </c>
      <c r="B2027" t="s">
        <v>5954</v>
      </c>
      <c r="C2027">
        <v>2452.15</v>
      </c>
      <c r="D2027" s="1">
        <v>44350.469209887116</v>
      </c>
    </row>
    <row r="2028" spans="1:4" x14ac:dyDescent="0.25">
      <c r="A2028" t="s">
        <v>2048</v>
      </c>
      <c r="B2028" t="s">
        <v>5954</v>
      </c>
      <c r="C2028">
        <v>2286.66</v>
      </c>
      <c r="D2028" s="1">
        <v>44350.990712958992</v>
      </c>
    </row>
    <row r="2029" spans="1:4" x14ac:dyDescent="0.25">
      <c r="A2029" t="s">
        <v>2049</v>
      </c>
      <c r="B2029" t="s">
        <v>5955</v>
      </c>
      <c r="C2029">
        <v>4675.8599999999997</v>
      </c>
      <c r="D2029" s="1">
        <v>44351.251464494919</v>
      </c>
    </row>
    <row r="2030" spans="1:4" x14ac:dyDescent="0.25">
      <c r="A2030" t="s">
        <v>2050</v>
      </c>
      <c r="B2030" t="s">
        <v>5955</v>
      </c>
      <c r="C2030">
        <v>656.93</v>
      </c>
      <c r="D2030" s="1">
        <v>44351.512216030853</v>
      </c>
    </row>
    <row r="2031" spans="1:4" x14ac:dyDescent="0.25">
      <c r="A2031" t="s">
        <v>2051</v>
      </c>
      <c r="B2031" t="s">
        <v>5952</v>
      </c>
      <c r="C2031">
        <v>3865.39</v>
      </c>
      <c r="D2031" s="1">
        <v>44351.772967566787</v>
      </c>
    </row>
    <row r="2032" spans="1:4" x14ac:dyDescent="0.25">
      <c r="A2032" t="s">
        <v>2052</v>
      </c>
      <c r="B2032" t="s">
        <v>5954</v>
      </c>
      <c r="C2032">
        <v>1509.08</v>
      </c>
      <c r="D2032" s="1">
        <v>44352.033719102721</v>
      </c>
    </row>
    <row r="2033" spans="1:4" x14ac:dyDescent="0.25">
      <c r="A2033" t="s">
        <v>2053</v>
      </c>
      <c r="B2033" t="s">
        <v>5953</v>
      </c>
      <c r="C2033">
        <v>4357.58</v>
      </c>
      <c r="D2033" s="1">
        <v>44352.294470638662</v>
      </c>
    </row>
    <row r="2034" spans="1:4" x14ac:dyDescent="0.25">
      <c r="A2034" t="s">
        <v>2054</v>
      </c>
      <c r="B2034" t="s">
        <v>5952</v>
      </c>
      <c r="C2034">
        <v>432.48</v>
      </c>
      <c r="D2034" s="1">
        <v>44353.598228318318</v>
      </c>
    </row>
    <row r="2035" spans="1:4" x14ac:dyDescent="0.25">
      <c r="A2035" t="s">
        <v>2055</v>
      </c>
      <c r="B2035" t="s">
        <v>5953</v>
      </c>
      <c r="C2035">
        <v>338.14</v>
      </c>
      <c r="D2035" s="1">
        <v>44354.119731390187</v>
      </c>
    </row>
    <row r="2036" spans="1:4" x14ac:dyDescent="0.25">
      <c r="A2036" t="s">
        <v>2056</v>
      </c>
      <c r="B2036" t="s">
        <v>5953</v>
      </c>
      <c r="C2036">
        <v>3566.01</v>
      </c>
      <c r="D2036" s="1">
        <v>44354.380482926121</v>
      </c>
    </row>
    <row r="2037" spans="1:4" x14ac:dyDescent="0.25">
      <c r="A2037" t="s">
        <v>2057</v>
      </c>
      <c r="B2037" t="s">
        <v>5955</v>
      </c>
      <c r="C2037">
        <v>4925.25</v>
      </c>
      <c r="D2037" s="1">
        <v>44355.684240605799</v>
      </c>
    </row>
    <row r="2038" spans="1:4" x14ac:dyDescent="0.25">
      <c r="A2038" t="s">
        <v>2058</v>
      </c>
      <c r="B2038" t="s">
        <v>5955</v>
      </c>
      <c r="C2038">
        <v>3463.92</v>
      </c>
      <c r="D2038" s="1">
        <v>44357.770252893257</v>
      </c>
    </row>
    <row r="2039" spans="1:4" x14ac:dyDescent="0.25">
      <c r="A2039" t="s">
        <v>2059</v>
      </c>
      <c r="B2039" t="s">
        <v>5953</v>
      </c>
      <c r="C2039">
        <v>4834.79</v>
      </c>
      <c r="D2039" s="1">
        <v>44358.291755965132</v>
      </c>
    </row>
    <row r="2040" spans="1:4" x14ac:dyDescent="0.25">
      <c r="A2040" t="s">
        <v>2060</v>
      </c>
      <c r="B2040" t="s">
        <v>5952</v>
      </c>
      <c r="C2040">
        <v>1327.46</v>
      </c>
      <c r="D2040" s="1">
        <v>44358.552507501066</v>
      </c>
    </row>
    <row r="2041" spans="1:4" x14ac:dyDescent="0.25">
      <c r="A2041" t="s">
        <v>2061</v>
      </c>
      <c r="B2041" t="s">
        <v>5953</v>
      </c>
      <c r="C2041">
        <v>2624.58</v>
      </c>
      <c r="D2041" s="1">
        <v>44360.638519788532</v>
      </c>
    </row>
    <row r="2042" spans="1:4" x14ac:dyDescent="0.25">
      <c r="A2042" t="s">
        <v>2062</v>
      </c>
      <c r="B2042" t="s">
        <v>5954</v>
      </c>
      <c r="C2042">
        <v>1750.62</v>
      </c>
      <c r="D2042" s="1">
        <v>44362.203029004137</v>
      </c>
    </row>
    <row r="2043" spans="1:4" x14ac:dyDescent="0.25">
      <c r="A2043" t="s">
        <v>2063</v>
      </c>
      <c r="B2043" t="s">
        <v>5953</v>
      </c>
      <c r="C2043">
        <v>3660.69</v>
      </c>
      <c r="D2043" s="1">
        <v>44362.463780540071</v>
      </c>
    </row>
    <row r="2044" spans="1:4" x14ac:dyDescent="0.25">
      <c r="A2044" t="s">
        <v>2064</v>
      </c>
      <c r="B2044" t="s">
        <v>5952</v>
      </c>
      <c r="C2044">
        <v>3407.05</v>
      </c>
      <c r="D2044" s="1">
        <v>44362.985283611953</v>
      </c>
    </row>
    <row r="2045" spans="1:4" x14ac:dyDescent="0.25">
      <c r="A2045" t="s">
        <v>2065</v>
      </c>
      <c r="B2045" t="s">
        <v>5952</v>
      </c>
      <c r="C2045">
        <v>699.3</v>
      </c>
      <c r="D2045" s="1">
        <v>44363.246035147873</v>
      </c>
    </row>
    <row r="2046" spans="1:4" x14ac:dyDescent="0.25">
      <c r="A2046" t="s">
        <v>2066</v>
      </c>
      <c r="B2046" t="s">
        <v>5952</v>
      </c>
      <c r="C2046">
        <v>2354.06</v>
      </c>
      <c r="D2046" s="1">
        <v>44364.549792827544</v>
      </c>
    </row>
    <row r="2047" spans="1:4" x14ac:dyDescent="0.25">
      <c r="A2047" t="s">
        <v>2067</v>
      </c>
      <c r="B2047" t="s">
        <v>5955</v>
      </c>
      <c r="C2047">
        <v>2661.72</v>
      </c>
      <c r="D2047" s="1">
        <v>44365.071295899412</v>
      </c>
    </row>
    <row r="2048" spans="1:4" x14ac:dyDescent="0.25">
      <c r="A2048" t="s">
        <v>2068</v>
      </c>
      <c r="B2048" t="s">
        <v>5955</v>
      </c>
      <c r="C2048">
        <v>845.65</v>
      </c>
      <c r="D2048" s="1">
        <v>44365.592798971273</v>
      </c>
    </row>
    <row r="2049" spans="1:4" x14ac:dyDescent="0.25">
      <c r="A2049" t="s">
        <v>2069</v>
      </c>
      <c r="B2049" t="s">
        <v>5955</v>
      </c>
      <c r="C2049">
        <v>1347.66</v>
      </c>
      <c r="D2049" s="1">
        <v>44365.853550507207</v>
      </c>
    </row>
    <row r="2050" spans="1:4" x14ac:dyDescent="0.25">
      <c r="A2050" t="s">
        <v>2070</v>
      </c>
      <c r="B2050" t="s">
        <v>5952</v>
      </c>
      <c r="C2050">
        <v>573.70000000000005</v>
      </c>
      <c r="D2050" s="1">
        <v>44366.114302043148</v>
      </c>
    </row>
    <row r="2051" spans="1:4" x14ac:dyDescent="0.25">
      <c r="A2051" t="s">
        <v>2071</v>
      </c>
      <c r="B2051" t="s">
        <v>5952</v>
      </c>
      <c r="C2051">
        <v>2258.5300000000002</v>
      </c>
      <c r="D2051" s="1">
        <v>44366.635805115009</v>
      </c>
    </row>
    <row r="2052" spans="1:4" x14ac:dyDescent="0.25">
      <c r="A2052" t="s">
        <v>2072</v>
      </c>
      <c r="B2052" t="s">
        <v>5952</v>
      </c>
      <c r="C2052">
        <v>924.2</v>
      </c>
      <c r="D2052" s="1">
        <v>44368.200314330606</v>
      </c>
    </row>
    <row r="2053" spans="1:4" x14ac:dyDescent="0.25">
      <c r="A2053" t="s">
        <v>2073</v>
      </c>
      <c r="B2053" t="s">
        <v>5954</v>
      </c>
      <c r="C2053">
        <v>4840.12</v>
      </c>
      <c r="D2053" s="1">
        <v>44368.461065866548</v>
      </c>
    </row>
    <row r="2054" spans="1:4" x14ac:dyDescent="0.25">
      <c r="A2054" t="s">
        <v>2074</v>
      </c>
      <c r="B2054" t="s">
        <v>5955</v>
      </c>
      <c r="C2054">
        <v>1455.99</v>
      </c>
      <c r="D2054" s="1">
        <v>44369.24332047435</v>
      </c>
    </row>
    <row r="2055" spans="1:4" x14ac:dyDescent="0.25">
      <c r="A2055" t="s">
        <v>2075</v>
      </c>
      <c r="B2055" t="s">
        <v>5954</v>
      </c>
      <c r="C2055">
        <v>2883.46</v>
      </c>
      <c r="D2055" s="1">
        <v>44369.504072010277</v>
      </c>
    </row>
    <row r="2056" spans="1:4" x14ac:dyDescent="0.25">
      <c r="A2056" t="s">
        <v>2076</v>
      </c>
      <c r="B2056" t="s">
        <v>5955</v>
      </c>
      <c r="C2056">
        <v>3939.77</v>
      </c>
      <c r="D2056" s="1">
        <v>44369.764823546218</v>
      </c>
    </row>
    <row r="2057" spans="1:4" x14ac:dyDescent="0.25">
      <c r="A2057" t="s">
        <v>2077</v>
      </c>
      <c r="B2057" t="s">
        <v>5954</v>
      </c>
      <c r="C2057">
        <v>1139.8499999999999</v>
      </c>
      <c r="D2057" s="1">
        <v>44370.547078154013</v>
      </c>
    </row>
    <row r="2058" spans="1:4" x14ac:dyDescent="0.25">
      <c r="A2058" t="s">
        <v>2078</v>
      </c>
      <c r="B2058" t="s">
        <v>5955</v>
      </c>
      <c r="C2058">
        <v>1877.13</v>
      </c>
      <c r="D2058" s="1">
        <v>44371.068581225882</v>
      </c>
    </row>
    <row r="2059" spans="1:4" x14ac:dyDescent="0.25">
      <c r="A2059" t="s">
        <v>2079</v>
      </c>
      <c r="B2059" t="s">
        <v>5955</v>
      </c>
      <c r="C2059">
        <v>4261.7</v>
      </c>
      <c r="D2059" s="1">
        <v>44371.850835833677</v>
      </c>
    </row>
    <row r="2060" spans="1:4" x14ac:dyDescent="0.25">
      <c r="A2060" t="s">
        <v>2080</v>
      </c>
      <c r="B2060" t="s">
        <v>5953</v>
      </c>
      <c r="C2060">
        <v>4271.45</v>
      </c>
      <c r="D2060" s="1">
        <v>44372.89384197742</v>
      </c>
    </row>
    <row r="2061" spans="1:4" x14ac:dyDescent="0.25">
      <c r="A2061" t="s">
        <v>2081</v>
      </c>
      <c r="B2061" t="s">
        <v>5955</v>
      </c>
      <c r="C2061">
        <v>2688.47</v>
      </c>
      <c r="D2061" s="1">
        <v>44374.979854264893</v>
      </c>
    </row>
    <row r="2062" spans="1:4" x14ac:dyDescent="0.25">
      <c r="A2062" t="s">
        <v>2082</v>
      </c>
      <c r="B2062" t="s">
        <v>5953</v>
      </c>
      <c r="C2062">
        <v>3065.3</v>
      </c>
      <c r="D2062" s="1">
        <v>44376.805115016417</v>
      </c>
    </row>
    <row r="2063" spans="1:4" x14ac:dyDescent="0.25">
      <c r="A2063" t="s">
        <v>2083</v>
      </c>
      <c r="B2063" t="s">
        <v>5953</v>
      </c>
      <c r="C2063">
        <v>3783.28</v>
      </c>
      <c r="D2063" s="1">
        <v>44377.326618088293</v>
      </c>
    </row>
    <row r="2064" spans="1:4" x14ac:dyDescent="0.25">
      <c r="A2064" t="s">
        <v>2084</v>
      </c>
      <c r="B2064" t="s">
        <v>5952</v>
      </c>
      <c r="C2064">
        <v>917.25</v>
      </c>
      <c r="D2064" s="1">
        <v>44377.848121160161</v>
      </c>
    </row>
    <row r="2065" spans="1:4" x14ac:dyDescent="0.25">
      <c r="A2065" t="s">
        <v>2085</v>
      </c>
      <c r="B2065" t="s">
        <v>5955</v>
      </c>
      <c r="C2065">
        <v>4590.72</v>
      </c>
      <c r="D2065" s="1">
        <v>44378.369624232022</v>
      </c>
    </row>
    <row r="2066" spans="1:4" x14ac:dyDescent="0.25">
      <c r="A2066" t="s">
        <v>2086</v>
      </c>
      <c r="B2066" t="s">
        <v>5954</v>
      </c>
      <c r="C2066">
        <v>2587.8000000000002</v>
      </c>
      <c r="D2066" s="1">
        <v>44378.630375767963</v>
      </c>
    </row>
    <row r="2067" spans="1:4" x14ac:dyDescent="0.25">
      <c r="A2067" t="s">
        <v>2087</v>
      </c>
      <c r="B2067" t="s">
        <v>5953</v>
      </c>
      <c r="C2067">
        <v>2709.61</v>
      </c>
      <c r="D2067" s="1">
        <v>44378.891127303898</v>
      </c>
    </row>
    <row r="2068" spans="1:4" x14ac:dyDescent="0.25">
      <c r="A2068" t="s">
        <v>2088</v>
      </c>
      <c r="B2068" t="s">
        <v>5953</v>
      </c>
      <c r="C2068">
        <v>4984.82</v>
      </c>
      <c r="D2068" s="1">
        <v>44379.412630375773</v>
      </c>
    </row>
    <row r="2069" spans="1:4" x14ac:dyDescent="0.25">
      <c r="A2069" t="s">
        <v>2089</v>
      </c>
      <c r="B2069" t="s">
        <v>5953</v>
      </c>
      <c r="C2069">
        <v>4957.71</v>
      </c>
      <c r="D2069" s="1">
        <v>44381.498642663231</v>
      </c>
    </row>
    <row r="2070" spans="1:4" x14ac:dyDescent="0.25">
      <c r="A2070" t="s">
        <v>2090</v>
      </c>
      <c r="B2070" t="s">
        <v>5954</v>
      </c>
      <c r="C2070">
        <v>1647.2</v>
      </c>
      <c r="D2070" s="1">
        <v>44382.020145735107</v>
      </c>
    </row>
    <row r="2071" spans="1:4" x14ac:dyDescent="0.25">
      <c r="A2071" t="s">
        <v>2091</v>
      </c>
      <c r="B2071" t="s">
        <v>5953</v>
      </c>
      <c r="C2071">
        <v>4205.71</v>
      </c>
      <c r="D2071" s="1">
        <v>44382.280897271034</v>
      </c>
    </row>
    <row r="2072" spans="1:4" x14ac:dyDescent="0.25">
      <c r="A2072" t="s">
        <v>2092</v>
      </c>
      <c r="B2072" t="s">
        <v>5955</v>
      </c>
      <c r="C2072">
        <v>4320.04</v>
      </c>
      <c r="D2072" s="1">
        <v>44382.541648806968</v>
      </c>
    </row>
    <row r="2073" spans="1:4" x14ac:dyDescent="0.25">
      <c r="A2073" t="s">
        <v>2093</v>
      </c>
      <c r="B2073" t="s">
        <v>5954</v>
      </c>
      <c r="C2073">
        <v>1742.94</v>
      </c>
      <c r="D2073" s="1">
        <v>44384.106158022572</v>
      </c>
    </row>
    <row r="2074" spans="1:4" x14ac:dyDescent="0.25">
      <c r="A2074" t="s">
        <v>2094</v>
      </c>
      <c r="B2074" t="s">
        <v>5952</v>
      </c>
      <c r="C2074">
        <v>4771.28</v>
      </c>
      <c r="D2074" s="1">
        <v>44385.149164166309</v>
      </c>
    </row>
    <row r="2075" spans="1:4" x14ac:dyDescent="0.25">
      <c r="A2075" t="s">
        <v>2095</v>
      </c>
      <c r="B2075" t="s">
        <v>5952</v>
      </c>
      <c r="C2075">
        <v>1839.37</v>
      </c>
      <c r="D2075" s="1">
        <v>44385.409915702243</v>
      </c>
    </row>
    <row r="2076" spans="1:4" x14ac:dyDescent="0.25">
      <c r="A2076" t="s">
        <v>2096</v>
      </c>
      <c r="B2076" t="s">
        <v>5953</v>
      </c>
      <c r="C2076">
        <v>3670</v>
      </c>
      <c r="D2076" s="1">
        <v>44385.931418774111</v>
      </c>
    </row>
    <row r="2077" spans="1:4" x14ac:dyDescent="0.25">
      <c r="A2077" t="s">
        <v>2097</v>
      </c>
      <c r="B2077" t="s">
        <v>5953</v>
      </c>
      <c r="C2077">
        <v>4361.53</v>
      </c>
      <c r="D2077" s="1">
        <v>44386.713673381913</v>
      </c>
    </row>
    <row r="2078" spans="1:4" x14ac:dyDescent="0.25">
      <c r="A2078" t="s">
        <v>2098</v>
      </c>
      <c r="B2078" t="s">
        <v>5952</v>
      </c>
      <c r="C2078">
        <v>2841.46</v>
      </c>
      <c r="D2078" s="1">
        <v>44387.235176453767</v>
      </c>
    </row>
    <row r="2079" spans="1:4" x14ac:dyDescent="0.25">
      <c r="A2079" t="s">
        <v>2099</v>
      </c>
      <c r="B2079" t="s">
        <v>5954</v>
      </c>
      <c r="C2079">
        <v>1084.95</v>
      </c>
      <c r="D2079" s="1">
        <v>44387.756679525643</v>
      </c>
    </row>
    <row r="2080" spans="1:4" x14ac:dyDescent="0.25">
      <c r="A2080" t="s">
        <v>2100</v>
      </c>
      <c r="B2080" t="s">
        <v>5953</v>
      </c>
      <c r="C2080">
        <v>3992.01</v>
      </c>
      <c r="D2080" s="1">
        <v>44388.799685669372</v>
      </c>
    </row>
    <row r="2081" spans="1:4" x14ac:dyDescent="0.25">
      <c r="A2081" t="s">
        <v>2101</v>
      </c>
      <c r="B2081" t="s">
        <v>5952</v>
      </c>
      <c r="C2081">
        <v>3392.32</v>
      </c>
      <c r="D2081" s="1">
        <v>44389.060437205313</v>
      </c>
    </row>
    <row r="2082" spans="1:4" x14ac:dyDescent="0.25">
      <c r="A2082" t="s">
        <v>2102</v>
      </c>
      <c r="B2082" t="s">
        <v>5952</v>
      </c>
      <c r="C2082">
        <v>1025.8800000000001</v>
      </c>
      <c r="D2082" s="1">
        <v>44391.66795256464</v>
      </c>
    </row>
    <row r="2083" spans="1:4" x14ac:dyDescent="0.25">
      <c r="A2083" t="s">
        <v>2103</v>
      </c>
      <c r="B2083" t="s">
        <v>5954</v>
      </c>
      <c r="C2083">
        <v>2036.29</v>
      </c>
      <c r="D2083" s="1">
        <v>44392.189455636522</v>
      </c>
    </row>
    <row r="2084" spans="1:4" x14ac:dyDescent="0.25">
      <c r="A2084" t="s">
        <v>2104</v>
      </c>
      <c r="B2084" t="s">
        <v>5952</v>
      </c>
      <c r="C2084">
        <v>4057.88</v>
      </c>
      <c r="D2084" s="1">
        <v>44392.450207172442</v>
      </c>
    </row>
    <row r="2085" spans="1:4" x14ac:dyDescent="0.25">
      <c r="A2085" t="s">
        <v>2105</v>
      </c>
      <c r="B2085" t="s">
        <v>5955</v>
      </c>
      <c r="C2085">
        <v>1244.93</v>
      </c>
      <c r="D2085" s="1">
        <v>44393.493213316178</v>
      </c>
    </row>
    <row r="2086" spans="1:4" x14ac:dyDescent="0.25">
      <c r="A2086" t="s">
        <v>2106</v>
      </c>
      <c r="B2086" t="s">
        <v>5954</v>
      </c>
      <c r="C2086">
        <v>791.12</v>
      </c>
      <c r="D2086" s="1">
        <v>44394.275467923981</v>
      </c>
    </row>
    <row r="2087" spans="1:4" x14ac:dyDescent="0.25">
      <c r="A2087" t="s">
        <v>2107</v>
      </c>
      <c r="B2087" t="s">
        <v>5952</v>
      </c>
      <c r="C2087">
        <v>2464.38</v>
      </c>
      <c r="D2087" s="1">
        <v>44394.536219459922</v>
      </c>
    </row>
    <row r="2088" spans="1:4" x14ac:dyDescent="0.25">
      <c r="A2088" t="s">
        <v>2108</v>
      </c>
      <c r="B2088" t="s">
        <v>5955</v>
      </c>
      <c r="C2088">
        <v>4152.1899999999996</v>
      </c>
      <c r="D2088" s="1">
        <v>44394.796970995863</v>
      </c>
    </row>
    <row r="2089" spans="1:4" x14ac:dyDescent="0.25">
      <c r="A2089" t="s">
        <v>2109</v>
      </c>
      <c r="B2089" t="s">
        <v>5952</v>
      </c>
      <c r="C2089">
        <v>1178.98</v>
      </c>
      <c r="D2089" s="1">
        <v>44396.882983283322</v>
      </c>
    </row>
    <row r="2090" spans="1:4" x14ac:dyDescent="0.25">
      <c r="A2090" t="s">
        <v>2110</v>
      </c>
      <c r="B2090" t="s">
        <v>5952</v>
      </c>
      <c r="C2090">
        <v>3020.33</v>
      </c>
      <c r="D2090" s="1">
        <v>44397.404486355183</v>
      </c>
    </row>
    <row r="2091" spans="1:4" x14ac:dyDescent="0.25">
      <c r="A2091" t="s">
        <v>2111</v>
      </c>
      <c r="B2091" t="s">
        <v>5953</v>
      </c>
      <c r="C2091">
        <v>1666.65</v>
      </c>
      <c r="D2091" s="1">
        <v>44398.70824403486</v>
      </c>
    </row>
    <row r="2092" spans="1:4" x14ac:dyDescent="0.25">
      <c r="A2092" t="s">
        <v>2112</v>
      </c>
      <c r="B2092" t="s">
        <v>5955</v>
      </c>
      <c r="C2092">
        <v>1345.63</v>
      </c>
      <c r="D2092" s="1">
        <v>44399.75125017859</v>
      </c>
    </row>
    <row r="2093" spans="1:4" x14ac:dyDescent="0.25">
      <c r="A2093" t="s">
        <v>2113</v>
      </c>
      <c r="B2093" t="s">
        <v>5952</v>
      </c>
      <c r="C2093">
        <v>1557.01</v>
      </c>
      <c r="D2093" s="1">
        <v>44401.055007858267</v>
      </c>
    </row>
    <row r="2094" spans="1:4" x14ac:dyDescent="0.25">
      <c r="A2094" t="s">
        <v>2114</v>
      </c>
      <c r="B2094" t="s">
        <v>5952</v>
      </c>
      <c r="C2094">
        <v>3963.66</v>
      </c>
      <c r="D2094" s="1">
        <v>44402.358765537931</v>
      </c>
    </row>
    <row r="2095" spans="1:4" x14ac:dyDescent="0.25">
      <c r="A2095" t="s">
        <v>2115</v>
      </c>
      <c r="B2095" t="s">
        <v>5952</v>
      </c>
      <c r="C2095">
        <v>808.61</v>
      </c>
      <c r="D2095" s="1">
        <v>44402.880268609792</v>
      </c>
    </row>
    <row r="2096" spans="1:4" x14ac:dyDescent="0.25">
      <c r="A2096" t="s">
        <v>2116</v>
      </c>
      <c r="B2096" t="s">
        <v>5954</v>
      </c>
      <c r="C2096">
        <v>2223.7800000000002</v>
      </c>
      <c r="D2096" s="1">
        <v>44403.141020145733</v>
      </c>
    </row>
    <row r="2097" spans="1:4" x14ac:dyDescent="0.25">
      <c r="A2097" t="s">
        <v>2117</v>
      </c>
      <c r="B2097" t="s">
        <v>5955</v>
      </c>
      <c r="C2097">
        <v>435.65</v>
      </c>
      <c r="D2097" s="1">
        <v>44406.270038576928</v>
      </c>
    </row>
    <row r="2098" spans="1:4" x14ac:dyDescent="0.25">
      <c r="A2098" t="s">
        <v>2118</v>
      </c>
      <c r="B2098" t="s">
        <v>5952</v>
      </c>
      <c r="C2098">
        <v>3769.22</v>
      </c>
      <c r="D2098" s="1">
        <v>44406.791541648803</v>
      </c>
    </row>
    <row r="2099" spans="1:4" x14ac:dyDescent="0.25">
      <c r="A2099" t="s">
        <v>2119</v>
      </c>
      <c r="B2099" t="s">
        <v>5952</v>
      </c>
      <c r="C2099">
        <v>2609.8000000000002</v>
      </c>
      <c r="D2099" s="1">
        <v>44409.399057008137</v>
      </c>
    </row>
    <row r="2100" spans="1:4" x14ac:dyDescent="0.25">
      <c r="A2100" t="s">
        <v>2120</v>
      </c>
      <c r="B2100" t="s">
        <v>5953</v>
      </c>
      <c r="C2100">
        <v>4927.18</v>
      </c>
      <c r="D2100" s="1">
        <v>44411.485069295617</v>
      </c>
    </row>
    <row r="2101" spans="1:4" x14ac:dyDescent="0.25">
      <c r="A2101" t="s">
        <v>2121</v>
      </c>
      <c r="B2101" t="s">
        <v>5953</v>
      </c>
      <c r="C2101">
        <v>824.73</v>
      </c>
      <c r="D2101" s="1">
        <v>44412.006572367478</v>
      </c>
    </row>
    <row r="2102" spans="1:4" x14ac:dyDescent="0.25">
      <c r="A2102" t="s">
        <v>2122</v>
      </c>
      <c r="B2102" t="s">
        <v>5954</v>
      </c>
      <c r="C2102">
        <v>4875.18</v>
      </c>
      <c r="D2102" s="1">
        <v>44412.528075439339</v>
      </c>
    </row>
    <row r="2103" spans="1:4" x14ac:dyDescent="0.25">
      <c r="A2103" t="s">
        <v>2123</v>
      </c>
      <c r="B2103" t="s">
        <v>5954</v>
      </c>
      <c r="C2103">
        <v>785.99</v>
      </c>
      <c r="D2103" s="1">
        <v>44412.78882697528</v>
      </c>
    </row>
    <row r="2104" spans="1:4" x14ac:dyDescent="0.25">
      <c r="A2104" t="s">
        <v>2124</v>
      </c>
      <c r="B2104" t="s">
        <v>5953</v>
      </c>
      <c r="C2104">
        <v>1704.14</v>
      </c>
      <c r="D2104" s="1">
        <v>44413.049578511207</v>
      </c>
    </row>
    <row r="2105" spans="1:4" x14ac:dyDescent="0.25">
      <c r="A2105" t="s">
        <v>2125</v>
      </c>
      <c r="B2105" t="s">
        <v>5952</v>
      </c>
      <c r="C2105">
        <v>3380.83</v>
      </c>
      <c r="D2105" s="1">
        <v>44413.310330047141</v>
      </c>
    </row>
    <row r="2106" spans="1:4" x14ac:dyDescent="0.25">
      <c r="A2106" t="s">
        <v>2126</v>
      </c>
      <c r="B2106" t="s">
        <v>5955</v>
      </c>
      <c r="C2106">
        <v>4951.6499999999996</v>
      </c>
      <c r="D2106" s="1">
        <v>44413.571081583083</v>
      </c>
    </row>
    <row r="2107" spans="1:4" x14ac:dyDescent="0.25">
      <c r="A2107" t="s">
        <v>2127</v>
      </c>
      <c r="B2107" t="s">
        <v>5952</v>
      </c>
      <c r="C2107">
        <v>834.01</v>
      </c>
      <c r="D2107" s="1">
        <v>44413.831833119017</v>
      </c>
    </row>
    <row r="2108" spans="1:4" x14ac:dyDescent="0.25">
      <c r="A2108" t="s">
        <v>2128</v>
      </c>
      <c r="B2108" t="s">
        <v>5954</v>
      </c>
      <c r="C2108">
        <v>1355.44</v>
      </c>
      <c r="D2108" s="1">
        <v>44415.917845406482</v>
      </c>
    </row>
    <row r="2109" spans="1:4" x14ac:dyDescent="0.25">
      <c r="A2109" t="s">
        <v>2129</v>
      </c>
      <c r="B2109" t="s">
        <v>5952</v>
      </c>
      <c r="C2109">
        <v>2989.82</v>
      </c>
      <c r="D2109" s="1">
        <v>44416.960851550219</v>
      </c>
    </row>
    <row r="2110" spans="1:4" x14ac:dyDescent="0.25">
      <c r="A2110" t="s">
        <v>2130</v>
      </c>
      <c r="B2110" t="s">
        <v>5952</v>
      </c>
      <c r="C2110">
        <v>4441.2</v>
      </c>
      <c r="D2110" s="1">
        <v>44418.78611230175</v>
      </c>
    </row>
    <row r="2111" spans="1:4" x14ac:dyDescent="0.25">
      <c r="A2111" t="s">
        <v>2131</v>
      </c>
      <c r="B2111" t="s">
        <v>5952</v>
      </c>
      <c r="C2111">
        <v>101.61</v>
      </c>
      <c r="D2111" s="1">
        <v>44419.046863837677</v>
      </c>
    </row>
    <row r="2112" spans="1:4" x14ac:dyDescent="0.25">
      <c r="A2112" t="s">
        <v>2132</v>
      </c>
      <c r="B2112" t="s">
        <v>5955</v>
      </c>
      <c r="C2112">
        <v>3678.41</v>
      </c>
      <c r="D2112" s="1">
        <v>44419.568366909552</v>
      </c>
    </row>
    <row r="2113" spans="1:4" x14ac:dyDescent="0.25">
      <c r="A2113" t="s">
        <v>2133</v>
      </c>
      <c r="B2113" t="s">
        <v>5952</v>
      </c>
      <c r="C2113">
        <v>3853.9</v>
      </c>
      <c r="D2113" s="1">
        <v>44420.350621517347</v>
      </c>
    </row>
    <row r="2114" spans="1:4" x14ac:dyDescent="0.25">
      <c r="A2114" t="s">
        <v>2134</v>
      </c>
      <c r="B2114" t="s">
        <v>5955</v>
      </c>
      <c r="C2114">
        <v>1221.97</v>
      </c>
      <c r="D2114" s="1">
        <v>44421.393627661091</v>
      </c>
    </row>
    <row r="2115" spans="1:4" x14ac:dyDescent="0.25">
      <c r="A2115" t="s">
        <v>2135</v>
      </c>
      <c r="B2115" t="s">
        <v>5954</v>
      </c>
      <c r="C2115">
        <v>4774.26</v>
      </c>
      <c r="D2115" s="1">
        <v>44422.436633804828</v>
      </c>
    </row>
    <row r="2116" spans="1:4" x14ac:dyDescent="0.25">
      <c r="A2116" t="s">
        <v>2136</v>
      </c>
      <c r="B2116" t="s">
        <v>5953</v>
      </c>
      <c r="C2116">
        <v>1983.28</v>
      </c>
      <c r="D2116" s="1">
        <v>44423.479639948557</v>
      </c>
    </row>
    <row r="2117" spans="1:4" x14ac:dyDescent="0.25">
      <c r="A2117" t="s">
        <v>2137</v>
      </c>
      <c r="B2117" t="s">
        <v>5954</v>
      </c>
      <c r="C2117">
        <v>552</v>
      </c>
      <c r="D2117" s="1">
        <v>44424.261894556352</v>
      </c>
    </row>
    <row r="2118" spans="1:4" x14ac:dyDescent="0.25">
      <c r="A2118" t="s">
        <v>2138</v>
      </c>
      <c r="B2118" t="s">
        <v>5954</v>
      </c>
      <c r="C2118">
        <v>3563.05</v>
      </c>
      <c r="D2118" s="1">
        <v>44424.783397628227</v>
      </c>
    </row>
    <row r="2119" spans="1:4" x14ac:dyDescent="0.25">
      <c r="A2119" t="s">
        <v>2139</v>
      </c>
      <c r="B2119" t="s">
        <v>5953</v>
      </c>
      <c r="C2119">
        <v>4924.8999999999996</v>
      </c>
      <c r="D2119" s="1">
        <v>44425.304900700103</v>
      </c>
    </row>
    <row r="2120" spans="1:4" x14ac:dyDescent="0.25">
      <c r="A2120" t="s">
        <v>2140</v>
      </c>
      <c r="B2120" t="s">
        <v>5953</v>
      </c>
      <c r="C2120">
        <v>2727.11</v>
      </c>
      <c r="D2120" s="1">
        <v>44426.347906843832</v>
      </c>
    </row>
    <row r="2121" spans="1:4" x14ac:dyDescent="0.25">
      <c r="A2121" t="s">
        <v>2141</v>
      </c>
      <c r="B2121" t="s">
        <v>5952</v>
      </c>
      <c r="C2121">
        <v>1031.01</v>
      </c>
      <c r="D2121" s="1">
        <v>44426.869409915693</v>
      </c>
    </row>
    <row r="2122" spans="1:4" x14ac:dyDescent="0.25">
      <c r="A2122" t="s">
        <v>2142</v>
      </c>
      <c r="B2122" t="s">
        <v>5955</v>
      </c>
      <c r="C2122">
        <v>3434.02</v>
      </c>
      <c r="D2122" s="1">
        <v>44428.173167595371</v>
      </c>
    </row>
    <row r="2123" spans="1:4" x14ac:dyDescent="0.25">
      <c r="A2123" t="s">
        <v>2143</v>
      </c>
      <c r="B2123" t="s">
        <v>5954</v>
      </c>
      <c r="C2123">
        <v>1062.96</v>
      </c>
      <c r="D2123" s="1">
        <v>44430.780682954697</v>
      </c>
    </row>
    <row r="2124" spans="1:4" x14ac:dyDescent="0.25">
      <c r="A2124" t="s">
        <v>2144</v>
      </c>
      <c r="B2124" t="s">
        <v>5952</v>
      </c>
      <c r="C2124">
        <v>1244.52</v>
      </c>
      <c r="D2124" s="1">
        <v>44431.562937562499</v>
      </c>
    </row>
    <row r="2125" spans="1:4" x14ac:dyDescent="0.25">
      <c r="A2125" t="s">
        <v>2145</v>
      </c>
      <c r="B2125" t="s">
        <v>5954</v>
      </c>
      <c r="C2125">
        <v>3065.92</v>
      </c>
      <c r="D2125" s="1">
        <v>44432.866695242177</v>
      </c>
    </row>
    <row r="2126" spans="1:4" x14ac:dyDescent="0.25">
      <c r="A2126" t="s">
        <v>2146</v>
      </c>
      <c r="B2126" t="s">
        <v>5953</v>
      </c>
      <c r="C2126">
        <v>4907.03</v>
      </c>
      <c r="D2126" s="1">
        <v>44433.388198314038</v>
      </c>
    </row>
    <row r="2127" spans="1:4" x14ac:dyDescent="0.25">
      <c r="A2127" t="s">
        <v>2147</v>
      </c>
      <c r="B2127" t="s">
        <v>5952</v>
      </c>
      <c r="C2127">
        <v>2401.12</v>
      </c>
      <c r="D2127" s="1">
        <v>44434.431204457767</v>
      </c>
    </row>
    <row r="2128" spans="1:4" x14ac:dyDescent="0.25">
      <c r="A2128" t="s">
        <v>2148</v>
      </c>
      <c r="B2128" t="s">
        <v>5953</v>
      </c>
      <c r="C2128">
        <v>940.82</v>
      </c>
      <c r="D2128" s="1">
        <v>44434.691955993701</v>
      </c>
    </row>
    <row r="2129" spans="1:4" x14ac:dyDescent="0.25">
      <c r="A2129" t="s">
        <v>2149</v>
      </c>
      <c r="B2129" t="s">
        <v>5955</v>
      </c>
      <c r="C2129">
        <v>3529.65</v>
      </c>
      <c r="D2129" s="1">
        <v>44440.428489784237</v>
      </c>
    </row>
    <row r="2130" spans="1:4" x14ac:dyDescent="0.25">
      <c r="A2130" t="s">
        <v>2150</v>
      </c>
      <c r="B2130" t="s">
        <v>5952</v>
      </c>
      <c r="C2130">
        <v>1540.66</v>
      </c>
      <c r="D2130" s="1">
        <v>44442.25375053579</v>
      </c>
    </row>
    <row r="2131" spans="1:4" x14ac:dyDescent="0.25">
      <c r="A2131" t="s">
        <v>2151</v>
      </c>
      <c r="B2131" t="s">
        <v>5953</v>
      </c>
      <c r="C2131">
        <v>4327.25</v>
      </c>
      <c r="D2131" s="1">
        <v>44442.514502071717</v>
      </c>
    </row>
    <row r="2132" spans="1:4" x14ac:dyDescent="0.25">
      <c r="A2132" t="s">
        <v>2152</v>
      </c>
      <c r="B2132" t="s">
        <v>5954</v>
      </c>
      <c r="C2132">
        <v>1352.23</v>
      </c>
      <c r="D2132" s="1">
        <v>44443.557508215446</v>
      </c>
    </row>
    <row r="2133" spans="1:4" x14ac:dyDescent="0.25">
      <c r="A2133" t="s">
        <v>2153</v>
      </c>
      <c r="B2133" t="s">
        <v>5954</v>
      </c>
      <c r="C2133">
        <v>2865.36</v>
      </c>
      <c r="D2133" s="1">
        <v>44444.079011287329</v>
      </c>
    </row>
    <row r="2134" spans="1:4" x14ac:dyDescent="0.25">
      <c r="A2134" t="s">
        <v>2154</v>
      </c>
      <c r="B2134" t="s">
        <v>5954</v>
      </c>
      <c r="C2134">
        <v>4547.63</v>
      </c>
      <c r="D2134" s="1">
        <v>44445.122017431051</v>
      </c>
    </row>
    <row r="2135" spans="1:4" x14ac:dyDescent="0.25">
      <c r="A2135" t="s">
        <v>2155</v>
      </c>
      <c r="B2135" t="s">
        <v>5952</v>
      </c>
      <c r="C2135">
        <v>3663.04</v>
      </c>
      <c r="D2135" s="1">
        <v>44445.382768966992</v>
      </c>
    </row>
    <row r="2136" spans="1:4" x14ac:dyDescent="0.25">
      <c r="A2136" t="s">
        <v>2156</v>
      </c>
      <c r="B2136" t="s">
        <v>5953</v>
      </c>
      <c r="C2136">
        <v>1575.56</v>
      </c>
      <c r="D2136" s="1">
        <v>44445.643520502927</v>
      </c>
    </row>
    <row r="2137" spans="1:4" x14ac:dyDescent="0.25">
      <c r="A2137" t="s">
        <v>2157</v>
      </c>
      <c r="B2137" t="s">
        <v>5954</v>
      </c>
      <c r="C2137">
        <v>2640.75</v>
      </c>
      <c r="D2137" s="1">
        <v>44446.165023574787</v>
      </c>
    </row>
    <row r="2138" spans="1:4" x14ac:dyDescent="0.25">
      <c r="A2138" t="s">
        <v>2158</v>
      </c>
      <c r="B2138" t="s">
        <v>5953</v>
      </c>
      <c r="C2138">
        <v>4578.8</v>
      </c>
      <c r="D2138" s="1">
        <v>44447.208029718531</v>
      </c>
    </row>
    <row r="2139" spans="1:4" x14ac:dyDescent="0.25">
      <c r="A2139" t="s">
        <v>2159</v>
      </c>
      <c r="B2139" t="s">
        <v>5953</v>
      </c>
      <c r="C2139">
        <v>3002.05</v>
      </c>
      <c r="D2139" s="1">
        <v>44447.468781254458</v>
      </c>
    </row>
    <row r="2140" spans="1:4" x14ac:dyDescent="0.25">
      <c r="A2140" t="s">
        <v>2160</v>
      </c>
      <c r="B2140" t="s">
        <v>5954</v>
      </c>
      <c r="C2140">
        <v>2894.24</v>
      </c>
      <c r="D2140" s="1">
        <v>44448.772538934129</v>
      </c>
    </row>
    <row r="2141" spans="1:4" x14ac:dyDescent="0.25">
      <c r="A2141" t="s">
        <v>2161</v>
      </c>
      <c r="B2141" t="s">
        <v>5955</v>
      </c>
      <c r="C2141">
        <v>4708.26</v>
      </c>
      <c r="D2141" s="1">
        <v>44449.033290470063</v>
      </c>
    </row>
    <row r="2142" spans="1:4" x14ac:dyDescent="0.25">
      <c r="A2142" t="s">
        <v>2162</v>
      </c>
      <c r="B2142" t="s">
        <v>5954</v>
      </c>
      <c r="C2142">
        <v>1588.81</v>
      </c>
      <c r="D2142" s="1">
        <v>44449.294042005997</v>
      </c>
    </row>
    <row r="2143" spans="1:4" x14ac:dyDescent="0.25">
      <c r="A2143" t="s">
        <v>2163</v>
      </c>
      <c r="B2143" t="s">
        <v>5953</v>
      </c>
      <c r="C2143">
        <v>4033.83</v>
      </c>
      <c r="D2143" s="1">
        <v>44450.858551221587</v>
      </c>
    </row>
    <row r="2144" spans="1:4" x14ac:dyDescent="0.25">
      <c r="A2144" t="s">
        <v>2164</v>
      </c>
      <c r="B2144" t="s">
        <v>5954</v>
      </c>
      <c r="C2144">
        <v>4917.95</v>
      </c>
      <c r="D2144" s="1">
        <v>44452.68381197314</v>
      </c>
    </row>
    <row r="2145" spans="1:4" x14ac:dyDescent="0.25">
      <c r="A2145" t="s">
        <v>2165</v>
      </c>
      <c r="B2145" t="s">
        <v>5952</v>
      </c>
      <c r="C2145">
        <v>4210.75</v>
      </c>
      <c r="D2145" s="1">
        <v>44452.94456350906</v>
      </c>
    </row>
    <row r="2146" spans="1:4" x14ac:dyDescent="0.25">
      <c r="A2146" t="s">
        <v>2166</v>
      </c>
      <c r="B2146" t="s">
        <v>5953</v>
      </c>
      <c r="C2146">
        <v>1873.98</v>
      </c>
      <c r="D2146" s="1">
        <v>44455.03057579654</v>
      </c>
    </row>
    <row r="2147" spans="1:4" x14ac:dyDescent="0.25">
      <c r="A2147" t="s">
        <v>2167</v>
      </c>
      <c r="B2147" t="s">
        <v>5952</v>
      </c>
      <c r="C2147">
        <v>186.87</v>
      </c>
      <c r="D2147" s="1">
        <v>44455.291327332467</v>
      </c>
    </row>
    <row r="2148" spans="1:4" x14ac:dyDescent="0.25">
      <c r="A2148" t="s">
        <v>2168</v>
      </c>
      <c r="B2148" t="s">
        <v>5952</v>
      </c>
      <c r="C2148">
        <v>1964.62</v>
      </c>
      <c r="D2148" s="1">
        <v>44455.552078868401</v>
      </c>
    </row>
    <row r="2149" spans="1:4" x14ac:dyDescent="0.25">
      <c r="A2149" t="s">
        <v>2169</v>
      </c>
      <c r="B2149" t="s">
        <v>5955</v>
      </c>
      <c r="C2149">
        <v>524.36</v>
      </c>
      <c r="D2149" s="1">
        <v>44457.116588084013</v>
      </c>
    </row>
    <row r="2150" spans="1:4" x14ac:dyDescent="0.25">
      <c r="A2150" t="s">
        <v>2170</v>
      </c>
      <c r="B2150" t="s">
        <v>5953</v>
      </c>
      <c r="C2150">
        <v>1841.66</v>
      </c>
      <c r="D2150" s="1">
        <v>44457.898842691808</v>
      </c>
    </row>
    <row r="2151" spans="1:4" x14ac:dyDescent="0.25">
      <c r="A2151" t="s">
        <v>2171</v>
      </c>
      <c r="B2151" t="s">
        <v>5953</v>
      </c>
      <c r="C2151">
        <v>424.96</v>
      </c>
      <c r="D2151" s="1">
        <v>44461.288612658936</v>
      </c>
    </row>
    <row r="2152" spans="1:4" x14ac:dyDescent="0.25">
      <c r="A2152" t="s">
        <v>2172</v>
      </c>
      <c r="B2152" t="s">
        <v>5955</v>
      </c>
      <c r="C2152">
        <v>718.64</v>
      </c>
      <c r="D2152" s="1">
        <v>44461.810115730812</v>
      </c>
    </row>
    <row r="2153" spans="1:4" x14ac:dyDescent="0.25">
      <c r="A2153" t="s">
        <v>2173</v>
      </c>
      <c r="B2153" t="s">
        <v>5955</v>
      </c>
      <c r="C2153">
        <v>4602.9799999999996</v>
      </c>
      <c r="D2153" s="1">
        <v>44462.853121874548</v>
      </c>
    </row>
    <row r="2154" spans="1:4" x14ac:dyDescent="0.25">
      <c r="A2154" t="s">
        <v>2174</v>
      </c>
      <c r="B2154" t="s">
        <v>5955</v>
      </c>
      <c r="C2154">
        <v>4354.91</v>
      </c>
      <c r="D2154" s="1">
        <v>44466.503643377619</v>
      </c>
    </row>
    <row r="2155" spans="1:4" x14ac:dyDescent="0.25">
      <c r="A2155" t="s">
        <v>2175</v>
      </c>
      <c r="B2155" t="s">
        <v>5954</v>
      </c>
      <c r="C2155">
        <v>1549.28</v>
      </c>
      <c r="D2155" s="1">
        <v>44467.546649521348</v>
      </c>
    </row>
    <row r="2156" spans="1:4" x14ac:dyDescent="0.25">
      <c r="A2156" t="s">
        <v>2176</v>
      </c>
      <c r="B2156" t="s">
        <v>5955</v>
      </c>
      <c r="C2156">
        <v>2130.58</v>
      </c>
      <c r="D2156" s="1">
        <v>44470.414916416623</v>
      </c>
    </row>
    <row r="2157" spans="1:4" x14ac:dyDescent="0.25">
      <c r="A2157" t="s">
        <v>2177</v>
      </c>
      <c r="B2157" t="s">
        <v>5953</v>
      </c>
      <c r="C2157">
        <v>4787.92</v>
      </c>
      <c r="D2157" s="1">
        <v>44472.761680240023</v>
      </c>
    </row>
    <row r="2158" spans="1:4" x14ac:dyDescent="0.25">
      <c r="A2158" t="s">
        <v>2178</v>
      </c>
      <c r="B2158" t="s">
        <v>5954</v>
      </c>
      <c r="C2158">
        <v>4075.72</v>
      </c>
      <c r="D2158" s="1">
        <v>44473.283183311898</v>
      </c>
    </row>
    <row r="2159" spans="1:4" x14ac:dyDescent="0.25">
      <c r="A2159" t="s">
        <v>2179</v>
      </c>
      <c r="B2159" t="s">
        <v>5952</v>
      </c>
      <c r="C2159">
        <v>660.72</v>
      </c>
      <c r="D2159" s="1">
        <v>44473.543934847818</v>
      </c>
    </row>
    <row r="2160" spans="1:4" x14ac:dyDescent="0.25">
      <c r="A2160" t="s">
        <v>2180</v>
      </c>
      <c r="B2160" t="s">
        <v>5955</v>
      </c>
      <c r="C2160">
        <v>2342.81</v>
      </c>
      <c r="D2160" s="1">
        <v>44474.586940991561</v>
      </c>
    </row>
    <row r="2161" spans="1:4" x14ac:dyDescent="0.25">
      <c r="A2161" t="s">
        <v>2181</v>
      </c>
      <c r="B2161" t="s">
        <v>5953</v>
      </c>
      <c r="C2161">
        <v>654.59</v>
      </c>
      <c r="D2161" s="1">
        <v>44475.369195599364</v>
      </c>
    </row>
    <row r="2162" spans="1:4" x14ac:dyDescent="0.25">
      <c r="A2162" t="s">
        <v>2182</v>
      </c>
      <c r="B2162" t="s">
        <v>5954</v>
      </c>
      <c r="C2162">
        <v>4932.1000000000004</v>
      </c>
      <c r="D2162" s="1">
        <v>44475.629947135298</v>
      </c>
    </row>
    <row r="2163" spans="1:4" x14ac:dyDescent="0.25">
      <c r="A2163" t="s">
        <v>2183</v>
      </c>
      <c r="B2163" t="s">
        <v>5953</v>
      </c>
      <c r="C2163">
        <v>4465.34</v>
      </c>
      <c r="D2163" s="1">
        <v>44476.672953279041</v>
      </c>
    </row>
    <row r="2164" spans="1:4" x14ac:dyDescent="0.25">
      <c r="A2164" t="s">
        <v>2184</v>
      </c>
      <c r="B2164" t="s">
        <v>5955</v>
      </c>
      <c r="C2164">
        <v>2127.9899999999998</v>
      </c>
      <c r="D2164" s="1">
        <v>44480.323474782097</v>
      </c>
    </row>
    <row r="2165" spans="1:4" x14ac:dyDescent="0.25">
      <c r="A2165" t="s">
        <v>2185</v>
      </c>
      <c r="B2165" t="s">
        <v>5952</v>
      </c>
      <c r="C2165">
        <v>4485.74</v>
      </c>
      <c r="D2165" s="1">
        <v>44481.105729389907</v>
      </c>
    </row>
    <row r="2166" spans="1:4" x14ac:dyDescent="0.25">
      <c r="A2166" t="s">
        <v>2186</v>
      </c>
      <c r="B2166" t="s">
        <v>5952</v>
      </c>
      <c r="C2166">
        <v>3994.9</v>
      </c>
      <c r="D2166" s="1">
        <v>44482.670238605511</v>
      </c>
    </row>
    <row r="2167" spans="1:4" x14ac:dyDescent="0.25">
      <c r="A2167" t="s">
        <v>2187</v>
      </c>
      <c r="B2167" t="s">
        <v>5954</v>
      </c>
      <c r="C2167">
        <v>3105.6</v>
      </c>
      <c r="D2167" s="1">
        <v>44485.017002428911</v>
      </c>
    </row>
    <row r="2168" spans="1:4" x14ac:dyDescent="0.25">
      <c r="A2168" t="s">
        <v>2188</v>
      </c>
      <c r="B2168" t="s">
        <v>5953</v>
      </c>
      <c r="C2168">
        <v>2233.59</v>
      </c>
      <c r="D2168" s="1">
        <v>44485.799257036713</v>
      </c>
    </row>
    <row r="2169" spans="1:4" x14ac:dyDescent="0.25">
      <c r="A2169" t="s">
        <v>2189</v>
      </c>
      <c r="B2169" t="s">
        <v>5952</v>
      </c>
      <c r="C2169">
        <v>2826.7</v>
      </c>
      <c r="D2169" s="1">
        <v>44486.581511644523</v>
      </c>
    </row>
    <row r="2170" spans="1:4" x14ac:dyDescent="0.25">
      <c r="A2170" t="s">
        <v>2190</v>
      </c>
      <c r="B2170" t="s">
        <v>5952</v>
      </c>
      <c r="C2170">
        <v>2251</v>
      </c>
      <c r="D2170" s="1">
        <v>44487.103014716376</v>
      </c>
    </row>
    <row r="2171" spans="1:4" x14ac:dyDescent="0.25">
      <c r="A2171" t="s">
        <v>2191</v>
      </c>
      <c r="B2171" t="s">
        <v>5952</v>
      </c>
      <c r="C2171">
        <v>4371.38</v>
      </c>
      <c r="D2171" s="1">
        <v>44487.363766252318</v>
      </c>
    </row>
    <row r="2172" spans="1:4" x14ac:dyDescent="0.25">
      <c r="A2172" t="s">
        <v>2192</v>
      </c>
      <c r="B2172" t="s">
        <v>5952</v>
      </c>
      <c r="C2172">
        <v>4782.3</v>
      </c>
      <c r="D2172" s="1">
        <v>44488.146020860113</v>
      </c>
    </row>
    <row r="2173" spans="1:4" x14ac:dyDescent="0.25">
      <c r="A2173" t="s">
        <v>2193</v>
      </c>
      <c r="B2173" t="s">
        <v>5952</v>
      </c>
      <c r="C2173">
        <v>153.09</v>
      </c>
      <c r="D2173" s="1">
        <v>44489.189027003857</v>
      </c>
    </row>
    <row r="2174" spans="1:4" x14ac:dyDescent="0.25">
      <c r="A2174" t="s">
        <v>2194</v>
      </c>
      <c r="B2174" t="s">
        <v>5954</v>
      </c>
      <c r="C2174">
        <v>4414.99</v>
      </c>
      <c r="D2174" s="1">
        <v>44489.449778539783</v>
      </c>
    </row>
    <row r="2175" spans="1:4" x14ac:dyDescent="0.25">
      <c r="A2175" t="s">
        <v>2195</v>
      </c>
      <c r="B2175" t="s">
        <v>5954</v>
      </c>
      <c r="C2175">
        <v>2995.06</v>
      </c>
      <c r="D2175" s="1">
        <v>44489.971281611652</v>
      </c>
    </row>
    <row r="2176" spans="1:4" x14ac:dyDescent="0.25">
      <c r="A2176" t="s">
        <v>2196</v>
      </c>
      <c r="B2176" t="s">
        <v>5953</v>
      </c>
      <c r="C2176">
        <v>195.23</v>
      </c>
      <c r="D2176" s="1">
        <v>44490.49278468352</v>
      </c>
    </row>
    <row r="2177" spans="1:4" x14ac:dyDescent="0.25">
      <c r="A2177" t="s">
        <v>2197</v>
      </c>
      <c r="B2177" t="s">
        <v>5954</v>
      </c>
      <c r="C2177">
        <v>1494.89</v>
      </c>
      <c r="D2177" s="1">
        <v>44491.014287755403</v>
      </c>
    </row>
    <row r="2178" spans="1:4" x14ac:dyDescent="0.25">
      <c r="A2178" t="s">
        <v>2198</v>
      </c>
      <c r="B2178" t="s">
        <v>5954</v>
      </c>
      <c r="C2178">
        <v>407.89</v>
      </c>
      <c r="D2178" s="1">
        <v>44491.275039291322</v>
      </c>
    </row>
    <row r="2179" spans="1:4" x14ac:dyDescent="0.25">
      <c r="A2179" t="s">
        <v>2199</v>
      </c>
      <c r="B2179" t="s">
        <v>5953</v>
      </c>
      <c r="C2179">
        <v>2814.51</v>
      </c>
      <c r="D2179" s="1">
        <v>44491.796542363198</v>
      </c>
    </row>
    <row r="2180" spans="1:4" x14ac:dyDescent="0.25">
      <c r="A2180" t="s">
        <v>2200</v>
      </c>
      <c r="B2180" t="s">
        <v>5954</v>
      </c>
      <c r="C2180">
        <v>3554.97</v>
      </c>
      <c r="D2180" s="1">
        <v>44492.578796970993</v>
      </c>
    </row>
    <row r="2181" spans="1:4" x14ac:dyDescent="0.25">
      <c r="A2181" t="s">
        <v>2201</v>
      </c>
      <c r="B2181" t="s">
        <v>5954</v>
      </c>
      <c r="C2181">
        <v>4987.21</v>
      </c>
      <c r="D2181" s="1">
        <v>44492.83954850692</v>
      </c>
    </row>
    <row r="2182" spans="1:4" x14ac:dyDescent="0.25">
      <c r="A2182" t="s">
        <v>2202</v>
      </c>
      <c r="B2182" t="s">
        <v>5954</v>
      </c>
      <c r="C2182">
        <v>3009.13</v>
      </c>
      <c r="D2182" s="1">
        <v>44493.882554650663</v>
      </c>
    </row>
    <row r="2183" spans="1:4" x14ac:dyDescent="0.25">
      <c r="A2183" t="s">
        <v>2203</v>
      </c>
      <c r="B2183" t="s">
        <v>5953</v>
      </c>
      <c r="C2183">
        <v>4505.58</v>
      </c>
      <c r="D2183" s="1">
        <v>44494.143306186597</v>
      </c>
    </row>
    <row r="2184" spans="1:4" x14ac:dyDescent="0.25">
      <c r="A2184" t="s">
        <v>2204</v>
      </c>
      <c r="B2184" t="s">
        <v>5955</v>
      </c>
      <c r="C2184">
        <v>205.21</v>
      </c>
      <c r="D2184" s="1">
        <v>44494.404057722517</v>
      </c>
    </row>
    <row r="2185" spans="1:4" x14ac:dyDescent="0.25">
      <c r="A2185" t="s">
        <v>2205</v>
      </c>
      <c r="B2185" t="s">
        <v>5954</v>
      </c>
      <c r="C2185">
        <v>4199.2700000000004</v>
      </c>
      <c r="D2185" s="1">
        <v>44495.186312330326</v>
      </c>
    </row>
    <row r="2186" spans="1:4" x14ac:dyDescent="0.25">
      <c r="A2186" t="s">
        <v>2206</v>
      </c>
      <c r="B2186" t="s">
        <v>5954</v>
      </c>
      <c r="C2186">
        <v>2868.62</v>
      </c>
      <c r="D2186" s="1">
        <v>44497.272324617799</v>
      </c>
    </row>
    <row r="2187" spans="1:4" x14ac:dyDescent="0.25">
      <c r="A2187" t="s">
        <v>2207</v>
      </c>
      <c r="B2187" t="s">
        <v>5955</v>
      </c>
      <c r="C2187">
        <v>1480.22</v>
      </c>
      <c r="D2187" s="1">
        <v>44497.793827689668</v>
      </c>
    </row>
    <row r="2188" spans="1:4" x14ac:dyDescent="0.25">
      <c r="A2188" t="s">
        <v>2208</v>
      </c>
      <c r="B2188" t="s">
        <v>5953</v>
      </c>
      <c r="C2188">
        <v>3878.5</v>
      </c>
      <c r="D2188" s="1">
        <v>44498.315330761528</v>
      </c>
    </row>
    <row r="2189" spans="1:4" x14ac:dyDescent="0.25">
      <c r="A2189" t="s">
        <v>2209</v>
      </c>
      <c r="B2189" t="s">
        <v>5952</v>
      </c>
      <c r="C2189">
        <v>3614.28</v>
      </c>
      <c r="D2189" s="1">
        <v>44499.358336905258</v>
      </c>
    </row>
    <row r="2190" spans="1:4" x14ac:dyDescent="0.25">
      <c r="A2190" t="s">
        <v>2210</v>
      </c>
      <c r="B2190" t="s">
        <v>5953</v>
      </c>
      <c r="C2190">
        <v>992.56</v>
      </c>
      <c r="D2190" s="1">
        <v>44500.401343049001</v>
      </c>
    </row>
    <row r="2191" spans="1:4" x14ac:dyDescent="0.25">
      <c r="A2191" t="s">
        <v>2211</v>
      </c>
      <c r="B2191" t="s">
        <v>5952</v>
      </c>
      <c r="C2191">
        <v>2825.78</v>
      </c>
      <c r="D2191" s="1">
        <v>44500.92284612087</v>
      </c>
    </row>
    <row r="2192" spans="1:4" x14ac:dyDescent="0.25">
      <c r="A2192" t="s">
        <v>2212</v>
      </c>
      <c r="B2192" t="s">
        <v>5953</v>
      </c>
      <c r="C2192">
        <v>2506.5700000000002</v>
      </c>
      <c r="D2192" s="1">
        <v>44501.183597656804</v>
      </c>
    </row>
    <row r="2193" spans="1:4" x14ac:dyDescent="0.25">
      <c r="A2193" t="s">
        <v>2213</v>
      </c>
      <c r="B2193" t="s">
        <v>5955</v>
      </c>
      <c r="C2193">
        <v>4236.29</v>
      </c>
      <c r="D2193" s="1">
        <v>44501.705100728672</v>
      </c>
    </row>
    <row r="2194" spans="1:4" x14ac:dyDescent="0.25">
      <c r="A2194" t="s">
        <v>2214</v>
      </c>
      <c r="B2194" t="s">
        <v>5953</v>
      </c>
      <c r="C2194">
        <v>555.88</v>
      </c>
      <c r="D2194" s="1">
        <v>44502.226603800533</v>
      </c>
    </row>
    <row r="2195" spans="1:4" x14ac:dyDescent="0.25">
      <c r="A2195" t="s">
        <v>2215</v>
      </c>
      <c r="B2195" t="s">
        <v>5955</v>
      </c>
      <c r="C2195">
        <v>2705.03</v>
      </c>
      <c r="D2195" s="1">
        <v>44503.791113016137</v>
      </c>
    </row>
    <row r="2196" spans="1:4" x14ac:dyDescent="0.25">
      <c r="A2196" t="s">
        <v>2216</v>
      </c>
      <c r="B2196" t="s">
        <v>5955</v>
      </c>
      <c r="C2196">
        <v>3659.18</v>
      </c>
      <c r="D2196" s="1">
        <v>44504.051864552071</v>
      </c>
    </row>
    <row r="2197" spans="1:4" x14ac:dyDescent="0.25">
      <c r="A2197" t="s">
        <v>2217</v>
      </c>
      <c r="B2197" t="s">
        <v>5953</v>
      </c>
      <c r="C2197">
        <v>554.74</v>
      </c>
      <c r="D2197" s="1">
        <v>44505.355622231727</v>
      </c>
    </row>
    <row r="2198" spans="1:4" x14ac:dyDescent="0.25">
      <c r="A2198" t="s">
        <v>2218</v>
      </c>
      <c r="B2198" t="s">
        <v>5953</v>
      </c>
      <c r="C2198">
        <v>237</v>
      </c>
      <c r="D2198" s="1">
        <v>44506.398628375471</v>
      </c>
    </row>
    <row r="2199" spans="1:4" x14ac:dyDescent="0.25">
      <c r="A2199" t="s">
        <v>2219</v>
      </c>
      <c r="B2199" t="s">
        <v>5953</v>
      </c>
      <c r="C2199">
        <v>1513.53</v>
      </c>
      <c r="D2199" s="1">
        <v>44506.920131447347</v>
      </c>
    </row>
    <row r="2200" spans="1:4" x14ac:dyDescent="0.25">
      <c r="A2200" t="s">
        <v>2220</v>
      </c>
      <c r="B2200" t="s">
        <v>5953</v>
      </c>
      <c r="C2200">
        <v>516.16</v>
      </c>
      <c r="D2200" s="1">
        <v>44507.180882983273</v>
      </c>
    </row>
    <row r="2201" spans="1:4" x14ac:dyDescent="0.25">
      <c r="A2201" t="s">
        <v>2221</v>
      </c>
      <c r="B2201" t="s">
        <v>5952</v>
      </c>
      <c r="C2201">
        <v>2153.87</v>
      </c>
      <c r="D2201" s="1">
        <v>44508.223889127017</v>
      </c>
    </row>
    <row r="2202" spans="1:4" x14ac:dyDescent="0.25">
      <c r="A2202" t="s">
        <v>2222</v>
      </c>
      <c r="B2202" t="s">
        <v>5952</v>
      </c>
      <c r="C2202">
        <v>3592.32</v>
      </c>
      <c r="D2202" s="1">
        <v>44508.745392198878</v>
      </c>
    </row>
    <row r="2203" spans="1:4" x14ac:dyDescent="0.25">
      <c r="A2203" t="s">
        <v>2223</v>
      </c>
      <c r="B2203" t="s">
        <v>5954</v>
      </c>
      <c r="C2203">
        <v>2093.5300000000002</v>
      </c>
      <c r="D2203" s="1">
        <v>44512.135162166021</v>
      </c>
    </row>
    <row r="2204" spans="1:4" x14ac:dyDescent="0.25">
      <c r="A2204" t="s">
        <v>2224</v>
      </c>
      <c r="B2204" t="s">
        <v>5954</v>
      </c>
      <c r="C2204">
        <v>2440.79</v>
      </c>
      <c r="D2204" s="1">
        <v>44512.395913701963</v>
      </c>
    </row>
    <row r="2205" spans="1:4" x14ac:dyDescent="0.25">
      <c r="A2205" t="s">
        <v>2225</v>
      </c>
      <c r="B2205" t="s">
        <v>5954</v>
      </c>
      <c r="C2205">
        <v>1629.1</v>
      </c>
      <c r="D2205" s="1">
        <v>44513.699671381619</v>
      </c>
    </row>
    <row r="2206" spans="1:4" x14ac:dyDescent="0.25">
      <c r="A2206" t="s">
        <v>2226</v>
      </c>
      <c r="B2206" t="s">
        <v>5955</v>
      </c>
      <c r="C2206">
        <v>2687.6</v>
      </c>
      <c r="D2206" s="1">
        <v>44513.96042291756</v>
      </c>
    </row>
    <row r="2207" spans="1:4" x14ac:dyDescent="0.25">
      <c r="A2207" t="s">
        <v>2227</v>
      </c>
      <c r="B2207" t="s">
        <v>5952</v>
      </c>
      <c r="C2207">
        <v>133.61000000000001</v>
      </c>
      <c r="D2207" s="1">
        <v>44515.003429061282</v>
      </c>
    </row>
    <row r="2208" spans="1:4" x14ac:dyDescent="0.25">
      <c r="A2208" t="s">
        <v>2228</v>
      </c>
      <c r="B2208" t="s">
        <v>5952</v>
      </c>
      <c r="C2208">
        <v>2117.5700000000002</v>
      </c>
      <c r="D2208" s="1">
        <v>44515.264180597223</v>
      </c>
    </row>
    <row r="2209" spans="1:4" x14ac:dyDescent="0.25">
      <c r="A2209" t="s">
        <v>2229</v>
      </c>
      <c r="B2209" t="s">
        <v>5955</v>
      </c>
      <c r="C2209">
        <v>4355.2</v>
      </c>
      <c r="D2209" s="1">
        <v>44516.046435205033</v>
      </c>
    </row>
    <row r="2210" spans="1:4" x14ac:dyDescent="0.25">
      <c r="A2210" t="s">
        <v>2230</v>
      </c>
      <c r="B2210" t="s">
        <v>5953</v>
      </c>
      <c r="C2210">
        <v>2363.6799999999998</v>
      </c>
      <c r="D2210" s="1">
        <v>44517.350192884689</v>
      </c>
    </row>
    <row r="2211" spans="1:4" x14ac:dyDescent="0.25">
      <c r="A2211" t="s">
        <v>2231</v>
      </c>
      <c r="B2211" t="s">
        <v>5955</v>
      </c>
      <c r="C2211">
        <v>2866.87</v>
      </c>
      <c r="D2211" s="1">
        <v>44517.610944420623</v>
      </c>
    </row>
    <row r="2212" spans="1:4" x14ac:dyDescent="0.25">
      <c r="A2212" t="s">
        <v>2232</v>
      </c>
      <c r="B2212" t="s">
        <v>5955</v>
      </c>
      <c r="C2212">
        <v>2909.66</v>
      </c>
      <c r="D2212" s="1">
        <v>44517.871695956557</v>
      </c>
    </row>
    <row r="2213" spans="1:4" x14ac:dyDescent="0.25">
      <c r="A2213" t="s">
        <v>2233</v>
      </c>
      <c r="B2213" t="s">
        <v>5952</v>
      </c>
      <c r="C2213">
        <v>1373.47</v>
      </c>
      <c r="D2213" s="1">
        <v>44519.175453636228</v>
      </c>
    </row>
    <row r="2214" spans="1:4" x14ac:dyDescent="0.25">
      <c r="A2214" t="s">
        <v>2234</v>
      </c>
      <c r="B2214" t="s">
        <v>5952</v>
      </c>
      <c r="C2214">
        <v>190.29</v>
      </c>
      <c r="D2214" s="1">
        <v>44519.436205172162</v>
      </c>
    </row>
    <row r="2215" spans="1:4" x14ac:dyDescent="0.25">
      <c r="A2215" t="s">
        <v>2235</v>
      </c>
      <c r="B2215" t="s">
        <v>5953</v>
      </c>
      <c r="C2215">
        <v>2494.64</v>
      </c>
      <c r="D2215" s="1">
        <v>44520.479211315891</v>
      </c>
    </row>
    <row r="2216" spans="1:4" x14ac:dyDescent="0.25">
      <c r="A2216" t="s">
        <v>2236</v>
      </c>
      <c r="B2216" t="s">
        <v>5953</v>
      </c>
      <c r="C2216">
        <v>524.39</v>
      </c>
      <c r="D2216" s="1">
        <v>44520.739962851832</v>
      </c>
    </row>
    <row r="2217" spans="1:4" x14ac:dyDescent="0.25">
      <c r="A2217" t="s">
        <v>2237</v>
      </c>
      <c r="B2217" t="s">
        <v>5955</v>
      </c>
      <c r="C2217">
        <v>3470.24</v>
      </c>
      <c r="D2217" s="1">
        <v>44521.261465923693</v>
      </c>
    </row>
    <row r="2218" spans="1:4" x14ac:dyDescent="0.25">
      <c r="A2218" t="s">
        <v>2238</v>
      </c>
      <c r="B2218" t="s">
        <v>5952</v>
      </c>
      <c r="C2218">
        <v>2650.49</v>
      </c>
      <c r="D2218" s="1">
        <v>44521.782968995569</v>
      </c>
    </row>
    <row r="2219" spans="1:4" x14ac:dyDescent="0.25">
      <c r="A2219" t="s">
        <v>2239</v>
      </c>
      <c r="B2219" t="s">
        <v>5952</v>
      </c>
      <c r="C2219">
        <v>3725.76</v>
      </c>
      <c r="D2219" s="1">
        <v>44522.825975139313</v>
      </c>
    </row>
    <row r="2220" spans="1:4" x14ac:dyDescent="0.25">
      <c r="A2220" t="s">
        <v>2240</v>
      </c>
      <c r="B2220" t="s">
        <v>5953</v>
      </c>
      <c r="C2220">
        <v>1400.41</v>
      </c>
      <c r="D2220" s="1">
        <v>44526.215745106427</v>
      </c>
    </row>
    <row r="2221" spans="1:4" x14ac:dyDescent="0.25">
      <c r="A2221" t="s">
        <v>2241</v>
      </c>
      <c r="B2221" t="s">
        <v>5952</v>
      </c>
      <c r="C2221">
        <v>4330.7</v>
      </c>
      <c r="D2221" s="1">
        <v>44526.73724817831</v>
      </c>
    </row>
    <row r="2222" spans="1:4" x14ac:dyDescent="0.25">
      <c r="A2222" t="s">
        <v>2242</v>
      </c>
      <c r="B2222" t="s">
        <v>5954</v>
      </c>
      <c r="C2222">
        <v>3123.88</v>
      </c>
      <c r="D2222" s="1">
        <v>44527.780254322039</v>
      </c>
    </row>
    <row r="2223" spans="1:4" x14ac:dyDescent="0.25">
      <c r="A2223" t="s">
        <v>2243</v>
      </c>
      <c r="B2223" t="s">
        <v>5955</v>
      </c>
      <c r="C2223">
        <v>2335.3000000000002</v>
      </c>
      <c r="D2223" s="1">
        <v>44529.084012001716</v>
      </c>
    </row>
    <row r="2224" spans="1:4" x14ac:dyDescent="0.25">
      <c r="A2224" t="s">
        <v>2244</v>
      </c>
      <c r="B2224" t="s">
        <v>5954</v>
      </c>
      <c r="C2224">
        <v>1552.72</v>
      </c>
      <c r="D2224" s="1">
        <v>44531.170024289167</v>
      </c>
    </row>
    <row r="2225" spans="1:4" x14ac:dyDescent="0.25">
      <c r="A2225" t="s">
        <v>2245</v>
      </c>
      <c r="B2225" t="s">
        <v>5953</v>
      </c>
      <c r="C2225">
        <v>659.62</v>
      </c>
      <c r="D2225" s="1">
        <v>44531.691527361043</v>
      </c>
    </row>
    <row r="2226" spans="1:4" x14ac:dyDescent="0.25">
      <c r="A2226" t="s">
        <v>2246</v>
      </c>
      <c r="B2226" t="s">
        <v>5952</v>
      </c>
      <c r="C2226">
        <v>1193.68</v>
      </c>
      <c r="D2226" s="1">
        <v>44532.213030432918</v>
      </c>
    </row>
    <row r="2227" spans="1:4" x14ac:dyDescent="0.25">
      <c r="A2227" t="s">
        <v>2247</v>
      </c>
      <c r="B2227" t="s">
        <v>5953</v>
      </c>
      <c r="C2227">
        <v>4037.34</v>
      </c>
      <c r="D2227" s="1">
        <v>44532.995285040721</v>
      </c>
    </row>
    <row r="2228" spans="1:4" x14ac:dyDescent="0.25">
      <c r="A2228" t="s">
        <v>2248</v>
      </c>
      <c r="B2228" t="s">
        <v>5952</v>
      </c>
      <c r="C2228">
        <v>215.54</v>
      </c>
      <c r="D2228" s="1">
        <v>44534.038291184443</v>
      </c>
    </row>
    <row r="2229" spans="1:4" x14ac:dyDescent="0.25">
      <c r="A2229" t="s">
        <v>2249</v>
      </c>
      <c r="B2229" t="s">
        <v>5952</v>
      </c>
      <c r="C2229">
        <v>2949.39</v>
      </c>
      <c r="D2229" s="1">
        <v>44535.081297328194</v>
      </c>
    </row>
    <row r="2230" spans="1:4" x14ac:dyDescent="0.25">
      <c r="A2230" t="s">
        <v>2250</v>
      </c>
      <c r="B2230" t="s">
        <v>5952</v>
      </c>
      <c r="C2230">
        <v>1675.67</v>
      </c>
      <c r="D2230" s="1">
        <v>44535.602800400047</v>
      </c>
    </row>
    <row r="2231" spans="1:4" x14ac:dyDescent="0.25">
      <c r="A2231" t="s">
        <v>2251</v>
      </c>
      <c r="B2231" t="s">
        <v>5953</v>
      </c>
      <c r="C2231">
        <v>3348.13</v>
      </c>
      <c r="D2231" s="1">
        <v>44536.38505500785</v>
      </c>
    </row>
    <row r="2232" spans="1:4" x14ac:dyDescent="0.25">
      <c r="A2232" t="s">
        <v>2252</v>
      </c>
      <c r="B2232" t="s">
        <v>5953</v>
      </c>
      <c r="C2232">
        <v>1907.52</v>
      </c>
      <c r="D2232" s="1">
        <v>44536.906558079732</v>
      </c>
    </row>
    <row r="2233" spans="1:4" x14ac:dyDescent="0.25">
      <c r="A2233" t="s">
        <v>2253</v>
      </c>
      <c r="B2233" t="s">
        <v>5953</v>
      </c>
      <c r="C2233">
        <v>1213.08</v>
      </c>
      <c r="D2233" s="1">
        <v>44537.68881268752</v>
      </c>
    </row>
    <row r="2234" spans="1:4" x14ac:dyDescent="0.25">
      <c r="A2234" t="s">
        <v>2254</v>
      </c>
      <c r="B2234" t="s">
        <v>5952</v>
      </c>
      <c r="C2234">
        <v>4824.21</v>
      </c>
      <c r="D2234" s="1">
        <v>44538.210315759388</v>
      </c>
    </row>
    <row r="2235" spans="1:4" x14ac:dyDescent="0.25">
      <c r="A2235" t="s">
        <v>2255</v>
      </c>
      <c r="B2235" t="s">
        <v>5953</v>
      </c>
      <c r="C2235">
        <v>2441.2600000000002</v>
      </c>
      <c r="D2235" s="1">
        <v>44540.817831118729</v>
      </c>
    </row>
    <row r="2236" spans="1:4" x14ac:dyDescent="0.25">
      <c r="A2236" t="s">
        <v>2256</v>
      </c>
      <c r="B2236" t="s">
        <v>5952</v>
      </c>
      <c r="C2236">
        <v>1405.05</v>
      </c>
      <c r="D2236" s="1">
        <v>44543.946849549931</v>
      </c>
    </row>
    <row r="2237" spans="1:4" x14ac:dyDescent="0.25">
      <c r="A2237" t="s">
        <v>2257</v>
      </c>
      <c r="B2237" t="s">
        <v>5955</v>
      </c>
      <c r="C2237">
        <v>1880.32</v>
      </c>
      <c r="D2237" s="1">
        <v>44544.207601085873</v>
      </c>
    </row>
    <row r="2238" spans="1:4" x14ac:dyDescent="0.25">
      <c r="A2238" t="s">
        <v>2258</v>
      </c>
      <c r="B2238" t="s">
        <v>5952</v>
      </c>
      <c r="C2238">
        <v>4390.7</v>
      </c>
      <c r="D2238" s="1">
        <v>44544.729104157726</v>
      </c>
    </row>
    <row r="2239" spans="1:4" x14ac:dyDescent="0.25">
      <c r="A2239" t="s">
        <v>2259</v>
      </c>
      <c r="B2239" t="s">
        <v>5953</v>
      </c>
      <c r="C2239">
        <v>481</v>
      </c>
      <c r="D2239" s="1">
        <v>44546.032861837397</v>
      </c>
    </row>
    <row r="2240" spans="1:4" x14ac:dyDescent="0.25">
      <c r="A2240" t="s">
        <v>2260</v>
      </c>
      <c r="B2240" t="s">
        <v>5954</v>
      </c>
      <c r="C2240">
        <v>4998.75</v>
      </c>
      <c r="D2240" s="1">
        <v>44549.42263180454</v>
      </c>
    </row>
    <row r="2241" spans="1:4" x14ac:dyDescent="0.25">
      <c r="A2241" t="s">
        <v>2261</v>
      </c>
      <c r="B2241" t="s">
        <v>5953</v>
      </c>
      <c r="C2241">
        <v>661.3</v>
      </c>
      <c r="D2241" s="1">
        <v>44550.726389484204</v>
      </c>
    </row>
    <row r="2242" spans="1:4" x14ac:dyDescent="0.25">
      <c r="A2242" t="s">
        <v>2262</v>
      </c>
      <c r="B2242" t="s">
        <v>5955</v>
      </c>
      <c r="C2242">
        <v>3485.78</v>
      </c>
      <c r="D2242" s="1">
        <v>44550.987141020138</v>
      </c>
    </row>
    <row r="2243" spans="1:4" x14ac:dyDescent="0.25">
      <c r="A2243" t="s">
        <v>2263</v>
      </c>
      <c r="B2243" t="s">
        <v>5952</v>
      </c>
      <c r="C2243">
        <v>3204.28</v>
      </c>
      <c r="D2243" s="1">
        <v>44551.247892556079</v>
      </c>
    </row>
    <row r="2244" spans="1:4" x14ac:dyDescent="0.25">
      <c r="A2244" t="s">
        <v>2264</v>
      </c>
      <c r="B2244" t="s">
        <v>5955</v>
      </c>
      <c r="C2244">
        <v>2787.96</v>
      </c>
      <c r="D2244" s="1">
        <v>44553.333904843537</v>
      </c>
    </row>
    <row r="2245" spans="1:4" x14ac:dyDescent="0.25">
      <c r="A2245" t="s">
        <v>2265</v>
      </c>
      <c r="B2245" t="s">
        <v>5955</v>
      </c>
      <c r="C2245">
        <v>3832.42</v>
      </c>
      <c r="D2245" s="1">
        <v>44554.11615945134</v>
      </c>
    </row>
    <row r="2246" spans="1:4" x14ac:dyDescent="0.25">
      <c r="A2246" t="s">
        <v>2266</v>
      </c>
      <c r="B2246" t="s">
        <v>5955</v>
      </c>
      <c r="C2246">
        <v>2806.2</v>
      </c>
      <c r="D2246" s="1">
        <v>44554.376910987281</v>
      </c>
    </row>
    <row r="2247" spans="1:4" x14ac:dyDescent="0.25">
      <c r="A2247" t="s">
        <v>2267</v>
      </c>
      <c r="B2247" t="s">
        <v>5955</v>
      </c>
      <c r="C2247">
        <v>1093.0899999999999</v>
      </c>
      <c r="D2247" s="1">
        <v>44554.637662523222</v>
      </c>
    </row>
    <row r="2248" spans="1:4" x14ac:dyDescent="0.25">
      <c r="A2248" t="s">
        <v>2268</v>
      </c>
      <c r="B2248" t="s">
        <v>5955</v>
      </c>
      <c r="C2248">
        <v>3821.74</v>
      </c>
      <c r="D2248" s="1">
        <v>44556.20217173882</v>
      </c>
    </row>
    <row r="2249" spans="1:4" x14ac:dyDescent="0.25">
      <c r="A2249" t="s">
        <v>2269</v>
      </c>
      <c r="B2249" t="s">
        <v>5952</v>
      </c>
      <c r="C2249">
        <v>3614.81</v>
      </c>
      <c r="D2249" s="1">
        <v>44556.462923274747</v>
      </c>
    </row>
    <row r="2250" spans="1:4" x14ac:dyDescent="0.25">
      <c r="A2250" t="s">
        <v>2270</v>
      </c>
      <c r="B2250" t="s">
        <v>5953</v>
      </c>
      <c r="C2250">
        <v>3310.44</v>
      </c>
      <c r="D2250" s="1">
        <v>44556.984426346622</v>
      </c>
    </row>
    <row r="2251" spans="1:4" x14ac:dyDescent="0.25">
      <c r="A2251" t="s">
        <v>2271</v>
      </c>
      <c r="B2251" t="s">
        <v>5952</v>
      </c>
      <c r="C2251">
        <v>4038.6</v>
      </c>
      <c r="D2251" s="1">
        <v>44558.027432490337</v>
      </c>
    </row>
    <row r="2252" spans="1:4" x14ac:dyDescent="0.25">
      <c r="A2252" t="s">
        <v>2272</v>
      </c>
      <c r="B2252" t="s">
        <v>5952</v>
      </c>
      <c r="C2252">
        <v>1721.11</v>
      </c>
      <c r="D2252" s="1">
        <v>44559.070438634088</v>
      </c>
    </row>
    <row r="2253" spans="1:4" x14ac:dyDescent="0.25">
      <c r="A2253" t="s">
        <v>2273</v>
      </c>
      <c r="B2253" t="s">
        <v>5955</v>
      </c>
      <c r="C2253">
        <v>664.24</v>
      </c>
      <c r="D2253" s="1">
        <v>44560.374196313751</v>
      </c>
    </row>
    <row r="2254" spans="1:4" x14ac:dyDescent="0.25">
      <c r="A2254" t="s">
        <v>2274</v>
      </c>
      <c r="B2254" t="s">
        <v>5952</v>
      </c>
      <c r="C2254">
        <v>2134.7199999999998</v>
      </c>
      <c r="D2254" s="1">
        <v>44561.156450921553</v>
      </c>
    </row>
    <row r="2255" spans="1:4" x14ac:dyDescent="0.25">
      <c r="A2255" t="s">
        <v>2275</v>
      </c>
      <c r="B2255" t="s">
        <v>5953</v>
      </c>
      <c r="C2255">
        <v>1460.94</v>
      </c>
      <c r="D2255" s="1">
        <v>44561.417202457487</v>
      </c>
    </row>
    <row r="2256" spans="1:4" x14ac:dyDescent="0.25">
      <c r="A2256" t="s">
        <v>2276</v>
      </c>
      <c r="B2256" t="s">
        <v>5952</v>
      </c>
      <c r="C2256">
        <v>4310.8500000000004</v>
      </c>
      <c r="D2256" s="1">
        <v>44562.19945706529</v>
      </c>
    </row>
    <row r="2257" spans="1:4" x14ac:dyDescent="0.25">
      <c r="A2257" t="s">
        <v>2277</v>
      </c>
      <c r="B2257" t="s">
        <v>5952</v>
      </c>
      <c r="C2257">
        <v>1502.44</v>
      </c>
      <c r="D2257" s="1">
        <v>44563.503214744953</v>
      </c>
    </row>
    <row r="2258" spans="1:4" x14ac:dyDescent="0.25">
      <c r="A2258" t="s">
        <v>2278</v>
      </c>
      <c r="B2258" t="s">
        <v>5952</v>
      </c>
      <c r="C2258">
        <v>2852.13</v>
      </c>
      <c r="D2258" s="1">
        <v>44564.024717816828</v>
      </c>
    </row>
    <row r="2259" spans="1:4" x14ac:dyDescent="0.25">
      <c r="A2259" t="s">
        <v>2279</v>
      </c>
      <c r="B2259" t="s">
        <v>5955</v>
      </c>
      <c r="C2259">
        <v>3515.72</v>
      </c>
      <c r="D2259" s="1">
        <v>44564.806972424631</v>
      </c>
    </row>
    <row r="2260" spans="1:4" x14ac:dyDescent="0.25">
      <c r="A2260" t="s">
        <v>2280</v>
      </c>
      <c r="B2260" t="s">
        <v>5952</v>
      </c>
      <c r="C2260">
        <v>3574.11</v>
      </c>
      <c r="D2260" s="1">
        <v>44569.239748535503</v>
      </c>
    </row>
    <row r="2261" spans="1:4" x14ac:dyDescent="0.25">
      <c r="A2261" t="s">
        <v>2281</v>
      </c>
      <c r="B2261" t="s">
        <v>5954</v>
      </c>
      <c r="C2261">
        <v>1892.72</v>
      </c>
      <c r="D2261" s="1">
        <v>44569.761251607357</v>
      </c>
    </row>
    <row r="2262" spans="1:4" x14ac:dyDescent="0.25">
      <c r="A2262" t="s">
        <v>2282</v>
      </c>
      <c r="B2262" t="s">
        <v>5953</v>
      </c>
      <c r="C2262">
        <v>3626.17</v>
      </c>
      <c r="D2262" s="1">
        <v>44570.022003143298</v>
      </c>
    </row>
    <row r="2263" spans="1:4" x14ac:dyDescent="0.25">
      <c r="A2263" t="s">
        <v>2283</v>
      </c>
      <c r="B2263" t="s">
        <v>5952</v>
      </c>
      <c r="C2263">
        <v>4918.2</v>
      </c>
      <c r="D2263" s="1">
        <v>44572.108015430778</v>
      </c>
    </row>
    <row r="2264" spans="1:4" x14ac:dyDescent="0.25">
      <c r="A2264" t="s">
        <v>2284</v>
      </c>
      <c r="B2264" t="s">
        <v>5954</v>
      </c>
      <c r="C2264">
        <v>3681.7</v>
      </c>
      <c r="D2264" s="1">
        <v>44572.368766966698</v>
      </c>
    </row>
    <row r="2265" spans="1:4" x14ac:dyDescent="0.25">
      <c r="A2265" t="s">
        <v>2285</v>
      </c>
      <c r="B2265" t="s">
        <v>5952</v>
      </c>
      <c r="C2265">
        <v>826.89</v>
      </c>
      <c r="D2265" s="1">
        <v>44573.411773110442</v>
      </c>
    </row>
    <row r="2266" spans="1:4" x14ac:dyDescent="0.25">
      <c r="A2266" t="s">
        <v>2286</v>
      </c>
      <c r="B2266" t="s">
        <v>5955</v>
      </c>
      <c r="C2266">
        <v>4909.7299999999996</v>
      </c>
      <c r="D2266" s="1">
        <v>44573.933276182303</v>
      </c>
    </row>
    <row r="2267" spans="1:4" x14ac:dyDescent="0.25">
      <c r="A2267" t="s">
        <v>2287</v>
      </c>
      <c r="B2267" t="s">
        <v>5953</v>
      </c>
      <c r="C2267">
        <v>4906.42</v>
      </c>
      <c r="D2267" s="1">
        <v>44574.454779254178</v>
      </c>
    </row>
    <row r="2268" spans="1:4" x14ac:dyDescent="0.25">
      <c r="A2268" t="s">
        <v>2288</v>
      </c>
      <c r="B2268" t="s">
        <v>5952</v>
      </c>
      <c r="C2268">
        <v>867.05</v>
      </c>
      <c r="D2268" s="1">
        <v>44576.801543077578</v>
      </c>
    </row>
    <row r="2269" spans="1:4" x14ac:dyDescent="0.25">
      <c r="A2269" t="s">
        <v>2289</v>
      </c>
      <c r="B2269" t="s">
        <v>5953</v>
      </c>
      <c r="C2269">
        <v>4685.76</v>
      </c>
      <c r="D2269" s="1">
        <v>44577.323046149453</v>
      </c>
    </row>
    <row r="2270" spans="1:4" x14ac:dyDescent="0.25">
      <c r="A2270" t="s">
        <v>2290</v>
      </c>
      <c r="B2270" t="s">
        <v>5955</v>
      </c>
      <c r="C2270">
        <v>1485.08</v>
      </c>
      <c r="D2270" s="1">
        <v>44578.366052293182</v>
      </c>
    </row>
    <row r="2271" spans="1:4" x14ac:dyDescent="0.25">
      <c r="A2271" t="s">
        <v>2291</v>
      </c>
      <c r="B2271" t="s">
        <v>5952</v>
      </c>
      <c r="C2271">
        <v>4010.76</v>
      </c>
      <c r="D2271" s="1">
        <v>44578.887555365043</v>
      </c>
    </row>
    <row r="2272" spans="1:4" x14ac:dyDescent="0.25">
      <c r="A2272" t="s">
        <v>2292</v>
      </c>
      <c r="B2272" t="s">
        <v>5953</v>
      </c>
      <c r="C2272">
        <v>2911.04</v>
      </c>
      <c r="D2272" s="1">
        <v>44579.409058436911</v>
      </c>
    </row>
    <row r="2273" spans="1:4" x14ac:dyDescent="0.25">
      <c r="A2273" t="s">
        <v>2293</v>
      </c>
      <c r="B2273" t="s">
        <v>5952</v>
      </c>
      <c r="C2273">
        <v>2002</v>
      </c>
      <c r="D2273" s="1">
        <v>44579.930561508787</v>
      </c>
    </row>
    <row r="2274" spans="1:4" x14ac:dyDescent="0.25">
      <c r="A2274" t="s">
        <v>2294</v>
      </c>
      <c r="B2274" t="s">
        <v>5952</v>
      </c>
      <c r="C2274">
        <v>3395.16</v>
      </c>
      <c r="D2274" s="1">
        <v>44581.755822260311</v>
      </c>
    </row>
    <row r="2275" spans="1:4" x14ac:dyDescent="0.25">
      <c r="A2275" t="s">
        <v>2295</v>
      </c>
      <c r="B2275" t="s">
        <v>5954</v>
      </c>
      <c r="C2275">
        <v>372.2</v>
      </c>
      <c r="D2275" s="1">
        <v>44584.624089155594</v>
      </c>
    </row>
    <row r="2276" spans="1:4" x14ac:dyDescent="0.25">
      <c r="A2276" t="s">
        <v>2296</v>
      </c>
      <c r="B2276" t="s">
        <v>5955</v>
      </c>
      <c r="C2276">
        <v>2918.77</v>
      </c>
      <c r="D2276" s="1">
        <v>44585.667095299323</v>
      </c>
    </row>
    <row r="2277" spans="1:4" x14ac:dyDescent="0.25">
      <c r="A2277" t="s">
        <v>2297</v>
      </c>
      <c r="B2277" t="s">
        <v>5954</v>
      </c>
      <c r="C2277">
        <v>873.21</v>
      </c>
      <c r="D2277" s="1">
        <v>44586.188598371191</v>
      </c>
    </row>
    <row r="2278" spans="1:4" x14ac:dyDescent="0.25">
      <c r="A2278" t="s">
        <v>2298</v>
      </c>
      <c r="B2278" t="s">
        <v>5953</v>
      </c>
      <c r="C2278">
        <v>3685.08</v>
      </c>
      <c r="D2278" s="1">
        <v>44587.231604514927</v>
      </c>
    </row>
    <row r="2279" spans="1:4" x14ac:dyDescent="0.25">
      <c r="A2279" t="s">
        <v>2299</v>
      </c>
      <c r="B2279" t="s">
        <v>5954</v>
      </c>
      <c r="C2279">
        <v>951.1</v>
      </c>
      <c r="D2279" s="1">
        <v>44588.274610658656</v>
      </c>
    </row>
    <row r="2280" spans="1:4" x14ac:dyDescent="0.25">
      <c r="A2280" t="s">
        <v>2300</v>
      </c>
      <c r="B2280" t="s">
        <v>5955</v>
      </c>
      <c r="C2280">
        <v>4534.59</v>
      </c>
      <c r="D2280" s="1">
        <v>44588.796113730532</v>
      </c>
    </row>
    <row r="2281" spans="1:4" x14ac:dyDescent="0.25">
      <c r="A2281" t="s">
        <v>2301</v>
      </c>
      <c r="B2281" t="s">
        <v>5955</v>
      </c>
      <c r="C2281">
        <v>4230.84</v>
      </c>
      <c r="D2281" s="1">
        <v>44590.621374482063</v>
      </c>
    </row>
    <row r="2282" spans="1:4" x14ac:dyDescent="0.25">
      <c r="A2282" t="s">
        <v>2302</v>
      </c>
      <c r="B2282" t="s">
        <v>5952</v>
      </c>
      <c r="C2282">
        <v>4120.4799999999996</v>
      </c>
      <c r="D2282" s="1">
        <v>44591.142877553932</v>
      </c>
    </row>
    <row r="2283" spans="1:4" x14ac:dyDescent="0.25">
      <c r="A2283" t="s">
        <v>2303</v>
      </c>
      <c r="B2283" t="s">
        <v>5955</v>
      </c>
      <c r="C2283">
        <v>230.74</v>
      </c>
      <c r="D2283" s="1">
        <v>44591.925132161727</v>
      </c>
    </row>
    <row r="2284" spans="1:4" x14ac:dyDescent="0.25">
      <c r="A2284" t="s">
        <v>2304</v>
      </c>
      <c r="B2284" t="s">
        <v>5952</v>
      </c>
      <c r="C2284">
        <v>453.12</v>
      </c>
      <c r="D2284" s="1">
        <v>44592.446635233602</v>
      </c>
    </row>
    <row r="2285" spans="1:4" x14ac:dyDescent="0.25">
      <c r="A2285" t="s">
        <v>2305</v>
      </c>
      <c r="B2285" t="s">
        <v>5953</v>
      </c>
      <c r="C2285">
        <v>3540.42</v>
      </c>
      <c r="D2285" s="1">
        <v>44592.707386769544</v>
      </c>
    </row>
    <row r="2286" spans="1:4" x14ac:dyDescent="0.25">
      <c r="A2286" t="s">
        <v>2306</v>
      </c>
      <c r="B2286" t="s">
        <v>5954</v>
      </c>
      <c r="C2286">
        <v>3770.08</v>
      </c>
      <c r="D2286" s="1">
        <v>44592.968138305463</v>
      </c>
    </row>
    <row r="2287" spans="1:4" x14ac:dyDescent="0.25">
      <c r="A2287" t="s">
        <v>2307</v>
      </c>
      <c r="B2287" t="s">
        <v>5954</v>
      </c>
      <c r="C2287">
        <v>2530.9</v>
      </c>
      <c r="D2287" s="1">
        <v>44593.750392913273</v>
      </c>
    </row>
    <row r="2288" spans="1:4" x14ac:dyDescent="0.25">
      <c r="A2288" t="s">
        <v>2308</v>
      </c>
      <c r="B2288" t="s">
        <v>5952</v>
      </c>
      <c r="C2288">
        <v>3184.58</v>
      </c>
      <c r="D2288" s="1">
        <v>44595.575653664797</v>
      </c>
    </row>
    <row r="2289" spans="1:4" x14ac:dyDescent="0.25">
      <c r="A2289" t="s">
        <v>2309</v>
      </c>
      <c r="B2289" t="s">
        <v>5955</v>
      </c>
      <c r="C2289">
        <v>2854.94</v>
      </c>
      <c r="D2289" s="1">
        <v>44599.226175167867</v>
      </c>
    </row>
    <row r="2290" spans="1:4" x14ac:dyDescent="0.25">
      <c r="A2290" t="s">
        <v>2310</v>
      </c>
      <c r="B2290" t="s">
        <v>5952</v>
      </c>
      <c r="C2290">
        <v>547.25</v>
      </c>
      <c r="D2290" s="1">
        <v>44599.486926703808</v>
      </c>
    </row>
    <row r="2291" spans="1:4" x14ac:dyDescent="0.25">
      <c r="A2291" t="s">
        <v>2311</v>
      </c>
      <c r="B2291" t="s">
        <v>5953</v>
      </c>
      <c r="C2291">
        <v>2693.9</v>
      </c>
      <c r="D2291" s="1">
        <v>44600.529932847538</v>
      </c>
    </row>
    <row r="2292" spans="1:4" x14ac:dyDescent="0.25">
      <c r="A2292" t="s">
        <v>2312</v>
      </c>
      <c r="B2292" t="s">
        <v>5953</v>
      </c>
      <c r="C2292">
        <v>336.47</v>
      </c>
      <c r="D2292" s="1">
        <v>44601.051435919413</v>
      </c>
    </row>
    <row r="2293" spans="1:4" x14ac:dyDescent="0.25">
      <c r="A2293" t="s">
        <v>2313</v>
      </c>
      <c r="B2293" t="s">
        <v>5955</v>
      </c>
      <c r="C2293">
        <v>3152.12</v>
      </c>
      <c r="D2293" s="1">
        <v>44604.962708958417</v>
      </c>
    </row>
    <row r="2294" spans="1:4" x14ac:dyDescent="0.25">
      <c r="A2294" t="s">
        <v>2314</v>
      </c>
      <c r="B2294" t="s">
        <v>5954</v>
      </c>
      <c r="C2294">
        <v>715.24</v>
      </c>
      <c r="D2294" s="1">
        <v>44605.223460494351</v>
      </c>
    </row>
    <row r="2295" spans="1:4" x14ac:dyDescent="0.25">
      <c r="A2295" t="s">
        <v>2315</v>
      </c>
      <c r="B2295" t="s">
        <v>5953</v>
      </c>
      <c r="C2295">
        <v>3380.98</v>
      </c>
      <c r="D2295" s="1">
        <v>44605.484212030293</v>
      </c>
    </row>
    <row r="2296" spans="1:4" x14ac:dyDescent="0.25">
      <c r="A2296" t="s">
        <v>2316</v>
      </c>
      <c r="B2296" t="s">
        <v>5954</v>
      </c>
      <c r="C2296">
        <v>3349.41</v>
      </c>
      <c r="D2296" s="1">
        <v>44607.830975853693</v>
      </c>
    </row>
    <row r="2297" spans="1:4" x14ac:dyDescent="0.25">
      <c r="A2297" t="s">
        <v>2317</v>
      </c>
      <c r="B2297" t="s">
        <v>5952</v>
      </c>
      <c r="C2297">
        <v>1585.55</v>
      </c>
      <c r="D2297" s="1">
        <v>44608.873981997422</v>
      </c>
    </row>
    <row r="2298" spans="1:4" x14ac:dyDescent="0.25">
      <c r="A2298" t="s">
        <v>2318</v>
      </c>
      <c r="B2298" t="s">
        <v>5953</v>
      </c>
      <c r="C2298">
        <v>2194.0100000000002</v>
      </c>
      <c r="D2298" s="1">
        <v>44609.134733533363</v>
      </c>
    </row>
    <row r="2299" spans="1:4" x14ac:dyDescent="0.25">
      <c r="A2299" t="s">
        <v>2319</v>
      </c>
      <c r="B2299" t="s">
        <v>5954</v>
      </c>
      <c r="C2299">
        <v>390.33</v>
      </c>
      <c r="D2299" s="1">
        <v>44610.438491213019</v>
      </c>
    </row>
    <row r="2300" spans="1:4" x14ac:dyDescent="0.25">
      <c r="A2300" t="s">
        <v>2320</v>
      </c>
      <c r="B2300" t="s">
        <v>5955</v>
      </c>
      <c r="C2300">
        <v>3592.76</v>
      </c>
      <c r="D2300" s="1">
        <v>44611.481497356763</v>
      </c>
    </row>
    <row r="2301" spans="1:4" x14ac:dyDescent="0.25">
      <c r="A2301" t="s">
        <v>2321</v>
      </c>
      <c r="B2301" t="s">
        <v>5954</v>
      </c>
      <c r="C2301">
        <v>3137.39</v>
      </c>
      <c r="D2301" s="1">
        <v>44611.742248892697</v>
      </c>
    </row>
    <row r="2302" spans="1:4" x14ac:dyDescent="0.25">
      <c r="A2302" t="s">
        <v>2322</v>
      </c>
      <c r="B2302" t="s">
        <v>5954</v>
      </c>
      <c r="C2302">
        <v>1910.04</v>
      </c>
      <c r="D2302" s="1">
        <v>44612.524503500499</v>
      </c>
    </row>
    <row r="2303" spans="1:4" x14ac:dyDescent="0.25">
      <c r="A2303" t="s">
        <v>2323</v>
      </c>
      <c r="B2303" t="s">
        <v>5952</v>
      </c>
      <c r="C2303">
        <v>931.25</v>
      </c>
      <c r="D2303" s="1">
        <v>44614.089012716096</v>
      </c>
    </row>
    <row r="2304" spans="1:4" x14ac:dyDescent="0.25">
      <c r="A2304" t="s">
        <v>2324</v>
      </c>
      <c r="B2304" t="s">
        <v>5953</v>
      </c>
      <c r="C2304">
        <v>2003.31</v>
      </c>
      <c r="D2304" s="1">
        <v>44614.610515787957</v>
      </c>
    </row>
    <row r="2305" spans="1:4" x14ac:dyDescent="0.25">
      <c r="A2305" t="s">
        <v>2325</v>
      </c>
      <c r="B2305" t="s">
        <v>5955</v>
      </c>
      <c r="C2305">
        <v>4033.61</v>
      </c>
      <c r="D2305" s="1">
        <v>44614.871267323899</v>
      </c>
    </row>
    <row r="2306" spans="1:4" x14ac:dyDescent="0.25">
      <c r="A2306" t="s">
        <v>2326</v>
      </c>
      <c r="B2306" t="s">
        <v>5955</v>
      </c>
      <c r="C2306">
        <v>1306.08</v>
      </c>
      <c r="D2306" s="1">
        <v>44615.392770395767</v>
      </c>
    </row>
    <row r="2307" spans="1:4" x14ac:dyDescent="0.25">
      <c r="A2307" t="s">
        <v>2327</v>
      </c>
      <c r="B2307" t="s">
        <v>5953</v>
      </c>
      <c r="C2307">
        <v>2317.48</v>
      </c>
      <c r="D2307" s="1">
        <v>44615.653521931701</v>
      </c>
    </row>
    <row r="2308" spans="1:4" x14ac:dyDescent="0.25">
      <c r="A2308" t="s">
        <v>2328</v>
      </c>
      <c r="B2308" t="s">
        <v>5954</v>
      </c>
      <c r="C2308">
        <v>1659.63</v>
      </c>
      <c r="D2308" s="1">
        <v>44616.435776539503</v>
      </c>
    </row>
    <row r="2309" spans="1:4" x14ac:dyDescent="0.25">
      <c r="A2309" t="s">
        <v>2329</v>
      </c>
      <c r="B2309" t="s">
        <v>5952</v>
      </c>
      <c r="C2309">
        <v>2429.23</v>
      </c>
      <c r="D2309" s="1">
        <v>44619.825546506647</v>
      </c>
    </row>
    <row r="2310" spans="1:4" x14ac:dyDescent="0.25">
      <c r="A2310" t="s">
        <v>2330</v>
      </c>
      <c r="B2310" t="s">
        <v>5952</v>
      </c>
      <c r="C2310">
        <v>1518.94</v>
      </c>
      <c r="D2310" s="1">
        <v>44621.12930418631</v>
      </c>
    </row>
    <row r="2311" spans="1:4" x14ac:dyDescent="0.25">
      <c r="A2311" t="s">
        <v>2331</v>
      </c>
      <c r="B2311" t="s">
        <v>5955</v>
      </c>
      <c r="C2311">
        <v>2273.3200000000002</v>
      </c>
      <c r="D2311" s="1">
        <v>44621.390055722237</v>
      </c>
    </row>
    <row r="2312" spans="1:4" x14ac:dyDescent="0.25">
      <c r="A2312" t="s">
        <v>2332</v>
      </c>
      <c r="B2312" t="s">
        <v>5952</v>
      </c>
      <c r="C2312">
        <v>1895.24</v>
      </c>
      <c r="D2312" s="1">
        <v>44621.911558794112</v>
      </c>
    </row>
    <row r="2313" spans="1:4" x14ac:dyDescent="0.25">
      <c r="A2313" t="s">
        <v>2333</v>
      </c>
      <c r="B2313" t="s">
        <v>5954</v>
      </c>
      <c r="C2313">
        <v>605.15</v>
      </c>
      <c r="D2313" s="1">
        <v>44622.693813401907</v>
      </c>
    </row>
    <row r="2314" spans="1:4" x14ac:dyDescent="0.25">
      <c r="A2314" t="s">
        <v>2334</v>
      </c>
      <c r="B2314" t="s">
        <v>5952</v>
      </c>
      <c r="C2314">
        <v>246.07</v>
      </c>
      <c r="D2314" s="1">
        <v>44623.997571081571</v>
      </c>
    </row>
    <row r="2315" spans="1:4" x14ac:dyDescent="0.25">
      <c r="A2315" t="s">
        <v>2335</v>
      </c>
      <c r="B2315" t="s">
        <v>5954</v>
      </c>
      <c r="C2315">
        <v>3114.29</v>
      </c>
      <c r="D2315" s="1">
        <v>44624.519074153453</v>
      </c>
    </row>
    <row r="2316" spans="1:4" x14ac:dyDescent="0.25">
      <c r="A2316" t="s">
        <v>2336</v>
      </c>
      <c r="B2316" t="s">
        <v>5953</v>
      </c>
      <c r="C2316">
        <v>404.41</v>
      </c>
      <c r="D2316" s="1">
        <v>44625.822831833117</v>
      </c>
    </row>
    <row r="2317" spans="1:4" x14ac:dyDescent="0.25">
      <c r="A2317" t="s">
        <v>2337</v>
      </c>
      <c r="B2317" t="s">
        <v>5952</v>
      </c>
      <c r="C2317">
        <v>1464.1</v>
      </c>
      <c r="D2317" s="1">
        <v>44626.605086440912</v>
      </c>
    </row>
    <row r="2318" spans="1:4" x14ac:dyDescent="0.25">
      <c r="A2318" t="s">
        <v>2338</v>
      </c>
      <c r="B2318" t="s">
        <v>5955</v>
      </c>
      <c r="C2318">
        <v>3725.19</v>
      </c>
      <c r="D2318" s="1">
        <v>44627.387341048707</v>
      </c>
    </row>
    <row r="2319" spans="1:4" x14ac:dyDescent="0.25">
      <c r="A2319" t="s">
        <v>2339</v>
      </c>
      <c r="B2319" t="s">
        <v>5954</v>
      </c>
      <c r="C2319">
        <v>666.19</v>
      </c>
      <c r="D2319" s="1">
        <v>44627.908844120582</v>
      </c>
    </row>
    <row r="2320" spans="1:4" x14ac:dyDescent="0.25">
      <c r="A2320" t="s">
        <v>2340</v>
      </c>
      <c r="B2320" t="s">
        <v>5953</v>
      </c>
      <c r="C2320">
        <v>2139.21</v>
      </c>
      <c r="D2320" s="1">
        <v>44628.43034719245</v>
      </c>
    </row>
    <row r="2321" spans="1:4" x14ac:dyDescent="0.25">
      <c r="A2321" t="s">
        <v>2341</v>
      </c>
      <c r="B2321" t="s">
        <v>5955</v>
      </c>
      <c r="C2321">
        <v>4816.12</v>
      </c>
      <c r="D2321" s="1">
        <v>44631.820117159587</v>
      </c>
    </row>
    <row r="2322" spans="1:4" x14ac:dyDescent="0.25">
      <c r="A2322" t="s">
        <v>2342</v>
      </c>
      <c r="B2322" t="s">
        <v>5955</v>
      </c>
      <c r="C2322">
        <v>1927.14</v>
      </c>
      <c r="D2322" s="1">
        <v>44632.080868695521</v>
      </c>
    </row>
    <row r="2323" spans="1:4" x14ac:dyDescent="0.25">
      <c r="A2323" t="s">
        <v>2343</v>
      </c>
      <c r="B2323" t="s">
        <v>5955</v>
      </c>
      <c r="C2323">
        <v>4162.3599999999997</v>
      </c>
      <c r="D2323" s="1">
        <v>44633.384626375177</v>
      </c>
    </row>
    <row r="2324" spans="1:4" x14ac:dyDescent="0.25">
      <c r="A2324" t="s">
        <v>2344</v>
      </c>
      <c r="B2324" t="s">
        <v>5954</v>
      </c>
      <c r="C2324">
        <v>275.89999999999998</v>
      </c>
      <c r="D2324" s="1">
        <v>44634.166880982993</v>
      </c>
    </row>
    <row r="2325" spans="1:4" x14ac:dyDescent="0.25">
      <c r="A2325" t="s">
        <v>2345</v>
      </c>
      <c r="B2325" t="s">
        <v>5953</v>
      </c>
      <c r="C2325">
        <v>2455.56</v>
      </c>
      <c r="D2325" s="1">
        <v>44635.992141734518</v>
      </c>
    </row>
    <row r="2326" spans="1:4" x14ac:dyDescent="0.25">
      <c r="A2326" t="s">
        <v>2346</v>
      </c>
      <c r="B2326" t="s">
        <v>5953</v>
      </c>
      <c r="C2326">
        <v>1140.44</v>
      </c>
      <c r="D2326" s="1">
        <v>44636.774396342327</v>
      </c>
    </row>
    <row r="2327" spans="1:4" x14ac:dyDescent="0.25">
      <c r="A2327" t="s">
        <v>2347</v>
      </c>
      <c r="B2327" t="s">
        <v>5955</v>
      </c>
      <c r="C2327">
        <v>3611.84</v>
      </c>
      <c r="D2327" s="1">
        <v>44638.078154022012</v>
      </c>
    </row>
    <row r="2328" spans="1:4" x14ac:dyDescent="0.25">
      <c r="A2328" t="s">
        <v>2348</v>
      </c>
      <c r="B2328" t="s">
        <v>5955</v>
      </c>
      <c r="C2328">
        <v>2113.54</v>
      </c>
      <c r="D2328" s="1">
        <v>44639.121160165727</v>
      </c>
    </row>
    <row r="2329" spans="1:4" x14ac:dyDescent="0.25">
      <c r="A2329" t="s">
        <v>2349</v>
      </c>
      <c r="B2329" t="s">
        <v>5952</v>
      </c>
      <c r="C2329">
        <v>2545.21</v>
      </c>
      <c r="D2329" s="1">
        <v>44639.903414773529</v>
      </c>
    </row>
    <row r="2330" spans="1:4" x14ac:dyDescent="0.25">
      <c r="A2330" t="s">
        <v>2350</v>
      </c>
      <c r="B2330" t="s">
        <v>5955</v>
      </c>
      <c r="C2330">
        <v>925.11</v>
      </c>
      <c r="D2330" s="1">
        <v>44640.164166309471</v>
      </c>
    </row>
    <row r="2331" spans="1:4" x14ac:dyDescent="0.25">
      <c r="A2331" t="s">
        <v>2351</v>
      </c>
      <c r="B2331" t="s">
        <v>5954</v>
      </c>
      <c r="C2331">
        <v>3752.55</v>
      </c>
      <c r="D2331" s="1">
        <v>44643.814687812534</v>
      </c>
    </row>
    <row r="2332" spans="1:4" x14ac:dyDescent="0.25">
      <c r="A2332" t="s">
        <v>2352</v>
      </c>
      <c r="B2332" t="s">
        <v>5952</v>
      </c>
      <c r="C2332">
        <v>1575.53</v>
      </c>
      <c r="D2332" s="1">
        <v>44645.118445492211</v>
      </c>
    </row>
    <row r="2333" spans="1:4" x14ac:dyDescent="0.25">
      <c r="A2333" t="s">
        <v>2353</v>
      </c>
      <c r="B2333" t="s">
        <v>5955</v>
      </c>
      <c r="C2333">
        <v>2166.91</v>
      </c>
      <c r="D2333" s="1">
        <v>44645.639948564072</v>
      </c>
    </row>
    <row r="2334" spans="1:4" x14ac:dyDescent="0.25">
      <c r="A2334" t="s">
        <v>2354</v>
      </c>
      <c r="B2334" t="s">
        <v>5955</v>
      </c>
      <c r="C2334">
        <v>1378.17</v>
      </c>
      <c r="D2334" s="1">
        <v>44646.943706243743</v>
      </c>
    </row>
    <row r="2335" spans="1:4" x14ac:dyDescent="0.25">
      <c r="A2335" t="s">
        <v>2355</v>
      </c>
      <c r="B2335" t="s">
        <v>5952</v>
      </c>
      <c r="C2335">
        <v>2100.31</v>
      </c>
      <c r="D2335" s="1">
        <v>44648.247463923413</v>
      </c>
    </row>
    <row r="2336" spans="1:4" x14ac:dyDescent="0.25">
      <c r="A2336" t="s">
        <v>2356</v>
      </c>
      <c r="B2336" t="s">
        <v>5952</v>
      </c>
      <c r="C2336">
        <v>451.61</v>
      </c>
      <c r="D2336" s="1">
        <v>44649.290470067142</v>
      </c>
    </row>
    <row r="2337" spans="1:4" x14ac:dyDescent="0.25">
      <c r="A2337" t="s">
        <v>2357</v>
      </c>
      <c r="B2337" t="s">
        <v>5952</v>
      </c>
      <c r="C2337">
        <v>836.81</v>
      </c>
      <c r="D2337" s="1">
        <v>44650.59422774682</v>
      </c>
    </row>
    <row r="2338" spans="1:4" x14ac:dyDescent="0.25">
      <c r="A2338" t="s">
        <v>2358</v>
      </c>
      <c r="B2338" t="s">
        <v>5952</v>
      </c>
      <c r="C2338">
        <v>3404.77</v>
      </c>
      <c r="D2338" s="1">
        <v>44652.419488498359</v>
      </c>
    </row>
    <row r="2339" spans="1:4" x14ac:dyDescent="0.25">
      <c r="A2339" t="s">
        <v>2359</v>
      </c>
      <c r="B2339" t="s">
        <v>5952</v>
      </c>
      <c r="C2339">
        <v>3899.1</v>
      </c>
      <c r="D2339" s="1">
        <v>44652.94099157022</v>
      </c>
    </row>
    <row r="2340" spans="1:4" x14ac:dyDescent="0.25">
      <c r="A2340" t="s">
        <v>2360</v>
      </c>
      <c r="B2340" t="s">
        <v>5955</v>
      </c>
      <c r="C2340">
        <v>1646.14</v>
      </c>
      <c r="D2340" s="1">
        <v>44653.462494642081</v>
      </c>
    </row>
    <row r="2341" spans="1:4" x14ac:dyDescent="0.25">
      <c r="A2341" t="s">
        <v>2361</v>
      </c>
      <c r="B2341" t="s">
        <v>5954</v>
      </c>
      <c r="C2341">
        <v>3640.26</v>
      </c>
      <c r="D2341" s="1">
        <v>44655.28775539362</v>
      </c>
    </row>
    <row r="2342" spans="1:4" x14ac:dyDescent="0.25">
      <c r="A2342" t="s">
        <v>2362</v>
      </c>
      <c r="B2342" t="s">
        <v>5955</v>
      </c>
      <c r="C2342">
        <v>1004.06</v>
      </c>
      <c r="D2342" s="1">
        <v>44657.634519217027</v>
      </c>
    </row>
    <row r="2343" spans="1:4" x14ac:dyDescent="0.25">
      <c r="A2343" t="s">
        <v>2363</v>
      </c>
      <c r="B2343" t="s">
        <v>5954</v>
      </c>
      <c r="C2343">
        <v>3645.62</v>
      </c>
      <c r="D2343" s="1">
        <v>44660.502786112287</v>
      </c>
    </row>
    <row r="2344" spans="1:4" x14ac:dyDescent="0.25">
      <c r="A2344" t="s">
        <v>2364</v>
      </c>
      <c r="B2344" t="s">
        <v>5953</v>
      </c>
      <c r="C2344">
        <v>4476.21</v>
      </c>
      <c r="D2344" s="1">
        <v>44661.02428918417</v>
      </c>
    </row>
    <row r="2345" spans="1:4" x14ac:dyDescent="0.25">
      <c r="A2345" t="s">
        <v>2365</v>
      </c>
      <c r="B2345" t="s">
        <v>5952</v>
      </c>
      <c r="C2345">
        <v>3127.66</v>
      </c>
      <c r="D2345" s="1">
        <v>44662.067295327892</v>
      </c>
    </row>
    <row r="2346" spans="1:4" x14ac:dyDescent="0.25">
      <c r="A2346" t="s">
        <v>2366</v>
      </c>
      <c r="B2346" t="s">
        <v>5955</v>
      </c>
      <c r="C2346">
        <v>414.31</v>
      </c>
      <c r="D2346" s="1">
        <v>44664.153307615372</v>
      </c>
    </row>
    <row r="2347" spans="1:4" x14ac:dyDescent="0.25">
      <c r="A2347" t="s">
        <v>2367</v>
      </c>
      <c r="B2347" t="s">
        <v>5952</v>
      </c>
      <c r="C2347">
        <v>4085.77</v>
      </c>
      <c r="D2347" s="1">
        <v>44664.414059151299</v>
      </c>
    </row>
    <row r="2348" spans="1:4" x14ac:dyDescent="0.25">
      <c r="A2348" t="s">
        <v>2368</v>
      </c>
      <c r="B2348" t="s">
        <v>5955</v>
      </c>
      <c r="C2348">
        <v>1754.44</v>
      </c>
      <c r="D2348" s="1">
        <v>44665.457065295042</v>
      </c>
    </row>
    <row r="2349" spans="1:4" x14ac:dyDescent="0.25">
      <c r="A2349" t="s">
        <v>2369</v>
      </c>
      <c r="B2349" t="s">
        <v>5954</v>
      </c>
      <c r="C2349">
        <v>4903.3999999999996</v>
      </c>
      <c r="D2349" s="1">
        <v>44670.932847549637</v>
      </c>
    </row>
    <row r="2350" spans="1:4" x14ac:dyDescent="0.25">
      <c r="A2350" t="s">
        <v>2370</v>
      </c>
      <c r="B2350" t="s">
        <v>5953</v>
      </c>
      <c r="C2350">
        <v>3266.95</v>
      </c>
      <c r="D2350" s="1">
        <v>44671.97585369338</v>
      </c>
    </row>
    <row r="2351" spans="1:4" x14ac:dyDescent="0.25">
      <c r="A2351" t="s">
        <v>2371</v>
      </c>
      <c r="B2351" t="s">
        <v>5952</v>
      </c>
      <c r="C2351">
        <v>4567.7299999999996</v>
      </c>
      <c r="D2351" s="1">
        <v>44672.758108301183</v>
      </c>
    </row>
    <row r="2352" spans="1:4" x14ac:dyDescent="0.25">
      <c r="A2352" t="s">
        <v>2372</v>
      </c>
      <c r="B2352" t="s">
        <v>5955</v>
      </c>
      <c r="C2352">
        <v>2302.02</v>
      </c>
      <c r="D2352" s="1">
        <v>44674.061865980853</v>
      </c>
    </row>
    <row r="2353" spans="1:4" x14ac:dyDescent="0.25">
      <c r="A2353" t="s">
        <v>2373</v>
      </c>
      <c r="B2353" t="s">
        <v>5955</v>
      </c>
      <c r="C2353">
        <v>372.68</v>
      </c>
      <c r="D2353" s="1">
        <v>44675.626375196443</v>
      </c>
    </row>
    <row r="2354" spans="1:4" x14ac:dyDescent="0.25">
      <c r="A2354" t="s">
        <v>2374</v>
      </c>
      <c r="B2354" t="s">
        <v>5953</v>
      </c>
      <c r="C2354">
        <v>1354.19</v>
      </c>
      <c r="D2354" s="1">
        <v>44676.408629804253</v>
      </c>
    </row>
    <row r="2355" spans="1:4" x14ac:dyDescent="0.25">
      <c r="A2355" t="s">
        <v>2375</v>
      </c>
      <c r="B2355" t="s">
        <v>5952</v>
      </c>
      <c r="C2355">
        <v>2539.7600000000002</v>
      </c>
      <c r="D2355" s="1">
        <v>44677.97313901985</v>
      </c>
    </row>
    <row r="2356" spans="1:4" x14ac:dyDescent="0.25">
      <c r="A2356" t="s">
        <v>2376</v>
      </c>
      <c r="B2356" t="s">
        <v>5955</v>
      </c>
      <c r="C2356">
        <v>2866.14</v>
      </c>
      <c r="D2356" s="1">
        <v>44679.276896699528</v>
      </c>
    </row>
    <row r="2357" spans="1:4" x14ac:dyDescent="0.25">
      <c r="A2357" t="s">
        <v>2377</v>
      </c>
      <c r="B2357" t="s">
        <v>5953</v>
      </c>
      <c r="C2357">
        <v>4793.91</v>
      </c>
      <c r="D2357" s="1">
        <v>44681.884412058847</v>
      </c>
    </row>
    <row r="2358" spans="1:4" x14ac:dyDescent="0.25">
      <c r="A2358" t="s">
        <v>2378</v>
      </c>
      <c r="B2358" t="s">
        <v>5953</v>
      </c>
      <c r="C2358">
        <v>2130.7600000000002</v>
      </c>
      <c r="D2358" s="1">
        <v>44684.491927418203</v>
      </c>
    </row>
    <row r="2359" spans="1:4" x14ac:dyDescent="0.25">
      <c r="A2359" t="s">
        <v>2379</v>
      </c>
      <c r="B2359" t="s">
        <v>5954</v>
      </c>
      <c r="C2359">
        <v>1082.1400000000001</v>
      </c>
      <c r="D2359" s="1">
        <v>44686.056436633793</v>
      </c>
    </row>
    <row r="2360" spans="1:4" x14ac:dyDescent="0.25">
      <c r="A2360" t="s">
        <v>2380</v>
      </c>
      <c r="B2360" t="s">
        <v>5952</v>
      </c>
      <c r="C2360">
        <v>2682.76</v>
      </c>
      <c r="D2360" s="1">
        <v>44689.185455065002</v>
      </c>
    </row>
    <row r="2361" spans="1:4" x14ac:dyDescent="0.25">
      <c r="A2361" t="s">
        <v>2381</v>
      </c>
      <c r="B2361" t="s">
        <v>5952</v>
      </c>
      <c r="C2361">
        <v>2193.8000000000002</v>
      </c>
      <c r="D2361" s="1">
        <v>44689.446206600936</v>
      </c>
    </row>
    <row r="2362" spans="1:4" x14ac:dyDescent="0.25">
      <c r="A2362" t="s">
        <v>2382</v>
      </c>
      <c r="B2362" t="s">
        <v>5952</v>
      </c>
      <c r="C2362">
        <v>2741.26</v>
      </c>
      <c r="D2362" s="1">
        <v>44691.271467352482</v>
      </c>
    </row>
    <row r="2363" spans="1:4" x14ac:dyDescent="0.25">
      <c r="A2363" t="s">
        <v>2383</v>
      </c>
      <c r="B2363" t="s">
        <v>5953</v>
      </c>
      <c r="C2363">
        <v>2650.44</v>
      </c>
      <c r="D2363" s="1">
        <v>44692.053721960277</v>
      </c>
    </row>
    <row r="2364" spans="1:4" x14ac:dyDescent="0.25">
      <c r="A2364" t="s">
        <v>2384</v>
      </c>
      <c r="B2364" t="s">
        <v>5953</v>
      </c>
      <c r="C2364">
        <v>1889.93</v>
      </c>
      <c r="D2364" s="1">
        <v>44692.314473496197</v>
      </c>
    </row>
    <row r="2365" spans="1:4" x14ac:dyDescent="0.25">
      <c r="A2365" t="s">
        <v>2385</v>
      </c>
      <c r="B2365" t="s">
        <v>5952</v>
      </c>
      <c r="C2365">
        <v>2480.5500000000002</v>
      </c>
      <c r="D2365" s="1">
        <v>44694.921988855553</v>
      </c>
    </row>
    <row r="2366" spans="1:4" x14ac:dyDescent="0.25">
      <c r="A2366" t="s">
        <v>2386</v>
      </c>
      <c r="B2366" t="s">
        <v>5954</v>
      </c>
      <c r="C2366">
        <v>3868.88</v>
      </c>
      <c r="D2366" s="1">
        <v>44696.747249607077</v>
      </c>
    </row>
    <row r="2367" spans="1:4" x14ac:dyDescent="0.25">
      <c r="A2367" t="s">
        <v>2387</v>
      </c>
      <c r="B2367" t="s">
        <v>5954</v>
      </c>
      <c r="C2367">
        <v>2938.17</v>
      </c>
      <c r="D2367" s="1">
        <v>44698.311758822689</v>
      </c>
    </row>
    <row r="2368" spans="1:4" x14ac:dyDescent="0.25">
      <c r="A2368" t="s">
        <v>2388</v>
      </c>
      <c r="B2368" t="s">
        <v>5953</v>
      </c>
      <c r="C2368">
        <v>704.66</v>
      </c>
      <c r="D2368" s="1">
        <v>44699.876268038293</v>
      </c>
    </row>
    <row r="2369" spans="1:4" x14ac:dyDescent="0.25">
      <c r="A2369" t="s">
        <v>2389</v>
      </c>
      <c r="B2369" t="s">
        <v>5955</v>
      </c>
      <c r="C2369">
        <v>885.83</v>
      </c>
      <c r="D2369" s="1">
        <v>44702.223031861693</v>
      </c>
    </row>
    <row r="2370" spans="1:4" x14ac:dyDescent="0.25">
      <c r="A2370" t="s">
        <v>2390</v>
      </c>
      <c r="B2370" t="s">
        <v>5954</v>
      </c>
      <c r="C2370">
        <v>3505.27</v>
      </c>
      <c r="D2370" s="1">
        <v>44702.483783397627</v>
      </c>
    </row>
    <row r="2371" spans="1:4" x14ac:dyDescent="0.25">
      <c r="A2371" t="s">
        <v>2391</v>
      </c>
      <c r="B2371" t="s">
        <v>5954</v>
      </c>
      <c r="C2371">
        <v>2772.48</v>
      </c>
      <c r="D2371" s="1">
        <v>44702.744534933547</v>
      </c>
    </row>
    <row r="2372" spans="1:4" x14ac:dyDescent="0.25">
      <c r="A2372" t="s">
        <v>2392</v>
      </c>
      <c r="B2372" t="s">
        <v>5953</v>
      </c>
      <c r="C2372">
        <v>2964.95</v>
      </c>
      <c r="D2372" s="1">
        <v>44703.005286469488</v>
      </c>
    </row>
    <row r="2373" spans="1:4" x14ac:dyDescent="0.25">
      <c r="A2373" t="s">
        <v>2393</v>
      </c>
      <c r="B2373" t="s">
        <v>5952</v>
      </c>
      <c r="C2373">
        <v>4636.71</v>
      </c>
      <c r="D2373" s="1">
        <v>44703.526789541364</v>
      </c>
    </row>
    <row r="2374" spans="1:4" x14ac:dyDescent="0.25">
      <c r="A2374" t="s">
        <v>2394</v>
      </c>
      <c r="B2374" t="s">
        <v>5954</v>
      </c>
      <c r="C2374">
        <v>2753.39</v>
      </c>
      <c r="D2374" s="1">
        <v>44704.830547221027</v>
      </c>
    </row>
    <row r="2375" spans="1:4" x14ac:dyDescent="0.25">
      <c r="A2375" t="s">
        <v>2395</v>
      </c>
      <c r="B2375" t="s">
        <v>5955</v>
      </c>
      <c r="C2375">
        <v>4497.9799999999996</v>
      </c>
      <c r="D2375" s="1">
        <v>44706.395056436631</v>
      </c>
    </row>
    <row r="2376" spans="1:4" x14ac:dyDescent="0.25">
      <c r="A2376" t="s">
        <v>2396</v>
      </c>
      <c r="B2376" t="s">
        <v>5955</v>
      </c>
      <c r="C2376">
        <v>1701.79</v>
      </c>
      <c r="D2376" s="1">
        <v>44706.655807972558</v>
      </c>
    </row>
    <row r="2377" spans="1:4" x14ac:dyDescent="0.25">
      <c r="A2377" t="s">
        <v>2397</v>
      </c>
      <c r="B2377" t="s">
        <v>5955</v>
      </c>
      <c r="C2377">
        <v>771.08</v>
      </c>
      <c r="D2377" s="1">
        <v>44708.741820260031</v>
      </c>
    </row>
    <row r="2378" spans="1:4" x14ac:dyDescent="0.25">
      <c r="A2378" t="s">
        <v>2398</v>
      </c>
      <c r="B2378" t="s">
        <v>5953</v>
      </c>
      <c r="C2378">
        <v>868.01</v>
      </c>
      <c r="D2378" s="1">
        <v>44709.002571795958</v>
      </c>
    </row>
    <row r="2379" spans="1:4" x14ac:dyDescent="0.25">
      <c r="A2379" t="s">
        <v>2399</v>
      </c>
      <c r="B2379" t="s">
        <v>5953</v>
      </c>
      <c r="C2379">
        <v>2113.09</v>
      </c>
      <c r="D2379" s="1">
        <v>44711.349335619358</v>
      </c>
    </row>
    <row r="2380" spans="1:4" x14ac:dyDescent="0.25">
      <c r="A2380" t="s">
        <v>2400</v>
      </c>
      <c r="B2380" t="s">
        <v>5955</v>
      </c>
      <c r="C2380">
        <v>379.47</v>
      </c>
      <c r="D2380" s="1">
        <v>44714.999857122442</v>
      </c>
    </row>
    <row r="2381" spans="1:4" x14ac:dyDescent="0.25">
      <c r="A2381" t="s">
        <v>2401</v>
      </c>
      <c r="B2381" t="s">
        <v>5955</v>
      </c>
      <c r="C2381">
        <v>2230.63</v>
      </c>
      <c r="D2381" s="1">
        <v>44716.825117873981</v>
      </c>
    </row>
    <row r="2382" spans="1:4" x14ac:dyDescent="0.25">
      <c r="A2382" t="s">
        <v>2402</v>
      </c>
      <c r="B2382" t="s">
        <v>5953</v>
      </c>
      <c r="C2382">
        <v>3722.25</v>
      </c>
      <c r="D2382" s="1">
        <v>44717.346620945842</v>
      </c>
    </row>
    <row r="2383" spans="1:4" x14ac:dyDescent="0.25">
      <c r="A2383" t="s">
        <v>2403</v>
      </c>
      <c r="B2383" t="s">
        <v>5953</v>
      </c>
      <c r="C2383">
        <v>1844.82</v>
      </c>
      <c r="D2383" s="1">
        <v>44718.389627089593</v>
      </c>
    </row>
    <row r="2384" spans="1:4" x14ac:dyDescent="0.25">
      <c r="A2384" t="s">
        <v>2404</v>
      </c>
      <c r="B2384" t="s">
        <v>5952</v>
      </c>
      <c r="C2384">
        <v>226.21</v>
      </c>
      <c r="D2384" s="1">
        <v>44718.911130161447</v>
      </c>
    </row>
    <row r="2385" spans="1:4" x14ac:dyDescent="0.25">
      <c r="A2385" t="s">
        <v>2405</v>
      </c>
      <c r="B2385" t="s">
        <v>5953</v>
      </c>
      <c r="C2385">
        <v>2227.98</v>
      </c>
      <c r="D2385" s="1">
        <v>44719.171881697381</v>
      </c>
    </row>
    <row r="2386" spans="1:4" x14ac:dyDescent="0.25">
      <c r="A2386" t="s">
        <v>2406</v>
      </c>
      <c r="B2386" t="s">
        <v>5952</v>
      </c>
      <c r="C2386">
        <v>4514.51</v>
      </c>
      <c r="D2386" s="1">
        <v>44719.693384769249</v>
      </c>
    </row>
    <row r="2387" spans="1:4" x14ac:dyDescent="0.25">
      <c r="A2387" t="s">
        <v>2407</v>
      </c>
      <c r="B2387" t="s">
        <v>5954</v>
      </c>
      <c r="C2387">
        <v>2574.14</v>
      </c>
      <c r="D2387" s="1">
        <v>44721.257893984854</v>
      </c>
    </row>
    <row r="2388" spans="1:4" x14ac:dyDescent="0.25">
      <c r="A2388" t="s">
        <v>2408</v>
      </c>
      <c r="B2388" t="s">
        <v>5952</v>
      </c>
      <c r="C2388">
        <v>871.51</v>
      </c>
      <c r="D2388" s="1">
        <v>44722.040148592649</v>
      </c>
    </row>
    <row r="2389" spans="1:4" x14ac:dyDescent="0.25">
      <c r="A2389" t="s">
        <v>2409</v>
      </c>
      <c r="B2389" t="s">
        <v>5953</v>
      </c>
      <c r="C2389">
        <v>1142.81</v>
      </c>
      <c r="D2389" s="1">
        <v>44723.865409344187</v>
      </c>
    </row>
    <row r="2390" spans="1:4" x14ac:dyDescent="0.25">
      <c r="A2390" t="s">
        <v>2410</v>
      </c>
      <c r="B2390" t="s">
        <v>5955</v>
      </c>
      <c r="C2390">
        <v>3648.01</v>
      </c>
      <c r="D2390" s="1">
        <v>44724.64766395199</v>
      </c>
    </row>
    <row r="2391" spans="1:4" x14ac:dyDescent="0.25">
      <c r="A2391" t="s">
        <v>2411</v>
      </c>
      <c r="B2391" t="s">
        <v>5955</v>
      </c>
      <c r="C2391">
        <v>3673.75</v>
      </c>
      <c r="D2391" s="1">
        <v>44724.908415487916</v>
      </c>
    </row>
    <row r="2392" spans="1:4" x14ac:dyDescent="0.25">
      <c r="A2392" t="s">
        <v>2412</v>
      </c>
      <c r="B2392" t="s">
        <v>5952</v>
      </c>
      <c r="C2392">
        <v>259.22000000000003</v>
      </c>
      <c r="D2392" s="1">
        <v>44726.994427775397</v>
      </c>
    </row>
    <row r="2393" spans="1:4" x14ac:dyDescent="0.25">
      <c r="A2393" t="s">
        <v>2413</v>
      </c>
      <c r="B2393" t="s">
        <v>5953</v>
      </c>
      <c r="C2393">
        <v>1341.42</v>
      </c>
      <c r="D2393" s="1">
        <v>44727.776682383192</v>
      </c>
    </row>
    <row r="2394" spans="1:4" x14ac:dyDescent="0.25">
      <c r="A2394" t="s">
        <v>2414</v>
      </c>
      <c r="B2394" t="s">
        <v>5955</v>
      </c>
      <c r="C2394">
        <v>2983.93</v>
      </c>
      <c r="D2394" s="1">
        <v>44729.341191598804</v>
      </c>
    </row>
    <row r="2395" spans="1:4" x14ac:dyDescent="0.25">
      <c r="A2395" t="s">
        <v>2415</v>
      </c>
      <c r="B2395" t="s">
        <v>5955</v>
      </c>
      <c r="C2395">
        <v>3637.73</v>
      </c>
      <c r="D2395" s="1">
        <v>44730.123446206599</v>
      </c>
    </row>
    <row r="2396" spans="1:4" x14ac:dyDescent="0.25">
      <c r="A2396" t="s">
        <v>2416</v>
      </c>
      <c r="B2396" t="s">
        <v>5953</v>
      </c>
      <c r="C2396">
        <v>2102.71</v>
      </c>
      <c r="D2396" s="1">
        <v>44730.64494927846</v>
      </c>
    </row>
    <row r="2397" spans="1:4" x14ac:dyDescent="0.25">
      <c r="A2397" t="s">
        <v>2417</v>
      </c>
      <c r="B2397" t="s">
        <v>5952</v>
      </c>
      <c r="C2397">
        <v>3124.22</v>
      </c>
      <c r="D2397" s="1">
        <v>44731.427203886262</v>
      </c>
    </row>
    <row r="2398" spans="1:4" x14ac:dyDescent="0.25">
      <c r="A2398" t="s">
        <v>2418</v>
      </c>
      <c r="B2398" t="s">
        <v>5953</v>
      </c>
      <c r="C2398">
        <v>1863.57</v>
      </c>
      <c r="D2398" s="1">
        <v>44731.687955422203</v>
      </c>
    </row>
    <row r="2399" spans="1:4" x14ac:dyDescent="0.25">
      <c r="A2399" t="s">
        <v>2419</v>
      </c>
      <c r="B2399" t="s">
        <v>5953</v>
      </c>
      <c r="C2399">
        <v>2377.6799999999998</v>
      </c>
      <c r="D2399" s="1">
        <v>44733.252464637801</v>
      </c>
    </row>
    <row r="2400" spans="1:4" x14ac:dyDescent="0.25">
      <c r="A2400" t="s">
        <v>2420</v>
      </c>
      <c r="B2400" t="s">
        <v>5952</v>
      </c>
      <c r="C2400">
        <v>4704.3100000000004</v>
      </c>
      <c r="D2400" s="1">
        <v>44736.642234604937</v>
      </c>
    </row>
    <row r="2401" spans="1:4" x14ac:dyDescent="0.25">
      <c r="A2401" t="s">
        <v>2421</v>
      </c>
      <c r="B2401" t="s">
        <v>5955</v>
      </c>
      <c r="C2401">
        <v>3018.26</v>
      </c>
      <c r="D2401" s="1">
        <v>44739.510501500212</v>
      </c>
    </row>
    <row r="2402" spans="1:4" x14ac:dyDescent="0.25">
      <c r="A2402" t="s">
        <v>2422</v>
      </c>
      <c r="B2402" t="s">
        <v>5952</v>
      </c>
      <c r="C2402">
        <v>2083.1999999999998</v>
      </c>
      <c r="D2402" s="1">
        <v>44745.507786826682</v>
      </c>
    </row>
    <row r="2403" spans="1:4" x14ac:dyDescent="0.25">
      <c r="A2403" t="s">
        <v>2423</v>
      </c>
      <c r="B2403" t="s">
        <v>5955</v>
      </c>
      <c r="C2403">
        <v>215.92</v>
      </c>
      <c r="D2403" s="1">
        <v>44750.201314473503</v>
      </c>
    </row>
    <row r="2404" spans="1:4" x14ac:dyDescent="0.25">
      <c r="A2404" t="s">
        <v>2424</v>
      </c>
      <c r="B2404" t="s">
        <v>5952</v>
      </c>
      <c r="C2404">
        <v>1455.07</v>
      </c>
      <c r="D2404" s="1">
        <v>44752.548078296903</v>
      </c>
    </row>
    <row r="2405" spans="1:4" x14ac:dyDescent="0.25">
      <c r="A2405" t="s">
        <v>2425</v>
      </c>
      <c r="B2405" t="s">
        <v>5955</v>
      </c>
      <c r="C2405">
        <v>3200.61</v>
      </c>
      <c r="D2405" s="1">
        <v>44754.634090584361</v>
      </c>
    </row>
    <row r="2406" spans="1:4" x14ac:dyDescent="0.25">
      <c r="A2406" t="s">
        <v>2426</v>
      </c>
      <c r="B2406" t="s">
        <v>5955</v>
      </c>
      <c r="C2406">
        <v>396.88</v>
      </c>
      <c r="D2406" s="1">
        <v>44755.155593656229</v>
      </c>
    </row>
    <row r="2407" spans="1:4" x14ac:dyDescent="0.25">
      <c r="A2407" t="s">
        <v>2427</v>
      </c>
      <c r="B2407" t="s">
        <v>5952</v>
      </c>
      <c r="C2407">
        <v>2381.3200000000002</v>
      </c>
      <c r="D2407" s="1">
        <v>44755.937848264031</v>
      </c>
    </row>
    <row r="2408" spans="1:4" x14ac:dyDescent="0.25">
      <c r="A2408" t="s">
        <v>2428</v>
      </c>
      <c r="B2408" t="s">
        <v>5954</v>
      </c>
      <c r="C2408">
        <v>1141.93</v>
      </c>
      <c r="D2408" s="1">
        <v>44756.198599799973</v>
      </c>
    </row>
    <row r="2409" spans="1:4" x14ac:dyDescent="0.25">
      <c r="A2409" t="s">
        <v>2429</v>
      </c>
      <c r="B2409" t="s">
        <v>5953</v>
      </c>
      <c r="C2409">
        <v>1632.89</v>
      </c>
      <c r="D2409" s="1">
        <v>44756.4593513359</v>
      </c>
    </row>
    <row r="2410" spans="1:4" x14ac:dyDescent="0.25">
      <c r="A2410" t="s">
        <v>2430</v>
      </c>
      <c r="B2410" t="s">
        <v>5952</v>
      </c>
      <c r="C2410">
        <v>4486.75</v>
      </c>
      <c r="D2410" s="1">
        <v>44757.502357479629</v>
      </c>
    </row>
    <row r="2411" spans="1:4" x14ac:dyDescent="0.25">
      <c r="A2411" t="s">
        <v>2431</v>
      </c>
      <c r="B2411" t="s">
        <v>5954</v>
      </c>
      <c r="C2411">
        <v>1439.85</v>
      </c>
      <c r="D2411" s="1">
        <v>44759.327618231167</v>
      </c>
    </row>
    <row r="2412" spans="1:4" x14ac:dyDescent="0.25">
      <c r="A2412" t="s">
        <v>2432</v>
      </c>
      <c r="B2412" t="s">
        <v>5955</v>
      </c>
      <c r="C2412">
        <v>2985.13</v>
      </c>
      <c r="D2412" s="1">
        <v>44762.456636662369</v>
      </c>
    </row>
    <row r="2413" spans="1:4" x14ac:dyDescent="0.25">
      <c r="A2413" t="s">
        <v>2433</v>
      </c>
      <c r="B2413" t="s">
        <v>5954</v>
      </c>
      <c r="C2413">
        <v>2732.91</v>
      </c>
      <c r="D2413" s="1">
        <v>44762.717388198311</v>
      </c>
    </row>
    <row r="2414" spans="1:4" x14ac:dyDescent="0.25">
      <c r="A2414" t="s">
        <v>2434</v>
      </c>
      <c r="B2414" t="s">
        <v>5955</v>
      </c>
      <c r="C2414">
        <v>782.32</v>
      </c>
      <c r="D2414" s="1">
        <v>44764.281897413923</v>
      </c>
    </row>
    <row r="2415" spans="1:4" x14ac:dyDescent="0.25">
      <c r="A2415" t="s">
        <v>2435</v>
      </c>
      <c r="B2415" t="s">
        <v>5952</v>
      </c>
      <c r="C2415">
        <v>4022.68</v>
      </c>
      <c r="D2415" s="1">
        <v>44764.54264894985</v>
      </c>
    </row>
    <row r="2416" spans="1:4" x14ac:dyDescent="0.25">
      <c r="A2416" t="s">
        <v>2436</v>
      </c>
      <c r="B2416" t="s">
        <v>5955</v>
      </c>
      <c r="C2416">
        <v>2998.33</v>
      </c>
      <c r="D2416" s="1">
        <v>44764.803400485776</v>
      </c>
    </row>
    <row r="2417" spans="1:4" x14ac:dyDescent="0.25">
      <c r="A2417" t="s">
        <v>2437</v>
      </c>
      <c r="B2417" t="s">
        <v>5954</v>
      </c>
      <c r="C2417">
        <v>1582.74</v>
      </c>
      <c r="D2417" s="1">
        <v>44765.585655093579</v>
      </c>
    </row>
    <row r="2418" spans="1:4" x14ac:dyDescent="0.25">
      <c r="A2418" t="s">
        <v>2438</v>
      </c>
      <c r="B2418" t="s">
        <v>5953</v>
      </c>
      <c r="C2418">
        <v>600.74</v>
      </c>
      <c r="D2418" s="1">
        <v>44766.107158165447</v>
      </c>
    </row>
    <row r="2419" spans="1:4" x14ac:dyDescent="0.25">
      <c r="A2419" t="s">
        <v>2439</v>
      </c>
      <c r="B2419" t="s">
        <v>5953</v>
      </c>
      <c r="C2419">
        <v>1351.84</v>
      </c>
      <c r="D2419" s="1">
        <v>44766.628661237322</v>
      </c>
    </row>
    <row r="2420" spans="1:4" x14ac:dyDescent="0.25">
      <c r="A2420" t="s">
        <v>2440</v>
      </c>
      <c r="B2420" t="s">
        <v>5955</v>
      </c>
      <c r="C2420">
        <v>2168.7199999999998</v>
      </c>
      <c r="D2420" s="1">
        <v>44767.410915845117</v>
      </c>
    </row>
    <row r="2421" spans="1:4" x14ac:dyDescent="0.25">
      <c r="A2421" t="s">
        <v>2441</v>
      </c>
      <c r="B2421" t="s">
        <v>5954</v>
      </c>
      <c r="C2421">
        <v>4530.78</v>
      </c>
      <c r="D2421" s="1">
        <v>44768.453921988847</v>
      </c>
    </row>
    <row r="2422" spans="1:4" x14ac:dyDescent="0.25">
      <c r="A2422" t="s">
        <v>2442</v>
      </c>
      <c r="B2422" t="s">
        <v>5954</v>
      </c>
      <c r="C2422">
        <v>1850.49</v>
      </c>
      <c r="D2422" s="1">
        <v>44768.975425060707</v>
      </c>
    </row>
    <row r="2423" spans="1:4" x14ac:dyDescent="0.25">
      <c r="A2423" t="s">
        <v>2443</v>
      </c>
      <c r="B2423" t="s">
        <v>5952</v>
      </c>
      <c r="C2423">
        <v>4078.01</v>
      </c>
      <c r="D2423" s="1">
        <v>44770.539934276319</v>
      </c>
    </row>
    <row r="2424" spans="1:4" x14ac:dyDescent="0.25">
      <c r="A2424" t="s">
        <v>2444</v>
      </c>
      <c r="B2424" t="s">
        <v>5953</v>
      </c>
      <c r="C2424">
        <v>3722.26</v>
      </c>
      <c r="D2424" s="1">
        <v>44771.06143734818</v>
      </c>
    </row>
    <row r="2425" spans="1:4" x14ac:dyDescent="0.25">
      <c r="A2425" t="s">
        <v>2445</v>
      </c>
      <c r="B2425" t="s">
        <v>5953</v>
      </c>
      <c r="C2425">
        <v>1781.12</v>
      </c>
      <c r="D2425" s="1">
        <v>44771.322188884122</v>
      </c>
    </row>
    <row r="2426" spans="1:4" x14ac:dyDescent="0.25">
      <c r="A2426" t="s">
        <v>2446</v>
      </c>
      <c r="B2426" t="s">
        <v>5955</v>
      </c>
      <c r="C2426">
        <v>1492.92</v>
      </c>
      <c r="D2426" s="1">
        <v>44771.843691955983</v>
      </c>
    </row>
    <row r="2427" spans="1:4" x14ac:dyDescent="0.25">
      <c r="A2427" t="s">
        <v>2447</v>
      </c>
      <c r="B2427" t="s">
        <v>5953</v>
      </c>
      <c r="C2427">
        <v>3889.97</v>
      </c>
      <c r="D2427" s="1">
        <v>44773.14744963566</v>
      </c>
    </row>
    <row r="2428" spans="1:4" x14ac:dyDescent="0.25">
      <c r="A2428" t="s">
        <v>2448</v>
      </c>
      <c r="B2428" t="s">
        <v>5952</v>
      </c>
      <c r="C2428">
        <v>2810.34</v>
      </c>
      <c r="D2428" s="1">
        <v>44777.319474210592</v>
      </c>
    </row>
    <row r="2429" spans="1:4" x14ac:dyDescent="0.25">
      <c r="A2429" t="s">
        <v>2449</v>
      </c>
      <c r="B2429" t="s">
        <v>5954</v>
      </c>
      <c r="C2429">
        <v>889.65</v>
      </c>
      <c r="D2429" s="1">
        <v>44778.362480354328</v>
      </c>
    </row>
    <row r="2430" spans="1:4" x14ac:dyDescent="0.25">
      <c r="A2430" t="s">
        <v>2450</v>
      </c>
      <c r="B2430" t="s">
        <v>5954</v>
      </c>
      <c r="C2430">
        <v>4551.93</v>
      </c>
      <c r="D2430" s="1">
        <v>44778.623231890269</v>
      </c>
    </row>
    <row r="2431" spans="1:4" x14ac:dyDescent="0.25">
      <c r="A2431" t="s">
        <v>2451</v>
      </c>
      <c r="B2431" t="s">
        <v>5955</v>
      </c>
      <c r="C2431">
        <v>2703.93</v>
      </c>
      <c r="D2431" s="1">
        <v>44779.405486498057</v>
      </c>
    </row>
    <row r="2432" spans="1:4" x14ac:dyDescent="0.25">
      <c r="A2432" t="s">
        <v>2452</v>
      </c>
      <c r="B2432" t="s">
        <v>5955</v>
      </c>
      <c r="C2432">
        <v>1805.83</v>
      </c>
      <c r="D2432" s="1">
        <v>44782.273753393332</v>
      </c>
    </row>
    <row r="2433" spans="1:4" x14ac:dyDescent="0.25">
      <c r="A2433" t="s">
        <v>2453</v>
      </c>
      <c r="B2433" t="s">
        <v>5952</v>
      </c>
      <c r="C2433">
        <v>4455.68</v>
      </c>
      <c r="D2433" s="1">
        <v>44783.316759537069</v>
      </c>
    </row>
    <row r="2434" spans="1:4" x14ac:dyDescent="0.25">
      <c r="A2434" t="s">
        <v>2454</v>
      </c>
      <c r="B2434" t="s">
        <v>5953</v>
      </c>
      <c r="C2434">
        <v>1436.86</v>
      </c>
      <c r="D2434" s="1">
        <v>44783.838262608937</v>
      </c>
    </row>
    <row r="2435" spans="1:4" x14ac:dyDescent="0.25">
      <c r="A2435" t="s">
        <v>2455</v>
      </c>
      <c r="B2435" t="s">
        <v>5955</v>
      </c>
      <c r="C2435">
        <v>1624.45</v>
      </c>
      <c r="D2435" s="1">
        <v>44784.620517216739</v>
      </c>
    </row>
    <row r="2436" spans="1:4" x14ac:dyDescent="0.25">
      <c r="A2436" t="s">
        <v>2456</v>
      </c>
      <c r="B2436" t="s">
        <v>5955</v>
      </c>
      <c r="C2436">
        <v>2086.1</v>
      </c>
      <c r="D2436" s="1">
        <v>44785.142020288607</v>
      </c>
    </row>
    <row r="2437" spans="1:4" x14ac:dyDescent="0.25">
      <c r="A2437" t="s">
        <v>2457</v>
      </c>
      <c r="B2437" t="s">
        <v>5954</v>
      </c>
      <c r="C2437">
        <v>4931.97</v>
      </c>
      <c r="D2437" s="1">
        <v>44786.706529504212</v>
      </c>
    </row>
    <row r="2438" spans="1:4" x14ac:dyDescent="0.25">
      <c r="A2438" t="s">
        <v>2458</v>
      </c>
      <c r="B2438" t="s">
        <v>5954</v>
      </c>
      <c r="C2438">
        <v>1957.78</v>
      </c>
      <c r="D2438" s="1">
        <v>44788.531790255744</v>
      </c>
    </row>
    <row r="2439" spans="1:4" x14ac:dyDescent="0.25">
      <c r="A2439" t="s">
        <v>2459</v>
      </c>
      <c r="B2439" t="s">
        <v>5953</v>
      </c>
      <c r="C2439">
        <v>4902.88</v>
      </c>
      <c r="D2439" s="1">
        <v>44793.486069438477</v>
      </c>
    </row>
    <row r="2440" spans="1:4" x14ac:dyDescent="0.25">
      <c r="A2440" t="s">
        <v>2460</v>
      </c>
      <c r="B2440" t="s">
        <v>5955</v>
      </c>
      <c r="C2440">
        <v>1643.82</v>
      </c>
      <c r="D2440" s="1">
        <v>44794.268324046287</v>
      </c>
    </row>
    <row r="2441" spans="1:4" x14ac:dyDescent="0.25">
      <c r="A2441" t="s">
        <v>2461</v>
      </c>
      <c r="B2441" t="s">
        <v>5954</v>
      </c>
      <c r="C2441">
        <v>4884.17</v>
      </c>
      <c r="D2441" s="1">
        <v>44796.093584797833</v>
      </c>
    </row>
    <row r="2442" spans="1:4" x14ac:dyDescent="0.25">
      <c r="A2442" t="s">
        <v>2462</v>
      </c>
      <c r="B2442" t="s">
        <v>5955</v>
      </c>
      <c r="C2442">
        <v>3412.34</v>
      </c>
      <c r="D2442" s="1">
        <v>44796.354336333759</v>
      </c>
    </row>
    <row r="2443" spans="1:4" x14ac:dyDescent="0.25">
      <c r="A2443" t="s">
        <v>2463</v>
      </c>
      <c r="B2443" t="s">
        <v>5953</v>
      </c>
      <c r="C2443">
        <v>4135.5600000000004</v>
      </c>
      <c r="D2443" s="1">
        <v>44796.875839405628</v>
      </c>
    </row>
    <row r="2444" spans="1:4" x14ac:dyDescent="0.25">
      <c r="A2444" t="s">
        <v>2464</v>
      </c>
      <c r="B2444" t="s">
        <v>5955</v>
      </c>
      <c r="C2444">
        <v>3629.36</v>
      </c>
      <c r="D2444" s="1">
        <v>44797.918845549357</v>
      </c>
    </row>
    <row r="2445" spans="1:4" x14ac:dyDescent="0.25">
      <c r="A2445" t="s">
        <v>2465</v>
      </c>
      <c r="B2445" t="s">
        <v>5954</v>
      </c>
      <c r="C2445">
        <v>3460.34</v>
      </c>
      <c r="D2445" s="1">
        <v>44800.00485783683</v>
      </c>
    </row>
    <row r="2446" spans="1:4" x14ac:dyDescent="0.25">
      <c r="A2446" t="s">
        <v>2466</v>
      </c>
      <c r="B2446" t="s">
        <v>5952</v>
      </c>
      <c r="C2446">
        <v>991.05</v>
      </c>
      <c r="D2446" s="1">
        <v>44800.265609372756</v>
      </c>
    </row>
    <row r="2447" spans="1:4" x14ac:dyDescent="0.25">
      <c r="A2447" t="s">
        <v>2467</v>
      </c>
      <c r="B2447" t="s">
        <v>5953</v>
      </c>
      <c r="C2447">
        <v>3673.88</v>
      </c>
      <c r="D2447" s="1">
        <v>44800.526360908691</v>
      </c>
    </row>
    <row r="2448" spans="1:4" x14ac:dyDescent="0.25">
      <c r="A2448" t="s">
        <v>2468</v>
      </c>
      <c r="B2448" t="s">
        <v>5952</v>
      </c>
      <c r="C2448">
        <v>1645.88</v>
      </c>
      <c r="D2448" s="1">
        <v>44800.787112444632</v>
      </c>
    </row>
    <row r="2449" spans="1:4" x14ac:dyDescent="0.25">
      <c r="A2449" t="s">
        <v>2469</v>
      </c>
      <c r="B2449" t="s">
        <v>5954</v>
      </c>
      <c r="C2449">
        <v>2154.7600000000002</v>
      </c>
      <c r="D2449" s="1">
        <v>44801.569367052427</v>
      </c>
    </row>
    <row r="2450" spans="1:4" x14ac:dyDescent="0.25">
      <c r="A2450" t="s">
        <v>2470</v>
      </c>
      <c r="B2450" t="s">
        <v>5952</v>
      </c>
      <c r="C2450">
        <v>427.97</v>
      </c>
      <c r="D2450" s="1">
        <v>44802.090870124302</v>
      </c>
    </row>
    <row r="2451" spans="1:4" x14ac:dyDescent="0.25">
      <c r="A2451" t="s">
        <v>2471</v>
      </c>
      <c r="B2451" t="s">
        <v>5952</v>
      </c>
      <c r="C2451">
        <v>2151.48</v>
      </c>
      <c r="D2451" s="1">
        <v>44803.133876268032</v>
      </c>
    </row>
    <row r="2452" spans="1:4" x14ac:dyDescent="0.25">
      <c r="A2452" t="s">
        <v>2472</v>
      </c>
      <c r="B2452" t="s">
        <v>5953</v>
      </c>
      <c r="C2452">
        <v>4460.08</v>
      </c>
      <c r="D2452" s="1">
        <v>44805.480640091439</v>
      </c>
    </row>
    <row r="2453" spans="1:4" x14ac:dyDescent="0.25">
      <c r="A2453" t="s">
        <v>2473</v>
      </c>
      <c r="B2453" t="s">
        <v>5953</v>
      </c>
      <c r="C2453">
        <v>2687.51</v>
      </c>
      <c r="D2453" s="1">
        <v>44807.045149307043</v>
      </c>
    </row>
    <row r="2454" spans="1:4" x14ac:dyDescent="0.25">
      <c r="A2454" t="s">
        <v>2474</v>
      </c>
      <c r="B2454" t="s">
        <v>5953</v>
      </c>
      <c r="C2454">
        <v>1913.53</v>
      </c>
      <c r="D2454" s="1">
        <v>44808.348906986699</v>
      </c>
    </row>
    <row r="2455" spans="1:4" x14ac:dyDescent="0.25">
      <c r="A2455" t="s">
        <v>2475</v>
      </c>
      <c r="B2455" t="s">
        <v>5954</v>
      </c>
      <c r="C2455">
        <v>1627.53</v>
      </c>
      <c r="D2455" s="1">
        <v>44808.870410058567</v>
      </c>
    </row>
    <row r="2456" spans="1:4" x14ac:dyDescent="0.25">
      <c r="A2456" t="s">
        <v>2476</v>
      </c>
      <c r="B2456" t="s">
        <v>5952</v>
      </c>
      <c r="C2456">
        <v>331.6</v>
      </c>
      <c r="D2456" s="1">
        <v>44810.95642234604</v>
      </c>
    </row>
    <row r="2457" spans="1:4" x14ac:dyDescent="0.25">
      <c r="A2457" t="s">
        <v>2477</v>
      </c>
      <c r="B2457" t="s">
        <v>5953</v>
      </c>
      <c r="C2457">
        <v>3430.29</v>
      </c>
      <c r="D2457" s="1">
        <v>44814.085440777242</v>
      </c>
    </row>
    <row r="2458" spans="1:4" x14ac:dyDescent="0.25">
      <c r="A2458" t="s">
        <v>2478</v>
      </c>
      <c r="B2458" t="s">
        <v>5955</v>
      </c>
      <c r="C2458">
        <v>625.4</v>
      </c>
      <c r="D2458" s="1">
        <v>44814.346192313184</v>
      </c>
    </row>
    <row r="2459" spans="1:4" x14ac:dyDescent="0.25">
      <c r="A2459" t="s">
        <v>2479</v>
      </c>
      <c r="B2459" t="s">
        <v>5955</v>
      </c>
      <c r="C2459">
        <v>2643.8</v>
      </c>
      <c r="D2459" s="1">
        <v>44814.606943849118</v>
      </c>
    </row>
    <row r="2460" spans="1:4" x14ac:dyDescent="0.25">
      <c r="A2460" t="s">
        <v>2480</v>
      </c>
      <c r="B2460" t="s">
        <v>5953</v>
      </c>
      <c r="C2460">
        <v>476.83</v>
      </c>
      <c r="D2460" s="1">
        <v>44814.867695385037</v>
      </c>
    </row>
    <row r="2461" spans="1:4" x14ac:dyDescent="0.25">
      <c r="A2461" t="s">
        <v>2481</v>
      </c>
      <c r="B2461" t="s">
        <v>5953</v>
      </c>
      <c r="C2461">
        <v>2012.54</v>
      </c>
      <c r="D2461" s="1">
        <v>44818.518216888122</v>
      </c>
    </row>
    <row r="2462" spans="1:4" x14ac:dyDescent="0.25">
      <c r="A2462" t="s">
        <v>2482</v>
      </c>
      <c r="B2462" t="s">
        <v>5955</v>
      </c>
      <c r="C2462">
        <v>4829.49</v>
      </c>
      <c r="D2462" s="1">
        <v>44818.778968424049</v>
      </c>
    </row>
    <row r="2463" spans="1:4" x14ac:dyDescent="0.25">
      <c r="A2463" t="s">
        <v>2483</v>
      </c>
      <c r="B2463" t="s">
        <v>5955</v>
      </c>
      <c r="C2463">
        <v>3166.4</v>
      </c>
      <c r="D2463" s="1">
        <v>44821.907986855258</v>
      </c>
    </row>
    <row r="2464" spans="1:4" x14ac:dyDescent="0.25">
      <c r="A2464" t="s">
        <v>2484</v>
      </c>
      <c r="B2464" t="s">
        <v>5952</v>
      </c>
      <c r="C2464">
        <v>2210.61</v>
      </c>
      <c r="D2464" s="1">
        <v>44824.515502214592</v>
      </c>
    </row>
    <row r="2465" spans="1:4" x14ac:dyDescent="0.25">
      <c r="A2465" t="s">
        <v>2485</v>
      </c>
      <c r="B2465" t="s">
        <v>5952</v>
      </c>
      <c r="C2465">
        <v>4268.21</v>
      </c>
      <c r="D2465" s="1">
        <v>44825.558508358343</v>
      </c>
    </row>
    <row r="2466" spans="1:4" x14ac:dyDescent="0.25">
      <c r="A2466" t="s">
        <v>2486</v>
      </c>
      <c r="B2466" t="s">
        <v>5953</v>
      </c>
      <c r="C2466">
        <v>3417.79</v>
      </c>
      <c r="D2466" s="1">
        <v>44827.383769109867</v>
      </c>
    </row>
    <row r="2467" spans="1:4" x14ac:dyDescent="0.25">
      <c r="A2467" t="s">
        <v>2487</v>
      </c>
      <c r="B2467" t="s">
        <v>5953</v>
      </c>
      <c r="C2467">
        <v>3732.8</v>
      </c>
      <c r="D2467" s="1">
        <v>44830.512787541084</v>
      </c>
    </row>
    <row r="2468" spans="1:4" x14ac:dyDescent="0.25">
      <c r="A2468" t="s">
        <v>2488</v>
      </c>
      <c r="B2468" t="s">
        <v>5953</v>
      </c>
      <c r="C2468">
        <v>3630.45</v>
      </c>
      <c r="D2468" s="1">
        <v>44830.773539077003</v>
      </c>
    </row>
    <row r="2469" spans="1:4" x14ac:dyDescent="0.25">
      <c r="A2469" t="s">
        <v>2489</v>
      </c>
      <c r="B2469" t="s">
        <v>5953</v>
      </c>
      <c r="C2469">
        <v>1345.2</v>
      </c>
      <c r="D2469" s="1">
        <v>44831.295042148879</v>
      </c>
    </row>
    <row r="2470" spans="1:4" x14ac:dyDescent="0.25">
      <c r="A2470" t="s">
        <v>2490</v>
      </c>
      <c r="B2470" t="s">
        <v>5952</v>
      </c>
      <c r="C2470">
        <v>2575.7800000000002</v>
      </c>
      <c r="D2470" s="1">
        <v>44833.381054436337</v>
      </c>
    </row>
    <row r="2471" spans="1:4" x14ac:dyDescent="0.25">
      <c r="A2471" t="s">
        <v>2491</v>
      </c>
      <c r="B2471" t="s">
        <v>5952</v>
      </c>
      <c r="C2471">
        <v>2938.57</v>
      </c>
      <c r="D2471" s="1">
        <v>44834.163309044146</v>
      </c>
    </row>
    <row r="2472" spans="1:4" x14ac:dyDescent="0.25">
      <c r="A2472" t="s">
        <v>2492</v>
      </c>
      <c r="B2472" t="s">
        <v>5954</v>
      </c>
      <c r="C2472">
        <v>2983.45</v>
      </c>
      <c r="D2472" s="1">
        <v>44834.684812116007</v>
      </c>
    </row>
    <row r="2473" spans="1:4" x14ac:dyDescent="0.25">
      <c r="A2473" t="s">
        <v>2493</v>
      </c>
      <c r="B2473" t="s">
        <v>5953</v>
      </c>
      <c r="C2473">
        <v>2717.97</v>
      </c>
      <c r="D2473" s="1">
        <v>44834.945563651941</v>
      </c>
    </row>
    <row r="2474" spans="1:4" x14ac:dyDescent="0.25">
      <c r="A2474" t="s">
        <v>2494</v>
      </c>
      <c r="B2474" t="s">
        <v>5952</v>
      </c>
      <c r="C2474">
        <v>726.1</v>
      </c>
      <c r="D2474" s="1">
        <v>44837.813830547209</v>
      </c>
    </row>
    <row r="2475" spans="1:4" x14ac:dyDescent="0.25">
      <c r="A2475" t="s">
        <v>2495</v>
      </c>
      <c r="B2475" t="s">
        <v>5952</v>
      </c>
      <c r="C2475">
        <v>876.91</v>
      </c>
      <c r="D2475" s="1">
        <v>44838.596085155012</v>
      </c>
    </row>
    <row r="2476" spans="1:4" x14ac:dyDescent="0.25">
      <c r="A2476" t="s">
        <v>2496</v>
      </c>
      <c r="B2476" t="s">
        <v>5955</v>
      </c>
      <c r="C2476">
        <v>3516.68</v>
      </c>
      <c r="D2476" s="1">
        <v>44839.378339762807</v>
      </c>
    </row>
    <row r="2477" spans="1:4" x14ac:dyDescent="0.25">
      <c r="A2477" t="s">
        <v>2497</v>
      </c>
      <c r="B2477" t="s">
        <v>5952</v>
      </c>
      <c r="C2477">
        <v>112.72</v>
      </c>
      <c r="D2477" s="1">
        <v>44843.550364337752</v>
      </c>
    </row>
    <row r="2478" spans="1:4" x14ac:dyDescent="0.25">
      <c r="A2478" t="s">
        <v>2498</v>
      </c>
      <c r="B2478" t="s">
        <v>5955</v>
      </c>
      <c r="C2478">
        <v>2372.0300000000002</v>
      </c>
      <c r="D2478" s="1">
        <v>44847.461637376757</v>
      </c>
    </row>
    <row r="2479" spans="1:4" x14ac:dyDescent="0.25">
      <c r="A2479" t="s">
        <v>2499</v>
      </c>
      <c r="B2479" t="s">
        <v>5954</v>
      </c>
      <c r="C2479">
        <v>965.25</v>
      </c>
      <c r="D2479" s="1">
        <v>44849.026146592361</v>
      </c>
    </row>
    <row r="2480" spans="1:4" x14ac:dyDescent="0.25">
      <c r="A2480" t="s">
        <v>2500</v>
      </c>
      <c r="B2480" t="s">
        <v>5954</v>
      </c>
      <c r="C2480">
        <v>3759.75</v>
      </c>
      <c r="D2480" s="1">
        <v>44850.329904272039</v>
      </c>
    </row>
    <row r="2481" spans="1:4" x14ac:dyDescent="0.25">
      <c r="A2481" t="s">
        <v>2501</v>
      </c>
      <c r="B2481" t="s">
        <v>5955</v>
      </c>
      <c r="C2481">
        <v>1106.9000000000001</v>
      </c>
      <c r="D2481" s="1">
        <v>44851.112158879841</v>
      </c>
    </row>
    <row r="2482" spans="1:4" x14ac:dyDescent="0.25">
      <c r="A2482" t="s">
        <v>2502</v>
      </c>
      <c r="B2482" t="s">
        <v>5954</v>
      </c>
      <c r="C2482">
        <v>3232.3</v>
      </c>
      <c r="D2482" s="1">
        <v>44852.415916559497</v>
      </c>
    </row>
    <row r="2483" spans="1:4" x14ac:dyDescent="0.25">
      <c r="A2483" t="s">
        <v>2503</v>
      </c>
      <c r="B2483" t="s">
        <v>5955</v>
      </c>
      <c r="C2483">
        <v>1516.42</v>
      </c>
      <c r="D2483" s="1">
        <v>44855.023431918853</v>
      </c>
    </row>
    <row r="2484" spans="1:4" x14ac:dyDescent="0.25">
      <c r="A2484" t="s">
        <v>2504</v>
      </c>
      <c r="B2484" t="s">
        <v>5955</v>
      </c>
      <c r="C2484">
        <v>3979.03</v>
      </c>
      <c r="D2484" s="1">
        <v>44855.805686526641</v>
      </c>
    </row>
    <row r="2485" spans="1:4" x14ac:dyDescent="0.25">
      <c r="A2485" t="s">
        <v>2505</v>
      </c>
      <c r="B2485" t="s">
        <v>5954</v>
      </c>
      <c r="C2485">
        <v>544.79</v>
      </c>
      <c r="D2485" s="1">
        <v>44856.587941134443</v>
      </c>
    </row>
    <row r="2486" spans="1:4" x14ac:dyDescent="0.25">
      <c r="A2486" t="s">
        <v>2506</v>
      </c>
      <c r="B2486" t="s">
        <v>5953</v>
      </c>
      <c r="C2486">
        <v>1265.79</v>
      </c>
      <c r="D2486" s="1">
        <v>44856.84869267037</v>
      </c>
    </row>
    <row r="2487" spans="1:4" x14ac:dyDescent="0.25">
      <c r="A2487" t="s">
        <v>2507</v>
      </c>
      <c r="B2487" t="s">
        <v>5955</v>
      </c>
      <c r="C2487">
        <v>4665.32</v>
      </c>
      <c r="D2487" s="1">
        <v>44857.109444206311</v>
      </c>
    </row>
    <row r="2488" spans="1:4" x14ac:dyDescent="0.25">
      <c r="A2488" t="s">
        <v>2508</v>
      </c>
      <c r="B2488" t="s">
        <v>5955</v>
      </c>
      <c r="C2488">
        <v>2279.4499999999998</v>
      </c>
      <c r="D2488" s="1">
        <v>44859.195456493777</v>
      </c>
    </row>
    <row r="2489" spans="1:4" x14ac:dyDescent="0.25">
      <c r="A2489" t="s">
        <v>2509</v>
      </c>
      <c r="B2489" t="s">
        <v>5952</v>
      </c>
      <c r="C2489">
        <v>1831.49</v>
      </c>
      <c r="D2489" s="1">
        <v>44859.977711101586</v>
      </c>
    </row>
    <row r="2490" spans="1:4" x14ac:dyDescent="0.25">
      <c r="A2490" t="s">
        <v>2510</v>
      </c>
      <c r="B2490" t="s">
        <v>5952</v>
      </c>
      <c r="C2490">
        <v>3319.63</v>
      </c>
      <c r="D2490" s="1">
        <v>44862.845977996847</v>
      </c>
    </row>
    <row r="2491" spans="1:4" x14ac:dyDescent="0.25">
      <c r="A2491" t="s">
        <v>2511</v>
      </c>
      <c r="B2491" t="s">
        <v>5953</v>
      </c>
      <c r="C2491">
        <v>951.1</v>
      </c>
      <c r="D2491" s="1">
        <v>44863.367481068723</v>
      </c>
    </row>
    <row r="2492" spans="1:4" x14ac:dyDescent="0.25">
      <c r="A2492" t="s">
        <v>2512</v>
      </c>
      <c r="B2492" t="s">
        <v>5953</v>
      </c>
      <c r="C2492">
        <v>1819.01</v>
      </c>
      <c r="D2492" s="1">
        <v>44863.628232604649</v>
      </c>
    </row>
    <row r="2493" spans="1:4" x14ac:dyDescent="0.25">
      <c r="A2493" t="s">
        <v>2513</v>
      </c>
      <c r="B2493" t="s">
        <v>5954</v>
      </c>
      <c r="C2493">
        <v>2565.0300000000002</v>
      </c>
      <c r="D2493" s="1">
        <v>44864.149735676518</v>
      </c>
    </row>
    <row r="2494" spans="1:4" x14ac:dyDescent="0.25">
      <c r="A2494" t="s">
        <v>2514</v>
      </c>
      <c r="B2494" t="s">
        <v>5955</v>
      </c>
      <c r="C2494">
        <v>368.27</v>
      </c>
      <c r="D2494" s="1">
        <v>44865.453493356203</v>
      </c>
    </row>
    <row r="2495" spans="1:4" x14ac:dyDescent="0.25">
      <c r="A2495" t="s">
        <v>2515</v>
      </c>
      <c r="B2495" t="s">
        <v>5954</v>
      </c>
      <c r="C2495">
        <v>3640.41</v>
      </c>
      <c r="D2495" s="1">
        <v>44865.974996428064</v>
      </c>
    </row>
    <row r="2496" spans="1:4" x14ac:dyDescent="0.25">
      <c r="A2496" t="s">
        <v>2516</v>
      </c>
      <c r="B2496" t="s">
        <v>5953</v>
      </c>
      <c r="C2496">
        <v>2683.36</v>
      </c>
      <c r="D2496" s="1">
        <v>44866.757251035859</v>
      </c>
    </row>
    <row r="2497" spans="1:4" x14ac:dyDescent="0.25">
      <c r="A2497" t="s">
        <v>2517</v>
      </c>
      <c r="B2497" t="s">
        <v>5955</v>
      </c>
      <c r="C2497">
        <v>622.29</v>
      </c>
      <c r="D2497" s="1">
        <v>44868.582511787397</v>
      </c>
    </row>
    <row r="2498" spans="1:4" x14ac:dyDescent="0.25">
      <c r="A2498" t="s">
        <v>2518</v>
      </c>
      <c r="B2498" t="s">
        <v>5952</v>
      </c>
      <c r="C2498">
        <v>1944.18</v>
      </c>
      <c r="D2498" s="1">
        <v>44868.843263323317</v>
      </c>
    </row>
    <row r="2499" spans="1:4" x14ac:dyDescent="0.25">
      <c r="A2499" t="s">
        <v>2519</v>
      </c>
      <c r="B2499" t="s">
        <v>5952</v>
      </c>
      <c r="C2499">
        <v>4022.95</v>
      </c>
      <c r="D2499" s="1">
        <v>44869.3647663952</v>
      </c>
    </row>
    <row r="2500" spans="1:4" x14ac:dyDescent="0.25">
      <c r="A2500" t="s">
        <v>2520</v>
      </c>
      <c r="B2500" t="s">
        <v>5952</v>
      </c>
      <c r="C2500">
        <v>1788.34</v>
      </c>
      <c r="D2500" s="1">
        <v>44869.886269467061</v>
      </c>
    </row>
    <row r="2501" spans="1:4" x14ac:dyDescent="0.25">
      <c r="A2501" t="s">
        <v>2521</v>
      </c>
      <c r="B2501" t="s">
        <v>5955</v>
      </c>
      <c r="C2501">
        <v>3325.55</v>
      </c>
      <c r="D2501" s="1">
        <v>44870.668524074863</v>
      </c>
    </row>
    <row r="2502" spans="1:4" x14ac:dyDescent="0.25">
      <c r="A2502" t="s">
        <v>2522</v>
      </c>
      <c r="B2502" t="s">
        <v>5954</v>
      </c>
      <c r="C2502">
        <v>4642.38</v>
      </c>
      <c r="D2502" s="1">
        <v>44871.972281754533</v>
      </c>
    </row>
    <row r="2503" spans="1:4" x14ac:dyDescent="0.25">
      <c r="A2503" t="s">
        <v>2523</v>
      </c>
      <c r="B2503" t="s">
        <v>5954</v>
      </c>
      <c r="C2503">
        <v>4440.71</v>
      </c>
      <c r="D2503" s="1">
        <v>44873.276039434197</v>
      </c>
    </row>
    <row r="2504" spans="1:4" x14ac:dyDescent="0.25">
      <c r="A2504" t="s">
        <v>2524</v>
      </c>
      <c r="B2504" t="s">
        <v>5955</v>
      </c>
      <c r="C2504">
        <v>2825.3</v>
      </c>
      <c r="D2504" s="1">
        <v>44873.536790970131</v>
      </c>
    </row>
    <row r="2505" spans="1:4" x14ac:dyDescent="0.25">
      <c r="A2505" t="s">
        <v>2525</v>
      </c>
      <c r="B2505" t="s">
        <v>5954</v>
      </c>
      <c r="C2505">
        <v>2987.3</v>
      </c>
      <c r="D2505" s="1">
        <v>44875.101300185743</v>
      </c>
    </row>
    <row r="2506" spans="1:4" x14ac:dyDescent="0.25">
      <c r="A2506" t="s">
        <v>2526</v>
      </c>
      <c r="B2506" t="s">
        <v>5955</v>
      </c>
      <c r="C2506">
        <v>1534.81</v>
      </c>
      <c r="D2506" s="1">
        <v>44881.620088584074</v>
      </c>
    </row>
    <row r="2507" spans="1:4" x14ac:dyDescent="0.25">
      <c r="A2507" t="s">
        <v>2527</v>
      </c>
      <c r="B2507" t="s">
        <v>5952</v>
      </c>
      <c r="C2507">
        <v>4722.4799999999996</v>
      </c>
      <c r="D2507" s="1">
        <v>44882.66309472781</v>
      </c>
    </row>
    <row r="2508" spans="1:4" x14ac:dyDescent="0.25">
      <c r="A2508" t="s">
        <v>2528</v>
      </c>
      <c r="B2508" t="s">
        <v>5954</v>
      </c>
      <c r="C2508">
        <v>3156.89</v>
      </c>
      <c r="D2508" s="1">
        <v>44883.445349335612</v>
      </c>
    </row>
    <row r="2509" spans="1:4" x14ac:dyDescent="0.25">
      <c r="A2509" t="s">
        <v>2529</v>
      </c>
      <c r="B2509" t="s">
        <v>5955</v>
      </c>
      <c r="C2509">
        <v>1096.67</v>
      </c>
      <c r="D2509" s="1">
        <v>44883.706100871546</v>
      </c>
    </row>
    <row r="2510" spans="1:4" x14ac:dyDescent="0.25">
      <c r="A2510" t="s">
        <v>2530</v>
      </c>
      <c r="B2510" t="s">
        <v>5955</v>
      </c>
      <c r="C2510">
        <v>1015.51</v>
      </c>
      <c r="D2510" s="1">
        <v>44886.574367766807</v>
      </c>
    </row>
    <row r="2511" spans="1:4" x14ac:dyDescent="0.25">
      <c r="A2511" t="s">
        <v>2531</v>
      </c>
      <c r="B2511" t="s">
        <v>5954</v>
      </c>
      <c r="C2511">
        <v>1317.32</v>
      </c>
      <c r="D2511" s="1">
        <v>44889.703386198024</v>
      </c>
    </row>
    <row r="2512" spans="1:4" x14ac:dyDescent="0.25">
      <c r="A2512" t="s">
        <v>2532</v>
      </c>
      <c r="B2512" t="s">
        <v>5952</v>
      </c>
      <c r="C2512">
        <v>4426.68</v>
      </c>
      <c r="D2512" s="1">
        <v>44896.222174596369</v>
      </c>
    </row>
    <row r="2513" spans="1:4" x14ac:dyDescent="0.25">
      <c r="A2513" t="s">
        <v>2533</v>
      </c>
      <c r="B2513" t="s">
        <v>5953</v>
      </c>
      <c r="C2513">
        <v>1869.72</v>
      </c>
      <c r="D2513" s="1">
        <v>44897.004429204157</v>
      </c>
    </row>
    <row r="2514" spans="1:4" x14ac:dyDescent="0.25">
      <c r="A2514" t="s">
        <v>2534</v>
      </c>
      <c r="B2514" t="s">
        <v>5954</v>
      </c>
      <c r="C2514">
        <v>2508.17</v>
      </c>
      <c r="D2514" s="1">
        <v>44900.915702243168</v>
      </c>
    </row>
    <row r="2515" spans="1:4" x14ac:dyDescent="0.25">
      <c r="A2515" t="s">
        <v>2535</v>
      </c>
      <c r="B2515" t="s">
        <v>5952</v>
      </c>
      <c r="C2515">
        <v>1616.09</v>
      </c>
      <c r="D2515" s="1">
        <v>44901.697956850971</v>
      </c>
    </row>
    <row r="2516" spans="1:4" x14ac:dyDescent="0.25">
      <c r="A2516" t="s">
        <v>2536</v>
      </c>
      <c r="B2516" t="s">
        <v>5952</v>
      </c>
      <c r="C2516">
        <v>1230.3800000000001</v>
      </c>
      <c r="D2516" s="1">
        <v>44903.001714530626</v>
      </c>
    </row>
    <row r="2517" spans="1:4" x14ac:dyDescent="0.25">
      <c r="A2517" t="s">
        <v>2537</v>
      </c>
      <c r="B2517" t="s">
        <v>5953</v>
      </c>
      <c r="C2517">
        <v>2488.7800000000002</v>
      </c>
      <c r="D2517" s="1">
        <v>44904.566223746238</v>
      </c>
    </row>
    <row r="2518" spans="1:4" x14ac:dyDescent="0.25">
      <c r="A2518" t="s">
        <v>2538</v>
      </c>
      <c r="B2518" t="s">
        <v>5955</v>
      </c>
      <c r="C2518">
        <v>4467.7700000000004</v>
      </c>
      <c r="D2518" s="1">
        <v>44906.13073296185</v>
      </c>
    </row>
    <row r="2519" spans="1:4" x14ac:dyDescent="0.25">
      <c r="A2519" t="s">
        <v>2539</v>
      </c>
      <c r="B2519" t="s">
        <v>5954</v>
      </c>
      <c r="C2519">
        <v>4039</v>
      </c>
      <c r="D2519" s="1">
        <v>44906.391484497777</v>
      </c>
    </row>
    <row r="2520" spans="1:4" x14ac:dyDescent="0.25">
      <c r="A2520" t="s">
        <v>2540</v>
      </c>
      <c r="B2520" t="s">
        <v>5954</v>
      </c>
      <c r="C2520">
        <v>1746.28</v>
      </c>
      <c r="D2520" s="1">
        <v>44911.345763680518</v>
      </c>
    </row>
    <row r="2521" spans="1:4" x14ac:dyDescent="0.25">
      <c r="A2521" t="s">
        <v>2541</v>
      </c>
      <c r="B2521" t="s">
        <v>5953</v>
      </c>
      <c r="C2521">
        <v>2220.61</v>
      </c>
      <c r="D2521" s="1">
        <v>44912.12801828832</v>
      </c>
    </row>
    <row r="2522" spans="1:4" x14ac:dyDescent="0.25">
      <c r="A2522" t="s">
        <v>2542</v>
      </c>
      <c r="B2522" t="s">
        <v>5952</v>
      </c>
      <c r="C2522">
        <v>1470.17</v>
      </c>
      <c r="D2522" s="1">
        <v>44912.388769824262</v>
      </c>
    </row>
    <row r="2523" spans="1:4" x14ac:dyDescent="0.25">
      <c r="A2523" t="s">
        <v>2543</v>
      </c>
      <c r="B2523" t="s">
        <v>5953</v>
      </c>
      <c r="C2523">
        <v>2039.61</v>
      </c>
      <c r="D2523" s="1">
        <v>44915.77853979139</v>
      </c>
    </row>
    <row r="2524" spans="1:4" x14ac:dyDescent="0.25">
      <c r="A2524" t="s">
        <v>2544</v>
      </c>
      <c r="B2524" t="s">
        <v>5953</v>
      </c>
      <c r="C2524">
        <v>2794.48</v>
      </c>
      <c r="D2524" s="1">
        <v>44916.300042863273</v>
      </c>
    </row>
    <row r="2525" spans="1:4" x14ac:dyDescent="0.25">
      <c r="A2525" t="s">
        <v>2545</v>
      </c>
      <c r="B2525" t="s">
        <v>5953</v>
      </c>
      <c r="C2525">
        <v>1779.88</v>
      </c>
      <c r="D2525" s="1">
        <v>44918.386055150731</v>
      </c>
    </row>
    <row r="2526" spans="1:4" x14ac:dyDescent="0.25">
      <c r="A2526" t="s">
        <v>2546</v>
      </c>
      <c r="B2526" t="s">
        <v>5954</v>
      </c>
      <c r="C2526">
        <v>2020.04</v>
      </c>
      <c r="D2526" s="1">
        <v>44919.429061294468</v>
      </c>
    </row>
    <row r="2527" spans="1:4" x14ac:dyDescent="0.25">
      <c r="A2527" t="s">
        <v>2547</v>
      </c>
      <c r="B2527" t="s">
        <v>5953</v>
      </c>
      <c r="C2527">
        <v>4957.5</v>
      </c>
      <c r="D2527" s="1">
        <v>44919.950564366329</v>
      </c>
    </row>
    <row r="2528" spans="1:4" x14ac:dyDescent="0.25">
      <c r="A2528" t="s">
        <v>2548</v>
      </c>
      <c r="B2528" t="s">
        <v>5955</v>
      </c>
      <c r="C2528">
        <v>1685.19</v>
      </c>
      <c r="D2528" s="1">
        <v>44921.775825117867</v>
      </c>
    </row>
    <row r="2529" spans="1:4" x14ac:dyDescent="0.25">
      <c r="A2529" t="s">
        <v>2549</v>
      </c>
      <c r="B2529" t="s">
        <v>5952</v>
      </c>
      <c r="C2529">
        <v>4576.51</v>
      </c>
      <c r="D2529" s="1">
        <v>44923.340334333472</v>
      </c>
    </row>
    <row r="2530" spans="1:4" x14ac:dyDescent="0.25">
      <c r="A2530" t="s">
        <v>2550</v>
      </c>
      <c r="B2530" t="s">
        <v>5954</v>
      </c>
      <c r="C2530">
        <v>2736.68</v>
      </c>
      <c r="D2530" s="1">
        <v>44923.861837405333</v>
      </c>
    </row>
    <row r="2531" spans="1:4" x14ac:dyDescent="0.25">
      <c r="A2531" t="s">
        <v>2551</v>
      </c>
      <c r="B2531" t="s">
        <v>5952</v>
      </c>
      <c r="C2531">
        <v>2326.92</v>
      </c>
      <c r="D2531" s="1">
        <v>44924.644092013143</v>
      </c>
    </row>
    <row r="2532" spans="1:4" x14ac:dyDescent="0.25">
      <c r="A2532" t="s">
        <v>2552</v>
      </c>
      <c r="B2532" t="s">
        <v>5955</v>
      </c>
      <c r="C2532">
        <v>3581.68</v>
      </c>
      <c r="D2532" s="1">
        <v>44925.947849692813</v>
      </c>
    </row>
    <row r="2533" spans="1:4" x14ac:dyDescent="0.25">
      <c r="A2533" t="s">
        <v>2553</v>
      </c>
      <c r="B2533" t="s">
        <v>5953</v>
      </c>
      <c r="C2533">
        <v>1941.46</v>
      </c>
      <c r="D2533" s="1">
        <v>44927.512358908418</v>
      </c>
    </row>
    <row r="2534" spans="1:4" x14ac:dyDescent="0.25">
      <c r="A2534" t="s">
        <v>2554</v>
      </c>
      <c r="B2534" t="s">
        <v>5954</v>
      </c>
      <c r="C2534">
        <v>1298.5</v>
      </c>
      <c r="D2534" s="1">
        <v>44928.55536505214</v>
      </c>
    </row>
    <row r="2535" spans="1:4" x14ac:dyDescent="0.25">
      <c r="A2535" t="s">
        <v>2555</v>
      </c>
      <c r="B2535" t="s">
        <v>5954</v>
      </c>
      <c r="C2535">
        <v>3600.05</v>
      </c>
      <c r="D2535" s="1">
        <v>44928.816116588081</v>
      </c>
    </row>
    <row r="2536" spans="1:4" x14ac:dyDescent="0.25">
      <c r="A2536" t="s">
        <v>2556</v>
      </c>
      <c r="B2536" t="s">
        <v>5952</v>
      </c>
      <c r="C2536">
        <v>3322.69</v>
      </c>
      <c r="D2536" s="1">
        <v>44929.598371195883</v>
      </c>
    </row>
    <row r="2537" spans="1:4" x14ac:dyDescent="0.25">
      <c r="A2537" t="s">
        <v>2557</v>
      </c>
      <c r="B2537" t="s">
        <v>5952</v>
      </c>
      <c r="C2537">
        <v>2710.01</v>
      </c>
      <c r="D2537" s="1">
        <v>44929.859122731817</v>
      </c>
    </row>
    <row r="2538" spans="1:4" x14ac:dyDescent="0.25">
      <c r="A2538" t="s">
        <v>2558</v>
      </c>
      <c r="B2538" t="s">
        <v>5952</v>
      </c>
      <c r="C2538">
        <v>2992.37</v>
      </c>
      <c r="D2538" s="1">
        <v>44934.291898842683</v>
      </c>
    </row>
    <row r="2539" spans="1:4" x14ac:dyDescent="0.25">
      <c r="A2539" t="s">
        <v>2559</v>
      </c>
      <c r="B2539" t="s">
        <v>5952</v>
      </c>
      <c r="C2539">
        <v>744.48</v>
      </c>
      <c r="D2539" s="1">
        <v>44935.595656522353</v>
      </c>
    </row>
    <row r="2540" spans="1:4" x14ac:dyDescent="0.25">
      <c r="A2540" t="s">
        <v>2560</v>
      </c>
      <c r="B2540" t="s">
        <v>5953</v>
      </c>
      <c r="C2540">
        <v>3559.52</v>
      </c>
      <c r="D2540" s="1">
        <v>44936.63866266609</v>
      </c>
    </row>
    <row r="2541" spans="1:4" x14ac:dyDescent="0.25">
      <c r="A2541" t="s">
        <v>2561</v>
      </c>
      <c r="B2541" t="s">
        <v>5954</v>
      </c>
      <c r="C2541">
        <v>3635.47</v>
      </c>
      <c r="D2541" s="1">
        <v>44940.289184169167</v>
      </c>
    </row>
    <row r="2542" spans="1:4" x14ac:dyDescent="0.25">
      <c r="A2542" t="s">
        <v>2562</v>
      </c>
      <c r="B2542" t="s">
        <v>5954</v>
      </c>
      <c r="C2542">
        <v>1391.44</v>
      </c>
      <c r="D2542" s="1">
        <v>44941.59294184883</v>
      </c>
    </row>
    <row r="2543" spans="1:4" x14ac:dyDescent="0.25">
      <c r="A2543" t="s">
        <v>2563</v>
      </c>
      <c r="B2543" t="s">
        <v>5955</v>
      </c>
      <c r="C2543">
        <v>3061.05</v>
      </c>
      <c r="D2543" s="1">
        <v>44943.678954136303</v>
      </c>
    </row>
    <row r="2544" spans="1:4" x14ac:dyDescent="0.25">
      <c r="A2544" t="s">
        <v>2564</v>
      </c>
      <c r="B2544" t="s">
        <v>5955</v>
      </c>
      <c r="C2544">
        <v>2213.85</v>
      </c>
      <c r="D2544" s="1">
        <v>44946.807972567498</v>
      </c>
    </row>
    <row r="2545" spans="1:4" x14ac:dyDescent="0.25">
      <c r="A2545" t="s">
        <v>2565</v>
      </c>
      <c r="B2545" t="s">
        <v>5955</v>
      </c>
      <c r="C2545">
        <v>4610.0600000000004</v>
      </c>
      <c r="D2545" s="1">
        <v>44947.068724103439</v>
      </c>
    </row>
    <row r="2546" spans="1:4" x14ac:dyDescent="0.25">
      <c r="A2546" t="s">
        <v>2566</v>
      </c>
      <c r="B2546" t="s">
        <v>5953</v>
      </c>
      <c r="C2546">
        <v>4395.57</v>
      </c>
      <c r="D2546" s="1">
        <v>44949.415487926839</v>
      </c>
    </row>
    <row r="2547" spans="1:4" x14ac:dyDescent="0.25">
      <c r="A2547" t="s">
        <v>2567</v>
      </c>
      <c r="B2547" t="s">
        <v>5954</v>
      </c>
      <c r="C2547">
        <v>263.85000000000002</v>
      </c>
      <c r="D2547" s="1">
        <v>44949.67623946278</v>
      </c>
    </row>
    <row r="2548" spans="1:4" x14ac:dyDescent="0.25">
      <c r="A2548" t="s">
        <v>2568</v>
      </c>
      <c r="B2548" t="s">
        <v>5952</v>
      </c>
      <c r="C2548">
        <v>2769.67</v>
      </c>
      <c r="D2548" s="1">
        <v>44952.805257893982</v>
      </c>
    </row>
    <row r="2549" spans="1:4" x14ac:dyDescent="0.25">
      <c r="A2549" t="s">
        <v>2569</v>
      </c>
      <c r="B2549" t="s">
        <v>5954</v>
      </c>
      <c r="C2549">
        <v>2489.67</v>
      </c>
      <c r="D2549" s="1">
        <v>44957.759537076723</v>
      </c>
    </row>
    <row r="2550" spans="1:4" x14ac:dyDescent="0.25">
      <c r="A2550" t="s">
        <v>2570</v>
      </c>
      <c r="B2550" t="s">
        <v>5955</v>
      </c>
      <c r="C2550">
        <v>3453.21</v>
      </c>
      <c r="D2550" s="1">
        <v>44958.541791684533</v>
      </c>
    </row>
    <row r="2551" spans="1:4" x14ac:dyDescent="0.25">
      <c r="A2551" t="s">
        <v>2571</v>
      </c>
      <c r="B2551" t="s">
        <v>5954</v>
      </c>
      <c r="C2551">
        <v>1504.54</v>
      </c>
      <c r="D2551" s="1">
        <v>44963.756822403193</v>
      </c>
    </row>
    <row r="2552" spans="1:4" x14ac:dyDescent="0.25">
      <c r="A2552" t="s">
        <v>2572</v>
      </c>
      <c r="B2552" t="s">
        <v>5955</v>
      </c>
      <c r="C2552">
        <v>2211.12</v>
      </c>
      <c r="D2552" s="1">
        <v>44964.278325475061</v>
      </c>
    </row>
    <row r="2553" spans="1:4" x14ac:dyDescent="0.25">
      <c r="A2553" t="s">
        <v>2573</v>
      </c>
      <c r="B2553" t="s">
        <v>5954</v>
      </c>
      <c r="C2553">
        <v>1646.02</v>
      </c>
      <c r="D2553" s="1">
        <v>44968.711101585941</v>
      </c>
    </row>
    <row r="2554" spans="1:4" x14ac:dyDescent="0.25">
      <c r="A2554" t="s">
        <v>2574</v>
      </c>
      <c r="B2554" t="s">
        <v>5952</v>
      </c>
      <c r="C2554">
        <v>1753.43</v>
      </c>
      <c r="D2554" s="1">
        <v>44970.014859265597</v>
      </c>
    </row>
    <row r="2555" spans="1:4" x14ac:dyDescent="0.25">
      <c r="A2555" t="s">
        <v>2575</v>
      </c>
      <c r="B2555" t="s">
        <v>5952</v>
      </c>
      <c r="C2555">
        <v>2860.46</v>
      </c>
      <c r="D2555" s="1">
        <v>44971.579368481202</v>
      </c>
    </row>
    <row r="2556" spans="1:4" x14ac:dyDescent="0.25">
      <c r="A2556" t="s">
        <v>2576</v>
      </c>
      <c r="B2556" t="s">
        <v>5953</v>
      </c>
      <c r="C2556">
        <v>4562.93</v>
      </c>
      <c r="D2556" s="1">
        <v>44971.840120017143</v>
      </c>
    </row>
    <row r="2557" spans="1:4" x14ac:dyDescent="0.25">
      <c r="A2557" t="s">
        <v>2577</v>
      </c>
      <c r="B2557" t="s">
        <v>5954</v>
      </c>
      <c r="C2557">
        <v>1673.39</v>
      </c>
      <c r="D2557" s="1">
        <v>44973.143877696813</v>
      </c>
    </row>
    <row r="2558" spans="1:4" x14ac:dyDescent="0.25">
      <c r="A2558" t="s">
        <v>2578</v>
      </c>
      <c r="B2558" t="s">
        <v>5953</v>
      </c>
      <c r="C2558">
        <v>3084.4</v>
      </c>
      <c r="D2558" s="1">
        <v>44974.447635376477</v>
      </c>
    </row>
    <row r="2559" spans="1:4" x14ac:dyDescent="0.25">
      <c r="A2559" t="s">
        <v>2579</v>
      </c>
      <c r="B2559" t="s">
        <v>5955</v>
      </c>
      <c r="C2559">
        <v>371.46</v>
      </c>
      <c r="D2559" s="1">
        <v>44979.40191455921</v>
      </c>
    </row>
    <row r="2560" spans="1:4" x14ac:dyDescent="0.25">
      <c r="A2560" t="s">
        <v>2580</v>
      </c>
      <c r="B2560" t="s">
        <v>5952</v>
      </c>
      <c r="C2560">
        <v>4706.01</v>
      </c>
      <c r="D2560" s="1">
        <v>44980.966423774807</v>
      </c>
    </row>
    <row r="2561" spans="1:4" x14ac:dyDescent="0.25">
      <c r="A2561" t="s">
        <v>2581</v>
      </c>
      <c r="B2561" t="s">
        <v>5954</v>
      </c>
      <c r="C2561">
        <v>945.62</v>
      </c>
      <c r="D2561" s="1">
        <v>44981.748678382617</v>
      </c>
    </row>
    <row r="2562" spans="1:4" x14ac:dyDescent="0.25">
      <c r="A2562" t="s">
        <v>2582</v>
      </c>
      <c r="B2562" t="s">
        <v>5953</v>
      </c>
      <c r="C2562">
        <v>3265.93</v>
      </c>
      <c r="D2562" s="1">
        <v>44982.270181454493</v>
      </c>
    </row>
    <row r="2563" spans="1:4" x14ac:dyDescent="0.25">
      <c r="A2563" t="s">
        <v>2583</v>
      </c>
      <c r="B2563" t="s">
        <v>5955</v>
      </c>
      <c r="C2563">
        <v>2634.63</v>
      </c>
      <c r="D2563" s="1">
        <v>44983.052436062288</v>
      </c>
    </row>
    <row r="2564" spans="1:4" x14ac:dyDescent="0.25">
      <c r="A2564" t="s">
        <v>2584</v>
      </c>
      <c r="B2564" t="s">
        <v>5954</v>
      </c>
      <c r="C2564">
        <v>2505.0300000000002</v>
      </c>
      <c r="D2564" s="1">
        <v>44984.356193741958</v>
      </c>
    </row>
    <row r="2565" spans="1:4" x14ac:dyDescent="0.25">
      <c r="A2565" t="s">
        <v>2585</v>
      </c>
      <c r="B2565" t="s">
        <v>5953</v>
      </c>
      <c r="C2565">
        <v>2029.13</v>
      </c>
      <c r="D2565" s="1">
        <v>44985.920702957563</v>
      </c>
    </row>
    <row r="2566" spans="1:4" x14ac:dyDescent="0.25">
      <c r="A2566" t="s">
        <v>2586</v>
      </c>
      <c r="B2566" t="s">
        <v>5955</v>
      </c>
      <c r="C2566">
        <v>714.73</v>
      </c>
      <c r="D2566" s="1">
        <v>44990.092727532501</v>
      </c>
    </row>
    <row r="2567" spans="1:4" x14ac:dyDescent="0.25">
      <c r="A2567" t="s">
        <v>2587</v>
      </c>
      <c r="B2567" t="s">
        <v>5954</v>
      </c>
      <c r="C2567">
        <v>125.78</v>
      </c>
      <c r="D2567" s="1">
        <v>44991.135733676238</v>
      </c>
    </row>
    <row r="2568" spans="1:4" x14ac:dyDescent="0.25">
      <c r="A2568" t="s">
        <v>2588</v>
      </c>
      <c r="B2568" t="s">
        <v>5952</v>
      </c>
      <c r="C2568">
        <v>724.66</v>
      </c>
      <c r="D2568" s="1">
        <v>44992.178739819967</v>
      </c>
    </row>
    <row r="2569" spans="1:4" x14ac:dyDescent="0.25">
      <c r="A2569" t="s">
        <v>2589</v>
      </c>
      <c r="B2569" t="s">
        <v>5955</v>
      </c>
      <c r="C2569">
        <v>4076.64</v>
      </c>
      <c r="D2569" s="1">
        <v>44992.439491355901</v>
      </c>
    </row>
    <row r="2570" spans="1:4" x14ac:dyDescent="0.25">
      <c r="A2570" t="s">
        <v>2590</v>
      </c>
      <c r="B2570" t="s">
        <v>5955</v>
      </c>
      <c r="C2570">
        <v>1651.83</v>
      </c>
      <c r="D2570" s="1">
        <v>44995.829261323037</v>
      </c>
    </row>
    <row r="2571" spans="1:4" x14ac:dyDescent="0.25">
      <c r="A2571" t="s">
        <v>2591</v>
      </c>
      <c r="B2571" t="s">
        <v>5954</v>
      </c>
      <c r="C2571">
        <v>1595.19</v>
      </c>
      <c r="D2571" s="1">
        <v>44996.611515930847</v>
      </c>
    </row>
    <row r="2572" spans="1:4" x14ac:dyDescent="0.25">
      <c r="A2572" t="s">
        <v>2592</v>
      </c>
      <c r="B2572" t="s">
        <v>5955</v>
      </c>
      <c r="C2572">
        <v>4009.02</v>
      </c>
      <c r="D2572" s="1">
        <v>44996.872267466773</v>
      </c>
    </row>
    <row r="2573" spans="1:4" x14ac:dyDescent="0.25">
      <c r="A2573" t="s">
        <v>2593</v>
      </c>
      <c r="B2573" t="s">
        <v>5953</v>
      </c>
      <c r="C2573">
        <v>4258.08</v>
      </c>
      <c r="D2573" s="1">
        <v>44998.436776682371</v>
      </c>
    </row>
    <row r="2574" spans="1:4" x14ac:dyDescent="0.25">
      <c r="A2574" t="s">
        <v>2594</v>
      </c>
      <c r="B2574" t="s">
        <v>5952</v>
      </c>
      <c r="C2574">
        <v>1246.3</v>
      </c>
      <c r="D2574" s="1">
        <v>45002.087298185448</v>
      </c>
    </row>
    <row r="2575" spans="1:4" x14ac:dyDescent="0.25">
      <c r="A2575" t="s">
        <v>2595</v>
      </c>
      <c r="B2575" t="s">
        <v>5952</v>
      </c>
      <c r="C2575">
        <v>761.3</v>
      </c>
      <c r="D2575" s="1">
        <v>45003.391055865119</v>
      </c>
    </row>
    <row r="2576" spans="1:4" x14ac:dyDescent="0.25">
      <c r="A2576" t="s">
        <v>2596</v>
      </c>
      <c r="B2576" t="s">
        <v>5952</v>
      </c>
      <c r="C2576">
        <v>2317.5700000000002</v>
      </c>
      <c r="D2576" s="1">
        <v>45005.477068152592</v>
      </c>
    </row>
    <row r="2577" spans="1:4" x14ac:dyDescent="0.25">
      <c r="A2577" t="s">
        <v>2597</v>
      </c>
      <c r="B2577" t="s">
        <v>5952</v>
      </c>
      <c r="C2577">
        <v>1207.73</v>
      </c>
      <c r="D2577" s="1">
        <v>45006.780825832248</v>
      </c>
    </row>
    <row r="2578" spans="1:4" x14ac:dyDescent="0.25">
      <c r="A2578" t="s">
        <v>2598</v>
      </c>
      <c r="B2578" t="s">
        <v>5955</v>
      </c>
      <c r="C2578">
        <v>2569.58</v>
      </c>
      <c r="D2578" s="1">
        <v>45007.041577368203</v>
      </c>
    </row>
    <row r="2579" spans="1:4" x14ac:dyDescent="0.25">
      <c r="A2579" t="s">
        <v>2599</v>
      </c>
      <c r="B2579" t="s">
        <v>5954</v>
      </c>
      <c r="C2579">
        <v>4777.7</v>
      </c>
      <c r="D2579" s="1">
        <v>45007.563080440057</v>
      </c>
    </row>
    <row r="2580" spans="1:4" x14ac:dyDescent="0.25">
      <c r="A2580" t="s">
        <v>2600</v>
      </c>
      <c r="B2580" t="s">
        <v>5952</v>
      </c>
      <c r="C2580">
        <v>1762.2</v>
      </c>
      <c r="D2580" s="1">
        <v>45009.388341191603</v>
      </c>
    </row>
    <row r="2581" spans="1:4" x14ac:dyDescent="0.25">
      <c r="A2581" t="s">
        <v>2601</v>
      </c>
      <c r="B2581" t="s">
        <v>5952</v>
      </c>
      <c r="C2581">
        <v>3324.53</v>
      </c>
      <c r="D2581" s="1">
        <v>45013.038862694673</v>
      </c>
    </row>
    <row r="2582" spans="1:4" x14ac:dyDescent="0.25">
      <c r="A2582" t="s">
        <v>2602</v>
      </c>
      <c r="B2582" t="s">
        <v>5955</v>
      </c>
      <c r="C2582">
        <v>2672.23</v>
      </c>
      <c r="D2582" s="1">
        <v>45016.428632661802</v>
      </c>
    </row>
    <row r="2583" spans="1:4" x14ac:dyDescent="0.25">
      <c r="A2583" t="s">
        <v>2603</v>
      </c>
      <c r="B2583" t="s">
        <v>5955</v>
      </c>
      <c r="C2583">
        <v>4203.93</v>
      </c>
      <c r="D2583" s="1">
        <v>45026.597942563218</v>
      </c>
    </row>
    <row r="2584" spans="1:4" x14ac:dyDescent="0.25">
      <c r="A2584" t="s">
        <v>2604</v>
      </c>
      <c r="B2584" t="s">
        <v>5952</v>
      </c>
      <c r="C2584">
        <v>1220.48</v>
      </c>
      <c r="D2584" s="1">
        <v>45027.38019717102</v>
      </c>
    </row>
    <row r="2585" spans="1:4" x14ac:dyDescent="0.25">
      <c r="A2585" t="s">
        <v>2605</v>
      </c>
      <c r="B2585" t="s">
        <v>5955</v>
      </c>
      <c r="C2585">
        <v>2181.0100000000002</v>
      </c>
      <c r="D2585" s="1">
        <v>45029.987712530361</v>
      </c>
    </row>
    <row r="2586" spans="1:4" x14ac:dyDescent="0.25">
      <c r="A2586" t="s">
        <v>2606</v>
      </c>
      <c r="B2586" t="s">
        <v>5954</v>
      </c>
      <c r="C2586">
        <v>2819.21</v>
      </c>
      <c r="D2586" s="1">
        <v>45030.769967138163</v>
      </c>
    </row>
    <row r="2587" spans="1:4" x14ac:dyDescent="0.25">
      <c r="A2587" t="s">
        <v>2607</v>
      </c>
      <c r="B2587" t="s">
        <v>5953</v>
      </c>
      <c r="C2587">
        <v>4826.9399999999996</v>
      </c>
      <c r="D2587" s="1">
        <v>45032.073724817827</v>
      </c>
    </row>
    <row r="2588" spans="1:4" x14ac:dyDescent="0.25">
      <c r="A2588" t="s">
        <v>2608</v>
      </c>
      <c r="B2588" t="s">
        <v>5954</v>
      </c>
      <c r="C2588">
        <v>1875.95</v>
      </c>
      <c r="D2588" s="1">
        <v>45034.159737105299</v>
      </c>
    </row>
    <row r="2589" spans="1:4" x14ac:dyDescent="0.25">
      <c r="A2589" t="s">
        <v>2609</v>
      </c>
      <c r="B2589" t="s">
        <v>5952</v>
      </c>
      <c r="C2589">
        <v>3976.34</v>
      </c>
      <c r="D2589" s="1">
        <v>45036.245749392758</v>
      </c>
    </row>
    <row r="2590" spans="1:4" x14ac:dyDescent="0.25">
      <c r="A2590" t="s">
        <v>2610</v>
      </c>
      <c r="B2590" t="s">
        <v>5952</v>
      </c>
      <c r="C2590">
        <v>2472.4699999999998</v>
      </c>
      <c r="D2590" s="1">
        <v>45046.154307758239</v>
      </c>
    </row>
    <row r="2591" spans="1:4" x14ac:dyDescent="0.25">
      <c r="A2591" t="s">
        <v>2611</v>
      </c>
      <c r="B2591" t="s">
        <v>5953</v>
      </c>
      <c r="C2591">
        <v>4292.84</v>
      </c>
      <c r="D2591" s="1">
        <v>45047.458065437917</v>
      </c>
    </row>
    <row r="2592" spans="1:4" x14ac:dyDescent="0.25">
      <c r="A2592" t="s">
        <v>2612</v>
      </c>
      <c r="B2592" t="s">
        <v>5953</v>
      </c>
      <c r="C2592">
        <v>4231.51</v>
      </c>
      <c r="D2592" s="1">
        <v>45048.240320045719</v>
      </c>
    </row>
    <row r="2593" spans="1:4" x14ac:dyDescent="0.25">
      <c r="A2593" t="s">
        <v>2613</v>
      </c>
      <c r="B2593" t="s">
        <v>5955</v>
      </c>
      <c r="C2593">
        <v>2517.27</v>
      </c>
      <c r="D2593" s="1">
        <v>45050.326332333178</v>
      </c>
    </row>
    <row r="2594" spans="1:4" x14ac:dyDescent="0.25">
      <c r="A2594" t="s">
        <v>2614</v>
      </c>
      <c r="B2594" t="s">
        <v>5955</v>
      </c>
      <c r="C2594">
        <v>2612.34</v>
      </c>
      <c r="D2594" s="1">
        <v>45052.151593084724</v>
      </c>
    </row>
    <row r="2595" spans="1:4" x14ac:dyDescent="0.25">
      <c r="A2595" t="s">
        <v>2615</v>
      </c>
      <c r="B2595" t="s">
        <v>5955</v>
      </c>
      <c r="C2595">
        <v>655.5</v>
      </c>
      <c r="D2595" s="1">
        <v>45052.673096156577</v>
      </c>
    </row>
    <row r="2596" spans="1:4" x14ac:dyDescent="0.25">
      <c r="A2596" t="s">
        <v>2616</v>
      </c>
      <c r="B2596" t="s">
        <v>5952</v>
      </c>
      <c r="C2596">
        <v>4898.18</v>
      </c>
      <c r="D2596" s="1">
        <v>45055.019859979991</v>
      </c>
    </row>
    <row r="2597" spans="1:4" x14ac:dyDescent="0.25">
      <c r="A2597" t="s">
        <v>2617</v>
      </c>
      <c r="B2597" t="s">
        <v>5953</v>
      </c>
      <c r="C2597">
        <v>2939.29</v>
      </c>
      <c r="D2597" s="1">
        <v>45056.062866123728</v>
      </c>
    </row>
    <row r="2598" spans="1:4" x14ac:dyDescent="0.25">
      <c r="A2598" t="s">
        <v>2618</v>
      </c>
      <c r="B2598" t="s">
        <v>5953</v>
      </c>
      <c r="C2598">
        <v>565.22</v>
      </c>
      <c r="D2598" s="1">
        <v>45057.366623803391</v>
      </c>
    </row>
    <row r="2599" spans="1:4" x14ac:dyDescent="0.25">
      <c r="A2599" t="s">
        <v>2619</v>
      </c>
      <c r="B2599" t="s">
        <v>5952</v>
      </c>
      <c r="C2599">
        <v>1759.56</v>
      </c>
      <c r="D2599" s="1">
        <v>45060.756393770527</v>
      </c>
    </row>
    <row r="2600" spans="1:4" x14ac:dyDescent="0.25">
      <c r="A2600" t="s">
        <v>2620</v>
      </c>
      <c r="B2600" t="s">
        <v>5952</v>
      </c>
      <c r="C2600">
        <v>2450.91</v>
      </c>
      <c r="D2600" s="1">
        <v>45061.538648378337</v>
      </c>
    </row>
    <row r="2601" spans="1:4" x14ac:dyDescent="0.25">
      <c r="A2601" t="s">
        <v>2621</v>
      </c>
      <c r="B2601" t="s">
        <v>5953</v>
      </c>
      <c r="C2601">
        <v>4566.88</v>
      </c>
      <c r="D2601" s="1">
        <v>45062.320902986132</v>
      </c>
    </row>
    <row r="2602" spans="1:4" x14ac:dyDescent="0.25">
      <c r="A2602" t="s">
        <v>2622</v>
      </c>
      <c r="B2602" t="s">
        <v>5954</v>
      </c>
      <c r="C2602">
        <v>3849.57</v>
      </c>
      <c r="D2602" s="1">
        <v>45063.624660665802</v>
      </c>
    </row>
    <row r="2603" spans="1:4" x14ac:dyDescent="0.25">
      <c r="A2603" t="s">
        <v>2623</v>
      </c>
      <c r="B2603" t="s">
        <v>5952</v>
      </c>
      <c r="C2603">
        <v>3505.58</v>
      </c>
      <c r="D2603" s="1">
        <v>45064.667666809539</v>
      </c>
    </row>
    <row r="2604" spans="1:4" x14ac:dyDescent="0.25">
      <c r="A2604" t="s">
        <v>2624</v>
      </c>
      <c r="B2604" t="s">
        <v>5953</v>
      </c>
      <c r="C2604">
        <v>2757.08</v>
      </c>
      <c r="D2604" s="1">
        <v>45065.449921417341</v>
      </c>
    </row>
    <row r="2605" spans="1:4" x14ac:dyDescent="0.25">
      <c r="A2605" t="s">
        <v>2625</v>
      </c>
      <c r="B2605" t="s">
        <v>5952</v>
      </c>
      <c r="C2605">
        <v>1661.56</v>
      </c>
      <c r="D2605" s="1">
        <v>45067.014430632938</v>
      </c>
    </row>
    <row r="2606" spans="1:4" x14ac:dyDescent="0.25">
      <c r="A2606" t="s">
        <v>2626</v>
      </c>
      <c r="B2606" t="s">
        <v>5953</v>
      </c>
      <c r="C2606">
        <v>1014.53</v>
      </c>
      <c r="D2606" s="1">
        <v>45071.707958279752</v>
      </c>
    </row>
    <row r="2607" spans="1:4" x14ac:dyDescent="0.25">
      <c r="A2607" t="s">
        <v>2627</v>
      </c>
      <c r="B2607" t="s">
        <v>5953</v>
      </c>
      <c r="C2607">
        <v>603.17999999999995</v>
      </c>
      <c r="D2607" s="1">
        <v>45071.968709815686</v>
      </c>
    </row>
    <row r="2608" spans="1:4" x14ac:dyDescent="0.25">
      <c r="A2608" t="s">
        <v>2628</v>
      </c>
      <c r="B2608" t="s">
        <v>5954</v>
      </c>
      <c r="C2608">
        <v>1167.52</v>
      </c>
      <c r="D2608" s="1">
        <v>45073.533219031277</v>
      </c>
    </row>
    <row r="2609" spans="1:4" x14ac:dyDescent="0.25">
      <c r="A2609" t="s">
        <v>2629</v>
      </c>
      <c r="B2609" t="s">
        <v>5955</v>
      </c>
      <c r="C2609">
        <v>1416.95</v>
      </c>
      <c r="D2609" s="1">
        <v>45074.315473639093</v>
      </c>
    </row>
    <row r="2610" spans="1:4" x14ac:dyDescent="0.25">
      <c r="A2610" t="s">
        <v>2630</v>
      </c>
      <c r="B2610" t="s">
        <v>5953</v>
      </c>
      <c r="C2610">
        <v>3011.93</v>
      </c>
      <c r="D2610" s="1">
        <v>45081.616516645227</v>
      </c>
    </row>
    <row r="2611" spans="1:4" x14ac:dyDescent="0.25">
      <c r="A2611" t="s">
        <v>2631</v>
      </c>
      <c r="B2611" t="s">
        <v>5953</v>
      </c>
      <c r="C2611">
        <v>2931.05</v>
      </c>
      <c r="D2611" s="1">
        <v>45083.702528932699</v>
      </c>
    </row>
    <row r="2612" spans="1:4" x14ac:dyDescent="0.25">
      <c r="A2612" t="s">
        <v>2632</v>
      </c>
      <c r="B2612" t="s">
        <v>5955</v>
      </c>
      <c r="C2612">
        <v>916.67</v>
      </c>
      <c r="D2612" s="1">
        <v>45083.963280468633</v>
      </c>
    </row>
    <row r="2613" spans="1:4" x14ac:dyDescent="0.25">
      <c r="A2613" t="s">
        <v>2633</v>
      </c>
      <c r="B2613" t="s">
        <v>5954</v>
      </c>
      <c r="C2613">
        <v>1716.67</v>
      </c>
      <c r="D2613" s="1">
        <v>45088.135305043579</v>
      </c>
    </row>
    <row r="2614" spans="1:4" x14ac:dyDescent="0.25">
      <c r="A2614" t="s">
        <v>2634</v>
      </c>
      <c r="B2614" t="s">
        <v>5954</v>
      </c>
      <c r="C2614">
        <v>2011.17</v>
      </c>
      <c r="D2614" s="1">
        <v>45094.132590370049</v>
      </c>
    </row>
    <row r="2615" spans="1:4" x14ac:dyDescent="0.25">
      <c r="A2615" t="s">
        <v>2635</v>
      </c>
      <c r="B2615" t="s">
        <v>5953</v>
      </c>
      <c r="C2615">
        <v>1260.92</v>
      </c>
      <c r="D2615" s="1">
        <v>45099.08686955279</v>
      </c>
    </row>
    <row r="2616" spans="1:4" x14ac:dyDescent="0.25">
      <c r="A2616" t="s">
        <v>2636</v>
      </c>
      <c r="B2616" t="s">
        <v>5952</v>
      </c>
      <c r="C2616">
        <v>4546.9399999999996</v>
      </c>
      <c r="D2616" s="1">
        <v>45101.694384912131</v>
      </c>
    </row>
    <row r="2617" spans="1:4" x14ac:dyDescent="0.25">
      <c r="A2617" t="s">
        <v>2637</v>
      </c>
      <c r="B2617" t="s">
        <v>5955</v>
      </c>
      <c r="C2617">
        <v>4612.9799999999996</v>
      </c>
      <c r="D2617" s="1">
        <v>45103.258894127728</v>
      </c>
    </row>
    <row r="2618" spans="1:4" x14ac:dyDescent="0.25">
      <c r="A2618" t="s">
        <v>2638</v>
      </c>
      <c r="B2618" t="s">
        <v>5954</v>
      </c>
      <c r="C2618">
        <v>529.20000000000005</v>
      </c>
      <c r="D2618" s="1">
        <v>45105.08415487926</v>
      </c>
    </row>
    <row r="2619" spans="1:4" x14ac:dyDescent="0.25">
      <c r="A2619" t="s">
        <v>2639</v>
      </c>
      <c r="B2619" t="s">
        <v>5954</v>
      </c>
      <c r="C2619">
        <v>2442.69</v>
      </c>
      <c r="D2619" s="1">
        <v>45107.691670238601</v>
      </c>
    </row>
    <row r="2620" spans="1:4" x14ac:dyDescent="0.25">
      <c r="A2620" t="s">
        <v>2640</v>
      </c>
      <c r="B2620" t="s">
        <v>5955</v>
      </c>
      <c r="C2620">
        <v>4008</v>
      </c>
      <c r="D2620" s="1">
        <v>45108.995427918257</v>
      </c>
    </row>
    <row r="2621" spans="1:4" x14ac:dyDescent="0.25">
      <c r="A2621" t="s">
        <v>2641</v>
      </c>
      <c r="B2621" t="s">
        <v>5953</v>
      </c>
      <c r="C2621">
        <v>3219.52</v>
      </c>
      <c r="D2621" s="1">
        <v>45117.078725532207</v>
      </c>
    </row>
    <row r="2622" spans="1:4" x14ac:dyDescent="0.25">
      <c r="A2622" t="s">
        <v>2642</v>
      </c>
      <c r="B2622" t="s">
        <v>5953</v>
      </c>
      <c r="C2622">
        <v>3688.42</v>
      </c>
      <c r="D2622" s="1">
        <v>45118.382483211877</v>
      </c>
    </row>
    <row r="2623" spans="1:4" x14ac:dyDescent="0.25">
      <c r="A2623" t="s">
        <v>2643</v>
      </c>
      <c r="B2623" t="s">
        <v>5955</v>
      </c>
      <c r="C2623">
        <v>1410.69</v>
      </c>
      <c r="D2623" s="1">
        <v>45119.425489355614</v>
      </c>
    </row>
    <row r="2624" spans="1:4" x14ac:dyDescent="0.25">
      <c r="A2624" t="s">
        <v>2644</v>
      </c>
      <c r="B2624" t="s">
        <v>5955</v>
      </c>
      <c r="C2624">
        <v>4827.21</v>
      </c>
      <c r="D2624" s="1">
        <v>45124.379768538347</v>
      </c>
    </row>
    <row r="2625" spans="1:4" x14ac:dyDescent="0.25">
      <c r="A2625" t="s">
        <v>2645</v>
      </c>
      <c r="B2625" t="s">
        <v>5952</v>
      </c>
      <c r="C2625">
        <v>2865.69</v>
      </c>
      <c r="D2625" s="1">
        <v>45125.944277753959</v>
      </c>
    </row>
    <row r="2626" spans="1:4" x14ac:dyDescent="0.25">
      <c r="A2626" t="s">
        <v>2646</v>
      </c>
      <c r="B2626" t="s">
        <v>5953</v>
      </c>
      <c r="C2626">
        <v>1251.6500000000001</v>
      </c>
      <c r="D2626" s="1">
        <v>45127.248035433622</v>
      </c>
    </row>
    <row r="2627" spans="1:4" x14ac:dyDescent="0.25">
      <c r="A2627" t="s">
        <v>2647</v>
      </c>
      <c r="B2627" t="s">
        <v>5954</v>
      </c>
      <c r="C2627">
        <v>4890.55</v>
      </c>
      <c r="D2627" s="1">
        <v>45128.812544649227</v>
      </c>
    </row>
    <row r="2628" spans="1:4" x14ac:dyDescent="0.25">
      <c r="A2628" t="s">
        <v>2648</v>
      </c>
      <c r="B2628" t="s">
        <v>5955</v>
      </c>
      <c r="C2628">
        <v>2046.93</v>
      </c>
      <c r="D2628" s="1">
        <v>45130.116302328897</v>
      </c>
    </row>
    <row r="2629" spans="1:4" x14ac:dyDescent="0.25">
      <c r="A2629" t="s">
        <v>2649</v>
      </c>
      <c r="B2629" t="s">
        <v>5953</v>
      </c>
      <c r="C2629">
        <v>387.63</v>
      </c>
      <c r="D2629" s="1">
        <v>45130.637805400773</v>
      </c>
    </row>
    <row r="2630" spans="1:4" x14ac:dyDescent="0.25">
      <c r="A2630" t="s">
        <v>2650</v>
      </c>
      <c r="B2630" t="s">
        <v>5953</v>
      </c>
      <c r="C2630">
        <v>4779.53</v>
      </c>
      <c r="D2630" s="1">
        <v>45131.159308472641</v>
      </c>
    </row>
    <row r="2631" spans="1:4" x14ac:dyDescent="0.25">
      <c r="A2631" t="s">
        <v>2651</v>
      </c>
      <c r="B2631" t="s">
        <v>5955</v>
      </c>
      <c r="C2631">
        <v>3920.95</v>
      </c>
      <c r="D2631" s="1">
        <v>45132.463066152297</v>
      </c>
    </row>
    <row r="2632" spans="1:4" x14ac:dyDescent="0.25">
      <c r="A2632" t="s">
        <v>2652</v>
      </c>
      <c r="B2632" t="s">
        <v>5952</v>
      </c>
      <c r="C2632">
        <v>1395.94</v>
      </c>
      <c r="D2632" s="1">
        <v>45132.984569224172</v>
      </c>
    </row>
    <row r="2633" spans="1:4" x14ac:dyDescent="0.25">
      <c r="A2633" t="s">
        <v>2653</v>
      </c>
      <c r="B2633" t="s">
        <v>5955</v>
      </c>
      <c r="C2633">
        <v>3234.98</v>
      </c>
      <c r="D2633" s="1">
        <v>45134.54907843977</v>
      </c>
    </row>
    <row r="2634" spans="1:4" x14ac:dyDescent="0.25">
      <c r="A2634" t="s">
        <v>2654</v>
      </c>
      <c r="B2634" t="s">
        <v>5953</v>
      </c>
      <c r="C2634">
        <v>3649.25</v>
      </c>
      <c r="D2634" s="1">
        <v>45136.113587655367</v>
      </c>
    </row>
    <row r="2635" spans="1:4" x14ac:dyDescent="0.25">
      <c r="A2635" t="s">
        <v>2655</v>
      </c>
      <c r="B2635" t="s">
        <v>5955</v>
      </c>
      <c r="C2635">
        <v>2939.02</v>
      </c>
      <c r="D2635" s="1">
        <v>45142.371624517778</v>
      </c>
    </row>
    <row r="2636" spans="1:4" x14ac:dyDescent="0.25">
      <c r="A2636" t="s">
        <v>2656</v>
      </c>
      <c r="B2636" t="s">
        <v>5954</v>
      </c>
      <c r="C2636">
        <v>4636.84</v>
      </c>
      <c r="D2636" s="1">
        <v>45143.675382197463</v>
      </c>
    </row>
    <row r="2637" spans="1:4" x14ac:dyDescent="0.25">
      <c r="A2637" t="s">
        <v>2657</v>
      </c>
      <c r="B2637" t="s">
        <v>5952</v>
      </c>
      <c r="C2637">
        <v>3312.81</v>
      </c>
      <c r="D2637" s="1">
        <v>45143.936133733383</v>
      </c>
    </row>
    <row r="2638" spans="1:4" x14ac:dyDescent="0.25">
      <c r="A2638" t="s">
        <v>2658</v>
      </c>
      <c r="B2638" t="s">
        <v>5952</v>
      </c>
      <c r="C2638">
        <v>4331.62</v>
      </c>
      <c r="D2638" s="1">
        <v>45145.239891413054</v>
      </c>
    </row>
    <row r="2639" spans="1:4" x14ac:dyDescent="0.25">
      <c r="A2639" t="s">
        <v>2659</v>
      </c>
      <c r="B2639" t="s">
        <v>5953</v>
      </c>
      <c r="C2639">
        <v>1017.95</v>
      </c>
      <c r="D2639" s="1">
        <v>45149.411915987999</v>
      </c>
    </row>
    <row r="2640" spans="1:4" x14ac:dyDescent="0.25">
      <c r="A2640" t="s">
        <v>2660</v>
      </c>
      <c r="B2640" t="s">
        <v>5954</v>
      </c>
      <c r="C2640">
        <v>4683.9799999999996</v>
      </c>
      <c r="D2640" s="1">
        <v>45149.93341905986</v>
      </c>
    </row>
    <row r="2641" spans="1:4" x14ac:dyDescent="0.25">
      <c r="A2641" t="s">
        <v>2661</v>
      </c>
      <c r="B2641" t="s">
        <v>5955</v>
      </c>
      <c r="C2641">
        <v>226.29</v>
      </c>
      <c r="D2641" s="1">
        <v>45152.540934419201</v>
      </c>
    </row>
    <row r="2642" spans="1:4" x14ac:dyDescent="0.25">
      <c r="A2642" t="s">
        <v>2662</v>
      </c>
      <c r="B2642" t="s">
        <v>5955</v>
      </c>
      <c r="C2642">
        <v>2936.88</v>
      </c>
      <c r="D2642" s="1">
        <v>45153.062437491062</v>
      </c>
    </row>
    <row r="2643" spans="1:4" x14ac:dyDescent="0.25">
      <c r="A2643" t="s">
        <v>2663</v>
      </c>
      <c r="B2643" t="s">
        <v>5952</v>
      </c>
      <c r="C2643">
        <v>105.95</v>
      </c>
      <c r="D2643" s="1">
        <v>45156.712958994132</v>
      </c>
    </row>
    <row r="2644" spans="1:4" x14ac:dyDescent="0.25">
      <c r="A2644" t="s">
        <v>2664</v>
      </c>
      <c r="B2644" t="s">
        <v>5954</v>
      </c>
      <c r="C2644">
        <v>4502.05</v>
      </c>
      <c r="D2644" s="1">
        <v>45157.234462066008</v>
      </c>
    </row>
    <row r="2645" spans="1:4" x14ac:dyDescent="0.25">
      <c r="A2645" t="s">
        <v>2665</v>
      </c>
      <c r="B2645" t="s">
        <v>5954</v>
      </c>
      <c r="C2645">
        <v>3882</v>
      </c>
      <c r="D2645" s="1">
        <v>45158.798971281612</v>
      </c>
    </row>
    <row r="2646" spans="1:4" x14ac:dyDescent="0.25">
      <c r="A2646" t="s">
        <v>2666</v>
      </c>
      <c r="B2646" t="s">
        <v>5953</v>
      </c>
      <c r="C2646">
        <v>1323.79</v>
      </c>
      <c r="D2646" s="1">
        <v>45159.320474353473</v>
      </c>
    </row>
    <row r="2647" spans="1:4" x14ac:dyDescent="0.25">
      <c r="A2647" t="s">
        <v>2667</v>
      </c>
      <c r="B2647" t="s">
        <v>5953</v>
      </c>
      <c r="C2647">
        <v>1274.56</v>
      </c>
      <c r="D2647" s="1">
        <v>45160.624232033137</v>
      </c>
    </row>
    <row r="2648" spans="1:4" x14ac:dyDescent="0.25">
      <c r="A2648" t="s">
        <v>2668</v>
      </c>
      <c r="B2648" t="s">
        <v>5954</v>
      </c>
      <c r="C2648">
        <v>1813.55</v>
      </c>
      <c r="D2648" s="1">
        <v>45161.406486640939</v>
      </c>
    </row>
    <row r="2649" spans="1:4" x14ac:dyDescent="0.25">
      <c r="A2649" t="s">
        <v>2669</v>
      </c>
      <c r="B2649" t="s">
        <v>5955</v>
      </c>
      <c r="C2649">
        <v>2800.79</v>
      </c>
      <c r="D2649" s="1">
        <v>45162.970995856551</v>
      </c>
    </row>
    <row r="2650" spans="1:4" x14ac:dyDescent="0.25">
      <c r="A2650" t="s">
        <v>2670</v>
      </c>
      <c r="B2650" t="s">
        <v>5954</v>
      </c>
      <c r="C2650">
        <v>1272.08</v>
      </c>
      <c r="D2650" s="1">
        <v>45164.274753536207</v>
      </c>
    </row>
    <row r="2651" spans="1:4" x14ac:dyDescent="0.25">
      <c r="A2651" t="s">
        <v>2671</v>
      </c>
      <c r="B2651" t="s">
        <v>5954</v>
      </c>
      <c r="C2651">
        <v>4605.99</v>
      </c>
      <c r="D2651" s="1">
        <v>45165.317759679951</v>
      </c>
    </row>
    <row r="2652" spans="1:4" x14ac:dyDescent="0.25">
      <c r="A2652" t="s">
        <v>2672</v>
      </c>
      <c r="B2652" t="s">
        <v>5952</v>
      </c>
      <c r="C2652">
        <v>2398.9</v>
      </c>
      <c r="D2652" s="1">
        <v>45168.186026575218</v>
      </c>
    </row>
    <row r="2653" spans="1:4" x14ac:dyDescent="0.25">
      <c r="A2653" t="s">
        <v>2673</v>
      </c>
      <c r="B2653" t="s">
        <v>5954</v>
      </c>
      <c r="C2653">
        <v>789.09</v>
      </c>
      <c r="D2653" s="1">
        <v>45169.489784254882</v>
      </c>
    </row>
    <row r="2654" spans="1:4" x14ac:dyDescent="0.25">
      <c r="A2654" t="s">
        <v>2674</v>
      </c>
      <c r="B2654" t="s">
        <v>5952</v>
      </c>
      <c r="C2654">
        <v>4528.8599999999997</v>
      </c>
      <c r="D2654" s="1">
        <v>45177.31233033289</v>
      </c>
    </row>
    <row r="2655" spans="1:4" x14ac:dyDescent="0.25">
      <c r="A2655" t="s">
        <v>2675</v>
      </c>
      <c r="B2655" t="s">
        <v>5952</v>
      </c>
      <c r="C2655">
        <v>3429.42</v>
      </c>
      <c r="D2655" s="1">
        <v>45187.48164023432</v>
      </c>
    </row>
    <row r="2656" spans="1:4" x14ac:dyDescent="0.25">
      <c r="A2656" t="s">
        <v>2676</v>
      </c>
      <c r="B2656" t="s">
        <v>5954</v>
      </c>
      <c r="C2656">
        <v>4237.1400000000003</v>
      </c>
      <c r="D2656" s="1">
        <v>45190.610658665522</v>
      </c>
    </row>
    <row r="2657" spans="1:4" x14ac:dyDescent="0.25">
      <c r="A2657" t="s">
        <v>2677</v>
      </c>
      <c r="B2657" t="s">
        <v>5955</v>
      </c>
      <c r="C2657">
        <v>3878.68</v>
      </c>
      <c r="D2657" s="1">
        <v>45191.132161737383</v>
      </c>
    </row>
    <row r="2658" spans="1:4" x14ac:dyDescent="0.25">
      <c r="A2658" t="s">
        <v>2678</v>
      </c>
      <c r="B2658" t="s">
        <v>5954</v>
      </c>
      <c r="C2658">
        <v>4035.28</v>
      </c>
      <c r="D2658" s="1">
        <v>45191.392913273317</v>
      </c>
    </row>
    <row r="2659" spans="1:4" x14ac:dyDescent="0.25">
      <c r="A2659" t="s">
        <v>2679</v>
      </c>
      <c r="B2659" t="s">
        <v>5954</v>
      </c>
      <c r="C2659">
        <v>4743.82</v>
      </c>
      <c r="D2659" s="1">
        <v>45192.17516788112</v>
      </c>
    </row>
    <row r="2660" spans="1:4" x14ac:dyDescent="0.25">
      <c r="A2660" t="s">
        <v>2680</v>
      </c>
      <c r="B2660" t="s">
        <v>5955</v>
      </c>
      <c r="C2660">
        <v>2152.77</v>
      </c>
      <c r="D2660" s="1">
        <v>45192.696670952988</v>
      </c>
    </row>
    <row r="2661" spans="1:4" x14ac:dyDescent="0.25">
      <c r="A2661" t="s">
        <v>2681</v>
      </c>
      <c r="B2661" t="s">
        <v>5955</v>
      </c>
      <c r="C2661">
        <v>3356.47</v>
      </c>
      <c r="D2661" s="1">
        <v>45192.957422488922</v>
      </c>
    </row>
    <row r="2662" spans="1:4" x14ac:dyDescent="0.25">
      <c r="A2662" t="s">
        <v>2682</v>
      </c>
      <c r="B2662" t="s">
        <v>5952</v>
      </c>
      <c r="C2662">
        <v>3441.85</v>
      </c>
      <c r="D2662" s="1">
        <v>45193.47892556079</v>
      </c>
    </row>
    <row r="2663" spans="1:4" x14ac:dyDescent="0.25">
      <c r="A2663" t="s">
        <v>2683</v>
      </c>
      <c r="B2663" t="s">
        <v>5953</v>
      </c>
      <c r="C2663">
        <v>526.12</v>
      </c>
      <c r="D2663" s="1">
        <v>45193.739677096717</v>
      </c>
    </row>
    <row r="2664" spans="1:4" x14ac:dyDescent="0.25">
      <c r="A2664" t="s">
        <v>2684</v>
      </c>
      <c r="B2664" t="s">
        <v>5953</v>
      </c>
      <c r="C2664">
        <v>3194.22</v>
      </c>
      <c r="D2664" s="1">
        <v>45199.736962423187</v>
      </c>
    </row>
    <row r="2665" spans="1:4" x14ac:dyDescent="0.25">
      <c r="A2665" t="s">
        <v>2685</v>
      </c>
      <c r="B2665" t="s">
        <v>5955</v>
      </c>
      <c r="C2665">
        <v>1172.07</v>
      </c>
      <c r="D2665" s="1">
        <v>45202.605229318469</v>
      </c>
    </row>
    <row r="2666" spans="1:4" x14ac:dyDescent="0.25">
      <c r="A2666" t="s">
        <v>2686</v>
      </c>
      <c r="B2666" t="s">
        <v>5952</v>
      </c>
      <c r="C2666">
        <v>2517.02</v>
      </c>
      <c r="D2666" s="1">
        <v>45203.90898699814</v>
      </c>
    </row>
    <row r="2667" spans="1:4" x14ac:dyDescent="0.25">
      <c r="A2667" t="s">
        <v>2687</v>
      </c>
      <c r="B2667" t="s">
        <v>5955</v>
      </c>
      <c r="C2667">
        <v>4985.49</v>
      </c>
      <c r="D2667" s="1">
        <v>45205.473496213737</v>
      </c>
    </row>
    <row r="2668" spans="1:4" x14ac:dyDescent="0.25">
      <c r="A2668" t="s">
        <v>2688</v>
      </c>
      <c r="B2668" t="s">
        <v>5955</v>
      </c>
      <c r="C2668">
        <v>1070.5999999999999</v>
      </c>
      <c r="D2668" s="1">
        <v>45205.994999285613</v>
      </c>
    </row>
    <row r="2669" spans="1:4" x14ac:dyDescent="0.25">
      <c r="A2669" t="s">
        <v>2689</v>
      </c>
      <c r="B2669" t="s">
        <v>5953</v>
      </c>
      <c r="C2669">
        <v>3114.26</v>
      </c>
      <c r="D2669" s="1">
        <v>45208.081011573078</v>
      </c>
    </row>
    <row r="2670" spans="1:4" x14ac:dyDescent="0.25">
      <c r="A2670" t="s">
        <v>2690</v>
      </c>
      <c r="B2670" t="s">
        <v>5953</v>
      </c>
      <c r="C2670">
        <v>4619.16</v>
      </c>
      <c r="D2670" s="1">
        <v>45213.035290755819</v>
      </c>
    </row>
    <row r="2671" spans="1:4" x14ac:dyDescent="0.25">
      <c r="A2671" t="s">
        <v>2691</v>
      </c>
      <c r="B2671" t="s">
        <v>5953</v>
      </c>
      <c r="C2671">
        <v>1108.22</v>
      </c>
      <c r="D2671" s="1">
        <v>45215.903557651087</v>
      </c>
    </row>
    <row r="2672" spans="1:4" x14ac:dyDescent="0.25">
      <c r="A2672" t="s">
        <v>2692</v>
      </c>
      <c r="B2672" t="s">
        <v>5954</v>
      </c>
      <c r="C2672">
        <v>4049.14</v>
      </c>
      <c r="D2672" s="1">
        <v>45216.164309187028</v>
      </c>
    </row>
    <row r="2673" spans="1:4" x14ac:dyDescent="0.25">
      <c r="A2673" t="s">
        <v>2693</v>
      </c>
      <c r="B2673" t="s">
        <v>5954</v>
      </c>
      <c r="C2673">
        <v>2569.92</v>
      </c>
      <c r="D2673" s="1">
        <v>45216.685812258889</v>
      </c>
    </row>
    <row r="2674" spans="1:4" x14ac:dyDescent="0.25">
      <c r="A2674" t="s">
        <v>2694</v>
      </c>
      <c r="B2674" t="s">
        <v>5955</v>
      </c>
      <c r="C2674">
        <v>3726.26</v>
      </c>
      <c r="D2674" s="1">
        <v>45217.728818402633</v>
      </c>
    </row>
    <row r="2675" spans="1:4" x14ac:dyDescent="0.25">
      <c r="A2675" t="s">
        <v>2695</v>
      </c>
      <c r="B2675" t="s">
        <v>5955</v>
      </c>
      <c r="C2675">
        <v>2900.7</v>
      </c>
      <c r="D2675" s="1">
        <v>45217.989569938552</v>
      </c>
    </row>
    <row r="2676" spans="1:4" x14ac:dyDescent="0.25">
      <c r="A2676" t="s">
        <v>2696</v>
      </c>
      <c r="B2676" t="s">
        <v>5953</v>
      </c>
      <c r="C2676">
        <v>3434.42</v>
      </c>
      <c r="D2676" s="1">
        <v>45220.336333761959</v>
      </c>
    </row>
    <row r="2677" spans="1:4" x14ac:dyDescent="0.25">
      <c r="A2677" t="s">
        <v>2697</v>
      </c>
      <c r="B2677" t="s">
        <v>5955</v>
      </c>
      <c r="C2677">
        <v>488.9</v>
      </c>
      <c r="D2677" s="1">
        <v>45223.204600657227</v>
      </c>
    </row>
    <row r="2678" spans="1:4" x14ac:dyDescent="0.25">
      <c r="A2678" t="s">
        <v>2698</v>
      </c>
      <c r="B2678" t="s">
        <v>5952</v>
      </c>
      <c r="C2678">
        <v>337.02</v>
      </c>
      <c r="D2678" s="1">
        <v>45223.986855265037</v>
      </c>
    </row>
    <row r="2679" spans="1:4" x14ac:dyDescent="0.25">
      <c r="A2679" t="s">
        <v>2699</v>
      </c>
      <c r="B2679" t="s">
        <v>5952</v>
      </c>
      <c r="C2679">
        <v>934</v>
      </c>
      <c r="D2679" s="1">
        <v>45225.029861408759</v>
      </c>
    </row>
    <row r="2680" spans="1:4" x14ac:dyDescent="0.25">
      <c r="A2680" t="s">
        <v>2700</v>
      </c>
      <c r="B2680" t="s">
        <v>5952</v>
      </c>
      <c r="C2680">
        <v>253.73</v>
      </c>
      <c r="D2680" s="1">
        <v>45226.333619088437</v>
      </c>
    </row>
    <row r="2681" spans="1:4" x14ac:dyDescent="0.25">
      <c r="A2681" t="s">
        <v>2701</v>
      </c>
      <c r="B2681" t="s">
        <v>5952</v>
      </c>
      <c r="C2681">
        <v>4567.8500000000004</v>
      </c>
      <c r="D2681" s="1">
        <v>45231.287898271177</v>
      </c>
    </row>
    <row r="2682" spans="1:4" x14ac:dyDescent="0.25">
      <c r="A2682" t="s">
        <v>2702</v>
      </c>
      <c r="B2682" t="s">
        <v>5954</v>
      </c>
      <c r="C2682">
        <v>621.09</v>
      </c>
      <c r="D2682" s="1">
        <v>45235.459922846108</v>
      </c>
    </row>
    <row r="2683" spans="1:4" x14ac:dyDescent="0.25">
      <c r="A2683" t="s">
        <v>2703</v>
      </c>
      <c r="B2683" t="s">
        <v>5954</v>
      </c>
      <c r="C2683">
        <v>3757.18</v>
      </c>
      <c r="D2683" s="1">
        <v>45236.502928989852</v>
      </c>
    </row>
    <row r="2684" spans="1:4" x14ac:dyDescent="0.25">
      <c r="A2684" t="s">
        <v>2704</v>
      </c>
      <c r="B2684" t="s">
        <v>5953</v>
      </c>
      <c r="C2684">
        <v>4889.3500000000004</v>
      </c>
      <c r="D2684" s="1">
        <v>45237.024432061713</v>
      </c>
    </row>
    <row r="2685" spans="1:4" x14ac:dyDescent="0.25">
      <c r="A2685" t="s">
        <v>2705</v>
      </c>
      <c r="B2685" t="s">
        <v>5952</v>
      </c>
      <c r="C2685">
        <v>4369.6099999999997</v>
      </c>
      <c r="D2685" s="1">
        <v>45238.067438205449</v>
      </c>
    </row>
    <row r="2686" spans="1:4" x14ac:dyDescent="0.25">
      <c r="A2686" t="s">
        <v>2706</v>
      </c>
      <c r="B2686" t="s">
        <v>5954</v>
      </c>
      <c r="C2686">
        <v>1719.21</v>
      </c>
      <c r="D2686" s="1">
        <v>45247.454493499063</v>
      </c>
    </row>
    <row r="2687" spans="1:4" x14ac:dyDescent="0.25">
      <c r="A2687" t="s">
        <v>2707</v>
      </c>
      <c r="B2687" t="s">
        <v>5954</v>
      </c>
      <c r="C2687">
        <v>1523.17</v>
      </c>
      <c r="D2687" s="1">
        <v>45247.715245034997</v>
      </c>
    </row>
    <row r="2688" spans="1:4" x14ac:dyDescent="0.25">
      <c r="A2688" t="s">
        <v>2708</v>
      </c>
      <c r="B2688" t="s">
        <v>5955</v>
      </c>
      <c r="C2688">
        <v>3256.27</v>
      </c>
      <c r="D2688" s="1">
        <v>45248.497499642799</v>
      </c>
    </row>
    <row r="2689" spans="1:4" x14ac:dyDescent="0.25">
      <c r="A2689" t="s">
        <v>2709</v>
      </c>
      <c r="B2689" t="s">
        <v>5952</v>
      </c>
      <c r="C2689">
        <v>1659.86</v>
      </c>
      <c r="D2689" s="1">
        <v>45251.10501500214</v>
      </c>
    </row>
    <row r="2690" spans="1:4" x14ac:dyDescent="0.25">
      <c r="A2690" t="s">
        <v>2710</v>
      </c>
      <c r="B2690" t="s">
        <v>5953</v>
      </c>
      <c r="C2690">
        <v>195.7</v>
      </c>
      <c r="D2690" s="1">
        <v>45255.537791113013</v>
      </c>
    </row>
    <row r="2691" spans="1:4" x14ac:dyDescent="0.25">
      <c r="A2691" t="s">
        <v>2711</v>
      </c>
      <c r="B2691" t="s">
        <v>5953</v>
      </c>
      <c r="C2691">
        <v>496.94</v>
      </c>
      <c r="D2691" s="1">
        <v>45256.320045720808</v>
      </c>
    </row>
    <row r="2692" spans="1:4" x14ac:dyDescent="0.25">
      <c r="A2692" t="s">
        <v>2712</v>
      </c>
      <c r="B2692" t="s">
        <v>5955</v>
      </c>
      <c r="C2692">
        <v>689.78</v>
      </c>
      <c r="D2692" s="1">
        <v>45261.53507643949</v>
      </c>
    </row>
    <row r="2693" spans="1:4" x14ac:dyDescent="0.25">
      <c r="A2693" t="s">
        <v>2713</v>
      </c>
      <c r="B2693" t="s">
        <v>5953</v>
      </c>
      <c r="C2693">
        <v>2188.31</v>
      </c>
      <c r="D2693" s="1">
        <v>45263.360337191021</v>
      </c>
    </row>
    <row r="2694" spans="1:4" x14ac:dyDescent="0.25">
      <c r="A2694" t="s">
        <v>2714</v>
      </c>
      <c r="B2694" t="s">
        <v>5955</v>
      </c>
      <c r="C2694">
        <v>2296.7199999999998</v>
      </c>
      <c r="D2694" s="1">
        <v>45267.53236176596</v>
      </c>
    </row>
    <row r="2695" spans="1:4" x14ac:dyDescent="0.25">
      <c r="A2695" t="s">
        <v>2715</v>
      </c>
      <c r="B2695" t="s">
        <v>5952</v>
      </c>
      <c r="C2695">
        <v>2036.26</v>
      </c>
      <c r="D2695" s="1">
        <v>45269.096870981557</v>
      </c>
    </row>
    <row r="2696" spans="1:4" x14ac:dyDescent="0.25">
      <c r="A2696" t="s">
        <v>2716</v>
      </c>
      <c r="B2696" t="s">
        <v>5954</v>
      </c>
      <c r="C2696">
        <v>877.49</v>
      </c>
      <c r="D2696" s="1">
        <v>45269.879125589367</v>
      </c>
    </row>
    <row r="2697" spans="1:4" x14ac:dyDescent="0.25">
      <c r="A2697" t="s">
        <v>2717</v>
      </c>
      <c r="B2697" t="s">
        <v>5952</v>
      </c>
      <c r="C2697">
        <v>1906.05</v>
      </c>
      <c r="D2697" s="1">
        <v>45275.094156308041</v>
      </c>
    </row>
    <row r="2698" spans="1:4" x14ac:dyDescent="0.25">
      <c r="A2698" t="s">
        <v>2718</v>
      </c>
      <c r="B2698" t="s">
        <v>5955</v>
      </c>
      <c r="C2698">
        <v>2299.0100000000002</v>
      </c>
      <c r="D2698" s="1">
        <v>45283.959708529779</v>
      </c>
    </row>
    <row r="2699" spans="1:4" x14ac:dyDescent="0.25">
      <c r="A2699" t="s">
        <v>2719</v>
      </c>
      <c r="B2699" t="s">
        <v>5953</v>
      </c>
      <c r="C2699">
        <v>4709.37</v>
      </c>
      <c r="D2699" s="1">
        <v>45285.263466209457</v>
      </c>
    </row>
    <row r="2700" spans="1:4" x14ac:dyDescent="0.25">
      <c r="A2700" t="s">
        <v>2720</v>
      </c>
      <c r="B2700" t="s">
        <v>5954</v>
      </c>
      <c r="C2700">
        <v>4844.87</v>
      </c>
      <c r="D2700" s="1">
        <v>45286.306472353193</v>
      </c>
    </row>
    <row r="2701" spans="1:4" x14ac:dyDescent="0.25">
      <c r="A2701" t="s">
        <v>2721</v>
      </c>
      <c r="B2701" t="s">
        <v>5954</v>
      </c>
      <c r="C2701">
        <v>1156.42</v>
      </c>
      <c r="D2701" s="1">
        <v>45288.131733104718</v>
      </c>
    </row>
  </sheetData>
  <conditionalFormatting sqref="A2:A2701">
    <cfRule type="duplicateValues" dxfId="186" priority="1"/>
    <cfRule type="duplicateValues" dxfId="185" priority="3"/>
    <cfRule type="duplicateValues" dxfId="184" priority="4"/>
  </conditionalFormatting>
  <conditionalFormatting sqref="A7002:A1048576 A1:A2701">
    <cfRule type="duplicateValues" dxfId="183" priority="2"/>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01"/>
  <sheetViews>
    <sheetView workbookViewId="0">
      <selection activeCell="T383" sqref="T383"/>
    </sheetView>
  </sheetViews>
  <sheetFormatPr defaultRowHeight="15" x14ac:dyDescent="0.25"/>
  <cols>
    <col min="1" max="1" width="12.42578125" customWidth="1"/>
    <col min="2" max="2" width="24.28515625" bestFit="1" customWidth="1"/>
    <col min="4" max="4" width="9.85546875" customWidth="1"/>
  </cols>
  <sheetData>
    <row r="1" spans="1:4" x14ac:dyDescent="0.25">
      <c r="A1" s="4" t="s">
        <v>0</v>
      </c>
      <c r="B1" s="4" t="s">
        <v>1</v>
      </c>
      <c r="C1" s="4" t="s">
        <v>2</v>
      </c>
      <c r="D1" s="4" t="s">
        <v>3</v>
      </c>
    </row>
    <row r="2" spans="1:4" x14ac:dyDescent="0.25">
      <c r="A2" t="s">
        <v>4</v>
      </c>
      <c r="B2" t="s">
        <v>3004</v>
      </c>
      <c r="C2">
        <v>26</v>
      </c>
      <c r="D2" t="s">
        <v>5947</v>
      </c>
    </row>
    <row r="3" spans="1:4" x14ac:dyDescent="0.25">
      <c r="A3" t="s">
        <v>5</v>
      </c>
      <c r="B3" t="s">
        <v>3005</v>
      </c>
      <c r="C3">
        <v>27</v>
      </c>
      <c r="D3" t="s">
        <v>5948</v>
      </c>
    </row>
    <row r="4" spans="1:4" x14ac:dyDescent="0.25">
      <c r="A4" t="s">
        <v>6</v>
      </c>
      <c r="B4" t="s">
        <v>3006</v>
      </c>
      <c r="C4">
        <v>57</v>
      </c>
      <c r="D4" t="s">
        <v>5948</v>
      </c>
    </row>
    <row r="5" spans="1:4" x14ac:dyDescent="0.25">
      <c r="A5" t="s">
        <v>7</v>
      </c>
      <c r="B5" t="s">
        <v>3007</v>
      </c>
      <c r="C5">
        <v>36</v>
      </c>
      <c r="D5" t="s">
        <v>5948</v>
      </c>
    </row>
    <row r="6" spans="1:4" x14ac:dyDescent="0.25">
      <c r="A6" t="s">
        <v>8</v>
      </c>
      <c r="B6" t="s">
        <v>3008</v>
      </c>
      <c r="C6">
        <v>43</v>
      </c>
      <c r="D6" t="s">
        <v>5948</v>
      </c>
    </row>
    <row r="7" spans="1:4" x14ac:dyDescent="0.25">
      <c r="A7" t="s">
        <v>9</v>
      </c>
      <c r="B7" t="s">
        <v>3009</v>
      </c>
      <c r="C7">
        <v>48</v>
      </c>
      <c r="D7" t="s">
        <v>5948</v>
      </c>
    </row>
    <row r="8" spans="1:4" x14ac:dyDescent="0.25">
      <c r="A8" t="s">
        <v>10</v>
      </c>
      <c r="B8" t="s">
        <v>3010</v>
      </c>
      <c r="C8">
        <v>84</v>
      </c>
      <c r="D8" t="s">
        <v>5948</v>
      </c>
    </row>
    <row r="9" spans="1:4" x14ac:dyDescent="0.25">
      <c r="A9" t="s">
        <v>11</v>
      </c>
      <c r="B9" t="s">
        <v>3011</v>
      </c>
      <c r="C9">
        <v>21</v>
      </c>
      <c r="D9" t="s">
        <v>5948</v>
      </c>
    </row>
    <row r="10" spans="1:4" x14ac:dyDescent="0.25">
      <c r="A10" t="s">
        <v>12</v>
      </c>
      <c r="B10" t="s">
        <v>3012</v>
      </c>
      <c r="C10">
        <v>57</v>
      </c>
      <c r="D10" t="s">
        <v>5948</v>
      </c>
    </row>
    <row r="11" spans="1:4" x14ac:dyDescent="0.25">
      <c r="A11" t="s">
        <v>13</v>
      </c>
      <c r="B11" t="s">
        <v>3013</v>
      </c>
      <c r="C11">
        <v>25</v>
      </c>
      <c r="D11" t="s">
        <v>5947</v>
      </c>
    </row>
    <row r="12" spans="1:4" x14ac:dyDescent="0.25">
      <c r="A12" t="s">
        <v>14</v>
      </c>
      <c r="B12" t="s">
        <v>3014</v>
      </c>
      <c r="C12">
        <v>21</v>
      </c>
      <c r="D12" t="s">
        <v>5947</v>
      </c>
    </row>
    <row r="13" spans="1:4" x14ac:dyDescent="0.25">
      <c r="A13" t="s">
        <v>15</v>
      </c>
      <c r="B13" t="s">
        <v>3015</v>
      </c>
      <c r="C13">
        <v>33</v>
      </c>
      <c r="D13" t="s">
        <v>5947</v>
      </c>
    </row>
    <row r="14" spans="1:4" x14ac:dyDescent="0.25">
      <c r="A14" t="s">
        <v>16</v>
      </c>
      <c r="B14" t="s">
        <v>3016</v>
      </c>
      <c r="C14">
        <v>45</v>
      </c>
      <c r="D14" t="s">
        <v>5948</v>
      </c>
    </row>
    <row r="15" spans="1:4" x14ac:dyDescent="0.25">
      <c r="A15" t="s">
        <v>17</v>
      </c>
      <c r="B15" t="s">
        <v>3017</v>
      </c>
      <c r="C15">
        <v>88</v>
      </c>
      <c r="D15" t="s">
        <v>5948</v>
      </c>
    </row>
    <row r="16" spans="1:4" x14ac:dyDescent="0.25">
      <c r="A16" t="s">
        <v>18</v>
      </c>
      <c r="B16" t="s">
        <v>3018</v>
      </c>
      <c r="C16">
        <v>82</v>
      </c>
      <c r="D16" t="s">
        <v>5947</v>
      </c>
    </row>
    <row r="17" spans="1:4" x14ac:dyDescent="0.25">
      <c r="A17" t="s">
        <v>19</v>
      </c>
      <c r="B17" t="s">
        <v>3019</v>
      </c>
      <c r="C17">
        <v>45</v>
      </c>
      <c r="D17" t="s">
        <v>5947</v>
      </c>
    </row>
    <row r="18" spans="1:4" x14ac:dyDescent="0.25">
      <c r="A18" t="s">
        <v>20</v>
      </c>
      <c r="B18" t="s">
        <v>3020</v>
      </c>
      <c r="C18">
        <v>20</v>
      </c>
      <c r="D18" t="s">
        <v>5948</v>
      </c>
    </row>
    <row r="19" spans="1:4" x14ac:dyDescent="0.25">
      <c r="A19" t="s">
        <v>21</v>
      </c>
      <c r="B19" t="s">
        <v>3021</v>
      </c>
      <c r="C19">
        <v>51</v>
      </c>
      <c r="D19" t="s">
        <v>5947</v>
      </c>
    </row>
    <row r="20" spans="1:4" x14ac:dyDescent="0.25">
      <c r="A20" t="s">
        <v>22</v>
      </c>
      <c r="B20" t="s">
        <v>3022</v>
      </c>
      <c r="C20">
        <v>80</v>
      </c>
      <c r="D20" t="s">
        <v>5948</v>
      </c>
    </row>
    <row r="21" spans="1:4" x14ac:dyDescent="0.25">
      <c r="A21" t="s">
        <v>23</v>
      </c>
      <c r="B21" t="s">
        <v>3023</v>
      </c>
      <c r="C21">
        <v>82</v>
      </c>
      <c r="D21" t="s">
        <v>5948</v>
      </c>
    </row>
    <row r="22" spans="1:4" x14ac:dyDescent="0.25">
      <c r="A22" t="s">
        <v>24</v>
      </c>
      <c r="B22" t="s">
        <v>3024</v>
      </c>
      <c r="C22">
        <v>43</v>
      </c>
      <c r="D22" t="s">
        <v>5948</v>
      </c>
    </row>
    <row r="23" spans="1:4" x14ac:dyDescent="0.25">
      <c r="A23" t="s">
        <v>25</v>
      </c>
      <c r="B23" t="s">
        <v>3025</v>
      </c>
      <c r="C23">
        <v>85</v>
      </c>
      <c r="D23" t="s">
        <v>5948</v>
      </c>
    </row>
    <row r="24" spans="1:4" x14ac:dyDescent="0.25">
      <c r="A24" t="s">
        <v>26</v>
      </c>
      <c r="B24" t="s">
        <v>3026</v>
      </c>
      <c r="C24">
        <v>41</v>
      </c>
      <c r="D24" t="s">
        <v>5947</v>
      </c>
    </row>
    <row r="25" spans="1:4" x14ac:dyDescent="0.25">
      <c r="A25" t="s">
        <v>27</v>
      </c>
      <c r="B25" t="s">
        <v>3027</v>
      </c>
      <c r="C25">
        <v>57</v>
      </c>
      <c r="D25" t="s">
        <v>5947</v>
      </c>
    </row>
    <row r="26" spans="1:4" x14ac:dyDescent="0.25">
      <c r="A26" t="s">
        <v>28</v>
      </c>
      <c r="B26" t="s">
        <v>3028</v>
      </c>
      <c r="C26">
        <v>54</v>
      </c>
      <c r="D26" t="s">
        <v>5948</v>
      </c>
    </row>
    <row r="27" spans="1:4" x14ac:dyDescent="0.25">
      <c r="A27" t="s">
        <v>29</v>
      </c>
      <c r="B27" t="s">
        <v>3029</v>
      </c>
      <c r="C27">
        <v>68</v>
      </c>
      <c r="D27" t="s">
        <v>5948</v>
      </c>
    </row>
    <row r="28" spans="1:4" x14ac:dyDescent="0.25">
      <c r="A28" t="s">
        <v>30</v>
      </c>
      <c r="B28" t="s">
        <v>3030</v>
      </c>
      <c r="C28">
        <v>55</v>
      </c>
      <c r="D28" t="s">
        <v>5947</v>
      </c>
    </row>
    <row r="29" spans="1:4" x14ac:dyDescent="0.25">
      <c r="A29" t="s">
        <v>31</v>
      </c>
      <c r="B29" t="s">
        <v>3031</v>
      </c>
      <c r="C29">
        <v>83</v>
      </c>
      <c r="D29" t="s">
        <v>5948</v>
      </c>
    </row>
    <row r="30" spans="1:4" x14ac:dyDescent="0.25">
      <c r="A30" t="s">
        <v>32</v>
      </c>
      <c r="B30" t="s">
        <v>3032</v>
      </c>
      <c r="C30">
        <v>52</v>
      </c>
      <c r="D30" t="s">
        <v>5947</v>
      </c>
    </row>
    <row r="31" spans="1:4" x14ac:dyDescent="0.25">
      <c r="A31" t="s">
        <v>33</v>
      </c>
      <c r="B31" t="s">
        <v>3033</v>
      </c>
      <c r="C31">
        <v>49</v>
      </c>
      <c r="D31" t="s">
        <v>5948</v>
      </c>
    </row>
    <row r="32" spans="1:4" x14ac:dyDescent="0.25">
      <c r="A32" t="s">
        <v>34</v>
      </c>
      <c r="B32" t="s">
        <v>3034</v>
      </c>
      <c r="C32">
        <v>62</v>
      </c>
      <c r="D32" t="s">
        <v>5947</v>
      </c>
    </row>
    <row r="33" spans="1:4" x14ac:dyDescent="0.25">
      <c r="A33" t="s">
        <v>35</v>
      </c>
      <c r="B33" t="s">
        <v>3035</v>
      </c>
      <c r="C33">
        <v>80</v>
      </c>
      <c r="D33" t="s">
        <v>5947</v>
      </c>
    </row>
    <row r="34" spans="1:4" x14ac:dyDescent="0.25">
      <c r="A34" t="s">
        <v>36</v>
      </c>
      <c r="B34" t="s">
        <v>3036</v>
      </c>
      <c r="C34">
        <v>56</v>
      </c>
      <c r="D34" t="s">
        <v>5948</v>
      </c>
    </row>
    <row r="35" spans="1:4" x14ac:dyDescent="0.25">
      <c r="A35" t="s">
        <v>37</v>
      </c>
      <c r="B35" t="s">
        <v>3037</v>
      </c>
      <c r="C35">
        <v>66</v>
      </c>
      <c r="D35" t="s">
        <v>5948</v>
      </c>
    </row>
    <row r="36" spans="1:4" x14ac:dyDescent="0.25">
      <c r="A36" t="s">
        <v>38</v>
      </c>
      <c r="B36" t="s">
        <v>3038</v>
      </c>
      <c r="C36">
        <v>19</v>
      </c>
      <c r="D36" t="s">
        <v>5948</v>
      </c>
    </row>
    <row r="37" spans="1:4" x14ac:dyDescent="0.25">
      <c r="A37" t="s">
        <v>39</v>
      </c>
      <c r="B37" t="s">
        <v>3039</v>
      </c>
      <c r="C37">
        <v>34</v>
      </c>
      <c r="D37" t="s">
        <v>5947</v>
      </c>
    </row>
    <row r="38" spans="1:4" x14ac:dyDescent="0.25">
      <c r="A38" t="s">
        <v>40</v>
      </c>
      <c r="B38" t="s">
        <v>3040</v>
      </c>
      <c r="C38">
        <v>69</v>
      </c>
      <c r="D38" t="s">
        <v>5947</v>
      </c>
    </row>
    <row r="39" spans="1:4" x14ac:dyDescent="0.25">
      <c r="A39" t="s">
        <v>41</v>
      </c>
      <c r="B39" t="s">
        <v>3041</v>
      </c>
      <c r="C39">
        <v>84</v>
      </c>
      <c r="D39" t="s">
        <v>5948</v>
      </c>
    </row>
    <row r="40" spans="1:4" x14ac:dyDescent="0.25">
      <c r="A40" t="s">
        <v>42</v>
      </c>
      <c r="B40" t="s">
        <v>3042</v>
      </c>
      <c r="C40">
        <v>27</v>
      </c>
      <c r="D40" t="s">
        <v>5948</v>
      </c>
    </row>
    <row r="41" spans="1:4" x14ac:dyDescent="0.25">
      <c r="A41" t="s">
        <v>43</v>
      </c>
      <c r="B41" t="s">
        <v>3043</v>
      </c>
      <c r="C41">
        <v>30</v>
      </c>
      <c r="D41" t="s">
        <v>5947</v>
      </c>
    </row>
    <row r="42" spans="1:4" x14ac:dyDescent="0.25">
      <c r="A42" t="s">
        <v>44</v>
      </c>
      <c r="B42" t="s">
        <v>3044</v>
      </c>
      <c r="C42">
        <v>26</v>
      </c>
      <c r="D42" t="s">
        <v>5948</v>
      </c>
    </row>
    <row r="43" spans="1:4" x14ac:dyDescent="0.25">
      <c r="A43" t="s">
        <v>45</v>
      </c>
      <c r="B43" t="s">
        <v>3045</v>
      </c>
      <c r="C43">
        <v>73</v>
      </c>
      <c r="D43" t="s">
        <v>5947</v>
      </c>
    </row>
    <row r="44" spans="1:4" x14ac:dyDescent="0.25">
      <c r="A44" t="s">
        <v>46</v>
      </c>
      <c r="B44" t="s">
        <v>3046</v>
      </c>
      <c r="C44">
        <v>27</v>
      </c>
      <c r="D44" t="s">
        <v>5947</v>
      </c>
    </row>
    <row r="45" spans="1:4" x14ac:dyDescent="0.25">
      <c r="A45" t="s">
        <v>47</v>
      </c>
      <c r="B45" t="s">
        <v>3047</v>
      </c>
      <c r="C45">
        <v>54</v>
      </c>
      <c r="D45" t="s">
        <v>5948</v>
      </c>
    </row>
    <row r="46" spans="1:4" x14ac:dyDescent="0.25">
      <c r="A46" t="s">
        <v>48</v>
      </c>
      <c r="B46" t="s">
        <v>3048</v>
      </c>
      <c r="C46">
        <v>27</v>
      </c>
      <c r="D46" t="s">
        <v>5947</v>
      </c>
    </row>
    <row r="47" spans="1:4" x14ac:dyDescent="0.25">
      <c r="A47" t="s">
        <v>49</v>
      </c>
      <c r="B47" t="s">
        <v>3049</v>
      </c>
      <c r="C47">
        <v>86</v>
      </c>
      <c r="D47" t="s">
        <v>5948</v>
      </c>
    </row>
    <row r="48" spans="1:4" x14ac:dyDescent="0.25">
      <c r="A48" t="s">
        <v>50</v>
      </c>
      <c r="B48" t="s">
        <v>3050</v>
      </c>
      <c r="C48">
        <v>68</v>
      </c>
      <c r="D48" t="s">
        <v>5948</v>
      </c>
    </row>
    <row r="49" spans="1:4" x14ac:dyDescent="0.25">
      <c r="A49" t="s">
        <v>51</v>
      </c>
      <c r="B49" t="s">
        <v>3051</v>
      </c>
      <c r="C49">
        <v>25</v>
      </c>
      <c r="D49" t="s">
        <v>5948</v>
      </c>
    </row>
    <row r="50" spans="1:4" x14ac:dyDescent="0.25">
      <c r="A50" t="s">
        <v>52</v>
      </c>
      <c r="B50" t="s">
        <v>3052</v>
      </c>
      <c r="C50">
        <v>56</v>
      </c>
      <c r="D50" t="s">
        <v>5947</v>
      </c>
    </row>
    <row r="51" spans="1:4" x14ac:dyDescent="0.25">
      <c r="A51" t="s">
        <v>53</v>
      </c>
      <c r="B51" t="s">
        <v>3053</v>
      </c>
      <c r="C51">
        <v>57</v>
      </c>
      <c r="D51" t="s">
        <v>5947</v>
      </c>
    </row>
    <row r="52" spans="1:4" x14ac:dyDescent="0.25">
      <c r="A52" t="s">
        <v>54</v>
      </c>
      <c r="B52" t="s">
        <v>3054</v>
      </c>
      <c r="C52">
        <v>64</v>
      </c>
      <c r="D52" t="s">
        <v>5948</v>
      </c>
    </row>
    <row r="53" spans="1:4" x14ac:dyDescent="0.25">
      <c r="A53" t="s">
        <v>55</v>
      </c>
      <c r="B53" t="s">
        <v>3055</v>
      </c>
      <c r="C53">
        <v>20</v>
      </c>
      <c r="D53" t="s">
        <v>5947</v>
      </c>
    </row>
    <row r="54" spans="1:4" x14ac:dyDescent="0.25">
      <c r="A54" t="s">
        <v>56</v>
      </c>
      <c r="B54" t="s">
        <v>3056</v>
      </c>
      <c r="C54">
        <v>29</v>
      </c>
      <c r="D54" t="s">
        <v>5947</v>
      </c>
    </row>
    <row r="55" spans="1:4" x14ac:dyDescent="0.25">
      <c r="A55" t="s">
        <v>57</v>
      </c>
      <c r="B55" t="s">
        <v>3057</v>
      </c>
      <c r="C55">
        <v>44</v>
      </c>
      <c r="D55" t="s">
        <v>5947</v>
      </c>
    </row>
    <row r="56" spans="1:4" x14ac:dyDescent="0.25">
      <c r="A56" t="s">
        <v>58</v>
      </c>
      <c r="B56" t="s">
        <v>3058</v>
      </c>
      <c r="C56">
        <v>62</v>
      </c>
      <c r="D56" t="s">
        <v>5948</v>
      </c>
    </row>
    <row r="57" spans="1:4" x14ac:dyDescent="0.25">
      <c r="A57" t="s">
        <v>59</v>
      </c>
      <c r="B57" t="s">
        <v>3059</v>
      </c>
      <c r="C57">
        <v>31</v>
      </c>
      <c r="D57" t="s">
        <v>5948</v>
      </c>
    </row>
    <row r="58" spans="1:4" x14ac:dyDescent="0.25">
      <c r="A58" t="s">
        <v>60</v>
      </c>
      <c r="B58" t="s">
        <v>3060</v>
      </c>
      <c r="C58">
        <v>81</v>
      </c>
      <c r="D58" t="s">
        <v>5948</v>
      </c>
    </row>
    <row r="59" spans="1:4" x14ac:dyDescent="0.25">
      <c r="A59" t="s">
        <v>61</v>
      </c>
      <c r="B59" t="s">
        <v>3061</v>
      </c>
      <c r="C59">
        <v>32</v>
      </c>
      <c r="D59" t="s">
        <v>5948</v>
      </c>
    </row>
    <row r="60" spans="1:4" x14ac:dyDescent="0.25">
      <c r="A60" t="s">
        <v>62</v>
      </c>
      <c r="B60" t="s">
        <v>3062</v>
      </c>
      <c r="C60">
        <v>30</v>
      </c>
      <c r="D60" t="s">
        <v>5947</v>
      </c>
    </row>
    <row r="61" spans="1:4" x14ac:dyDescent="0.25">
      <c r="A61" t="s">
        <v>63</v>
      </c>
      <c r="B61" t="s">
        <v>3063</v>
      </c>
      <c r="C61">
        <v>41</v>
      </c>
      <c r="D61" t="s">
        <v>5947</v>
      </c>
    </row>
    <row r="62" spans="1:4" x14ac:dyDescent="0.25">
      <c r="A62" t="s">
        <v>64</v>
      </c>
      <c r="B62" t="s">
        <v>3064</v>
      </c>
      <c r="C62">
        <v>63</v>
      </c>
      <c r="D62" t="s">
        <v>5947</v>
      </c>
    </row>
    <row r="63" spans="1:4" x14ac:dyDescent="0.25">
      <c r="A63" t="s">
        <v>65</v>
      </c>
      <c r="B63" t="s">
        <v>3065</v>
      </c>
      <c r="C63">
        <v>84</v>
      </c>
      <c r="D63" t="s">
        <v>5947</v>
      </c>
    </row>
    <row r="64" spans="1:4" x14ac:dyDescent="0.25">
      <c r="A64" t="s">
        <v>66</v>
      </c>
      <c r="B64" t="s">
        <v>3066</v>
      </c>
      <c r="C64">
        <v>74</v>
      </c>
      <c r="D64" t="s">
        <v>5948</v>
      </c>
    </row>
    <row r="65" spans="1:4" x14ac:dyDescent="0.25">
      <c r="A65" t="s">
        <v>67</v>
      </c>
      <c r="B65" t="s">
        <v>3067</v>
      </c>
      <c r="C65">
        <v>61</v>
      </c>
      <c r="D65" t="s">
        <v>5947</v>
      </c>
    </row>
    <row r="66" spans="1:4" x14ac:dyDescent="0.25">
      <c r="A66" t="s">
        <v>68</v>
      </c>
      <c r="B66" t="s">
        <v>3068</v>
      </c>
      <c r="C66">
        <v>75</v>
      </c>
      <c r="D66" t="s">
        <v>5947</v>
      </c>
    </row>
    <row r="67" spans="1:4" x14ac:dyDescent="0.25">
      <c r="A67" t="s">
        <v>69</v>
      </c>
      <c r="B67" t="s">
        <v>3069</v>
      </c>
      <c r="C67">
        <v>87</v>
      </c>
      <c r="D67" t="s">
        <v>5948</v>
      </c>
    </row>
    <row r="68" spans="1:4" x14ac:dyDescent="0.25">
      <c r="A68" t="s">
        <v>70</v>
      </c>
      <c r="B68" t="s">
        <v>3070</v>
      </c>
      <c r="C68">
        <v>72</v>
      </c>
      <c r="D68" t="s">
        <v>5948</v>
      </c>
    </row>
    <row r="69" spans="1:4" x14ac:dyDescent="0.25">
      <c r="A69" t="s">
        <v>71</v>
      </c>
      <c r="B69" t="s">
        <v>3071</v>
      </c>
      <c r="C69">
        <v>70</v>
      </c>
      <c r="D69" t="s">
        <v>5948</v>
      </c>
    </row>
    <row r="70" spans="1:4" x14ac:dyDescent="0.25">
      <c r="A70" t="s">
        <v>72</v>
      </c>
      <c r="B70" t="s">
        <v>3072</v>
      </c>
      <c r="C70">
        <v>88</v>
      </c>
      <c r="D70" t="s">
        <v>5948</v>
      </c>
    </row>
    <row r="71" spans="1:4" x14ac:dyDescent="0.25">
      <c r="A71" t="s">
        <v>73</v>
      </c>
      <c r="B71" t="s">
        <v>3073</v>
      </c>
      <c r="C71">
        <v>62</v>
      </c>
      <c r="D71" t="s">
        <v>5948</v>
      </c>
    </row>
    <row r="72" spans="1:4" x14ac:dyDescent="0.25">
      <c r="A72" t="s">
        <v>74</v>
      </c>
      <c r="B72" t="s">
        <v>3074</v>
      </c>
      <c r="C72">
        <v>80</v>
      </c>
      <c r="D72" t="s">
        <v>5948</v>
      </c>
    </row>
    <row r="73" spans="1:4" x14ac:dyDescent="0.25">
      <c r="A73" t="s">
        <v>75</v>
      </c>
      <c r="B73" t="s">
        <v>3075</v>
      </c>
      <c r="C73">
        <v>26</v>
      </c>
      <c r="D73" t="s">
        <v>5948</v>
      </c>
    </row>
    <row r="74" spans="1:4" x14ac:dyDescent="0.25">
      <c r="A74" t="s">
        <v>76</v>
      </c>
      <c r="B74" t="s">
        <v>3076</v>
      </c>
      <c r="C74">
        <v>59</v>
      </c>
      <c r="D74" t="s">
        <v>5948</v>
      </c>
    </row>
    <row r="75" spans="1:4" x14ac:dyDescent="0.25">
      <c r="A75" t="s">
        <v>77</v>
      </c>
      <c r="B75" t="s">
        <v>3077</v>
      </c>
      <c r="C75">
        <v>69</v>
      </c>
      <c r="D75" t="s">
        <v>5948</v>
      </c>
    </row>
    <row r="76" spans="1:4" x14ac:dyDescent="0.25">
      <c r="A76" t="s">
        <v>78</v>
      </c>
      <c r="B76" t="s">
        <v>3078</v>
      </c>
      <c r="C76">
        <v>59</v>
      </c>
      <c r="D76" t="s">
        <v>5947</v>
      </c>
    </row>
    <row r="77" spans="1:4" x14ac:dyDescent="0.25">
      <c r="A77" t="s">
        <v>79</v>
      </c>
      <c r="B77" t="s">
        <v>3079</v>
      </c>
      <c r="C77">
        <v>77</v>
      </c>
      <c r="D77" t="s">
        <v>5948</v>
      </c>
    </row>
    <row r="78" spans="1:4" x14ac:dyDescent="0.25">
      <c r="A78" t="s">
        <v>80</v>
      </c>
      <c r="B78" t="s">
        <v>3080</v>
      </c>
      <c r="C78">
        <v>33</v>
      </c>
      <c r="D78" t="s">
        <v>5947</v>
      </c>
    </row>
    <row r="79" spans="1:4" x14ac:dyDescent="0.25">
      <c r="A79" t="s">
        <v>81</v>
      </c>
      <c r="B79" t="s">
        <v>3081</v>
      </c>
      <c r="C79">
        <v>60</v>
      </c>
      <c r="D79" t="s">
        <v>5947</v>
      </c>
    </row>
    <row r="80" spans="1:4" x14ac:dyDescent="0.25">
      <c r="A80" t="s">
        <v>82</v>
      </c>
      <c r="B80" t="s">
        <v>3082</v>
      </c>
      <c r="C80">
        <v>30</v>
      </c>
      <c r="D80" t="s">
        <v>5948</v>
      </c>
    </row>
    <row r="81" spans="1:4" x14ac:dyDescent="0.25">
      <c r="A81" t="s">
        <v>83</v>
      </c>
      <c r="B81" t="s">
        <v>3083</v>
      </c>
      <c r="C81">
        <v>73</v>
      </c>
      <c r="D81" t="s">
        <v>5947</v>
      </c>
    </row>
    <row r="82" spans="1:4" x14ac:dyDescent="0.25">
      <c r="A82" t="s">
        <v>84</v>
      </c>
      <c r="B82" t="s">
        <v>3084</v>
      </c>
      <c r="C82">
        <v>45</v>
      </c>
      <c r="D82" t="s">
        <v>5947</v>
      </c>
    </row>
    <row r="83" spans="1:4" x14ac:dyDescent="0.25">
      <c r="A83" t="s">
        <v>85</v>
      </c>
      <c r="B83" t="s">
        <v>3085</v>
      </c>
      <c r="C83">
        <v>57</v>
      </c>
      <c r="D83" t="s">
        <v>5948</v>
      </c>
    </row>
    <row r="84" spans="1:4" x14ac:dyDescent="0.25">
      <c r="A84" t="s">
        <v>86</v>
      </c>
      <c r="B84" t="s">
        <v>3086</v>
      </c>
      <c r="C84">
        <v>27</v>
      </c>
      <c r="D84" t="s">
        <v>5947</v>
      </c>
    </row>
    <row r="85" spans="1:4" x14ac:dyDescent="0.25">
      <c r="A85" t="s">
        <v>87</v>
      </c>
      <c r="B85" t="s">
        <v>3087</v>
      </c>
      <c r="C85">
        <v>51</v>
      </c>
      <c r="D85" t="s">
        <v>5948</v>
      </c>
    </row>
    <row r="86" spans="1:4" x14ac:dyDescent="0.25">
      <c r="A86" t="s">
        <v>88</v>
      </c>
      <c r="B86" t="s">
        <v>3088</v>
      </c>
      <c r="C86">
        <v>69</v>
      </c>
      <c r="D86" t="s">
        <v>5948</v>
      </c>
    </row>
    <row r="87" spans="1:4" x14ac:dyDescent="0.25">
      <c r="A87" t="s">
        <v>89</v>
      </c>
      <c r="B87" t="s">
        <v>3089</v>
      </c>
      <c r="C87">
        <v>21</v>
      </c>
      <c r="D87" t="s">
        <v>5948</v>
      </c>
    </row>
    <row r="88" spans="1:4" x14ac:dyDescent="0.25">
      <c r="A88" t="s">
        <v>90</v>
      </c>
      <c r="B88" t="s">
        <v>3090</v>
      </c>
      <c r="C88">
        <v>57</v>
      </c>
      <c r="D88" t="s">
        <v>5947</v>
      </c>
    </row>
    <row r="89" spans="1:4" x14ac:dyDescent="0.25">
      <c r="A89" t="s">
        <v>91</v>
      </c>
      <c r="B89" t="s">
        <v>3091</v>
      </c>
      <c r="C89">
        <v>55</v>
      </c>
      <c r="D89" t="s">
        <v>5947</v>
      </c>
    </row>
    <row r="90" spans="1:4" x14ac:dyDescent="0.25">
      <c r="A90" t="s">
        <v>92</v>
      </c>
      <c r="B90" t="s">
        <v>3092</v>
      </c>
      <c r="C90">
        <v>56</v>
      </c>
      <c r="D90" t="s">
        <v>5948</v>
      </c>
    </row>
    <row r="91" spans="1:4" x14ac:dyDescent="0.25">
      <c r="A91" t="s">
        <v>93</v>
      </c>
      <c r="B91" t="s">
        <v>3093</v>
      </c>
      <c r="C91">
        <v>37</v>
      </c>
      <c r="D91" t="s">
        <v>5947</v>
      </c>
    </row>
    <row r="92" spans="1:4" x14ac:dyDescent="0.25">
      <c r="A92" t="s">
        <v>94</v>
      </c>
      <c r="B92" t="s">
        <v>3094</v>
      </c>
      <c r="C92">
        <v>30</v>
      </c>
      <c r="D92" t="s">
        <v>5947</v>
      </c>
    </row>
    <row r="93" spans="1:4" x14ac:dyDescent="0.25">
      <c r="A93" t="s">
        <v>95</v>
      </c>
      <c r="B93" t="s">
        <v>3095</v>
      </c>
      <c r="C93">
        <v>69</v>
      </c>
      <c r="D93" t="s">
        <v>5948</v>
      </c>
    </row>
    <row r="94" spans="1:4" x14ac:dyDescent="0.25">
      <c r="A94" t="s">
        <v>96</v>
      </c>
      <c r="B94" t="s">
        <v>3096</v>
      </c>
      <c r="C94">
        <v>18</v>
      </c>
      <c r="D94" t="s">
        <v>5948</v>
      </c>
    </row>
    <row r="95" spans="1:4" x14ac:dyDescent="0.25">
      <c r="A95" t="s">
        <v>97</v>
      </c>
      <c r="B95" t="s">
        <v>3097</v>
      </c>
      <c r="C95">
        <v>75</v>
      </c>
      <c r="D95" t="s">
        <v>5947</v>
      </c>
    </row>
    <row r="96" spans="1:4" x14ac:dyDescent="0.25">
      <c r="A96" t="s">
        <v>98</v>
      </c>
      <c r="B96" t="s">
        <v>3098</v>
      </c>
      <c r="C96">
        <v>88</v>
      </c>
      <c r="D96" t="s">
        <v>5947</v>
      </c>
    </row>
    <row r="97" spans="1:4" x14ac:dyDescent="0.25">
      <c r="A97" t="s">
        <v>99</v>
      </c>
      <c r="B97" t="s">
        <v>3099</v>
      </c>
      <c r="C97">
        <v>60</v>
      </c>
      <c r="D97" t="s">
        <v>5948</v>
      </c>
    </row>
    <row r="98" spans="1:4" x14ac:dyDescent="0.25">
      <c r="A98" t="s">
        <v>100</v>
      </c>
      <c r="B98" t="s">
        <v>3100</v>
      </c>
      <c r="C98">
        <v>71</v>
      </c>
      <c r="D98" t="s">
        <v>5947</v>
      </c>
    </row>
    <row r="99" spans="1:4" x14ac:dyDescent="0.25">
      <c r="A99" t="s">
        <v>101</v>
      </c>
      <c r="B99" t="s">
        <v>3101</v>
      </c>
      <c r="C99">
        <v>41</v>
      </c>
      <c r="D99" t="s">
        <v>5947</v>
      </c>
    </row>
    <row r="100" spans="1:4" x14ac:dyDescent="0.25">
      <c r="A100" t="s">
        <v>102</v>
      </c>
      <c r="B100" t="s">
        <v>3102</v>
      </c>
      <c r="C100">
        <v>29</v>
      </c>
      <c r="D100" t="s">
        <v>5947</v>
      </c>
    </row>
    <row r="101" spans="1:4" x14ac:dyDescent="0.25">
      <c r="A101" t="s">
        <v>103</v>
      </c>
      <c r="B101" t="s">
        <v>3103</v>
      </c>
      <c r="C101">
        <v>43</v>
      </c>
      <c r="D101" t="s">
        <v>5947</v>
      </c>
    </row>
    <row r="102" spans="1:4" x14ac:dyDescent="0.25">
      <c r="A102" t="s">
        <v>104</v>
      </c>
      <c r="B102" t="s">
        <v>3104</v>
      </c>
      <c r="C102">
        <v>64</v>
      </c>
      <c r="D102" t="s">
        <v>5947</v>
      </c>
    </row>
    <row r="103" spans="1:4" x14ac:dyDescent="0.25">
      <c r="A103" t="s">
        <v>105</v>
      </c>
      <c r="B103" t="s">
        <v>3105</v>
      </c>
      <c r="C103">
        <v>46</v>
      </c>
      <c r="D103" t="s">
        <v>5947</v>
      </c>
    </row>
    <row r="104" spans="1:4" x14ac:dyDescent="0.25">
      <c r="A104" t="s">
        <v>106</v>
      </c>
      <c r="B104" t="s">
        <v>3106</v>
      </c>
      <c r="C104">
        <v>53</v>
      </c>
      <c r="D104" t="s">
        <v>5948</v>
      </c>
    </row>
    <row r="105" spans="1:4" x14ac:dyDescent="0.25">
      <c r="A105" t="s">
        <v>107</v>
      </c>
      <c r="B105" t="s">
        <v>3107</v>
      </c>
      <c r="C105">
        <v>68</v>
      </c>
      <c r="D105" t="s">
        <v>5947</v>
      </c>
    </row>
    <row r="106" spans="1:4" x14ac:dyDescent="0.25">
      <c r="A106" t="s">
        <v>108</v>
      </c>
      <c r="B106" t="s">
        <v>3108</v>
      </c>
      <c r="C106">
        <v>85</v>
      </c>
      <c r="D106" t="s">
        <v>5947</v>
      </c>
    </row>
    <row r="107" spans="1:4" x14ac:dyDescent="0.25">
      <c r="A107" t="s">
        <v>109</v>
      </c>
      <c r="B107" t="s">
        <v>3109</v>
      </c>
      <c r="C107">
        <v>67</v>
      </c>
      <c r="D107" t="s">
        <v>5948</v>
      </c>
    </row>
    <row r="108" spans="1:4" x14ac:dyDescent="0.25">
      <c r="A108" t="s">
        <v>110</v>
      </c>
      <c r="B108" t="s">
        <v>3110</v>
      </c>
      <c r="C108">
        <v>18</v>
      </c>
      <c r="D108" t="s">
        <v>5948</v>
      </c>
    </row>
    <row r="109" spans="1:4" x14ac:dyDescent="0.25">
      <c r="A109" t="s">
        <v>111</v>
      </c>
      <c r="B109" t="s">
        <v>3111</v>
      </c>
      <c r="C109">
        <v>18</v>
      </c>
      <c r="D109" t="s">
        <v>5947</v>
      </c>
    </row>
    <row r="110" spans="1:4" x14ac:dyDescent="0.25">
      <c r="A110" t="s">
        <v>112</v>
      </c>
      <c r="B110" t="s">
        <v>3112</v>
      </c>
      <c r="C110">
        <v>45</v>
      </c>
      <c r="D110" t="s">
        <v>5947</v>
      </c>
    </row>
    <row r="111" spans="1:4" x14ac:dyDescent="0.25">
      <c r="A111" t="s">
        <v>113</v>
      </c>
      <c r="B111" t="s">
        <v>3113</v>
      </c>
      <c r="C111">
        <v>42</v>
      </c>
      <c r="D111" t="s">
        <v>5947</v>
      </c>
    </row>
    <row r="112" spans="1:4" x14ac:dyDescent="0.25">
      <c r="A112" t="s">
        <v>114</v>
      </c>
      <c r="B112" t="s">
        <v>3114</v>
      </c>
      <c r="C112">
        <v>19</v>
      </c>
      <c r="D112" t="s">
        <v>5947</v>
      </c>
    </row>
    <row r="113" spans="1:4" x14ac:dyDescent="0.25">
      <c r="A113" t="s">
        <v>115</v>
      </c>
      <c r="B113" t="s">
        <v>3115</v>
      </c>
      <c r="C113">
        <v>18</v>
      </c>
      <c r="D113" t="s">
        <v>5948</v>
      </c>
    </row>
    <row r="114" spans="1:4" x14ac:dyDescent="0.25">
      <c r="A114" t="s">
        <v>116</v>
      </c>
      <c r="B114" t="s">
        <v>3116</v>
      </c>
      <c r="C114">
        <v>75</v>
      </c>
      <c r="D114" t="s">
        <v>5947</v>
      </c>
    </row>
    <row r="115" spans="1:4" x14ac:dyDescent="0.25">
      <c r="A115" t="s">
        <v>117</v>
      </c>
      <c r="B115" t="s">
        <v>3117</v>
      </c>
      <c r="C115">
        <v>36</v>
      </c>
      <c r="D115" t="s">
        <v>5948</v>
      </c>
    </row>
    <row r="116" spans="1:4" x14ac:dyDescent="0.25">
      <c r="A116" t="s">
        <v>118</v>
      </c>
      <c r="B116" t="s">
        <v>3118</v>
      </c>
      <c r="C116">
        <v>76</v>
      </c>
      <c r="D116" t="s">
        <v>5948</v>
      </c>
    </row>
    <row r="117" spans="1:4" x14ac:dyDescent="0.25">
      <c r="A117" t="s">
        <v>119</v>
      </c>
      <c r="B117" t="s">
        <v>3119</v>
      </c>
      <c r="C117">
        <v>63</v>
      </c>
      <c r="D117" t="s">
        <v>5948</v>
      </c>
    </row>
    <row r="118" spans="1:4" x14ac:dyDescent="0.25">
      <c r="A118" t="s">
        <v>120</v>
      </c>
      <c r="B118" t="s">
        <v>3120</v>
      </c>
      <c r="C118">
        <v>75</v>
      </c>
      <c r="D118" t="s">
        <v>5947</v>
      </c>
    </row>
    <row r="119" spans="1:4" x14ac:dyDescent="0.25">
      <c r="A119" t="s">
        <v>121</v>
      </c>
      <c r="B119" t="s">
        <v>3121</v>
      </c>
      <c r="C119">
        <v>82</v>
      </c>
      <c r="D119" t="s">
        <v>5948</v>
      </c>
    </row>
    <row r="120" spans="1:4" x14ac:dyDescent="0.25">
      <c r="A120" t="s">
        <v>122</v>
      </c>
      <c r="B120" t="s">
        <v>3122</v>
      </c>
      <c r="C120">
        <v>83</v>
      </c>
      <c r="D120" t="s">
        <v>5947</v>
      </c>
    </row>
    <row r="121" spans="1:4" x14ac:dyDescent="0.25">
      <c r="A121" t="s">
        <v>123</v>
      </c>
      <c r="B121" t="s">
        <v>3123</v>
      </c>
      <c r="C121">
        <v>24</v>
      </c>
      <c r="D121" t="s">
        <v>5948</v>
      </c>
    </row>
    <row r="122" spans="1:4" x14ac:dyDescent="0.25">
      <c r="A122" t="s">
        <v>124</v>
      </c>
      <c r="B122" t="s">
        <v>3124</v>
      </c>
      <c r="C122">
        <v>82</v>
      </c>
      <c r="D122" t="s">
        <v>5948</v>
      </c>
    </row>
    <row r="123" spans="1:4" x14ac:dyDescent="0.25">
      <c r="A123" t="s">
        <v>125</v>
      </c>
      <c r="B123" t="s">
        <v>3125</v>
      </c>
      <c r="C123">
        <v>86</v>
      </c>
      <c r="D123" t="s">
        <v>5948</v>
      </c>
    </row>
    <row r="124" spans="1:4" x14ac:dyDescent="0.25">
      <c r="A124" t="s">
        <v>126</v>
      </c>
      <c r="B124" t="s">
        <v>3126</v>
      </c>
      <c r="C124">
        <v>88</v>
      </c>
      <c r="D124" t="s">
        <v>5947</v>
      </c>
    </row>
    <row r="125" spans="1:4" x14ac:dyDescent="0.25">
      <c r="A125" t="s">
        <v>127</v>
      </c>
      <c r="B125" t="s">
        <v>3127</v>
      </c>
      <c r="C125">
        <v>40</v>
      </c>
      <c r="D125" t="s">
        <v>5948</v>
      </c>
    </row>
    <row r="126" spans="1:4" x14ac:dyDescent="0.25">
      <c r="A126" t="s">
        <v>128</v>
      </c>
      <c r="B126" t="s">
        <v>3128</v>
      </c>
      <c r="C126">
        <v>62</v>
      </c>
      <c r="D126" t="s">
        <v>5948</v>
      </c>
    </row>
    <row r="127" spans="1:4" x14ac:dyDescent="0.25">
      <c r="A127" t="s">
        <v>129</v>
      </c>
      <c r="B127" t="s">
        <v>3129</v>
      </c>
      <c r="C127">
        <v>85</v>
      </c>
      <c r="D127" t="s">
        <v>5947</v>
      </c>
    </row>
    <row r="128" spans="1:4" x14ac:dyDescent="0.25">
      <c r="A128" t="s">
        <v>130</v>
      </c>
      <c r="B128" t="s">
        <v>3130</v>
      </c>
      <c r="C128">
        <v>50</v>
      </c>
      <c r="D128" t="s">
        <v>5948</v>
      </c>
    </row>
    <row r="129" spans="1:4" x14ac:dyDescent="0.25">
      <c r="A129" t="s">
        <v>131</v>
      </c>
      <c r="B129" t="s">
        <v>3131</v>
      </c>
      <c r="C129">
        <v>45</v>
      </c>
      <c r="D129" t="s">
        <v>5948</v>
      </c>
    </row>
    <row r="130" spans="1:4" x14ac:dyDescent="0.25">
      <c r="A130" t="s">
        <v>132</v>
      </c>
      <c r="B130" t="s">
        <v>3132</v>
      </c>
      <c r="C130">
        <v>81</v>
      </c>
      <c r="D130" t="s">
        <v>5947</v>
      </c>
    </row>
    <row r="131" spans="1:4" x14ac:dyDescent="0.25">
      <c r="A131" t="s">
        <v>133</v>
      </c>
      <c r="B131" t="s">
        <v>3133</v>
      </c>
      <c r="C131">
        <v>66</v>
      </c>
      <c r="D131" t="s">
        <v>5947</v>
      </c>
    </row>
    <row r="132" spans="1:4" x14ac:dyDescent="0.25">
      <c r="A132" t="s">
        <v>134</v>
      </c>
      <c r="B132" t="s">
        <v>3134</v>
      </c>
      <c r="C132">
        <v>23</v>
      </c>
      <c r="D132" t="s">
        <v>5948</v>
      </c>
    </row>
    <row r="133" spans="1:4" x14ac:dyDescent="0.25">
      <c r="A133" t="s">
        <v>135</v>
      </c>
      <c r="B133" t="s">
        <v>3135</v>
      </c>
      <c r="C133">
        <v>34</v>
      </c>
      <c r="D133" t="s">
        <v>5947</v>
      </c>
    </row>
    <row r="134" spans="1:4" x14ac:dyDescent="0.25">
      <c r="A134" t="s">
        <v>136</v>
      </c>
      <c r="B134" t="s">
        <v>3136</v>
      </c>
      <c r="C134">
        <v>18</v>
      </c>
      <c r="D134" t="s">
        <v>5947</v>
      </c>
    </row>
    <row r="135" spans="1:4" x14ac:dyDescent="0.25">
      <c r="A135" t="s">
        <v>137</v>
      </c>
      <c r="B135" t="s">
        <v>3137</v>
      </c>
      <c r="C135">
        <v>66</v>
      </c>
      <c r="D135" t="s">
        <v>5948</v>
      </c>
    </row>
    <row r="136" spans="1:4" x14ac:dyDescent="0.25">
      <c r="A136" t="s">
        <v>138</v>
      </c>
      <c r="B136" t="s">
        <v>3138</v>
      </c>
      <c r="C136">
        <v>26</v>
      </c>
      <c r="D136" t="s">
        <v>5947</v>
      </c>
    </row>
    <row r="137" spans="1:4" x14ac:dyDescent="0.25">
      <c r="A137" t="s">
        <v>139</v>
      </c>
      <c r="B137" t="s">
        <v>3139</v>
      </c>
      <c r="C137">
        <v>51</v>
      </c>
      <c r="D137" t="s">
        <v>5947</v>
      </c>
    </row>
    <row r="138" spans="1:4" x14ac:dyDescent="0.25">
      <c r="A138" t="s">
        <v>140</v>
      </c>
      <c r="B138" t="s">
        <v>3140</v>
      </c>
      <c r="C138">
        <v>83</v>
      </c>
      <c r="D138" t="s">
        <v>5947</v>
      </c>
    </row>
    <row r="139" spans="1:4" x14ac:dyDescent="0.25">
      <c r="A139" t="s">
        <v>141</v>
      </c>
      <c r="B139" t="s">
        <v>3141</v>
      </c>
      <c r="C139">
        <v>85</v>
      </c>
      <c r="D139" t="s">
        <v>5947</v>
      </c>
    </row>
    <row r="140" spans="1:4" x14ac:dyDescent="0.25">
      <c r="A140" t="s">
        <v>142</v>
      </c>
      <c r="B140" t="s">
        <v>3142</v>
      </c>
      <c r="C140">
        <v>28</v>
      </c>
      <c r="D140" t="s">
        <v>5947</v>
      </c>
    </row>
    <row r="141" spans="1:4" x14ac:dyDescent="0.25">
      <c r="A141" t="s">
        <v>143</v>
      </c>
      <c r="B141" t="s">
        <v>3143</v>
      </c>
      <c r="C141">
        <v>33</v>
      </c>
      <c r="D141" t="s">
        <v>5948</v>
      </c>
    </row>
    <row r="142" spans="1:4" x14ac:dyDescent="0.25">
      <c r="A142" t="s">
        <v>144</v>
      </c>
      <c r="B142" t="s">
        <v>3144</v>
      </c>
      <c r="C142">
        <v>50</v>
      </c>
      <c r="D142" t="s">
        <v>5947</v>
      </c>
    </row>
    <row r="143" spans="1:4" x14ac:dyDescent="0.25">
      <c r="A143" t="s">
        <v>145</v>
      </c>
      <c r="B143" t="s">
        <v>3145</v>
      </c>
      <c r="C143">
        <v>49</v>
      </c>
      <c r="D143" t="s">
        <v>5948</v>
      </c>
    </row>
    <row r="144" spans="1:4" x14ac:dyDescent="0.25">
      <c r="A144" t="s">
        <v>146</v>
      </c>
      <c r="B144" t="s">
        <v>3146</v>
      </c>
      <c r="C144">
        <v>63</v>
      </c>
      <c r="D144" t="s">
        <v>5947</v>
      </c>
    </row>
    <row r="145" spans="1:4" x14ac:dyDescent="0.25">
      <c r="A145" t="s">
        <v>147</v>
      </c>
      <c r="B145" t="s">
        <v>3147</v>
      </c>
      <c r="C145">
        <v>54</v>
      </c>
      <c r="D145" t="s">
        <v>5948</v>
      </c>
    </row>
    <row r="146" spans="1:4" x14ac:dyDescent="0.25">
      <c r="A146" t="s">
        <v>148</v>
      </c>
      <c r="B146" t="s">
        <v>3148</v>
      </c>
      <c r="C146">
        <v>72</v>
      </c>
      <c r="D146" t="s">
        <v>5947</v>
      </c>
    </row>
    <row r="147" spans="1:4" x14ac:dyDescent="0.25">
      <c r="A147" t="s">
        <v>149</v>
      </c>
      <c r="B147" t="s">
        <v>3149</v>
      </c>
      <c r="C147">
        <v>38</v>
      </c>
      <c r="D147" t="s">
        <v>5948</v>
      </c>
    </row>
    <row r="148" spans="1:4" x14ac:dyDescent="0.25">
      <c r="A148" t="s">
        <v>150</v>
      </c>
      <c r="B148" t="s">
        <v>3150</v>
      </c>
      <c r="C148">
        <v>63</v>
      </c>
      <c r="D148" t="s">
        <v>5947</v>
      </c>
    </row>
    <row r="149" spans="1:4" x14ac:dyDescent="0.25">
      <c r="A149" t="s">
        <v>151</v>
      </c>
      <c r="B149" t="s">
        <v>3151</v>
      </c>
      <c r="C149">
        <v>32</v>
      </c>
      <c r="D149" t="s">
        <v>5948</v>
      </c>
    </row>
    <row r="150" spans="1:4" x14ac:dyDescent="0.25">
      <c r="A150" t="s">
        <v>152</v>
      </c>
      <c r="B150" t="s">
        <v>3152</v>
      </c>
      <c r="C150">
        <v>21</v>
      </c>
      <c r="D150" t="s">
        <v>5948</v>
      </c>
    </row>
    <row r="151" spans="1:4" x14ac:dyDescent="0.25">
      <c r="A151" t="s">
        <v>153</v>
      </c>
      <c r="B151" t="s">
        <v>3153</v>
      </c>
      <c r="C151">
        <v>52</v>
      </c>
      <c r="D151" t="s">
        <v>5948</v>
      </c>
    </row>
    <row r="152" spans="1:4" x14ac:dyDescent="0.25">
      <c r="A152" t="s">
        <v>154</v>
      </c>
      <c r="B152" t="s">
        <v>3154</v>
      </c>
      <c r="C152">
        <v>42</v>
      </c>
      <c r="D152" t="s">
        <v>5948</v>
      </c>
    </row>
    <row r="153" spans="1:4" x14ac:dyDescent="0.25">
      <c r="A153" t="s">
        <v>155</v>
      </c>
      <c r="B153" t="s">
        <v>3155</v>
      </c>
      <c r="C153">
        <v>54</v>
      </c>
      <c r="D153" t="s">
        <v>5948</v>
      </c>
    </row>
    <row r="154" spans="1:4" x14ac:dyDescent="0.25">
      <c r="A154" t="s">
        <v>156</v>
      </c>
      <c r="B154" t="s">
        <v>3156</v>
      </c>
      <c r="C154">
        <v>35</v>
      </c>
      <c r="D154" t="s">
        <v>5947</v>
      </c>
    </row>
    <row r="155" spans="1:4" x14ac:dyDescent="0.25">
      <c r="A155" t="s">
        <v>157</v>
      </c>
      <c r="B155" t="s">
        <v>3157</v>
      </c>
      <c r="C155">
        <v>23</v>
      </c>
      <c r="D155" t="s">
        <v>5948</v>
      </c>
    </row>
    <row r="156" spans="1:4" x14ac:dyDescent="0.25">
      <c r="A156" t="s">
        <v>158</v>
      </c>
      <c r="B156" t="s">
        <v>3158</v>
      </c>
      <c r="C156">
        <v>68</v>
      </c>
      <c r="D156" t="s">
        <v>5947</v>
      </c>
    </row>
    <row r="157" spans="1:4" x14ac:dyDescent="0.25">
      <c r="A157" t="s">
        <v>159</v>
      </c>
      <c r="B157" t="s">
        <v>3159</v>
      </c>
      <c r="C157">
        <v>20</v>
      </c>
      <c r="D157" t="s">
        <v>5947</v>
      </c>
    </row>
    <row r="158" spans="1:4" x14ac:dyDescent="0.25">
      <c r="A158" t="s">
        <v>160</v>
      </c>
      <c r="B158" t="s">
        <v>3160</v>
      </c>
      <c r="C158">
        <v>58</v>
      </c>
      <c r="D158" t="s">
        <v>5947</v>
      </c>
    </row>
    <row r="159" spans="1:4" x14ac:dyDescent="0.25">
      <c r="A159" t="s">
        <v>161</v>
      </c>
      <c r="B159" t="s">
        <v>3161</v>
      </c>
      <c r="C159">
        <v>18</v>
      </c>
      <c r="D159" t="s">
        <v>5947</v>
      </c>
    </row>
    <row r="160" spans="1:4" x14ac:dyDescent="0.25">
      <c r="A160" t="s">
        <v>162</v>
      </c>
      <c r="B160" t="s">
        <v>3162</v>
      </c>
      <c r="C160">
        <v>67</v>
      </c>
      <c r="D160" t="s">
        <v>5948</v>
      </c>
    </row>
    <row r="161" spans="1:4" x14ac:dyDescent="0.25">
      <c r="A161" t="s">
        <v>163</v>
      </c>
      <c r="B161" t="s">
        <v>3163</v>
      </c>
      <c r="C161">
        <v>30</v>
      </c>
      <c r="D161" t="s">
        <v>5948</v>
      </c>
    </row>
    <row r="162" spans="1:4" x14ac:dyDescent="0.25">
      <c r="A162" t="s">
        <v>164</v>
      </c>
      <c r="B162" t="s">
        <v>3164</v>
      </c>
      <c r="C162">
        <v>40</v>
      </c>
      <c r="D162" t="s">
        <v>5947</v>
      </c>
    </row>
    <row r="163" spans="1:4" x14ac:dyDescent="0.25">
      <c r="A163" t="s">
        <v>165</v>
      </c>
      <c r="B163" t="s">
        <v>3165</v>
      </c>
      <c r="C163">
        <v>68</v>
      </c>
      <c r="D163" t="s">
        <v>5947</v>
      </c>
    </row>
    <row r="164" spans="1:4" x14ac:dyDescent="0.25">
      <c r="A164" t="s">
        <v>166</v>
      </c>
      <c r="B164" t="s">
        <v>3166</v>
      </c>
      <c r="C164">
        <v>83</v>
      </c>
      <c r="D164" t="s">
        <v>5947</v>
      </c>
    </row>
    <row r="165" spans="1:4" x14ac:dyDescent="0.25">
      <c r="A165" t="s">
        <v>167</v>
      </c>
      <c r="B165" t="s">
        <v>3167</v>
      </c>
      <c r="C165">
        <v>45</v>
      </c>
      <c r="D165" t="s">
        <v>5947</v>
      </c>
    </row>
    <row r="166" spans="1:4" x14ac:dyDescent="0.25">
      <c r="A166" t="s">
        <v>168</v>
      </c>
      <c r="B166" t="s">
        <v>3168</v>
      </c>
      <c r="C166">
        <v>56</v>
      </c>
      <c r="D166" t="s">
        <v>5948</v>
      </c>
    </row>
    <row r="167" spans="1:4" x14ac:dyDescent="0.25">
      <c r="A167" t="s">
        <v>169</v>
      </c>
      <c r="B167" t="s">
        <v>3169</v>
      </c>
      <c r="C167">
        <v>78</v>
      </c>
      <c r="D167" t="s">
        <v>5948</v>
      </c>
    </row>
    <row r="168" spans="1:4" x14ac:dyDescent="0.25">
      <c r="A168" t="s">
        <v>170</v>
      </c>
      <c r="B168" t="s">
        <v>3170</v>
      </c>
      <c r="C168">
        <v>58</v>
      </c>
      <c r="D168" t="s">
        <v>5948</v>
      </c>
    </row>
    <row r="169" spans="1:4" x14ac:dyDescent="0.25">
      <c r="A169" t="s">
        <v>171</v>
      </c>
      <c r="B169" t="s">
        <v>3171</v>
      </c>
      <c r="C169">
        <v>78</v>
      </c>
      <c r="D169" t="s">
        <v>5948</v>
      </c>
    </row>
    <row r="170" spans="1:4" x14ac:dyDescent="0.25">
      <c r="A170" t="s">
        <v>172</v>
      </c>
      <c r="B170" t="s">
        <v>3172</v>
      </c>
      <c r="C170">
        <v>58</v>
      </c>
      <c r="D170" t="s">
        <v>5947</v>
      </c>
    </row>
    <row r="171" spans="1:4" x14ac:dyDescent="0.25">
      <c r="A171" t="s">
        <v>173</v>
      </c>
      <c r="B171" t="s">
        <v>3173</v>
      </c>
      <c r="C171">
        <v>83</v>
      </c>
      <c r="D171" t="s">
        <v>5948</v>
      </c>
    </row>
    <row r="172" spans="1:4" x14ac:dyDescent="0.25">
      <c r="A172" t="s">
        <v>174</v>
      </c>
      <c r="B172" t="s">
        <v>3174</v>
      </c>
      <c r="C172">
        <v>29</v>
      </c>
      <c r="D172" t="s">
        <v>5947</v>
      </c>
    </row>
    <row r="173" spans="1:4" x14ac:dyDescent="0.25">
      <c r="A173" t="s">
        <v>175</v>
      </c>
      <c r="B173" t="s">
        <v>3175</v>
      </c>
      <c r="C173">
        <v>55</v>
      </c>
      <c r="D173" t="s">
        <v>5948</v>
      </c>
    </row>
    <row r="174" spans="1:4" x14ac:dyDescent="0.25">
      <c r="A174" t="s">
        <v>176</v>
      </c>
      <c r="B174" t="s">
        <v>3176</v>
      </c>
      <c r="C174">
        <v>79</v>
      </c>
      <c r="D174" t="s">
        <v>5947</v>
      </c>
    </row>
    <row r="175" spans="1:4" x14ac:dyDescent="0.25">
      <c r="A175" t="s">
        <v>177</v>
      </c>
      <c r="B175" t="s">
        <v>3177</v>
      </c>
      <c r="C175">
        <v>43</v>
      </c>
      <c r="D175" t="s">
        <v>5948</v>
      </c>
    </row>
    <row r="176" spans="1:4" x14ac:dyDescent="0.25">
      <c r="A176" t="s">
        <v>178</v>
      </c>
      <c r="B176" t="s">
        <v>3178</v>
      </c>
      <c r="C176">
        <v>35</v>
      </c>
      <c r="D176" t="s">
        <v>5948</v>
      </c>
    </row>
    <row r="177" spans="1:4" x14ac:dyDescent="0.25">
      <c r="A177" t="s">
        <v>179</v>
      </c>
      <c r="B177" t="s">
        <v>3179</v>
      </c>
      <c r="C177">
        <v>69</v>
      </c>
      <c r="D177" t="s">
        <v>5947</v>
      </c>
    </row>
    <row r="178" spans="1:4" x14ac:dyDescent="0.25">
      <c r="A178" t="s">
        <v>180</v>
      </c>
      <c r="B178" t="s">
        <v>3180</v>
      </c>
      <c r="C178">
        <v>43</v>
      </c>
      <c r="D178" t="s">
        <v>5947</v>
      </c>
    </row>
    <row r="179" spans="1:4" x14ac:dyDescent="0.25">
      <c r="A179" t="s">
        <v>181</v>
      </c>
      <c r="B179" t="s">
        <v>3181</v>
      </c>
      <c r="C179">
        <v>39</v>
      </c>
      <c r="D179" t="s">
        <v>5948</v>
      </c>
    </row>
    <row r="180" spans="1:4" x14ac:dyDescent="0.25">
      <c r="A180" t="s">
        <v>182</v>
      </c>
      <c r="B180" t="s">
        <v>3182</v>
      </c>
      <c r="C180">
        <v>53</v>
      </c>
      <c r="D180" t="s">
        <v>5948</v>
      </c>
    </row>
    <row r="181" spans="1:4" x14ac:dyDescent="0.25">
      <c r="A181" t="s">
        <v>183</v>
      </c>
      <c r="B181" t="s">
        <v>3183</v>
      </c>
      <c r="C181">
        <v>50</v>
      </c>
      <c r="D181" t="s">
        <v>5947</v>
      </c>
    </row>
    <row r="182" spans="1:4" x14ac:dyDescent="0.25">
      <c r="A182" t="s">
        <v>184</v>
      </c>
      <c r="B182" t="s">
        <v>3184</v>
      </c>
      <c r="C182">
        <v>73</v>
      </c>
      <c r="D182" t="s">
        <v>5948</v>
      </c>
    </row>
    <row r="183" spans="1:4" x14ac:dyDescent="0.25">
      <c r="A183" t="s">
        <v>185</v>
      </c>
      <c r="B183" t="s">
        <v>3185</v>
      </c>
      <c r="C183">
        <v>58</v>
      </c>
      <c r="D183" t="s">
        <v>5948</v>
      </c>
    </row>
    <row r="184" spans="1:4" x14ac:dyDescent="0.25">
      <c r="A184" t="s">
        <v>186</v>
      </c>
      <c r="B184" t="s">
        <v>3186</v>
      </c>
      <c r="C184">
        <v>48</v>
      </c>
      <c r="D184" t="s">
        <v>5947</v>
      </c>
    </row>
    <row r="185" spans="1:4" x14ac:dyDescent="0.25">
      <c r="A185" t="s">
        <v>187</v>
      </c>
      <c r="B185" t="s">
        <v>3187</v>
      </c>
      <c r="C185">
        <v>61</v>
      </c>
      <c r="D185" t="s">
        <v>5948</v>
      </c>
    </row>
    <row r="186" spans="1:4" x14ac:dyDescent="0.25">
      <c r="A186" t="s">
        <v>188</v>
      </c>
      <c r="B186" t="s">
        <v>3188</v>
      </c>
      <c r="C186">
        <v>52</v>
      </c>
      <c r="D186" t="s">
        <v>5947</v>
      </c>
    </row>
    <row r="187" spans="1:4" x14ac:dyDescent="0.25">
      <c r="A187" t="s">
        <v>189</v>
      </c>
      <c r="B187" t="s">
        <v>3189</v>
      </c>
      <c r="C187">
        <v>49</v>
      </c>
      <c r="D187" t="s">
        <v>5948</v>
      </c>
    </row>
    <row r="188" spans="1:4" x14ac:dyDescent="0.25">
      <c r="A188" t="s">
        <v>190</v>
      </c>
      <c r="B188" t="s">
        <v>3190</v>
      </c>
      <c r="C188">
        <v>41</v>
      </c>
      <c r="D188" t="s">
        <v>5948</v>
      </c>
    </row>
    <row r="189" spans="1:4" x14ac:dyDescent="0.25">
      <c r="A189" t="s">
        <v>191</v>
      </c>
      <c r="B189" t="s">
        <v>3191</v>
      </c>
      <c r="C189">
        <v>57</v>
      </c>
      <c r="D189" t="s">
        <v>5947</v>
      </c>
    </row>
    <row r="190" spans="1:4" x14ac:dyDescent="0.25">
      <c r="A190" t="s">
        <v>192</v>
      </c>
      <c r="B190" t="s">
        <v>3192</v>
      </c>
      <c r="C190">
        <v>47</v>
      </c>
      <c r="D190" t="s">
        <v>5948</v>
      </c>
    </row>
    <row r="191" spans="1:4" x14ac:dyDescent="0.25">
      <c r="A191" t="s">
        <v>193</v>
      </c>
      <c r="B191" t="s">
        <v>3193</v>
      </c>
      <c r="C191">
        <v>25</v>
      </c>
      <c r="D191" t="s">
        <v>5948</v>
      </c>
    </row>
    <row r="192" spans="1:4" x14ac:dyDescent="0.25">
      <c r="A192" t="s">
        <v>194</v>
      </c>
      <c r="B192" t="s">
        <v>3194</v>
      </c>
      <c r="C192">
        <v>25</v>
      </c>
      <c r="D192" t="s">
        <v>5948</v>
      </c>
    </row>
    <row r="193" spans="1:4" x14ac:dyDescent="0.25">
      <c r="A193" t="s">
        <v>195</v>
      </c>
      <c r="B193" t="s">
        <v>3195</v>
      </c>
      <c r="C193">
        <v>72</v>
      </c>
      <c r="D193" t="s">
        <v>5948</v>
      </c>
    </row>
    <row r="194" spans="1:4" x14ac:dyDescent="0.25">
      <c r="A194" t="s">
        <v>196</v>
      </c>
      <c r="B194" t="s">
        <v>3196</v>
      </c>
      <c r="C194">
        <v>82</v>
      </c>
      <c r="D194" t="s">
        <v>5948</v>
      </c>
    </row>
    <row r="195" spans="1:4" x14ac:dyDescent="0.25">
      <c r="A195" t="s">
        <v>197</v>
      </c>
      <c r="B195" t="s">
        <v>3197</v>
      </c>
      <c r="C195">
        <v>70</v>
      </c>
      <c r="D195" t="s">
        <v>5948</v>
      </c>
    </row>
    <row r="196" spans="1:4" x14ac:dyDescent="0.25">
      <c r="A196" t="s">
        <v>198</v>
      </c>
      <c r="B196" t="s">
        <v>3198</v>
      </c>
      <c r="C196">
        <v>19</v>
      </c>
      <c r="D196" t="s">
        <v>5948</v>
      </c>
    </row>
    <row r="197" spans="1:4" x14ac:dyDescent="0.25">
      <c r="A197" t="s">
        <v>199</v>
      </c>
      <c r="B197" t="s">
        <v>3199</v>
      </c>
      <c r="C197">
        <v>32</v>
      </c>
      <c r="D197" t="s">
        <v>5947</v>
      </c>
    </row>
    <row r="198" spans="1:4" x14ac:dyDescent="0.25">
      <c r="A198" t="s">
        <v>200</v>
      </c>
      <c r="B198" t="s">
        <v>3200</v>
      </c>
      <c r="C198">
        <v>42</v>
      </c>
      <c r="D198" t="s">
        <v>5947</v>
      </c>
    </row>
    <row r="199" spans="1:4" x14ac:dyDescent="0.25">
      <c r="A199" t="s">
        <v>201</v>
      </c>
      <c r="B199" t="s">
        <v>3201</v>
      </c>
      <c r="C199">
        <v>69</v>
      </c>
      <c r="D199" t="s">
        <v>5948</v>
      </c>
    </row>
    <row r="200" spans="1:4" x14ac:dyDescent="0.25">
      <c r="A200" t="s">
        <v>202</v>
      </c>
      <c r="B200" t="s">
        <v>3202</v>
      </c>
      <c r="C200">
        <v>45</v>
      </c>
      <c r="D200" t="s">
        <v>5948</v>
      </c>
    </row>
    <row r="201" spans="1:4" x14ac:dyDescent="0.25">
      <c r="A201" t="s">
        <v>203</v>
      </c>
      <c r="B201" t="s">
        <v>3203</v>
      </c>
      <c r="C201">
        <v>47</v>
      </c>
      <c r="D201" t="s">
        <v>5947</v>
      </c>
    </row>
    <row r="202" spans="1:4" x14ac:dyDescent="0.25">
      <c r="A202" t="s">
        <v>204</v>
      </c>
      <c r="B202" t="s">
        <v>3204</v>
      </c>
      <c r="C202">
        <v>85</v>
      </c>
      <c r="D202" t="s">
        <v>5948</v>
      </c>
    </row>
    <row r="203" spans="1:4" x14ac:dyDescent="0.25">
      <c r="A203" t="s">
        <v>205</v>
      </c>
      <c r="B203" t="s">
        <v>3205</v>
      </c>
      <c r="C203">
        <v>68</v>
      </c>
      <c r="D203" t="s">
        <v>5948</v>
      </c>
    </row>
    <row r="204" spans="1:4" x14ac:dyDescent="0.25">
      <c r="A204" t="s">
        <v>206</v>
      </c>
      <c r="B204" t="s">
        <v>3206</v>
      </c>
      <c r="C204">
        <v>22</v>
      </c>
      <c r="D204" t="s">
        <v>5947</v>
      </c>
    </row>
    <row r="205" spans="1:4" x14ac:dyDescent="0.25">
      <c r="A205" t="s">
        <v>207</v>
      </c>
      <c r="B205" t="s">
        <v>3207</v>
      </c>
      <c r="C205">
        <v>53</v>
      </c>
      <c r="D205" t="s">
        <v>5947</v>
      </c>
    </row>
    <row r="206" spans="1:4" x14ac:dyDescent="0.25">
      <c r="A206" t="s">
        <v>208</v>
      </c>
      <c r="B206" t="s">
        <v>3208</v>
      </c>
      <c r="C206">
        <v>40</v>
      </c>
      <c r="D206" t="s">
        <v>5947</v>
      </c>
    </row>
    <row r="207" spans="1:4" x14ac:dyDescent="0.25">
      <c r="A207" t="s">
        <v>209</v>
      </c>
      <c r="B207" t="s">
        <v>3209</v>
      </c>
      <c r="C207">
        <v>56</v>
      </c>
      <c r="D207" t="s">
        <v>5947</v>
      </c>
    </row>
    <row r="208" spans="1:4" x14ac:dyDescent="0.25">
      <c r="A208" t="s">
        <v>210</v>
      </c>
      <c r="B208" t="s">
        <v>3210</v>
      </c>
      <c r="C208">
        <v>54</v>
      </c>
      <c r="D208" t="s">
        <v>5948</v>
      </c>
    </row>
    <row r="209" spans="1:4" x14ac:dyDescent="0.25">
      <c r="A209" t="s">
        <v>211</v>
      </c>
      <c r="B209" t="s">
        <v>3211</v>
      </c>
      <c r="C209">
        <v>32</v>
      </c>
      <c r="D209" t="s">
        <v>5948</v>
      </c>
    </row>
    <row r="210" spans="1:4" x14ac:dyDescent="0.25">
      <c r="A210" t="s">
        <v>212</v>
      </c>
      <c r="B210" t="s">
        <v>3212</v>
      </c>
      <c r="C210">
        <v>59</v>
      </c>
      <c r="D210" t="s">
        <v>5948</v>
      </c>
    </row>
    <row r="211" spans="1:4" x14ac:dyDescent="0.25">
      <c r="A211" t="s">
        <v>213</v>
      </c>
      <c r="B211" t="s">
        <v>3213</v>
      </c>
      <c r="C211">
        <v>34</v>
      </c>
      <c r="D211" t="s">
        <v>5947</v>
      </c>
    </row>
    <row r="212" spans="1:4" x14ac:dyDescent="0.25">
      <c r="A212" t="s">
        <v>214</v>
      </c>
      <c r="B212" t="s">
        <v>3214</v>
      </c>
      <c r="C212">
        <v>89</v>
      </c>
      <c r="D212" t="s">
        <v>5948</v>
      </c>
    </row>
    <row r="213" spans="1:4" x14ac:dyDescent="0.25">
      <c r="A213" t="s">
        <v>215</v>
      </c>
      <c r="B213" t="s">
        <v>3215</v>
      </c>
      <c r="C213">
        <v>83</v>
      </c>
      <c r="D213" t="s">
        <v>5947</v>
      </c>
    </row>
    <row r="214" spans="1:4" x14ac:dyDescent="0.25">
      <c r="A214" t="s">
        <v>216</v>
      </c>
      <c r="B214" t="s">
        <v>3216</v>
      </c>
      <c r="C214">
        <v>57</v>
      </c>
      <c r="D214" t="s">
        <v>5947</v>
      </c>
    </row>
    <row r="215" spans="1:4" x14ac:dyDescent="0.25">
      <c r="A215" t="s">
        <v>217</v>
      </c>
      <c r="B215" t="s">
        <v>3217</v>
      </c>
      <c r="C215">
        <v>50</v>
      </c>
      <c r="D215" t="s">
        <v>5947</v>
      </c>
    </row>
    <row r="216" spans="1:4" x14ac:dyDescent="0.25">
      <c r="A216" t="s">
        <v>218</v>
      </c>
      <c r="B216" t="s">
        <v>3218</v>
      </c>
      <c r="C216">
        <v>60</v>
      </c>
      <c r="D216" t="s">
        <v>5948</v>
      </c>
    </row>
    <row r="217" spans="1:4" x14ac:dyDescent="0.25">
      <c r="A217" t="s">
        <v>219</v>
      </c>
      <c r="B217" t="s">
        <v>3219</v>
      </c>
      <c r="C217">
        <v>70</v>
      </c>
      <c r="D217" t="s">
        <v>5948</v>
      </c>
    </row>
    <row r="218" spans="1:4" x14ac:dyDescent="0.25">
      <c r="A218" t="s">
        <v>220</v>
      </c>
      <c r="B218" t="s">
        <v>3220</v>
      </c>
      <c r="C218">
        <v>53</v>
      </c>
      <c r="D218" t="s">
        <v>5948</v>
      </c>
    </row>
    <row r="219" spans="1:4" x14ac:dyDescent="0.25">
      <c r="A219" t="s">
        <v>221</v>
      </c>
      <c r="B219" t="s">
        <v>3221</v>
      </c>
      <c r="C219">
        <v>43</v>
      </c>
      <c r="D219" t="s">
        <v>5947</v>
      </c>
    </row>
    <row r="220" spans="1:4" x14ac:dyDescent="0.25">
      <c r="A220" t="s">
        <v>222</v>
      </c>
      <c r="B220" t="s">
        <v>3222</v>
      </c>
      <c r="C220">
        <v>29</v>
      </c>
      <c r="D220" t="s">
        <v>5948</v>
      </c>
    </row>
    <row r="221" spans="1:4" x14ac:dyDescent="0.25">
      <c r="A221" t="s">
        <v>223</v>
      </c>
      <c r="B221" t="s">
        <v>3223</v>
      </c>
      <c r="C221">
        <v>41</v>
      </c>
      <c r="D221" t="s">
        <v>5948</v>
      </c>
    </row>
    <row r="222" spans="1:4" x14ac:dyDescent="0.25">
      <c r="A222" t="s">
        <v>224</v>
      </c>
      <c r="B222" t="s">
        <v>3224</v>
      </c>
      <c r="C222">
        <v>77</v>
      </c>
      <c r="D222" t="s">
        <v>5948</v>
      </c>
    </row>
    <row r="223" spans="1:4" x14ac:dyDescent="0.25">
      <c r="A223" t="s">
        <v>225</v>
      </c>
      <c r="B223" t="s">
        <v>3225</v>
      </c>
      <c r="C223">
        <v>66</v>
      </c>
      <c r="D223" t="s">
        <v>5947</v>
      </c>
    </row>
    <row r="224" spans="1:4" x14ac:dyDescent="0.25">
      <c r="A224" t="s">
        <v>226</v>
      </c>
      <c r="B224" t="s">
        <v>3226</v>
      </c>
      <c r="C224">
        <v>56</v>
      </c>
      <c r="D224" t="s">
        <v>5948</v>
      </c>
    </row>
    <row r="225" spans="1:4" x14ac:dyDescent="0.25">
      <c r="A225" t="s">
        <v>227</v>
      </c>
      <c r="B225" t="s">
        <v>3227</v>
      </c>
      <c r="C225">
        <v>85</v>
      </c>
      <c r="D225" t="s">
        <v>5947</v>
      </c>
    </row>
    <row r="226" spans="1:4" x14ac:dyDescent="0.25">
      <c r="A226" t="s">
        <v>228</v>
      </c>
      <c r="B226" t="s">
        <v>3228</v>
      </c>
      <c r="C226">
        <v>23</v>
      </c>
      <c r="D226" t="s">
        <v>5947</v>
      </c>
    </row>
    <row r="227" spans="1:4" x14ac:dyDescent="0.25">
      <c r="A227" t="s">
        <v>229</v>
      </c>
      <c r="B227" t="s">
        <v>3229</v>
      </c>
      <c r="C227">
        <v>63</v>
      </c>
      <c r="D227" t="s">
        <v>5948</v>
      </c>
    </row>
    <row r="228" spans="1:4" x14ac:dyDescent="0.25">
      <c r="A228" t="s">
        <v>230</v>
      </c>
      <c r="B228" t="s">
        <v>3230</v>
      </c>
      <c r="C228">
        <v>26</v>
      </c>
      <c r="D228" t="s">
        <v>5948</v>
      </c>
    </row>
    <row r="229" spans="1:4" x14ac:dyDescent="0.25">
      <c r="A229" t="s">
        <v>231</v>
      </c>
      <c r="B229" t="s">
        <v>3231</v>
      </c>
      <c r="C229">
        <v>34</v>
      </c>
      <c r="D229" t="s">
        <v>5947</v>
      </c>
    </row>
    <row r="230" spans="1:4" x14ac:dyDescent="0.25">
      <c r="A230" t="s">
        <v>232</v>
      </c>
      <c r="B230" t="s">
        <v>3232</v>
      </c>
      <c r="C230">
        <v>46</v>
      </c>
      <c r="D230" t="s">
        <v>5947</v>
      </c>
    </row>
    <row r="231" spans="1:4" x14ac:dyDescent="0.25">
      <c r="A231" t="s">
        <v>233</v>
      </c>
      <c r="B231" t="s">
        <v>3233</v>
      </c>
      <c r="C231">
        <v>60</v>
      </c>
      <c r="D231" t="s">
        <v>5947</v>
      </c>
    </row>
    <row r="232" spans="1:4" x14ac:dyDescent="0.25">
      <c r="A232" t="s">
        <v>234</v>
      </c>
      <c r="B232" t="s">
        <v>3234</v>
      </c>
      <c r="C232">
        <v>59</v>
      </c>
      <c r="D232" t="s">
        <v>5948</v>
      </c>
    </row>
    <row r="233" spans="1:4" x14ac:dyDescent="0.25">
      <c r="A233" t="s">
        <v>235</v>
      </c>
      <c r="B233" t="s">
        <v>3235</v>
      </c>
      <c r="C233">
        <v>21</v>
      </c>
      <c r="D233" t="s">
        <v>5947</v>
      </c>
    </row>
    <row r="234" spans="1:4" x14ac:dyDescent="0.25">
      <c r="A234" t="s">
        <v>236</v>
      </c>
      <c r="B234" t="s">
        <v>3236</v>
      </c>
      <c r="C234">
        <v>72</v>
      </c>
      <c r="D234" t="s">
        <v>5947</v>
      </c>
    </row>
    <row r="235" spans="1:4" x14ac:dyDescent="0.25">
      <c r="A235" t="s">
        <v>237</v>
      </c>
      <c r="B235" t="s">
        <v>3237</v>
      </c>
      <c r="C235">
        <v>25</v>
      </c>
      <c r="D235" t="s">
        <v>5948</v>
      </c>
    </row>
    <row r="236" spans="1:4" x14ac:dyDescent="0.25">
      <c r="A236" t="s">
        <v>238</v>
      </c>
      <c r="B236" t="s">
        <v>3238</v>
      </c>
      <c r="C236">
        <v>48</v>
      </c>
      <c r="D236" t="s">
        <v>5948</v>
      </c>
    </row>
    <row r="237" spans="1:4" x14ac:dyDescent="0.25">
      <c r="A237" t="s">
        <v>239</v>
      </c>
      <c r="B237" t="s">
        <v>3239</v>
      </c>
      <c r="C237">
        <v>84</v>
      </c>
      <c r="D237" t="s">
        <v>5948</v>
      </c>
    </row>
    <row r="238" spans="1:4" x14ac:dyDescent="0.25">
      <c r="A238" t="s">
        <v>240</v>
      </c>
      <c r="B238" t="s">
        <v>3240</v>
      </c>
      <c r="C238">
        <v>69</v>
      </c>
      <c r="D238" t="s">
        <v>5948</v>
      </c>
    </row>
    <row r="239" spans="1:4" x14ac:dyDescent="0.25">
      <c r="A239" t="s">
        <v>241</v>
      </c>
      <c r="B239" t="s">
        <v>3241</v>
      </c>
      <c r="C239">
        <v>65</v>
      </c>
      <c r="D239" t="s">
        <v>5948</v>
      </c>
    </row>
    <row r="240" spans="1:4" x14ac:dyDescent="0.25">
      <c r="A240" t="s">
        <v>242</v>
      </c>
      <c r="B240" t="s">
        <v>3242</v>
      </c>
      <c r="C240">
        <v>19</v>
      </c>
      <c r="D240" t="s">
        <v>5948</v>
      </c>
    </row>
    <row r="241" spans="1:4" x14ac:dyDescent="0.25">
      <c r="A241" t="s">
        <v>243</v>
      </c>
      <c r="B241" t="s">
        <v>3243</v>
      </c>
      <c r="C241">
        <v>43</v>
      </c>
      <c r="D241" t="s">
        <v>5947</v>
      </c>
    </row>
    <row r="242" spans="1:4" x14ac:dyDescent="0.25">
      <c r="A242" t="s">
        <v>244</v>
      </c>
      <c r="B242" t="s">
        <v>3244</v>
      </c>
      <c r="C242">
        <v>22</v>
      </c>
      <c r="D242" t="s">
        <v>5947</v>
      </c>
    </row>
    <row r="243" spans="1:4" x14ac:dyDescent="0.25">
      <c r="A243" t="s">
        <v>245</v>
      </c>
      <c r="B243" t="s">
        <v>3245</v>
      </c>
      <c r="C243">
        <v>68</v>
      </c>
      <c r="D243" t="s">
        <v>5948</v>
      </c>
    </row>
    <row r="244" spans="1:4" x14ac:dyDescent="0.25">
      <c r="A244" t="s">
        <v>246</v>
      </c>
      <c r="B244" t="s">
        <v>3246</v>
      </c>
      <c r="C244">
        <v>29</v>
      </c>
      <c r="D244" t="s">
        <v>5948</v>
      </c>
    </row>
    <row r="245" spans="1:4" x14ac:dyDescent="0.25">
      <c r="A245" t="s">
        <v>247</v>
      </c>
      <c r="B245" t="s">
        <v>3247</v>
      </c>
      <c r="C245">
        <v>48</v>
      </c>
      <c r="D245" t="s">
        <v>5948</v>
      </c>
    </row>
    <row r="246" spans="1:4" x14ac:dyDescent="0.25">
      <c r="A246" t="s">
        <v>248</v>
      </c>
      <c r="B246" t="s">
        <v>3248</v>
      </c>
      <c r="C246">
        <v>29</v>
      </c>
      <c r="D246" t="s">
        <v>5948</v>
      </c>
    </row>
    <row r="247" spans="1:4" x14ac:dyDescent="0.25">
      <c r="A247" t="s">
        <v>249</v>
      </c>
      <c r="B247" t="s">
        <v>3249</v>
      </c>
      <c r="C247">
        <v>45</v>
      </c>
      <c r="D247" t="s">
        <v>5948</v>
      </c>
    </row>
    <row r="248" spans="1:4" x14ac:dyDescent="0.25">
      <c r="A248" t="s">
        <v>250</v>
      </c>
      <c r="B248" t="s">
        <v>3250</v>
      </c>
      <c r="C248">
        <v>81</v>
      </c>
      <c r="D248" t="s">
        <v>5948</v>
      </c>
    </row>
    <row r="249" spans="1:4" x14ac:dyDescent="0.25">
      <c r="A249" t="s">
        <v>251</v>
      </c>
      <c r="B249" t="s">
        <v>3251</v>
      </c>
      <c r="C249">
        <v>68</v>
      </c>
      <c r="D249" t="s">
        <v>5948</v>
      </c>
    </row>
    <row r="250" spans="1:4" x14ac:dyDescent="0.25">
      <c r="A250" t="s">
        <v>252</v>
      </c>
      <c r="B250" t="s">
        <v>3252</v>
      </c>
      <c r="C250">
        <v>29</v>
      </c>
      <c r="D250" t="s">
        <v>5948</v>
      </c>
    </row>
    <row r="251" spans="1:4" x14ac:dyDescent="0.25">
      <c r="A251" t="s">
        <v>253</v>
      </c>
      <c r="B251" t="s">
        <v>3253</v>
      </c>
      <c r="C251">
        <v>86</v>
      </c>
      <c r="D251" t="s">
        <v>5947</v>
      </c>
    </row>
    <row r="252" spans="1:4" x14ac:dyDescent="0.25">
      <c r="A252" t="s">
        <v>254</v>
      </c>
      <c r="B252" t="s">
        <v>3254</v>
      </c>
      <c r="C252">
        <v>43</v>
      </c>
      <c r="D252" t="s">
        <v>5947</v>
      </c>
    </row>
    <row r="253" spans="1:4" x14ac:dyDescent="0.25">
      <c r="A253" t="s">
        <v>255</v>
      </c>
      <c r="B253" t="s">
        <v>3255</v>
      </c>
      <c r="C253">
        <v>20</v>
      </c>
      <c r="D253" t="s">
        <v>5947</v>
      </c>
    </row>
    <row r="254" spans="1:4" x14ac:dyDescent="0.25">
      <c r="A254" t="s">
        <v>256</v>
      </c>
      <c r="B254" t="s">
        <v>3256</v>
      </c>
      <c r="C254">
        <v>33</v>
      </c>
      <c r="D254" t="s">
        <v>5948</v>
      </c>
    </row>
    <row r="255" spans="1:4" x14ac:dyDescent="0.25">
      <c r="A255" t="s">
        <v>257</v>
      </c>
      <c r="B255" t="s">
        <v>3257</v>
      </c>
      <c r="C255">
        <v>82</v>
      </c>
      <c r="D255" t="s">
        <v>5948</v>
      </c>
    </row>
    <row r="256" spans="1:4" x14ac:dyDescent="0.25">
      <c r="A256" t="s">
        <v>258</v>
      </c>
      <c r="B256" t="s">
        <v>3258</v>
      </c>
      <c r="C256">
        <v>71</v>
      </c>
      <c r="D256" t="s">
        <v>5947</v>
      </c>
    </row>
    <row r="257" spans="1:4" x14ac:dyDescent="0.25">
      <c r="A257" t="s">
        <v>259</v>
      </c>
      <c r="B257" t="s">
        <v>3259</v>
      </c>
      <c r="C257">
        <v>56</v>
      </c>
      <c r="D257" t="s">
        <v>5948</v>
      </c>
    </row>
    <row r="258" spans="1:4" x14ac:dyDescent="0.25">
      <c r="A258" t="s">
        <v>260</v>
      </c>
      <c r="B258" t="s">
        <v>3260</v>
      </c>
      <c r="C258">
        <v>67</v>
      </c>
      <c r="D258" t="s">
        <v>5947</v>
      </c>
    </row>
    <row r="259" spans="1:4" x14ac:dyDescent="0.25">
      <c r="A259" t="s">
        <v>261</v>
      </c>
      <c r="B259" t="s">
        <v>3261</v>
      </c>
      <c r="C259">
        <v>30</v>
      </c>
      <c r="D259" t="s">
        <v>5948</v>
      </c>
    </row>
    <row r="260" spans="1:4" x14ac:dyDescent="0.25">
      <c r="A260" t="s">
        <v>262</v>
      </c>
      <c r="B260" t="s">
        <v>3262</v>
      </c>
      <c r="C260">
        <v>77</v>
      </c>
      <c r="D260" t="s">
        <v>5947</v>
      </c>
    </row>
    <row r="261" spans="1:4" x14ac:dyDescent="0.25">
      <c r="A261" t="s">
        <v>263</v>
      </c>
      <c r="B261" t="s">
        <v>3263</v>
      </c>
      <c r="C261">
        <v>47</v>
      </c>
      <c r="D261" t="s">
        <v>5948</v>
      </c>
    </row>
    <row r="262" spans="1:4" x14ac:dyDescent="0.25">
      <c r="A262" t="s">
        <v>264</v>
      </c>
      <c r="B262" t="s">
        <v>3264</v>
      </c>
      <c r="C262">
        <v>20</v>
      </c>
      <c r="D262" t="s">
        <v>5948</v>
      </c>
    </row>
    <row r="263" spans="1:4" x14ac:dyDescent="0.25">
      <c r="A263" t="s">
        <v>265</v>
      </c>
      <c r="B263" t="s">
        <v>3265</v>
      </c>
      <c r="C263">
        <v>70</v>
      </c>
      <c r="D263" t="s">
        <v>5947</v>
      </c>
    </row>
    <row r="264" spans="1:4" x14ac:dyDescent="0.25">
      <c r="A264" t="s">
        <v>266</v>
      </c>
      <c r="B264" t="s">
        <v>3266</v>
      </c>
      <c r="C264">
        <v>54</v>
      </c>
      <c r="D264" t="s">
        <v>5947</v>
      </c>
    </row>
    <row r="265" spans="1:4" x14ac:dyDescent="0.25">
      <c r="A265" t="s">
        <v>267</v>
      </c>
      <c r="B265" t="s">
        <v>3267</v>
      </c>
      <c r="C265">
        <v>71</v>
      </c>
      <c r="D265" t="s">
        <v>5947</v>
      </c>
    </row>
    <row r="266" spans="1:4" x14ac:dyDescent="0.25">
      <c r="A266" t="s">
        <v>268</v>
      </c>
      <c r="B266" t="s">
        <v>3268</v>
      </c>
      <c r="C266">
        <v>46</v>
      </c>
      <c r="D266" t="s">
        <v>5947</v>
      </c>
    </row>
    <row r="267" spans="1:4" x14ac:dyDescent="0.25">
      <c r="A267" t="s">
        <v>269</v>
      </c>
      <c r="B267" t="s">
        <v>3269</v>
      </c>
      <c r="C267">
        <v>24</v>
      </c>
      <c r="D267" t="s">
        <v>5948</v>
      </c>
    </row>
    <row r="268" spans="1:4" x14ac:dyDescent="0.25">
      <c r="A268" t="s">
        <v>270</v>
      </c>
      <c r="B268" t="s">
        <v>3270</v>
      </c>
      <c r="C268">
        <v>72</v>
      </c>
      <c r="D268" t="s">
        <v>5948</v>
      </c>
    </row>
    <row r="269" spans="1:4" x14ac:dyDescent="0.25">
      <c r="A269" t="s">
        <v>271</v>
      </c>
      <c r="B269" t="s">
        <v>3271</v>
      </c>
      <c r="C269">
        <v>75</v>
      </c>
      <c r="D269" t="s">
        <v>5947</v>
      </c>
    </row>
    <row r="270" spans="1:4" x14ac:dyDescent="0.25">
      <c r="A270" t="s">
        <v>272</v>
      </c>
      <c r="B270" t="s">
        <v>3272</v>
      </c>
      <c r="C270">
        <v>47</v>
      </c>
      <c r="D270" t="s">
        <v>5947</v>
      </c>
    </row>
    <row r="271" spans="1:4" x14ac:dyDescent="0.25">
      <c r="A271" t="s">
        <v>273</v>
      </c>
      <c r="B271" t="s">
        <v>3273</v>
      </c>
      <c r="C271">
        <v>55</v>
      </c>
      <c r="D271" t="s">
        <v>5947</v>
      </c>
    </row>
    <row r="272" spans="1:4" x14ac:dyDescent="0.25">
      <c r="A272" t="s">
        <v>274</v>
      </c>
      <c r="B272" t="s">
        <v>3274</v>
      </c>
      <c r="C272">
        <v>60</v>
      </c>
      <c r="D272" t="s">
        <v>5948</v>
      </c>
    </row>
    <row r="273" spans="1:4" x14ac:dyDescent="0.25">
      <c r="A273" t="s">
        <v>275</v>
      </c>
      <c r="B273" t="s">
        <v>3275</v>
      </c>
      <c r="C273">
        <v>59</v>
      </c>
      <c r="D273" t="s">
        <v>5947</v>
      </c>
    </row>
    <row r="274" spans="1:4" x14ac:dyDescent="0.25">
      <c r="A274" t="s">
        <v>276</v>
      </c>
      <c r="B274" t="s">
        <v>3276</v>
      </c>
      <c r="C274">
        <v>70</v>
      </c>
      <c r="D274" t="s">
        <v>5948</v>
      </c>
    </row>
    <row r="275" spans="1:4" x14ac:dyDescent="0.25">
      <c r="A275" t="s">
        <v>277</v>
      </c>
      <c r="B275" t="s">
        <v>3277</v>
      </c>
      <c r="C275">
        <v>61</v>
      </c>
      <c r="D275" t="s">
        <v>5948</v>
      </c>
    </row>
    <row r="276" spans="1:4" x14ac:dyDescent="0.25">
      <c r="A276" t="s">
        <v>278</v>
      </c>
      <c r="B276" t="s">
        <v>3278</v>
      </c>
      <c r="C276">
        <v>68</v>
      </c>
      <c r="D276" t="s">
        <v>5948</v>
      </c>
    </row>
    <row r="277" spans="1:4" x14ac:dyDescent="0.25">
      <c r="A277" t="s">
        <v>279</v>
      </c>
      <c r="B277" t="s">
        <v>3279</v>
      </c>
      <c r="C277">
        <v>81</v>
      </c>
      <c r="D277" t="s">
        <v>5948</v>
      </c>
    </row>
    <row r="278" spans="1:4" x14ac:dyDescent="0.25">
      <c r="A278" t="s">
        <v>280</v>
      </c>
      <c r="B278" t="s">
        <v>3280</v>
      </c>
      <c r="C278">
        <v>64</v>
      </c>
      <c r="D278" t="s">
        <v>5948</v>
      </c>
    </row>
    <row r="279" spans="1:4" x14ac:dyDescent="0.25">
      <c r="A279" t="s">
        <v>281</v>
      </c>
      <c r="B279" t="s">
        <v>3281</v>
      </c>
      <c r="C279">
        <v>29</v>
      </c>
      <c r="D279" t="s">
        <v>5947</v>
      </c>
    </row>
    <row r="280" spans="1:4" x14ac:dyDescent="0.25">
      <c r="A280" t="s">
        <v>282</v>
      </c>
      <c r="B280" t="s">
        <v>3282</v>
      </c>
      <c r="C280">
        <v>66</v>
      </c>
      <c r="D280" t="s">
        <v>5948</v>
      </c>
    </row>
    <row r="281" spans="1:4" x14ac:dyDescent="0.25">
      <c r="A281" t="s">
        <v>283</v>
      </c>
      <c r="B281" t="s">
        <v>3283</v>
      </c>
      <c r="C281">
        <v>20</v>
      </c>
      <c r="D281" t="s">
        <v>5948</v>
      </c>
    </row>
    <row r="282" spans="1:4" x14ac:dyDescent="0.25">
      <c r="A282" t="s">
        <v>284</v>
      </c>
      <c r="B282" t="s">
        <v>3284</v>
      </c>
      <c r="C282">
        <v>88</v>
      </c>
      <c r="D282" t="s">
        <v>5947</v>
      </c>
    </row>
    <row r="283" spans="1:4" x14ac:dyDescent="0.25">
      <c r="A283" t="s">
        <v>285</v>
      </c>
      <c r="B283" t="s">
        <v>3285</v>
      </c>
      <c r="C283">
        <v>48</v>
      </c>
      <c r="D283" t="s">
        <v>5948</v>
      </c>
    </row>
    <row r="284" spans="1:4" x14ac:dyDescent="0.25">
      <c r="A284" t="s">
        <v>286</v>
      </c>
      <c r="B284" t="s">
        <v>3286</v>
      </c>
      <c r="C284">
        <v>51</v>
      </c>
      <c r="D284" t="s">
        <v>5948</v>
      </c>
    </row>
    <row r="285" spans="1:4" x14ac:dyDescent="0.25">
      <c r="A285" t="s">
        <v>287</v>
      </c>
      <c r="B285" t="s">
        <v>3287</v>
      </c>
      <c r="C285">
        <v>47</v>
      </c>
      <c r="D285" t="s">
        <v>5948</v>
      </c>
    </row>
    <row r="286" spans="1:4" x14ac:dyDescent="0.25">
      <c r="A286" t="s">
        <v>288</v>
      </c>
      <c r="B286" t="s">
        <v>3288</v>
      </c>
      <c r="C286">
        <v>83</v>
      </c>
      <c r="D286" t="s">
        <v>5948</v>
      </c>
    </row>
    <row r="287" spans="1:4" x14ac:dyDescent="0.25">
      <c r="A287" t="s">
        <v>289</v>
      </c>
      <c r="B287" t="s">
        <v>3289</v>
      </c>
      <c r="C287">
        <v>61</v>
      </c>
      <c r="D287" t="s">
        <v>5947</v>
      </c>
    </row>
    <row r="288" spans="1:4" x14ac:dyDescent="0.25">
      <c r="A288" t="s">
        <v>290</v>
      </c>
      <c r="B288" t="s">
        <v>3290</v>
      </c>
      <c r="C288">
        <v>30</v>
      </c>
      <c r="D288" t="s">
        <v>5947</v>
      </c>
    </row>
    <row r="289" spans="1:4" x14ac:dyDescent="0.25">
      <c r="A289" t="s">
        <v>291</v>
      </c>
      <c r="B289" t="s">
        <v>3291</v>
      </c>
      <c r="C289">
        <v>42</v>
      </c>
      <c r="D289" t="s">
        <v>5947</v>
      </c>
    </row>
    <row r="290" spans="1:4" x14ac:dyDescent="0.25">
      <c r="A290" t="s">
        <v>292</v>
      </c>
      <c r="B290" t="s">
        <v>3292</v>
      </c>
      <c r="C290">
        <v>88</v>
      </c>
      <c r="D290" t="s">
        <v>5947</v>
      </c>
    </row>
    <row r="291" spans="1:4" x14ac:dyDescent="0.25">
      <c r="A291" t="s">
        <v>293</v>
      </c>
      <c r="B291" t="s">
        <v>3293</v>
      </c>
      <c r="C291">
        <v>37</v>
      </c>
      <c r="D291" t="s">
        <v>5947</v>
      </c>
    </row>
    <row r="292" spans="1:4" x14ac:dyDescent="0.25">
      <c r="A292" t="s">
        <v>294</v>
      </c>
      <c r="B292" t="s">
        <v>3294</v>
      </c>
      <c r="C292">
        <v>82</v>
      </c>
      <c r="D292" t="s">
        <v>5948</v>
      </c>
    </row>
    <row r="293" spans="1:4" x14ac:dyDescent="0.25">
      <c r="A293" t="s">
        <v>295</v>
      </c>
      <c r="B293" t="s">
        <v>3295</v>
      </c>
      <c r="C293">
        <v>27</v>
      </c>
      <c r="D293" t="s">
        <v>5948</v>
      </c>
    </row>
    <row r="294" spans="1:4" x14ac:dyDescent="0.25">
      <c r="A294" t="s">
        <v>296</v>
      </c>
      <c r="B294" t="s">
        <v>3296</v>
      </c>
      <c r="C294">
        <v>57</v>
      </c>
      <c r="D294" t="s">
        <v>5948</v>
      </c>
    </row>
    <row r="295" spans="1:4" x14ac:dyDescent="0.25">
      <c r="A295" t="s">
        <v>297</v>
      </c>
      <c r="B295" t="s">
        <v>3297</v>
      </c>
      <c r="C295">
        <v>73</v>
      </c>
      <c r="D295" t="s">
        <v>5947</v>
      </c>
    </row>
    <row r="296" spans="1:4" x14ac:dyDescent="0.25">
      <c r="A296" t="s">
        <v>298</v>
      </c>
      <c r="B296" t="s">
        <v>3298</v>
      </c>
      <c r="C296">
        <v>32</v>
      </c>
      <c r="D296" t="s">
        <v>5948</v>
      </c>
    </row>
    <row r="297" spans="1:4" x14ac:dyDescent="0.25">
      <c r="A297" t="s">
        <v>299</v>
      </c>
      <c r="B297" t="s">
        <v>3299</v>
      </c>
      <c r="C297">
        <v>25</v>
      </c>
      <c r="D297" t="s">
        <v>5947</v>
      </c>
    </row>
    <row r="298" spans="1:4" x14ac:dyDescent="0.25">
      <c r="A298" t="s">
        <v>300</v>
      </c>
      <c r="B298" t="s">
        <v>3300</v>
      </c>
      <c r="C298">
        <v>52</v>
      </c>
      <c r="D298" t="s">
        <v>5947</v>
      </c>
    </row>
    <row r="299" spans="1:4" x14ac:dyDescent="0.25">
      <c r="A299" t="s">
        <v>301</v>
      </c>
      <c r="B299" t="s">
        <v>3301</v>
      </c>
      <c r="C299">
        <v>60</v>
      </c>
      <c r="D299" t="s">
        <v>5947</v>
      </c>
    </row>
    <row r="300" spans="1:4" x14ac:dyDescent="0.25">
      <c r="A300" t="s">
        <v>302</v>
      </c>
      <c r="B300" t="s">
        <v>3302</v>
      </c>
      <c r="C300">
        <v>86</v>
      </c>
      <c r="D300" t="s">
        <v>5947</v>
      </c>
    </row>
    <row r="301" spans="1:4" x14ac:dyDescent="0.25">
      <c r="A301" t="s">
        <v>303</v>
      </c>
      <c r="B301" t="s">
        <v>3303</v>
      </c>
      <c r="C301">
        <v>48</v>
      </c>
      <c r="D301" t="s">
        <v>5947</v>
      </c>
    </row>
    <row r="302" spans="1:4" x14ac:dyDescent="0.25">
      <c r="A302" t="s">
        <v>304</v>
      </c>
      <c r="B302" t="s">
        <v>3304</v>
      </c>
      <c r="C302">
        <v>63</v>
      </c>
      <c r="D302" t="s">
        <v>5947</v>
      </c>
    </row>
    <row r="303" spans="1:4" x14ac:dyDescent="0.25">
      <c r="A303" t="s">
        <v>305</v>
      </c>
      <c r="B303" t="s">
        <v>3305</v>
      </c>
      <c r="C303">
        <v>45</v>
      </c>
      <c r="D303" t="s">
        <v>5948</v>
      </c>
    </row>
    <row r="304" spans="1:4" x14ac:dyDescent="0.25">
      <c r="A304" t="s">
        <v>306</v>
      </c>
      <c r="B304" t="s">
        <v>3306</v>
      </c>
      <c r="C304">
        <v>70</v>
      </c>
      <c r="D304" t="s">
        <v>5948</v>
      </c>
    </row>
    <row r="305" spans="1:4" x14ac:dyDescent="0.25">
      <c r="A305" t="s">
        <v>307</v>
      </c>
      <c r="B305" t="s">
        <v>3307</v>
      </c>
      <c r="C305">
        <v>19</v>
      </c>
      <c r="D305" t="s">
        <v>5948</v>
      </c>
    </row>
    <row r="306" spans="1:4" x14ac:dyDescent="0.25">
      <c r="A306" t="s">
        <v>308</v>
      </c>
      <c r="B306" t="s">
        <v>3308</v>
      </c>
      <c r="C306">
        <v>50</v>
      </c>
      <c r="D306" t="s">
        <v>5948</v>
      </c>
    </row>
    <row r="307" spans="1:4" x14ac:dyDescent="0.25">
      <c r="A307" t="s">
        <v>309</v>
      </c>
      <c r="B307" t="s">
        <v>3309</v>
      </c>
      <c r="C307">
        <v>71</v>
      </c>
      <c r="D307" t="s">
        <v>5947</v>
      </c>
    </row>
    <row r="308" spans="1:4" x14ac:dyDescent="0.25">
      <c r="A308" t="s">
        <v>310</v>
      </c>
      <c r="B308" t="s">
        <v>3310</v>
      </c>
      <c r="C308">
        <v>34</v>
      </c>
      <c r="D308" t="s">
        <v>5947</v>
      </c>
    </row>
    <row r="309" spans="1:4" x14ac:dyDescent="0.25">
      <c r="A309" t="s">
        <v>311</v>
      </c>
      <c r="B309" t="s">
        <v>3311</v>
      </c>
      <c r="C309">
        <v>45</v>
      </c>
      <c r="D309" t="s">
        <v>5948</v>
      </c>
    </row>
    <row r="310" spans="1:4" x14ac:dyDescent="0.25">
      <c r="A310" t="s">
        <v>312</v>
      </c>
      <c r="B310" t="s">
        <v>3312</v>
      </c>
      <c r="C310">
        <v>72</v>
      </c>
      <c r="D310" t="s">
        <v>5948</v>
      </c>
    </row>
    <row r="311" spans="1:4" x14ac:dyDescent="0.25">
      <c r="A311" t="s">
        <v>313</v>
      </c>
      <c r="B311" t="s">
        <v>3313</v>
      </c>
      <c r="C311">
        <v>77</v>
      </c>
      <c r="D311" t="s">
        <v>5947</v>
      </c>
    </row>
    <row r="312" spans="1:4" x14ac:dyDescent="0.25">
      <c r="A312" t="s">
        <v>314</v>
      </c>
      <c r="B312" t="s">
        <v>3314</v>
      </c>
      <c r="C312">
        <v>32</v>
      </c>
      <c r="D312" t="s">
        <v>5948</v>
      </c>
    </row>
    <row r="313" spans="1:4" x14ac:dyDescent="0.25">
      <c r="A313" t="s">
        <v>315</v>
      </c>
      <c r="B313" t="s">
        <v>3315</v>
      </c>
      <c r="C313">
        <v>83</v>
      </c>
      <c r="D313" t="s">
        <v>5948</v>
      </c>
    </row>
    <row r="314" spans="1:4" x14ac:dyDescent="0.25">
      <c r="A314" t="s">
        <v>316</v>
      </c>
      <c r="B314" t="s">
        <v>3316</v>
      </c>
      <c r="C314">
        <v>43</v>
      </c>
      <c r="D314" t="s">
        <v>5947</v>
      </c>
    </row>
    <row r="315" spans="1:4" x14ac:dyDescent="0.25">
      <c r="A315" t="s">
        <v>317</v>
      </c>
      <c r="B315" t="s">
        <v>3317</v>
      </c>
      <c r="C315">
        <v>72</v>
      </c>
      <c r="D315" t="s">
        <v>5948</v>
      </c>
    </row>
    <row r="316" spans="1:4" x14ac:dyDescent="0.25">
      <c r="A316" t="s">
        <v>318</v>
      </c>
      <c r="B316" t="s">
        <v>3318</v>
      </c>
      <c r="C316">
        <v>23</v>
      </c>
      <c r="D316" t="s">
        <v>5947</v>
      </c>
    </row>
    <row r="317" spans="1:4" x14ac:dyDescent="0.25">
      <c r="A317" t="s">
        <v>319</v>
      </c>
      <c r="B317" t="s">
        <v>3319</v>
      </c>
      <c r="C317">
        <v>52</v>
      </c>
      <c r="D317" t="s">
        <v>5947</v>
      </c>
    </row>
    <row r="318" spans="1:4" x14ac:dyDescent="0.25">
      <c r="A318" t="s">
        <v>320</v>
      </c>
      <c r="B318" t="s">
        <v>3320</v>
      </c>
      <c r="C318">
        <v>42</v>
      </c>
      <c r="D318" t="s">
        <v>5948</v>
      </c>
    </row>
    <row r="319" spans="1:4" x14ac:dyDescent="0.25">
      <c r="A319" t="s">
        <v>321</v>
      </c>
      <c r="B319" t="s">
        <v>3321</v>
      </c>
      <c r="C319">
        <v>43</v>
      </c>
      <c r="D319" t="s">
        <v>5948</v>
      </c>
    </row>
    <row r="320" spans="1:4" x14ac:dyDescent="0.25">
      <c r="A320" t="s">
        <v>322</v>
      </c>
      <c r="B320" t="s">
        <v>3322</v>
      </c>
      <c r="C320">
        <v>24</v>
      </c>
      <c r="D320" t="s">
        <v>5948</v>
      </c>
    </row>
    <row r="321" spans="1:4" x14ac:dyDescent="0.25">
      <c r="A321" t="s">
        <v>323</v>
      </c>
      <c r="B321" t="s">
        <v>3323</v>
      </c>
      <c r="C321">
        <v>67</v>
      </c>
      <c r="D321" t="s">
        <v>5948</v>
      </c>
    </row>
    <row r="322" spans="1:4" x14ac:dyDescent="0.25">
      <c r="A322" t="s">
        <v>324</v>
      </c>
      <c r="B322" t="s">
        <v>3324</v>
      </c>
      <c r="C322">
        <v>48</v>
      </c>
      <c r="D322" t="s">
        <v>5948</v>
      </c>
    </row>
    <row r="323" spans="1:4" x14ac:dyDescent="0.25">
      <c r="A323" t="s">
        <v>325</v>
      </c>
      <c r="B323" t="s">
        <v>3325</v>
      </c>
      <c r="C323">
        <v>55</v>
      </c>
      <c r="D323" t="s">
        <v>5947</v>
      </c>
    </row>
    <row r="324" spans="1:4" x14ac:dyDescent="0.25">
      <c r="A324" t="s">
        <v>326</v>
      </c>
      <c r="B324" t="s">
        <v>3326</v>
      </c>
      <c r="C324">
        <v>35</v>
      </c>
      <c r="D324" t="s">
        <v>5948</v>
      </c>
    </row>
    <row r="325" spans="1:4" x14ac:dyDescent="0.25">
      <c r="A325" t="s">
        <v>327</v>
      </c>
      <c r="B325" t="s">
        <v>3327</v>
      </c>
      <c r="C325">
        <v>61</v>
      </c>
      <c r="D325" t="s">
        <v>5948</v>
      </c>
    </row>
    <row r="326" spans="1:4" x14ac:dyDescent="0.25">
      <c r="A326" t="s">
        <v>328</v>
      </c>
      <c r="B326" t="s">
        <v>3328</v>
      </c>
      <c r="C326">
        <v>20</v>
      </c>
      <c r="D326" t="s">
        <v>5947</v>
      </c>
    </row>
    <row r="327" spans="1:4" x14ac:dyDescent="0.25">
      <c r="A327" t="s">
        <v>329</v>
      </c>
      <c r="B327" t="s">
        <v>3329</v>
      </c>
      <c r="C327">
        <v>73</v>
      </c>
      <c r="D327" t="s">
        <v>5948</v>
      </c>
    </row>
    <row r="328" spans="1:4" x14ac:dyDescent="0.25">
      <c r="A328" t="s">
        <v>330</v>
      </c>
      <c r="B328" t="s">
        <v>3330</v>
      </c>
      <c r="C328">
        <v>80</v>
      </c>
      <c r="D328" t="s">
        <v>5948</v>
      </c>
    </row>
    <row r="329" spans="1:4" x14ac:dyDescent="0.25">
      <c r="A329" t="s">
        <v>331</v>
      </c>
      <c r="B329" t="s">
        <v>3331</v>
      </c>
      <c r="C329">
        <v>66</v>
      </c>
      <c r="D329" t="s">
        <v>5948</v>
      </c>
    </row>
    <row r="330" spans="1:4" x14ac:dyDescent="0.25">
      <c r="A330" t="s">
        <v>332</v>
      </c>
      <c r="B330" t="s">
        <v>3332</v>
      </c>
      <c r="C330">
        <v>87</v>
      </c>
      <c r="D330" t="s">
        <v>5947</v>
      </c>
    </row>
    <row r="331" spans="1:4" x14ac:dyDescent="0.25">
      <c r="A331" t="s">
        <v>333</v>
      </c>
      <c r="B331" t="s">
        <v>3333</v>
      </c>
      <c r="C331">
        <v>20</v>
      </c>
      <c r="D331" t="s">
        <v>5947</v>
      </c>
    </row>
    <row r="332" spans="1:4" x14ac:dyDescent="0.25">
      <c r="A332" t="s">
        <v>334</v>
      </c>
      <c r="B332" t="s">
        <v>3334</v>
      </c>
      <c r="C332">
        <v>35</v>
      </c>
      <c r="D332" t="s">
        <v>5948</v>
      </c>
    </row>
    <row r="333" spans="1:4" x14ac:dyDescent="0.25">
      <c r="A333" t="s">
        <v>335</v>
      </c>
      <c r="B333" t="s">
        <v>3335</v>
      </c>
      <c r="C333">
        <v>47</v>
      </c>
      <c r="D333" t="s">
        <v>5948</v>
      </c>
    </row>
    <row r="334" spans="1:4" x14ac:dyDescent="0.25">
      <c r="A334" t="s">
        <v>336</v>
      </c>
      <c r="B334" t="s">
        <v>3336</v>
      </c>
      <c r="C334">
        <v>48</v>
      </c>
      <c r="D334" t="s">
        <v>5948</v>
      </c>
    </row>
    <row r="335" spans="1:4" x14ac:dyDescent="0.25">
      <c r="A335" t="s">
        <v>337</v>
      </c>
      <c r="B335" t="s">
        <v>3337</v>
      </c>
      <c r="C335">
        <v>43</v>
      </c>
      <c r="D335" t="s">
        <v>5947</v>
      </c>
    </row>
    <row r="336" spans="1:4" x14ac:dyDescent="0.25">
      <c r="A336" t="s">
        <v>338</v>
      </c>
      <c r="B336" t="s">
        <v>3338</v>
      </c>
      <c r="C336">
        <v>78</v>
      </c>
      <c r="D336" t="s">
        <v>5947</v>
      </c>
    </row>
    <row r="337" spans="1:4" x14ac:dyDescent="0.25">
      <c r="A337" t="s">
        <v>339</v>
      </c>
      <c r="B337" t="s">
        <v>3339</v>
      </c>
      <c r="C337">
        <v>54</v>
      </c>
      <c r="D337" t="s">
        <v>5948</v>
      </c>
    </row>
    <row r="338" spans="1:4" x14ac:dyDescent="0.25">
      <c r="A338" t="s">
        <v>340</v>
      </c>
      <c r="B338" t="s">
        <v>3340</v>
      </c>
      <c r="C338">
        <v>48</v>
      </c>
      <c r="D338" t="s">
        <v>5948</v>
      </c>
    </row>
    <row r="339" spans="1:4" x14ac:dyDescent="0.25">
      <c r="A339" t="s">
        <v>341</v>
      </c>
      <c r="B339" t="s">
        <v>3341</v>
      </c>
      <c r="C339">
        <v>61</v>
      </c>
      <c r="D339" t="s">
        <v>5947</v>
      </c>
    </row>
    <row r="340" spans="1:4" x14ac:dyDescent="0.25">
      <c r="A340" t="s">
        <v>342</v>
      </c>
      <c r="B340" t="s">
        <v>3342</v>
      </c>
      <c r="C340">
        <v>61</v>
      </c>
      <c r="D340" t="s">
        <v>5948</v>
      </c>
    </row>
    <row r="341" spans="1:4" x14ac:dyDescent="0.25">
      <c r="A341" t="s">
        <v>343</v>
      </c>
      <c r="B341" t="s">
        <v>3343</v>
      </c>
      <c r="C341">
        <v>45</v>
      </c>
      <c r="D341" t="s">
        <v>5948</v>
      </c>
    </row>
    <row r="342" spans="1:4" x14ac:dyDescent="0.25">
      <c r="A342" t="s">
        <v>344</v>
      </c>
      <c r="B342" t="s">
        <v>3344</v>
      </c>
      <c r="C342">
        <v>83</v>
      </c>
      <c r="D342" t="s">
        <v>5947</v>
      </c>
    </row>
    <row r="343" spans="1:4" x14ac:dyDescent="0.25">
      <c r="A343" t="s">
        <v>345</v>
      </c>
      <c r="B343" t="s">
        <v>3345</v>
      </c>
      <c r="C343">
        <v>72</v>
      </c>
      <c r="D343" t="s">
        <v>5947</v>
      </c>
    </row>
    <row r="344" spans="1:4" x14ac:dyDescent="0.25">
      <c r="A344" t="s">
        <v>346</v>
      </c>
      <c r="B344" t="s">
        <v>3346</v>
      </c>
      <c r="C344">
        <v>65</v>
      </c>
      <c r="D344" t="s">
        <v>5948</v>
      </c>
    </row>
    <row r="345" spans="1:4" x14ac:dyDescent="0.25">
      <c r="A345" t="s">
        <v>347</v>
      </c>
      <c r="B345" t="s">
        <v>3347</v>
      </c>
      <c r="C345">
        <v>86</v>
      </c>
      <c r="D345" t="s">
        <v>5947</v>
      </c>
    </row>
    <row r="346" spans="1:4" x14ac:dyDescent="0.25">
      <c r="A346" t="s">
        <v>348</v>
      </c>
      <c r="B346" t="s">
        <v>3348</v>
      </c>
      <c r="C346">
        <v>41</v>
      </c>
      <c r="D346" t="s">
        <v>5948</v>
      </c>
    </row>
    <row r="347" spans="1:4" x14ac:dyDescent="0.25">
      <c r="A347" t="s">
        <v>349</v>
      </c>
      <c r="B347" t="s">
        <v>3349</v>
      </c>
      <c r="C347">
        <v>58</v>
      </c>
      <c r="D347" t="s">
        <v>5948</v>
      </c>
    </row>
    <row r="348" spans="1:4" x14ac:dyDescent="0.25">
      <c r="A348" t="s">
        <v>350</v>
      </c>
      <c r="B348" t="s">
        <v>3350</v>
      </c>
      <c r="C348">
        <v>74</v>
      </c>
      <c r="D348" t="s">
        <v>5947</v>
      </c>
    </row>
    <row r="349" spans="1:4" x14ac:dyDescent="0.25">
      <c r="A349" t="s">
        <v>351</v>
      </c>
      <c r="B349" t="s">
        <v>3351</v>
      </c>
      <c r="C349">
        <v>57</v>
      </c>
      <c r="D349" t="s">
        <v>5947</v>
      </c>
    </row>
    <row r="350" spans="1:4" x14ac:dyDescent="0.25">
      <c r="A350" t="s">
        <v>352</v>
      </c>
      <c r="B350" t="s">
        <v>3352</v>
      </c>
      <c r="C350">
        <v>84</v>
      </c>
      <c r="D350" t="s">
        <v>5948</v>
      </c>
    </row>
    <row r="351" spans="1:4" x14ac:dyDescent="0.25">
      <c r="A351" t="s">
        <v>353</v>
      </c>
      <c r="B351" t="s">
        <v>3353</v>
      </c>
      <c r="C351">
        <v>42</v>
      </c>
      <c r="D351" t="s">
        <v>5947</v>
      </c>
    </row>
    <row r="352" spans="1:4" x14ac:dyDescent="0.25">
      <c r="A352" t="s">
        <v>354</v>
      </c>
      <c r="B352" t="s">
        <v>3354</v>
      </c>
      <c r="C352">
        <v>21</v>
      </c>
      <c r="D352" t="s">
        <v>5947</v>
      </c>
    </row>
    <row r="353" spans="1:4" x14ac:dyDescent="0.25">
      <c r="A353" t="s">
        <v>355</v>
      </c>
      <c r="B353" t="s">
        <v>3355</v>
      </c>
      <c r="C353">
        <v>64</v>
      </c>
      <c r="D353" t="s">
        <v>5948</v>
      </c>
    </row>
    <row r="354" spans="1:4" x14ac:dyDescent="0.25">
      <c r="A354" t="s">
        <v>356</v>
      </c>
      <c r="B354" t="s">
        <v>3356</v>
      </c>
      <c r="C354">
        <v>42</v>
      </c>
      <c r="D354" t="s">
        <v>5948</v>
      </c>
    </row>
    <row r="355" spans="1:4" x14ac:dyDescent="0.25">
      <c r="A355" t="s">
        <v>357</v>
      </c>
      <c r="B355" t="s">
        <v>3357</v>
      </c>
      <c r="C355">
        <v>59</v>
      </c>
      <c r="D355" t="s">
        <v>5947</v>
      </c>
    </row>
    <row r="356" spans="1:4" x14ac:dyDescent="0.25">
      <c r="A356" t="s">
        <v>358</v>
      </c>
      <c r="B356" t="s">
        <v>3358</v>
      </c>
      <c r="C356">
        <v>20</v>
      </c>
      <c r="D356" t="s">
        <v>5947</v>
      </c>
    </row>
    <row r="357" spans="1:4" x14ac:dyDescent="0.25">
      <c r="A357" t="s">
        <v>359</v>
      </c>
      <c r="B357" t="s">
        <v>3359</v>
      </c>
      <c r="C357">
        <v>58</v>
      </c>
      <c r="D357" t="s">
        <v>5948</v>
      </c>
    </row>
    <row r="358" spans="1:4" x14ac:dyDescent="0.25">
      <c r="A358" t="s">
        <v>360</v>
      </c>
      <c r="B358" t="s">
        <v>3360</v>
      </c>
      <c r="C358">
        <v>56</v>
      </c>
      <c r="D358" t="s">
        <v>5947</v>
      </c>
    </row>
    <row r="359" spans="1:4" x14ac:dyDescent="0.25">
      <c r="A359" t="s">
        <v>361</v>
      </c>
      <c r="B359" t="s">
        <v>3361</v>
      </c>
      <c r="C359">
        <v>67</v>
      </c>
      <c r="D359" t="s">
        <v>5947</v>
      </c>
    </row>
    <row r="360" spans="1:4" x14ac:dyDescent="0.25">
      <c r="A360" t="s">
        <v>362</v>
      </c>
      <c r="B360" t="s">
        <v>3362</v>
      </c>
      <c r="C360">
        <v>24</v>
      </c>
      <c r="D360" t="s">
        <v>5947</v>
      </c>
    </row>
    <row r="361" spans="1:4" x14ac:dyDescent="0.25">
      <c r="A361" t="s">
        <v>363</v>
      </c>
      <c r="B361" t="s">
        <v>3363</v>
      </c>
      <c r="C361">
        <v>60</v>
      </c>
      <c r="D361" t="s">
        <v>5948</v>
      </c>
    </row>
    <row r="362" spans="1:4" x14ac:dyDescent="0.25">
      <c r="A362" t="s">
        <v>364</v>
      </c>
      <c r="B362" t="s">
        <v>3364</v>
      </c>
      <c r="C362">
        <v>34</v>
      </c>
      <c r="D362" t="s">
        <v>5948</v>
      </c>
    </row>
    <row r="363" spans="1:4" x14ac:dyDescent="0.25">
      <c r="A363" t="s">
        <v>365</v>
      </c>
      <c r="B363" t="s">
        <v>3365</v>
      </c>
      <c r="C363">
        <v>51</v>
      </c>
      <c r="D363" t="s">
        <v>5948</v>
      </c>
    </row>
    <row r="364" spans="1:4" x14ac:dyDescent="0.25">
      <c r="A364" t="s">
        <v>366</v>
      </c>
      <c r="B364" t="s">
        <v>3366</v>
      </c>
      <c r="C364">
        <v>42</v>
      </c>
      <c r="D364" t="s">
        <v>5947</v>
      </c>
    </row>
    <row r="365" spans="1:4" x14ac:dyDescent="0.25">
      <c r="A365" t="s">
        <v>367</v>
      </c>
      <c r="B365" t="s">
        <v>3367</v>
      </c>
      <c r="C365">
        <v>69</v>
      </c>
      <c r="D365" t="s">
        <v>5947</v>
      </c>
    </row>
    <row r="366" spans="1:4" x14ac:dyDescent="0.25">
      <c r="A366" t="s">
        <v>368</v>
      </c>
      <c r="B366" t="s">
        <v>3368</v>
      </c>
      <c r="C366">
        <v>71</v>
      </c>
      <c r="D366" t="s">
        <v>5947</v>
      </c>
    </row>
    <row r="367" spans="1:4" x14ac:dyDescent="0.25">
      <c r="A367" t="s">
        <v>369</v>
      </c>
      <c r="B367" t="s">
        <v>3369</v>
      </c>
      <c r="C367">
        <v>63</v>
      </c>
      <c r="D367" t="s">
        <v>5948</v>
      </c>
    </row>
    <row r="368" spans="1:4" x14ac:dyDescent="0.25">
      <c r="A368" t="s">
        <v>370</v>
      </c>
      <c r="B368" t="s">
        <v>3370</v>
      </c>
      <c r="C368">
        <v>20</v>
      </c>
      <c r="D368" t="s">
        <v>5947</v>
      </c>
    </row>
    <row r="369" spans="1:4" x14ac:dyDescent="0.25">
      <c r="A369" t="s">
        <v>371</v>
      </c>
      <c r="B369" t="s">
        <v>3371</v>
      </c>
      <c r="C369">
        <v>74</v>
      </c>
      <c r="D369" t="s">
        <v>5947</v>
      </c>
    </row>
    <row r="370" spans="1:4" x14ac:dyDescent="0.25">
      <c r="A370" t="s">
        <v>372</v>
      </c>
      <c r="B370" t="s">
        <v>3372</v>
      </c>
      <c r="C370">
        <v>43</v>
      </c>
      <c r="D370" t="s">
        <v>5947</v>
      </c>
    </row>
    <row r="371" spans="1:4" x14ac:dyDescent="0.25">
      <c r="A371" t="s">
        <v>373</v>
      </c>
      <c r="B371" t="s">
        <v>3373</v>
      </c>
      <c r="C371">
        <v>61</v>
      </c>
      <c r="D371" t="s">
        <v>5947</v>
      </c>
    </row>
    <row r="372" spans="1:4" x14ac:dyDescent="0.25">
      <c r="A372" t="s">
        <v>374</v>
      </c>
      <c r="B372" t="s">
        <v>3257</v>
      </c>
      <c r="C372">
        <v>71</v>
      </c>
      <c r="D372" t="s">
        <v>5948</v>
      </c>
    </row>
    <row r="373" spans="1:4" x14ac:dyDescent="0.25">
      <c r="A373" t="s">
        <v>375</v>
      </c>
      <c r="B373" t="s">
        <v>3374</v>
      </c>
      <c r="C373">
        <v>75</v>
      </c>
      <c r="D373" t="s">
        <v>5947</v>
      </c>
    </row>
    <row r="374" spans="1:4" x14ac:dyDescent="0.25">
      <c r="A374" t="s">
        <v>376</v>
      </c>
      <c r="B374" t="s">
        <v>3375</v>
      </c>
      <c r="C374">
        <v>40</v>
      </c>
      <c r="D374" t="s">
        <v>5948</v>
      </c>
    </row>
    <row r="375" spans="1:4" x14ac:dyDescent="0.25">
      <c r="A375" t="s">
        <v>377</v>
      </c>
      <c r="B375" t="s">
        <v>3376</v>
      </c>
      <c r="C375">
        <v>71</v>
      </c>
      <c r="D375" t="s">
        <v>5947</v>
      </c>
    </row>
    <row r="376" spans="1:4" x14ac:dyDescent="0.25">
      <c r="A376" t="s">
        <v>378</v>
      </c>
      <c r="B376" t="s">
        <v>3377</v>
      </c>
      <c r="C376">
        <v>26</v>
      </c>
      <c r="D376" t="s">
        <v>5948</v>
      </c>
    </row>
    <row r="377" spans="1:4" x14ac:dyDescent="0.25">
      <c r="A377" t="s">
        <v>379</v>
      </c>
      <c r="B377" t="s">
        <v>3378</v>
      </c>
      <c r="C377">
        <v>68</v>
      </c>
      <c r="D377" t="s">
        <v>5947</v>
      </c>
    </row>
    <row r="378" spans="1:4" x14ac:dyDescent="0.25">
      <c r="A378" t="s">
        <v>380</v>
      </c>
      <c r="B378" t="s">
        <v>3379</v>
      </c>
      <c r="C378">
        <v>35</v>
      </c>
      <c r="D378" t="s">
        <v>5948</v>
      </c>
    </row>
    <row r="379" spans="1:4" x14ac:dyDescent="0.25">
      <c r="A379" t="s">
        <v>381</v>
      </c>
      <c r="B379" t="s">
        <v>3380</v>
      </c>
      <c r="C379">
        <v>51</v>
      </c>
      <c r="D379" t="s">
        <v>5948</v>
      </c>
    </row>
    <row r="380" spans="1:4" x14ac:dyDescent="0.25">
      <c r="A380" t="s">
        <v>382</v>
      </c>
      <c r="B380" t="s">
        <v>3381</v>
      </c>
      <c r="C380">
        <v>82</v>
      </c>
      <c r="D380" t="s">
        <v>5947</v>
      </c>
    </row>
    <row r="381" spans="1:4" x14ac:dyDescent="0.25">
      <c r="A381" t="s">
        <v>383</v>
      </c>
      <c r="B381" t="s">
        <v>3382</v>
      </c>
      <c r="C381">
        <v>57</v>
      </c>
      <c r="D381" t="s">
        <v>5947</v>
      </c>
    </row>
    <row r="382" spans="1:4" x14ac:dyDescent="0.25">
      <c r="A382" t="s">
        <v>384</v>
      </c>
      <c r="B382" t="s">
        <v>3383</v>
      </c>
      <c r="C382">
        <v>37</v>
      </c>
      <c r="D382" t="s">
        <v>5947</v>
      </c>
    </row>
    <row r="383" spans="1:4" x14ac:dyDescent="0.25">
      <c r="A383" t="s">
        <v>385</v>
      </c>
      <c r="B383" t="s">
        <v>3384</v>
      </c>
      <c r="C383">
        <v>19</v>
      </c>
      <c r="D383" t="s">
        <v>5947</v>
      </c>
    </row>
    <row r="384" spans="1:4" x14ac:dyDescent="0.25">
      <c r="A384" t="s">
        <v>386</v>
      </c>
      <c r="B384" t="s">
        <v>3385</v>
      </c>
      <c r="C384">
        <v>37</v>
      </c>
      <c r="D384" t="s">
        <v>5948</v>
      </c>
    </row>
    <row r="385" spans="1:4" x14ac:dyDescent="0.25">
      <c r="A385" t="s">
        <v>387</v>
      </c>
      <c r="B385" t="s">
        <v>3386</v>
      </c>
      <c r="C385">
        <v>66</v>
      </c>
      <c r="D385" t="s">
        <v>5947</v>
      </c>
    </row>
    <row r="386" spans="1:4" x14ac:dyDescent="0.25">
      <c r="A386" t="s">
        <v>388</v>
      </c>
      <c r="B386" t="s">
        <v>3387</v>
      </c>
      <c r="C386">
        <v>89</v>
      </c>
      <c r="D386" t="s">
        <v>5947</v>
      </c>
    </row>
    <row r="387" spans="1:4" x14ac:dyDescent="0.25">
      <c r="A387" t="s">
        <v>389</v>
      </c>
      <c r="B387" t="s">
        <v>3388</v>
      </c>
      <c r="C387">
        <v>20</v>
      </c>
      <c r="D387" t="s">
        <v>5947</v>
      </c>
    </row>
    <row r="388" spans="1:4" x14ac:dyDescent="0.25">
      <c r="A388" t="s">
        <v>390</v>
      </c>
      <c r="B388" t="s">
        <v>3389</v>
      </c>
      <c r="C388">
        <v>76</v>
      </c>
      <c r="D388" t="s">
        <v>5948</v>
      </c>
    </row>
    <row r="389" spans="1:4" x14ac:dyDescent="0.25">
      <c r="A389" t="s">
        <v>391</v>
      </c>
      <c r="B389" t="s">
        <v>3390</v>
      </c>
      <c r="C389">
        <v>58</v>
      </c>
      <c r="D389" t="s">
        <v>5947</v>
      </c>
    </row>
    <row r="390" spans="1:4" x14ac:dyDescent="0.25">
      <c r="A390" t="s">
        <v>392</v>
      </c>
      <c r="B390" t="s">
        <v>3391</v>
      </c>
      <c r="C390">
        <v>63</v>
      </c>
      <c r="D390" t="s">
        <v>5947</v>
      </c>
    </row>
    <row r="391" spans="1:4" x14ac:dyDescent="0.25">
      <c r="A391" t="s">
        <v>393</v>
      </c>
      <c r="B391" t="s">
        <v>3392</v>
      </c>
      <c r="C391">
        <v>85</v>
      </c>
      <c r="D391" t="s">
        <v>5948</v>
      </c>
    </row>
    <row r="392" spans="1:4" x14ac:dyDescent="0.25">
      <c r="A392" t="s">
        <v>394</v>
      </c>
      <c r="B392" t="s">
        <v>3393</v>
      </c>
      <c r="C392">
        <v>19</v>
      </c>
      <c r="D392" t="s">
        <v>5947</v>
      </c>
    </row>
    <row r="393" spans="1:4" x14ac:dyDescent="0.25">
      <c r="A393" t="s">
        <v>395</v>
      </c>
      <c r="B393" t="s">
        <v>3394</v>
      </c>
      <c r="C393">
        <v>45</v>
      </c>
      <c r="D393" t="s">
        <v>5948</v>
      </c>
    </row>
    <row r="394" spans="1:4" x14ac:dyDescent="0.25">
      <c r="A394" t="s">
        <v>396</v>
      </c>
      <c r="B394" t="s">
        <v>3395</v>
      </c>
      <c r="C394">
        <v>84</v>
      </c>
      <c r="D394" t="s">
        <v>5947</v>
      </c>
    </row>
    <row r="395" spans="1:4" x14ac:dyDescent="0.25">
      <c r="A395" t="s">
        <v>397</v>
      </c>
      <c r="B395" t="s">
        <v>3396</v>
      </c>
      <c r="C395">
        <v>83</v>
      </c>
      <c r="D395" t="s">
        <v>5947</v>
      </c>
    </row>
    <row r="396" spans="1:4" x14ac:dyDescent="0.25">
      <c r="A396" t="s">
        <v>398</v>
      </c>
      <c r="B396" t="s">
        <v>3397</v>
      </c>
      <c r="C396">
        <v>75</v>
      </c>
      <c r="D396" t="s">
        <v>5948</v>
      </c>
    </row>
    <row r="397" spans="1:4" x14ac:dyDescent="0.25">
      <c r="A397" t="s">
        <v>399</v>
      </c>
      <c r="B397" t="s">
        <v>3398</v>
      </c>
      <c r="C397">
        <v>71</v>
      </c>
      <c r="D397" t="s">
        <v>5947</v>
      </c>
    </row>
    <row r="398" spans="1:4" x14ac:dyDescent="0.25">
      <c r="A398" t="s">
        <v>400</v>
      </c>
      <c r="B398" t="s">
        <v>3399</v>
      </c>
      <c r="C398">
        <v>70</v>
      </c>
      <c r="D398" t="s">
        <v>5948</v>
      </c>
    </row>
    <row r="399" spans="1:4" x14ac:dyDescent="0.25">
      <c r="A399" t="s">
        <v>401</v>
      </c>
      <c r="B399" t="s">
        <v>3400</v>
      </c>
      <c r="C399">
        <v>45</v>
      </c>
      <c r="D399" t="s">
        <v>5947</v>
      </c>
    </row>
    <row r="400" spans="1:4" x14ac:dyDescent="0.25">
      <c r="A400" t="s">
        <v>402</v>
      </c>
      <c r="B400" t="s">
        <v>3401</v>
      </c>
      <c r="C400">
        <v>60</v>
      </c>
      <c r="D400" t="s">
        <v>5948</v>
      </c>
    </row>
    <row r="401" spans="1:4" x14ac:dyDescent="0.25">
      <c r="A401" t="s">
        <v>403</v>
      </c>
      <c r="B401" t="s">
        <v>3402</v>
      </c>
      <c r="C401">
        <v>65</v>
      </c>
      <c r="D401" t="s">
        <v>5948</v>
      </c>
    </row>
    <row r="402" spans="1:4" x14ac:dyDescent="0.25">
      <c r="A402" t="s">
        <v>404</v>
      </c>
      <c r="B402" t="s">
        <v>3403</v>
      </c>
      <c r="C402">
        <v>47</v>
      </c>
      <c r="D402" t="s">
        <v>5948</v>
      </c>
    </row>
    <row r="403" spans="1:4" x14ac:dyDescent="0.25">
      <c r="A403" t="s">
        <v>405</v>
      </c>
      <c r="B403" t="s">
        <v>3404</v>
      </c>
      <c r="C403">
        <v>32</v>
      </c>
      <c r="D403" t="s">
        <v>5948</v>
      </c>
    </row>
    <row r="404" spans="1:4" x14ac:dyDescent="0.25">
      <c r="A404" t="s">
        <v>406</v>
      </c>
      <c r="B404" t="s">
        <v>3405</v>
      </c>
      <c r="C404">
        <v>47</v>
      </c>
      <c r="D404" t="s">
        <v>5947</v>
      </c>
    </row>
    <row r="405" spans="1:4" x14ac:dyDescent="0.25">
      <c r="A405" t="s">
        <v>407</v>
      </c>
      <c r="B405" t="s">
        <v>3406</v>
      </c>
      <c r="C405">
        <v>53</v>
      </c>
      <c r="D405" t="s">
        <v>5948</v>
      </c>
    </row>
    <row r="406" spans="1:4" x14ac:dyDescent="0.25">
      <c r="A406" t="s">
        <v>408</v>
      </c>
      <c r="B406" t="s">
        <v>3407</v>
      </c>
      <c r="C406">
        <v>18</v>
      </c>
      <c r="D406" t="s">
        <v>5947</v>
      </c>
    </row>
    <row r="407" spans="1:4" x14ac:dyDescent="0.25">
      <c r="A407" t="s">
        <v>409</v>
      </c>
      <c r="B407" t="s">
        <v>3408</v>
      </c>
      <c r="C407">
        <v>45</v>
      </c>
      <c r="D407" t="s">
        <v>5948</v>
      </c>
    </row>
    <row r="408" spans="1:4" x14ac:dyDescent="0.25">
      <c r="A408" t="s">
        <v>410</v>
      </c>
      <c r="B408" t="s">
        <v>3409</v>
      </c>
      <c r="C408">
        <v>59</v>
      </c>
      <c r="D408" t="s">
        <v>5948</v>
      </c>
    </row>
    <row r="409" spans="1:4" x14ac:dyDescent="0.25">
      <c r="A409" t="s">
        <v>411</v>
      </c>
      <c r="B409" t="s">
        <v>3410</v>
      </c>
      <c r="C409">
        <v>52</v>
      </c>
      <c r="D409" t="s">
        <v>5948</v>
      </c>
    </row>
    <row r="410" spans="1:4" x14ac:dyDescent="0.25">
      <c r="A410" t="s">
        <v>412</v>
      </c>
      <c r="B410" t="s">
        <v>3411</v>
      </c>
      <c r="C410">
        <v>20</v>
      </c>
      <c r="D410" t="s">
        <v>5947</v>
      </c>
    </row>
    <row r="411" spans="1:4" x14ac:dyDescent="0.25">
      <c r="A411" t="s">
        <v>413</v>
      </c>
      <c r="B411" t="s">
        <v>3412</v>
      </c>
      <c r="C411">
        <v>36</v>
      </c>
      <c r="D411" t="s">
        <v>5947</v>
      </c>
    </row>
    <row r="412" spans="1:4" x14ac:dyDescent="0.25">
      <c r="A412" t="s">
        <v>414</v>
      </c>
      <c r="B412" t="s">
        <v>3413</v>
      </c>
      <c r="C412">
        <v>78</v>
      </c>
      <c r="D412" t="s">
        <v>5947</v>
      </c>
    </row>
    <row r="413" spans="1:4" x14ac:dyDescent="0.25">
      <c r="A413" t="s">
        <v>415</v>
      </c>
      <c r="B413" t="s">
        <v>3414</v>
      </c>
      <c r="C413">
        <v>18</v>
      </c>
      <c r="D413" t="s">
        <v>5948</v>
      </c>
    </row>
    <row r="414" spans="1:4" x14ac:dyDescent="0.25">
      <c r="A414" t="s">
        <v>416</v>
      </c>
      <c r="B414" t="s">
        <v>3415</v>
      </c>
      <c r="C414">
        <v>63</v>
      </c>
      <c r="D414" t="s">
        <v>5948</v>
      </c>
    </row>
    <row r="415" spans="1:4" x14ac:dyDescent="0.25">
      <c r="A415" t="s">
        <v>417</v>
      </c>
      <c r="B415" t="s">
        <v>3416</v>
      </c>
      <c r="C415">
        <v>40</v>
      </c>
      <c r="D415" t="s">
        <v>5948</v>
      </c>
    </row>
    <row r="416" spans="1:4" x14ac:dyDescent="0.25">
      <c r="A416" t="s">
        <v>418</v>
      </c>
      <c r="B416" t="s">
        <v>3417</v>
      </c>
      <c r="C416">
        <v>65</v>
      </c>
      <c r="D416" t="s">
        <v>5947</v>
      </c>
    </row>
    <row r="417" spans="1:4" x14ac:dyDescent="0.25">
      <c r="A417" t="s">
        <v>419</v>
      </c>
      <c r="B417" t="s">
        <v>3418</v>
      </c>
      <c r="C417">
        <v>20</v>
      </c>
      <c r="D417" t="s">
        <v>5947</v>
      </c>
    </row>
    <row r="418" spans="1:4" x14ac:dyDescent="0.25">
      <c r="A418" t="s">
        <v>420</v>
      </c>
      <c r="B418" t="s">
        <v>3419</v>
      </c>
      <c r="C418">
        <v>71</v>
      </c>
      <c r="D418" t="s">
        <v>5948</v>
      </c>
    </row>
    <row r="419" spans="1:4" x14ac:dyDescent="0.25">
      <c r="A419" t="s">
        <v>421</v>
      </c>
      <c r="B419" t="s">
        <v>3420</v>
      </c>
      <c r="C419">
        <v>27</v>
      </c>
      <c r="D419" t="s">
        <v>5948</v>
      </c>
    </row>
    <row r="420" spans="1:4" x14ac:dyDescent="0.25">
      <c r="A420" t="s">
        <v>422</v>
      </c>
      <c r="B420" t="s">
        <v>3421</v>
      </c>
      <c r="C420">
        <v>40</v>
      </c>
      <c r="D420" t="s">
        <v>5948</v>
      </c>
    </row>
    <row r="421" spans="1:4" x14ac:dyDescent="0.25">
      <c r="A421" t="s">
        <v>423</v>
      </c>
      <c r="B421" t="s">
        <v>3422</v>
      </c>
      <c r="C421">
        <v>85</v>
      </c>
      <c r="D421" t="s">
        <v>5947</v>
      </c>
    </row>
    <row r="422" spans="1:4" x14ac:dyDescent="0.25">
      <c r="A422" t="s">
        <v>424</v>
      </c>
      <c r="B422" t="s">
        <v>3423</v>
      </c>
      <c r="C422">
        <v>31</v>
      </c>
      <c r="D422" t="s">
        <v>5948</v>
      </c>
    </row>
    <row r="423" spans="1:4" x14ac:dyDescent="0.25">
      <c r="A423" t="s">
        <v>425</v>
      </c>
      <c r="B423" t="s">
        <v>3424</v>
      </c>
      <c r="C423">
        <v>85</v>
      </c>
      <c r="D423" t="s">
        <v>5947</v>
      </c>
    </row>
    <row r="424" spans="1:4" x14ac:dyDescent="0.25">
      <c r="A424" t="s">
        <v>426</v>
      </c>
      <c r="B424" t="s">
        <v>3425</v>
      </c>
      <c r="C424">
        <v>78</v>
      </c>
      <c r="D424" t="s">
        <v>5948</v>
      </c>
    </row>
    <row r="425" spans="1:4" x14ac:dyDescent="0.25">
      <c r="A425" t="s">
        <v>427</v>
      </c>
      <c r="B425" t="s">
        <v>3426</v>
      </c>
      <c r="C425">
        <v>84</v>
      </c>
      <c r="D425" t="s">
        <v>5948</v>
      </c>
    </row>
    <row r="426" spans="1:4" x14ac:dyDescent="0.25">
      <c r="A426" t="s">
        <v>428</v>
      </c>
      <c r="B426" t="s">
        <v>3427</v>
      </c>
      <c r="C426">
        <v>30</v>
      </c>
      <c r="D426" t="s">
        <v>5947</v>
      </c>
    </row>
    <row r="427" spans="1:4" x14ac:dyDescent="0.25">
      <c r="A427" t="s">
        <v>429</v>
      </c>
      <c r="B427" t="s">
        <v>3428</v>
      </c>
      <c r="C427">
        <v>41</v>
      </c>
      <c r="D427" t="s">
        <v>5947</v>
      </c>
    </row>
    <row r="428" spans="1:4" x14ac:dyDescent="0.25">
      <c r="A428" t="s">
        <v>430</v>
      </c>
      <c r="B428" t="s">
        <v>3429</v>
      </c>
      <c r="C428">
        <v>84</v>
      </c>
      <c r="D428" t="s">
        <v>5948</v>
      </c>
    </row>
    <row r="429" spans="1:4" x14ac:dyDescent="0.25">
      <c r="A429" t="s">
        <v>431</v>
      </c>
      <c r="B429" t="s">
        <v>3430</v>
      </c>
      <c r="C429">
        <v>22</v>
      </c>
      <c r="D429" t="s">
        <v>5947</v>
      </c>
    </row>
    <row r="430" spans="1:4" x14ac:dyDescent="0.25">
      <c r="A430" t="s">
        <v>432</v>
      </c>
      <c r="B430" t="s">
        <v>3431</v>
      </c>
      <c r="C430">
        <v>19</v>
      </c>
      <c r="D430" t="s">
        <v>5947</v>
      </c>
    </row>
    <row r="431" spans="1:4" x14ac:dyDescent="0.25">
      <c r="A431" t="s">
        <v>433</v>
      </c>
      <c r="B431" t="s">
        <v>3432</v>
      </c>
      <c r="C431">
        <v>40</v>
      </c>
      <c r="D431" t="s">
        <v>5948</v>
      </c>
    </row>
    <row r="432" spans="1:4" x14ac:dyDescent="0.25">
      <c r="A432" t="s">
        <v>434</v>
      </c>
      <c r="B432" t="s">
        <v>3433</v>
      </c>
      <c r="C432">
        <v>77</v>
      </c>
      <c r="D432" t="s">
        <v>5947</v>
      </c>
    </row>
    <row r="433" spans="1:4" x14ac:dyDescent="0.25">
      <c r="A433" t="s">
        <v>435</v>
      </c>
      <c r="B433" t="s">
        <v>3434</v>
      </c>
      <c r="C433">
        <v>76</v>
      </c>
      <c r="D433" t="s">
        <v>5947</v>
      </c>
    </row>
    <row r="434" spans="1:4" x14ac:dyDescent="0.25">
      <c r="A434" t="s">
        <v>436</v>
      </c>
      <c r="B434" t="s">
        <v>3435</v>
      </c>
      <c r="C434">
        <v>28</v>
      </c>
      <c r="D434" t="s">
        <v>5948</v>
      </c>
    </row>
    <row r="435" spans="1:4" x14ac:dyDescent="0.25">
      <c r="A435" t="s">
        <v>437</v>
      </c>
      <c r="B435" t="s">
        <v>3436</v>
      </c>
      <c r="C435">
        <v>68</v>
      </c>
      <c r="D435" t="s">
        <v>5947</v>
      </c>
    </row>
    <row r="436" spans="1:4" x14ac:dyDescent="0.25">
      <c r="A436" t="s">
        <v>438</v>
      </c>
      <c r="B436" t="s">
        <v>3437</v>
      </c>
      <c r="C436">
        <v>56</v>
      </c>
      <c r="D436" t="s">
        <v>5948</v>
      </c>
    </row>
    <row r="437" spans="1:4" x14ac:dyDescent="0.25">
      <c r="A437" t="s">
        <v>439</v>
      </c>
      <c r="B437" t="s">
        <v>3438</v>
      </c>
      <c r="C437">
        <v>80</v>
      </c>
      <c r="D437" t="s">
        <v>5948</v>
      </c>
    </row>
    <row r="438" spans="1:4" x14ac:dyDescent="0.25">
      <c r="A438" t="s">
        <v>440</v>
      </c>
      <c r="B438" t="s">
        <v>3439</v>
      </c>
      <c r="C438">
        <v>22</v>
      </c>
      <c r="D438" t="s">
        <v>5947</v>
      </c>
    </row>
    <row r="439" spans="1:4" x14ac:dyDescent="0.25">
      <c r="A439" t="s">
        <v>441</v>
      </c>
      <c r="B439" t="s">
        <v>3440</v>
      </c>
      <c r="C439">
        <v>26</v>
      </c>
      <c r="D439" t="s">
        <v>5948</v>
      </c>
    </row>
    <row r="440" spans="1:4" x14ac:dyDescent="0.25">
      <c r="A440" t="s">
        <v>442</v>
      </c>
      <c r="B440" t="s">
        <v>3441</v>
      </c>
      <c r="C440">
        <v>89</v>
      </c>
      <c r="D440" t="s">
        <v>5947</v>
      </c>
    </row>
    <row r="441" spans="1:4" x14ac:dyDescent="0.25">
      <c r="A441" t="s">
        <v>443</v>
      </c>
      <c r="B441" t="s">
        <v>3442</v>
      </c>
      <c r="C441">
        <v>27</v>
      </c>
      <c r="D441" t="s">
        <v>5948</v>
      </c>
    </row>
    <row r="442" spans="1:4" x14ac:dyDescent="0.25">
      <c r="A442" t="s">
        <v>444</v>
      </c>
      <c r="B442" t="s">
        <v>3443</v>
      </c>
      <c r="C442">
        <v>52</v>
      </c>
      <c r="D442" t="s">
        <v>5948</v>
      </c>
    </row>
    <row r="443" spans="1:4" x14ac:dyDescent="0.25">
      <c r="A443" t="s">
        <v>445</v>
      </c>
      <c r="B443" t="s">
        <v>3444</v>
      </c>
      <c r="C443">
        <v>43</v>
      </c>
      <c r="D443" t="s">
        <v>5948</v>
      </c>
    </row>
    <row r="444" spans="1:4" x14ac:dyDescent="0.25">
      <c r="A444" t="s">
        <v>446</v>
      </c>
      <c r="B444" t="s">
        <v>3445</v>
      </c>
      <c r="C444">
        <v>43</v>
      </c>
      <c r="D444" t="s">
        <v>5947</v>
      </c>
    </row>
    <row r="445" spans="1:4" x14ac:dyDescent="0.25">
      <c r="A445" t="s">
        <v>447</v>
      </c>
      <c r="B445" t="s">
        <v>3446</v>
      </c>
      <c r="C445">
        <v>76</v>
      </c>
      <c r="D445" t="s">
        <v>5948</v>
      </c>
    </row>
    <row r="446" spans="1:4" x14ac:dyDescent="0.25">
      <c r="A446" t="s">
        <v>448</v>
      </c>
      <c r="B446" t="s">
        <v>3447</v>
      </c>
      <c r="C446">
        <v>45</v>
      </c>
      <c r="D446" t="s">
        <v>5947</v>
      </c>
    </row>
    <row r="447" spans="1:4" x14ac:dyDescent="0.25">
      <c r="A447" t="s">
        <v>449</v>
      </c>
      <c r="B447" t="s">
        <v>3448</v>
      </c>
      <c r="C447">
        <v>37</v>
      </c>
      <c r="D447" t="s">
        <v>5948</v>
      </c>
    </row>
    <row r="448" spans="1:4" x14ac:dyDescent="0.25">
      <c r="A448" t="s">
        <v>450</v>
      </c>
      <c r="B448" t="s">
        <v>3449</v>
      </c>
      <c r="C448">
        <v>72</v>
      </c>
      <c r="D448" t="s">
        <v>5948</v>
      </c>
    </row>
    <row r="449" spans="1:4" x14ac:dyDescent="0.25">
      <c r="A449" t="s">
        <v>451</v>
      </c>
      <c r="B449" t="s">
        <v>3450</v>
      </c>
      <c r="C449">
        <v>29</v>
      </c>
      <c r="D449" t="s">
        <v>5948</v>
      </c>
    </row>
    <row r="450" spans="1:4" x14ac:dyDescent="0.25">
      <c r="A450" t="s">
        <v>452</v>
      </c>
      <c r="B450" t="s">
        <v>3451</v>
      </c>
      <c r="C450">
        <v>24</v>
      </c>
      <c r="D450" t="s">
        <v>5948</v>
      </c>
    </row>
    <row r="451" spans="1:4" x14ac:dyDescent="0.25">
      <c r="A451" t="s">
        <v>453</v>
      </c>
      <c r="B451" t="s">
        <v>3452</v>
      </c>
      <c r="C451">
        <v>37</v>
      </c>
      <c r="D451" t="s">
        <v>5947</v>
      </c>
    </row>
    <row r="452" spans="1:4" x14ac:dyDescent="0.25">
      <c r="A452" t="s">
        <v>454</v>
      </c>
      <c r="B452" t="s">
        <v>3453</v>
      </c>
      <c r="C452">
        <v>43</v>
      </c>
      <c r="D452" t="s">
        <v>5947</v>
      </c>
    </row>
    <row r="453" spans="1:4" x14ac:dyDescent="0.25">
      <c r="A453" t="s">
        <v>455</v>
      </c>
      <c r="B453" t="s">
        <v>3454</v>
      </c>
      <c r="C453">
        <v>39</v>
      </c>
      <c r="D453" t="s">
        <v>5947</v>
      </c>
    </row>
    <row r="454" spans="1:4" x14ac:dyDescent="0.25">
      <c r="A454" t="s">
        <v>456</v>
      </c>
      <c r="B454" t="s">
        <v>3455</v>
      </c>
      <c r="C454">
        <v>75</v>
      </c>
      <c r="D454" t="s">
        <v>5947</v>
      </c>
    </row>
    <row r="455" spans="1:4" x14ac:dyDescent="0.25">
      <c r="A455" t="s">
        <v>457</v>
      </c>
      <c r="B455" t="s">
        <v>3456</v>
      </c>
      <c r="C455">
        <v>22</v>
      </c>
      <c r="D455" t="s">
        <v>5948</v>
      </c>
    </row>
    <row r="456" spans="1:4" x14ac:dyDescent="0.25">
      <c r="A456" t="s">
        <v>458</v>
      </c>
      <c r="B456" t="s">
        <v>3457</v>
      </c>
      <c r="C456">
        <v>39</v>
      </c>
      <c r="D456" t="s">
        <v>5947</v>
      </c>
    </row>
    <row r="457" spans="1:4" x14ac:dyDescent="0.25">
      <c r="A457" t="s">
        <v>459</v>
      </c>
      <c r="B457" t="s">
        <v>3458</v>
      </c>
      <c r="C457">
        <v>89</v>
      </c>
      <c r="D457" t="s">
        <v>5947</v>
      </c>
    </row>
    <row r="458" spans="1:4" x14ac:dyDescent="0.25">
      <c r="A458" t="s">
        <v>460</v>
      </c>
      <c r="B458" t="s">
        <v>3459</v>
      </c>
      <c r="C458">
        <v>45</v>
      </c>
      <c r="D458" t="s">
        <v>5948</v>
      </c>
    </row>
    <row r="459" spans="1:4" x14ac:dyDescent="0.25">
      <c r="A459" t="s">
        <v>461</v>
      </c>
      <c r="B459" t="s">
        <v>3460</v>
      </c>
      <c r="C459">
        <v>46</v>
      </c>
      <c r="D459" t="s">
        <v>5947</v>
      </c>
    </row>
    <row r="460" spans="1:4" x14ac:dyDescent="0.25">
      <c r="A460" t="s">
        <v>462</v>
      </c>
      <c r="B460" t="s">
        <v>3461</v>
      </c>
      <c r="C460">
        <v>43</v>
      </c>
      <c r="D460" t="s">
        <v>5948</v>
      </c>
    </row>
    <row r="461" spans="1:4" x14ac:dyDescent="0.25">
      <c r="A461" t="s">
        <v>463</v>
      </c>
      <c r="B461" t="s">
        <v>3462</v>
      </c>
      <c r="C461">
        <v>68</v>
      </c>
      <c r="D461" t="s">
        <v>5948</v>
      </c>
    </row>
    <row r="462" spans="1:4" x14ac:dyDescent="0.25">
      <c r="A462" t="s">
        <v>464</v>
      </c>
      <c r="B462" t="s">
        <v>3463</v>
      </c>
      <c r="C462">
        <v>34</v>
      </c>
      <c r="D462" t="s">
        <v>5947</v>
      </c>
    </row>
    <row r="463" spans="1:4" x14ac:dyDescent="0.25">
      <c r="A463" t="s">
        <v>465</v>
      </c>
      <c r="B463" t="s">
        <v>3464</v>
      </c>
      <c r="C463">
        <v>78</v>
      </c>
      <c r="D463" t="s">
        <v>5948</v>
      </c>
    </row>
    <row r="464" spans="1:4" x14ac:dyDescent="0.25">
      <c r="A464" t="s">
        <v>466</v>
      </c>
      <c r="B464" t="s">
        <v>3465</v>
      </c>
      <c r="C464">
        <v>24</v>
      </c>
      <c r="D464" t="s">
        <v>5948</v>
      </c>
    </row>
    <row r="465" spans="1:4" x14ac:dyDescent="0.25">
      <c r="A465" t="s">
        <v>467</v>
      </c>
      <c r="B465" t="s">
        <v>3466</v>
      </c>
      <c r="C465">
        <v>72</v>
      </c>
      <c r="D465" t="s">
        <v>5947</v>
      </c>
    </row>
    <row r="466" spans="1:4" x14ac:dyDescent="0.25">
      <c r="A466" t="s">
        <v>468</v>
      </c>
      <c r="B466" t="s">
        <v>3467</v>
      </c>
      <c r="C466">
        <v>74</v>
      </c>
      <c r="D466" t="s">
        <v>5947</v>
      </c>
    </row>
    <row r="467" spans="1:4" x14ac:dyDescent="0.25">
      <c r="A467" t="s">
        <v>469</v>
      </c>
      <c r="B467" t="s">
        <v>3468</v>
      </c>
      <c r="C467">
        <v>50</v>
      </c>
      <c r="D467" t="s">
        <v>5948</v>
      </c>
    </row>
    <row r="468" spans="1:4" x14ac:dyDescent="0.25">
      <c r="A468" t="s">
        <v>470</v>
      </c>
      <c r="B468" t="s">
        <v>3469</v>
      </c>
      <c r="C468">
        <v>86</v>
      </c>
      <c r="D468" t="s">
        <v>5947</v>
      </c>
    </row>
    <row r="469" spans="1:4" x14ac:dyDescent="0.25">
      <c r="A469" t="s">
        <v>471</v>
      </c>
      <c r="B469" t="s">
        <v>3470</v>
      </c>
      <c r="C469">
        <v>63</v>
      </c>
      <c r="D469" t="s">
        <v>5947</v>
      </c>
    </row>
    <row r="470" spans="1:4" x14ac:dyDescent="0.25">
      <c r="A470" t="s">
        <v>472</v>
      </c>
      <c r="B470" t="s">
        <v>3471</v>
      </c>
      <c r="C470">
        <v>87</v>
      </c>
      <c r="D470" t="s">
        <v>5947</v>
      </c>
    </row>
    <row r="471" spans="1:4" x14ac:dyDescent="0.25">
      <c r="A471" t="s">
        <v>473</v>
      </c>
      <c r="B471" t="s">
        <v>3472</v>
      </c>
      <c r="C471">
        <v>74</v>
      </c>
      <c r="D471" t="s">
        <v>5947</v>
      </c>
    </row>
    <row r="472" spans="1:4" x14ac:dyDescent="0.25">
      <c r="A472" t="s">
        <v>474</v>
      </c>
      <c r="B472" t="s">
        <v>3473</v>
      </c>
      <c r="C472">
        <v>64</v>
      </c>
      <c r="D472" t="s">
        <v>5948</v>
      </c>
    </row>
    <row r="473" spans="1:4" x14ac:dyDescent="0.25">
      <c r="A473" t="s">
        <v>475</v>
      </c>
      <c r="B473" t="s">
        <v>3474</v>
      </c>
      <c r="C473">
        <v>18</v>
      </c>
      <c r="D473" t="s">
        <v>5948</v>
      </c>
    </row>
    <row r="474" spans="1:4" x14ac:dyDescent="0.25">
      <c r="A474" t="s">
        <v>476</v>
      </c>
      <c r="B474" t="s">
        <v>3475</v>
      </c>
      <c r="C474">
        <v>84</v>
      </c>
      <c r="D474" t="s">
        <v>5948</v>
      </c>
    </row>
    <row r="475" spans="1:4" x14ac:dyDescent="0.25">
      <c r="A475" t="s">
        <v>477</v>
      </c>
      <c r="B475" t="s">
        <v>3476</v>
      </c>
      <c r="C475">
        <v>63</v>
      </c>
      <c r="D475" t="s">
        <v>5947</v>
      </c>
    </row>
    <row r="476" spans="1:4" x14ac:dyDescent="0.25">
      <c r="A476" t="s">
        <v>478</v>
      </c>
      <c r="B476" t="s">
        <v>3477</v>
      </c>
      <c r="C476">
        <v>21</v>
      </c>
      <c r="D476" t="s">
        <v>5947</v>
      </c>
    </row>
    <row r="477" spans="1:4" x14ac:dyDescent="0.25">
      <c r="A477" t="s">
        <v>479</v>
      </c>
      <c r="B477" t="s">
        <v>3478</v>
      </c>
      <c r="C477">
        <v>88</v>
      </c>
      <c r="D477" t="s">
        <v>5947</v>
      </c>
    </row>
    <row r="478" spans="1:4" x14ac:dyDescent="0.25">
      <c r="A478" t="s">
        <v>480</v>
      </c>
      <c r="B478" t="s">
        <v>3479</v>
      </c>
      <c r="C478">
        <v>89</v>
      </c>
      <c r="D478" t="s">
        <v>5948</v>
      </c>
    </row>
    <row r="479" spans="1:4" x14ac:dyDescent="0.25">
      <c r="A479" t="s">
        <v>481</v>
      </c>
      <c r="B479" t="s">
        <v>3480</v>
      </c>
      <c r="C479">
        <v>59</v>
      </c>
      <c r="D479" t="s">
        <v>5947</v>
      </c>
    </row>
    <row r="480" spans="1:4" x14ac:dyDescent="0.25">
      <c r="A480" t="s">
        <v>482</v>
      </c>
      <c r="B480" t="s">
        <v>3481</v>
      </c>
      <c r="C480">
        <v>54</v>
      </c>
      <c r="D480" t="s">
        <v>5948</v>
      </c>
    </row>
    <row r="481" spans="1:4" x14ac:dyDescent="0.25">
      <c r="A481" t="s">
        <v>483</v>
      </c>
      <c r="B481" t="s">
        <v>3482</v>
      </c>
      <c r="C481">
        <v>71</v>
      </c>
      <c r="D481" t="s">
        <v>5947</v>
      </c>
    </row>
    <row r="482" spans="1:4" x14ac:dyDescent="0.25">
      <c r="A482" t="s">
        <v>484</v>
      </c>
      <c r="B482" t="s">
        <v>3483</v>
      </c>
      <c r="C482">
        <v>73</v>
      </c>
      <c r="D482" t="s">
        <v>5948</v>
      </c>
    </row>
    <row r="483" spans="1:4" x14ac:dyDescent="0.25">
      <c r="A483" t="s">
        <v>485</v>
      </c>
      <c r="B483" t="s">
        <v>3484</v>
      </c>
      <c r="C483">
        <v>42</v>
      </c>
      <c r="D483" t="s">
        <v>5947</v>
      </c>
    </row>
    <row r="484" spans="1:4" x14ac:dyDescent="0.25">
      <c r="A484" t="s">
        <v>486</v>
      </c>
      <c r="B484" t="s">
        <v>3485</v>
      </c>
      <c r="C484">
        <v>37</v>
      </c>
      <c r="D484" t="s">
        <v>5948</v>
      </c>
    </row>
    <row r="485" spans="1:4" x14ac:dyDescent="0.25">
      <c r="A485" t="s">
        <v>487</v>
      </c>
      <c r="B485" t="s">
        <v>3486</v>
      </c>
      <c r="C485">
        <v>19</v>
      </c>
      <c r="D485" t="s">
        <v>5948</v>
      </c>
    </row>
    <row r="486" spans="1:4" x14ac:dyDescent="0.25">
      <c r="A486" t="s">
        <v>488</v>
      </c>
      <c r="B486" t="s">
        <v>3487</v>
      </c>
      <c r="C486">
        <v>42</v>
      </c>
      <c r="D486" t="s">
        <v>5947</v>
      </c>
    </row>
    <row r="487" spans="1:4" x14ac:dyDescent="0.25">
      <c r="A487" t="s">
        <v>489</v>
      </c>
      <c r="B487" t="s">
        <v>3488</v>
      </c>
      <c r="C487">
        <v>85</v>
      </c>
      <c r="D487" t="s">
        <v>5948</v>
      </c>
    </row>
    <row r="488" spans="1:4" x14ac:dyDescent="0.25">
      <c r="A488" t="s">
        <v>490</v>
      </c>
      <c r="B488" t="s">
        <v>3489</v>
      </c>
      <c r="C488">
        <v>47</v>
      </c>
      <c r="D488" t="s">
        <v>5947</v>
      </c>
    </row>
    <row r="489" spans="1:4" x14ac:dyDescent="0.25">
      <c r="A489" t="s">
        <v>491</v>
      </c>
      <c r="B489" t="s">
        <v>3490</v>
      </c>
      <c r="C489">
        <v>60</v>
      </c>
      <c r="D489" t="s">
        <v>5948</v>
      </c>
    </row>
    <row r="490" spans="1:4" x14ac:dyDescent="0.25">
      <c r="A490" t="s">
        <v>492</v>
      </c>
      <c r="B490" t="s">
        <v>3491</v>
      </c>
      <c r="C490">
        <v>71</v>
      </c>
      <c r="D490" t="s">
        <v>5948</v>
      </c>
    </row>
    <row r="491" spans="1:4" x14ac:dyDescent="0.25">
      <c r="A491" t="s">
        <v>493</v>
      </c>
      <c r="B491" t="s">
        <v>3492</v>
      </c>
      <c r="C491">
        <v>60</v>
      </c>
      <c r="D491" t="s">
        <v>5947</v>
      </c>
    </row>
    <row r="492" spans="1:4" x14ac:dyDescent="0.25">
      <c r="A492" t="s">
        <v>494</v>
      </c>
      <c r="B492" t="s">
        <v>3493</v>
      </c>
      <c r="C492">
        <v>46</v>
      </c>
      <c r="D492" t="s">
        <v>5948</v>
      </c>
    </row>
    <row r="493" spans="1:4" x14ac:dyDescent="0.25">
      <c r="A493" t="s">
        <v>495</v>
      </c>
      <c r="B493" t="s">
        <v>3494</v>
      </c>
      <c r="C493">
        <v>38</v>
      </c>
      <c r="D493" t="s">
        <v>5947</v>
      </c>
    </row>
    <row r="494" spans="1:4" x14ac:dyDescent="0.25">
      <c r="A494" t="s">
        <v>496</v>
      </c>
      <c r="B494" t="s">
        <v>3495</v>
      </c>
      <c r="C494">
        <v>80</v>
      </c>
      <c r="D494" t="s">
        <v>5948</v>
      </c>
    </row>
    <row r="495" spans="1:4" x14ac:dyDescent="0.25">
      <c r="A495" t="s">
        <v>497</v>
      </c>
      <c r="B495" t="s">
        <v>3496</v>
      </c>
      <c r="C495">
        <v>72</v>
      </c>
      <c r="D495" t="s">
        <v>5947</v>
      </c>
    </row>
    <row r="496" spans="1:4" x14ac:dyDescent="0.25">
      <c r="A496" t="s">
        <v>498</v>
      </c>
      <c r="B496" t="s">
        <v>3497</v>
      </c>
      <c r="C496">
        <v>58</v>
      </c>
      <c r="D496" t="s">
        <v>5948</v>
      </c>
    </row>
    <row r="497" spans="1:4" x14ac:dyDescent="0.25">
      <c r="A497" t="s">
        <v>499</v>
      </c>
      <c r="B497" t="s">
        <v>3498</v>
      </c>
      <c r="C497">
        <v>69</v>
      </c>
      <c r="D497" t="s">
        <v>5947</v>
      </c>
    </row>
    <row r="498" spans="1:4" x14ac:dyDescent="0.25">
      <c r="A498" t="s">
        <v>500</v>
      </c>
      <c r="B498" t="s">
        <v>3499</v>
      </c>
      <c r="C498">
        <v>56</v>
      </c>
      <c r="D498" t="s">
        <v>5947</v>
      </c>
    </row>
    <row r="499" spans="1:4" x14ac:dyDescent="0.25">
      <c r="A499" t="s">
        <v>501</v>
      </c>
      <c r="B499" t="s">
        <v>3500</v>
      </c>
      <c r="C499">
        <v>24</v>
      </c>
      <c r="D499" t="s">
        <v>5947</v>
      </c>
    </row>
    <row r="500" spans="1:4" x14ac:dyDescent="0.25">
      <c r="A500" t="s">
        <v>502</v>
      </c>
      <c r="B500" t="s">
        <v>3501</v>
      </c>
      <c r="C500">
        <v>62</v>
      </c>
      <c r="D500" t="s">
        <v>5948</v>
      </c>
    </row>
    <row r="501" spans="1:4" x14ac:dyDescent="0.25">
      <c r="A501" t="s">
        <v>503</v>
      </c>
      <c r="B501" t="s">
        <v>3502</v>
      </c>
      <c r="C501">
        <v>20</v>
      </c>
      <c r="D501" t="s">
        <v>5947</v>
      </c>
    </row>
    <row r="502" spans="1:4" x14ac:dyDescent="0.25">
      <c r="A502" t="s">
        <v>504</v>
      </c>
      <c r="B502" t="s">
        <v>3503</v>
      </c>
      <c r="C502">
        <v>68</v>
      </c>
      <c r="D502" t="s">
        <v>5947</v>
      </c>
    </row>
    <row r="503" spans="1:4" x14ac:dyDescent="0.25">
      <c r="A503" t="s">
        <v>505</v>
      </c>
      <c r="B503" t="s">
        <v>3504</v>
      </c>
      <c r="C503">
        <v>29</v>
      </c>
      <c r="D503" t="s">
        <v>5948</v>
      </c>
    </row>
    <row r="504" spans="1:4" x14ac:dyDescent="0.25">
      <c r="A504" t="s">
        <v>506</v>
      </c>
      <c r="B504" t="s">
        <v>3505</v>
      </c>
      <c r="C504">
        <v>63</v>
      </c>
      <c r="D504" t="s">
        <v>5947</v>
      </c>
    </row>
    <row r="505" spans="1:4" x14ac:dyDescent="0.25">
      <c r="A505" t="s">
        <v>507</v>
      </c>
      <c r="B505" t="s">
        <v>3506</v>
      </c>
      <c r="C505">
        <v>38</v>
      </c>
      <c r="D505" t="s">
        <v>5947</v>
      </c>
    </row>
    <row r="506" spans="1:4" x14ac:dyDescent="0.25">
      <c r="A506" t="s">
        <v>508</v>
      </c>
      <c r="B506" t="s">
        <v>3507</v>
      </c>
      <c r="C506">
        <v>38</v>
      </c>
      <c r="D506" t="s">
        <v>5947</v>
      </c>
    </row>
    <row r="507" spans="1:4" x14ac:dyDescent="0.25">
      <c r="A507" t="s">
        <v>509</v>
      </c>
      <c r="B507" t="s">
        <v>3508</v>
      </c>
      <c r="C507">
        <v>21</v>
      </c>
      <c r="D507" t="s">
        <v>5948</v>
      </c>
    </row>
    <row r="508" spans="1:4" x14ac:dyDescent="0.25">
      <c r="A508" t="s">
        <v>510</v>
      </c>
      <c r="B508" t="s">
        <v>3509</v>
      </c>
      <c r="C508">
        <v>69</v>
      </c>
      <c r="D508" t="s">
        <v>5948</v>
      </c>
    </row>
    <row r="509" spans="1:4" x14ac:dyDescent="0.25">
      <c r="A509" t="s">
        <v>511</v>
      </c>
      <c r="B509" t="s">
        <v>3510</v>
      </c>
      <c r="C509">
        <v>48</v>
      </c>
      <c r="D509" t="s">
        <v>5947</v>
      </c>
    </row>
    <row r="510" spans="1:4" x14ac:dyDescent="0.25">
      <c r="A510" t="s">
        <v>512</v>
      </c>
      <c r="B510" t="s">
        <v>3511</v>
      </c>
      <c r="C510">
        <v>79</v>
      </c>
      <c r="D510" t="s">
        <v>5948</v>
      </c>
    </row>
    <row r="511" spans="1:4" x14ac:dyDescent="0.25">
      <c r="A511" t="s">
        <v>513</v>
      </c>
      <c r="B511" t="s">
        <v>3512</v>
      </c>
      <c r="C511">
        <v>47</v>
      </c>
      <c r="D511" t="s">
        <v>5948</v>
      </c>
    </row>
    <row r="512" spans="1:4" x14ac:dyDescent="0.25">
      <c r="A512" t="s">
        <v>514</v>
      </c>
      <c r="B512" t="s">
        <v>3513</v>
      </c>
      <c r="C512">
        <v>55</v>
      </c>
      <c r="D512" t="s">
        <v>5948</v>
      </c>
    </row>
    <row r="513" spans="1:4" x14ac:dyDescent="0.25">
      <c r="A513" t="s">
        <v>515</v>
      </c>
      <c r="B513" t="s">
        <v>3514</v>
      </c>
      <c r="C513">
        <v>40</v>
      </c>
      <c r="D513" t="s">
        <v>5948</v>
      </c>
    </row>
    <row r="514" spans="1:4" x14ac:dyDescent="0.25">
      <c r="A514" t="s">
        <v>516</v>
      </c>
      <c r="B514" t="s">
        <v>3515</v>
      </c>
      <c r="C514">
        <v>38</v>
      </c>
      <c r="D514" t="s">
        <v>5948</v>
      </c>
    </row>
    <row r="515" spans="1:4" x14ac:dyDescent="0.25">
      <c r="A515" t="s">
        <v>517</v>
      </c>
      <c r="B515" t="s">
        <v>3516</v>
      </c>
      <c r="C515">
        <v>46</v>
      </c>
      <c r="D515" t="s">
        <v>5948</v>
      </c>
    </row>
    <row r="516" spans="1:4" x14ac:dyDescent="0.25">
      <c r="A516" t="s">
        <v>518</v>
      </c>
      <c r="B516" t="s">
        <v>3517</v>
      </c>
      <c r="C516">
        <v>65</v>
      </c>
      <c r="D516" t="s">
        <v>5948</v>
      </c>
    </row>
    <row r="517" spans="1:4" x14ac:dyDescent="0.25">
      <c r="A517" t="s">
        <v>519</v>
      </c>
      <c r="B517" t="s">
        <v>3437</v>
      </c>
      <c r="C517">
        <v>39</v>
      </c>
      <c r="D517" t="s">
        <v>5948</v>
      </c>
    </row>
    <row r="518" spans="1:4" x14ac:dyDescent="0.25">
      <c r="A518" t="s">
        <v>520</v>
      </c>
      <c r="B518" t="s">
        <v>3518</v>
      </c>
      <c r="C518">
        <v>34</v>
      </c>
      <c r="D518" t="s">
        <v>5947</v>
      </c>
    </row>
    <row r="519" spans="1:4" x14ac:dyDescent="0.25">
      <c r="A519" t="s">
        <v>521</v>
      </c>
      <c r="B519" t="s">
        <v>3519</v>
      </c>
      <c r="C519">
        <v>35</v>
      </c>
      <c r="D519" t="s">
        <v>5947</v>
      </c>
    </row>
    <row r="520" spans="1:4" x14ac:dyDescent="0.25">
      <c r="A520" t="s">
        <v>522</v>
      </c>
      <c r="B520" t="s">
        <v>3520</v>
      </c>
      <c r="C520">
        <v>53</v>
      </c>
      <c r="D520" t="s">
        <v>5948</v>
      </c>
    </row>
    <row r="521" spans="1:4" x14ac:dyDescent="0.25">
      <c r="A521" t="s">
        <v>523</v>
      </c>
      <c r="B521" t="s">
        <v>3521</v>
      </c>
      <c r="C521">
        <v>31</v>
      </c>
      <c r="D521" t="s">
        <v>5948</v>
      </c>
    </row>
    <row r="522" spans="1:4" x14ac:dyDescent="0.25">
      <c r="A522" t="s">
        <v>524</v>
      </c>
      <c r="B522" t="s">
        <v>3522</v>
      </c>
      <c r="C522">
        <v>50</v>
      </c>
      <c r="D522" t="s">
        <v>5948</v>
      </c>
    </row>
    <row r="523" spans="1:4" x14ac:dyDescent="0.25">
      <c r="A523" t="s">
        <v>525</v>
      </c>
      <c r="B523" t="s">
        <v>3523</v>
      </c>
      <c r="C523">
        <v>87</v>
      </c>
      <c r="D523" t="s">
        <v>5947</v>
      </c>
    </row>
    <row r="524" spans="1:4" x14ac:dyDescent="0.25">
      <c r="A524" t="s">
        <v>526</v>
      </c>
      <c r="B524" t="s">
        <v>3501</v>
      </c>
      <c r="C524">
        <v>85</v>
      </c>
      <c r="D524" t="s">
        <v>5947</v>
      </c>
    </row>
    <row r="525" spans="1:4" x14ac:dyDescent="0.25">
      <c r="A525" t="s">
        <v>527</v>
      </c>
      <c r="B525" t="s">
        <v>3524</v>
      </c>
      <c r="C525">
        <v>64</v>
      </c>
      <c r="D525" t="s">
        <v>5948</v>
      </c>
    </row>
    <row r="526" spans="1:4" x14ac:dyDescent="0.25">
      <c r="A526" t="s">
        <v>528</v>
      </c>
      <c r="B526" t="s">
        <v>3525</v>
      </c>
      <c r="C526">
        <v>19</v>
      </c>
      <c r="D526" t="s">
        <v>5947</v>
      </c>
    </row>
    <row r="527" spans="1:4" x14ac:dyDescent="0.25">
      <c r="A527" t="s">
        <v>529</v>
      </c>
      <c r="B527" t="s">
        <v>3526</v>
      </c>
      <c r="C527">
        <v>32</v>
      </c>
      <c r="D527" t="s">
        <v>5948</v>
      </c>
    </row>
    <row r="528" spans="1:4" x14ac:dyDescent="0.25">
      <c r="A528" t="s">
        <v>530</v>
      </c>
      <c r="B528" t="s">
        <v>3527</v>
      </c>
      <c r="C528">
        <v>38</v>
      </c>
      <c r="D528" t="s">
        <v>5948</v>
      </c>
    </row>
    <row r="529" spans="1:4" x14ac:dyDescent="0.25">
      <c r="A529" t="s">
        <v>531</v>
      </c>
      <c r="B529" t="s">
        <v>3528</v>
      </c>
      <c r="C529">
        <v>63</v>
      </c>
      <c r="D529" t="s">
        <v>5948</v>
      </c>
    </row>
    <row r="530" spans="1:4" x14ac:dyDescent="0.25">
      <c r="A530" t="s">
        <v>532</v>
      </c>
      <c r="B530" t="s">
        <v>3529</v>
      </c>
      <c r="C530">
        <v>72</v>
      </c>
      <c r="D530" t="s">
        <v>5948</v>
      </c>
    </row>
    <row r="531" spans="1:4" x14ac:dyDescent="0.25">
      <c r="A531" t="s">
        <v>533</v>
      </c>
      <c r="B531" t="s">
        <v>3530</v>
      </c>
      <c r="C531">
        <v>25</v>
      </c>
      <c r="D531" t="s">
        <v>5948</v>
      </c>
    </row>
    <row r="532" spans="1:4" x14ac:dyDescent="0.25">
      <c r="A532" t="s">
        <v>534</v>
      </c>
      <c r="B532" t="s">
        <v>3531</v>
      </c>
      <c r="C532">
        <v>71</v>
      </c>
      <c r="D532" t="s">
        <v>5947</v>
      </c>
    </row>
    <row r="533" spans="1:4" x14ac:dyDescent="0.25">
      <c r="A533" t="s">
        <v>535</v>
      </c>
      <c r="B533" t="s">
        <v>3532</v>
      </c>
      <c r="C533">
        <v>65</v>
      </c>
      <c r="D533" t="s">
        <v>5948</v>
      </c>
    </row>
    <row r="534" spans="1:4" x14ac:dyDescent="0.25">
      <c r="A534" t="s">
        <v>536</v>
      </c>
      <c r="B534" t="s">
        <v>3533</v>
      </c>
      <c r="C534">
        <v>67</v>
      </c>
      <c r="D534" t="s">
        <v>5948</v>
      </c>
    </row>
    <row r="535" spans="1:4" x14ac:dyDescent="0.25">
      <c r="A535" t="s">
        <v>537</v>
      </c>
      <c r="B535" t="s">
        <v>3534</v>
      </c>
      <c r="C535">
        <v>79</v>
      </c>
      <c r="D535" t="s">
        <v>5947</v>
      </c>
    </row>
    <row r="536" spans="1:4" x14ac:dyDescent="0.25">
      <c r="A536" t="s">
        <v>538</v>
      </c>
      <c r="B536" t="s">
        <v>3535</v>
      </c>
      <c r="C536">
        <v>66</v>
      </c>
      <c r="D536" t="s">
        <v>5948</v>
      </c>
    </row>
    <row r="537" spans="1:4" x14ac:dyDescent="0.25">
      <c r="A537" t="s">
        <v>539</v>
      </c>
      <c r="B537" t="s">
        <v>3536</v>
      </c>
      <c r="C537">
        <v>30</v>
      </c>
      <c r="D537" t="s">
        <v>5948</v>
      </c>
    </row>
    <row r="538" spans="1:4" x14ac:dyDescent="0.25">
      <c r="A538" t="s">
        <v>540</v>
      </c>
      <c r="B538" t="s">
        <v>3537</v>
      </c>
      <c r="C538">
        <v>74</v>
      </c>
      <c r="D538" t="s">
        <v>5947</v>
      </c>
    </row>
    <row r="539" spans="1:4" x14ac:dyDescent="0.25">
      <c r="A539" t="s">
        <v>541</v>
      </c>
      <c r="B539" t="s">
        <v>3538</v>
      </c>
      <c r="C539">
        <v>48</v>
      </c>
      <c r="D539" t="s">
        <v>5947</v>
      </c>
    </row>
    <row r="540" spans="1:4" x14ac:dyDescent="0.25">
      <c r="A540" t="s">
        <v>542</v>
      </c>
      <c r="B540" t="s">
        <v>3539</v>
      </c>
      <c r="C540">
        <v>21</v>
      </c>
      <c r="D540" t="s">
        <v>5947</v>
      </c>
    </row>
    <row r="541" spans="1:4" x14ac:dyDescent="0.25">
      <c r="A541" t="s">
        <v>543</v>
      </c>
      <c r="B541" t="s">
        <v>3540</v>
      </c>
      <c r="C541">
        <v>53</v>
      </c>
      <c r="D541" t="s">
        <v>5947</v>
      </c>
    </row>
    <row r="542" spans="1:4" x14ac:dyDescent="0.25">
      <c r="A542" t="s">
        <v>544</v>
      </c>
      <c r="B542" t="s">
        <v>3541</v>
      </c>
      <c r="C542">
        <v>19</v>
      </c>
      <c r="D542" t="s">
        <v>5947</v>
      </c>
    </row>
    <row r="543" spans="1:4" x14ac:dyDescent="0.25">
      <c r="A543" t="s">
        <v>545</v>
      </c>
      <c r="B543" t="s">
        <v>3542</v>
      </c>
      <c r="C543">
        <v>61</v>
      </c>
      <c r="D543" t="s">
        <v>5948</v>
      </c>
    </row>
    <row r="544" spans="1:4" x14ac:dyDescent="0.25">
      <c r="A544" t="s">
        <v>546</v>
      </c>
      <c r="B544" t="s">
        <v>3543</v>
      </c>
      <c r="C544">
        <v>22</v>
      </c>
      <c r="D544" t="s">
        <v>5948</v>
      </c>
    </row>
    <row r="545" spans="1:4" x14ac:dyDescent="0.25">
      <c r="A545" t="s">
        <v>547</v>
      </c>
      <c r="B545" t="s">
        <v>3544</v>
      </c>
      <c r="C545">
        <v>46</v>
      </c>
      <c r="D545" t="s">
        <v>5947</v>
      </c>
    </row>
    <row r="546" spans="1:4" x14ac:dyDescent="0.25">
      <c r="A546" t="s">
        <v>548</v>
      </c>
      <c r="B546" t="s">
        <v>3545</v>
      </c>
      <c r="C546">
        <v>53</v>
      </c>
      <c r="D546" t="s">
        <v>5948</v>
      </c>
    </row>
    <row r="547" spans="1:4" x14ac:dyDescent="0.25">
      <c r="A547" t="s">
        <v>549</v>
      </c>
      <c r="B547" t="s">
        <v>3546</v>
      </c>
      <c r="C547">
        <v>59</v>
      </c>
      <c r="D547" t="s">
        <v>5948</v>
      </c>
    </row>
    <row r="548" spans="1:4" x14ac:dyDescent="0.25">
      <c r="A548" t="s">
        <v>550</v>
      </c>
      <c r="B548" t="s">
        <v>3547</v>
      </c>
      <c r="C548">
        <v>34</v>
      </c>
      <c r="D548" t="s">
        <v>5948</v>
      </c>
    </row>
    <row r="549" spans="1:4" x14ac:dyDescent="0.25">
      <c r="A549" t="s">
        <v>551</v>
      </c>
      <c r="B549" t="s">
        <v>3548</v>
      </c>
      <c r="C549">
        <v>56</v>
      </c>
      <c r="D549" t="s">
        <v>5948</v>
      </c>
    </row>
    <row r="550" spans="1:4" x14ac:dyDescent="0.25">
      <c r="A550" t="s">
        <v>552</v>
      </c>
      <c r="B550" t="s">
        <v>3549</v>
      </c>
      <c r="C550">
        <v>29</v>
      </c>
      <c r="D550" t="s">
        <v>5947</v>
      </c>
    </row>
    <row r="551" spans="1:4" x14ac:dyDescent="0.25">
      <c r="A551" t="s">
        <v>553</v>
      </c>
      <c r="B551" t="s">
        <v>3550</v>
      </c>
      <c r="C551">
        <v>87</v>
      </c>
      <c r="D551" t="s">
        <v>5947</v>
      </c>
    </row>
    <row r="552" spans="1:4" x14ac:dyDescent="0.25">
      <c r="A552" t="s">
        <v>554</v>
      </c>
      <c r="B552" t="s">
        <v>3551</v>
      </c>
      <c r="C552">
        <v>38</v>
      </c>
      <c r="D552" t="s">
        <v>5948</v>
      </c>
    </row>
    <row r="553" spans="1:4" x14ac:dyDescent="0.25">
      <c r="A553" t="s">
        <v>555</v>
      </c>
      <c r="B553" t="s">
        <v>3552</v>
      </c>
      <c r="C553">
        <v>78</v>
      </c>
      <c r="D553" t="s">
        <v>5947</v>
      </c>
    </row>
    <row r="554" spans="1:4" x14ac:dyDescent="0.25">
      <c r="A554" t="s">
        <v>556</v>
      </c>
      <c r="B554" t="s">
        <v>3553</v>
      </c>
      <c r="C554">
        <v>88</v>
      </c>
      <c r="D554" t="s">
        <v>5948</v>
      </c>
    </row>
    <row r="555" spans="1:4" x14ac:dyDescent="0.25">
      <c r="A555" t="s">
        <v>557</v>
      </c>
      <c r="B555" t="s">
        <v>3554</v>
      </c>
      <c r="C555">
        <v>52</v>
      </c>
      <c r="D555" t="s">
        <v>5948</v>
      </c>
    </row>
    <row r="556" spans="1:4" x14ac:dyDescent="0.25">
      <c r="A556" t="s">
        <v>558</v>
      </c>
      <c r="B556" t="s">
        <v>3555</v>
      </c>
      <c r="C556">
        <v>60</v>
      </c>
      <c r="D556" t="s">
        <v>5948</v>
      </c>
    </row>
    <row r="557" spans="1:4" x14ac:dyDescent="0.25">
      <c r="A557" t="s">
        <v>559</v>
      </c>
      <c r="B557" t="s">
        <v>3556</v>
      </c>
      <c r="C557">
        <v>69</v>
      </c>
      <c r="D557" t="s">
        <v>5947</v>
      </c>
    </row>
    <row r="558" spans="1:4" x14ac:dyDescent="0.25">
      <c r="A558" t="s">
        <v>560</v>
      </c>
      <c r="B558" t="s">
        <v>3557</v>
      </c>
      <c r="C558">
        <v>86</v>
      </c>
      <c r="D558" t="s">
        <v>5947</v>
      </c>
    </row>
    <row r="559" spans="1:4" x14ac:dyDescent="0.25">
      <c r="A559" t="s">
        <v>561</v>
      </c>
      <c r="B559" t="s">
        <v>3558</v>
      </c>
      <c r="C559">
        <v>89</v>
      </c>
      <c r="D559" t="s">
        <v>5947</v>
      </c>
    </row>
    <row r="560" spans="1:4" x14ac:dyDescent="0.25">
      <c r="A560" t="s">
        <v>562</v>
      </c>
      <c r="B560" t="s">
        <v>3559</v>
      </c>
      <c r="C560">
        <v>69</v>
      </c>
      <c r="D560" t="s">
        <v>5948</v>
      </c>
    </row>
    <row r="561" spans="1:4" x14ac:dyDescent="0.25">
      <c r="A561" t="s">
        <v>563</v>
      </c>
      <c r="B561" t="s">
        <v>3560</v>
      </c>
      <c r="C561">
        <v>48</v>
      </c>
      <c r="D561" t="s">
        <v>5948</v>
      </c>
    </row>
    <row r="562" spans="1:4" x14ac:dyDescent="0.25">
      <c r="A562" t="s">
        <v>564</v>
      </c>
      <c r="B562" t="s">
        <v>3561</v>
      </c>
      <c r="C562">
        <v>66</v>
      </c>
      <c r="D562" t="s">
        <v>5948</v>
      </c>
    </row>
    <row r="563" spans="1:4" x14ac:dyDescent="0.25">
      <c r="A563" t="s">
        <v>565</v>
      </c>
      <c r="B563" t="s">
        <v>3562</v>
      </c>
      <c r="C563">
        <v>27</v>
      </c>
      <c r="D563" t="s">
        <v>5947</v>
      </c>
    </row>
    <row r="564" spans="1:4" x14ac:dyDescent="0.25">
      <c r="A564" t="s">
        <v>566</v>
      </c>
      <c r="B564" t="s">
        <v>3563</v>
      </c>
      <c r="C564">
        <v>41</v>
      </c>
      <c r="D564" t="s">
        <v>5947</v>
      </c>
    </row>
    <row r="565" spans="1:4" x14ac:dyDescent="0.25">
      <c r="A565" t="s">
        <v>567</v>
      </c>
      <c r="B565" t="s">
        <v>3564</v>
      </c>
      <c r="C565">
        <v>23</v>
      </c>
      <c r="D565" t="s">
        <v>5947</v>
      </c>
    </row>
    <row r="566" spans="1:4" x14ac:dyDescent="0.25">
      <c r="A566" t="s">
        <v>568</v>
      </c>
      <c r="B566" t="s">
        <v>3565</v>
      </c>
      <c r="C566">
        <v>79</v>
      </c>
      <c r="D566" t="s">
        <v>5948</v>
      </c>
    </row>
    <row r="567" spans="1:4" x14ac:dyDescent="0.25">
      <c r="A567" t="s">
        <v>569</v>
      </c>
      <c r="B567" t="s">
        <v>3566</v>
      </c>
      <c r="C567">
        <v>33</v>
      </c>
      <c r="D567" t="s">
        <v>5947</v>
      </c>
    </row>
    <row r="568" spans="1:4" x14ac:dyDescent="0.25">
      <c r="A568" t="s">
        <v>570</v>
      </c>
      <c r="B568" t="s">
        <v>3567</v>
      </c>
      <c r="C568">
        <v>77</v>
      </c>
      <c r="D568" t="s">
        <v>5948</v>
      </c>
    </row>
    <row r="569" spans="1:4" x14ac:dyDescent="0.25">
      <c r="A569" t="s">
        <v>571</v>
      </c>
      <c r="B569" t="s">
        <v>3568</v>
      </c>
      <c r="C569">
        <v>44</v>
      </c>
      <c r="D569" t="s">
        <v>5947</v>
      </c>
    </row>
    <row r="570" spans="1:4" x14ac:dyDescent="0.25">
      <c r="A570" t="s">
        <v>572</v>
      </c>
      <c r="B570" t="s">
        <v>3569</v>
      </c>
      <c r="C570">
        <v>51</v>
      </c>
      <c r="D570" t="s">
        <v>5947</v>
      </c>
    </row>
    <row r="571" spans="1:4" x14ac:dyDescent="0.25">
      <c r="A571" t="s">
        <v>573</v>
      </c>
      <c r="B571" t="s">
        <v>3570</v>
      </c>
      <c r="C571">
        <v>69</v>
      </c>
      <c r="D571" t="s">
        <v>5947</v>
      </c>
    </row>
    <row r="572" spans="1:4" x14ac:dyDescent="0.25">
      <c r="A572" t="s">
        <v>574</v>
      </c>
      <c r="B572" t="s">
        <v>3571</v>
      </c>
      <c r="C572">
        <v>49</v>
      </c>
      <c r="D572" t="s">
        <v>5948</v>
      </c>
    </row>
    <row r="573" spans="1:4" x14ac:dyDescent="0.25">
      <c r="A573" t="s">
        <v>575</v>
      </c>
      <c r="B573" t="s">
        <v>3572</v>
      </c>
      <c r="C573">
        <v>47</v>
      </c>
      <c r="D573" t="s">
        <v>5948</v>
      </c>
    </row>
    <row r="574" spans="1:4" x14ac:dyDescent="0.25">
      <c r="A574" t="s">
        <v>576</v>
      </c>
      <c r="B574" t="s">
        <v>3573</v>
      </c>
      <c r="C574">
        <v>28</v>
      </c>
      <c r="D574" t="s">
        <v>5948</v>
      </c>
    </row>
    <row r="575" spans="1:4" x14ac:dyDescent="0.25">
      <c r="A575" t="s">
        <v>577</v>
      </c>
      <c r="B575" t="s">
        <v>3574</v>
      </c>
      <c r="C575">
        <v>77</v>
      </c>
      <c r="D575" t="s">
        <v>5948</v>
      </c>
    </row>
    <row r="576" spans="1:4" x14ac:dyDescent="0.25">
      <c r="A576" t="s">
        <v>578</v>
      </c>
      <c r="B576" t="s">
        <v>3575</v>
      </c>
      <c r="C576">
        <v>62</v>
      </c>
      <c r="D576" t="s">
        <v>5947</v>
      </c>
    </row>
    <row r="577" spans="1:4" x14ac:dyDescent="0.25">
      <c r="A577" t="s">
        <v>579</v>
      </c>
      <c r="B577" t="s">
        <v>3576</v>
      </c>
      <c r="C577">
        <v>30</v>
      </c>
      <c r="D577" t="s">
        <v>5947</v>
      </c>
    </row>
    <row r="578" spans="1:4" x14ac:dyDescent="0.25">
      <c r="A578" t="s">
        <v>580</v>
      </c>
      <c r="B578" t="s">
        <v>3577</v>
      </c>
      <c r="C578">
        <v>87</v>
      </c>
      <c r="D578" t="s">
        <v>5947</v>
      </c>
    </row>
    <row r="579" spans="1:4" x14ac:dyDescent="0.25">
      <c r="A579" t="s">
        <v>581</v>
      </c>
      <c r="B579" t="s">
        <v>3578</v>
      </c>
      <c r="C579">
        <v>40</v>
      </c>
      <c r="D579" t="s">
        <v>5948</v>
      </c>
    </row>
    <row r="580" spans="1:4" x14ac:dyDescent="0.25">
      <c r="A580" t="s">
        <v>582</v>
      </c>
      <c r="B580" t="s">
        <v>3579</v>
      </c>
      <c r="C580">
        <v>55</v>
      </c>
      <c r="D580" t="s">
        <v>5948</v>
      </c>
    </row>
    <row r="581" spans="1:4" x14ac:dyDescent="0.25">
      <c r="A581" t="s">
        <v>583</v>
      </c>
      <c r="B581" t="s">
        <v>3580</v>
      </c>
      <c r="C581">
        <v>48</v>
      </c>
      <c r="D581" t="s">
        <v>5948</v>
      </c>
    </row>
    <row r="582" spans="1:4" x14ac:dyDescent="0.25">
      <c r="A582" t="s">
        <v>584</v>
      </c>
      <c r="B582" t="s">
        <v>3581</v>
      </c>
      <c r="C582">
        <v>52</v>
      </c>
      <c r="D582" t="s">
        <v>5947</v>
      </c>
    </row>
    <row r="583" spans="1:4" x14ac:dyDescent="0.25">
      <c r="A583" t="s">
        <v>585</v>
      </c>
      <c r="B583" t="s">
        <v>3582</v>
      </c>
      <c r="C583">
        <v>58</v>
      </c>
      <c r="D583" t="s">
        <v>5948</v>
      </c>
    </row>
    <row r="584" spans="1:4" x14ac:dyDescent="0.25">
      <c r="A584" t="s">
        <v>586</v>
      </c>
      <c r="B584" t="s">
        <v>3583</v>
      </c>
      <c r="C584">
        <v>45</v>
      </c>
      <c r="D584" t="s">
        <v>5948</v>
      </c>
    </row>
    <row r="585" spans="1:4" x14ac:dyDescent="0.25">
      <c r="A585" t="s">
        <v>587</v>
      </c>
      <c r="B585" t="s">
        <v>3584</v>
      </c>
      <c r="C585">
        <v>40</v>
      </c>
      <c r="D585" t="s">
        <v>5948</v>
      </c>
    </row>
    <row r="586" spans="1:4" x14ac:dyDescent="0.25">
      <c r="A586" t="s">
        <v>588</v>
      </c>
      <c r="B586" t="s">
        <v>3585</v>
      </c>
      <c r="C586">
        <v>87</v>
      </c>
      <c r="D586" t="s">
        <v>5948</v>
      </c>
    </row>
    <row r="587" spans="1:4" x14ac:dyDescent="0.25">
      <c r="A587" t="s">
        <v>589</v>
      </c>
      <c r="B587" t="s">
        <v>3586</v>
      </c>
      <c r="C587">
        <v>34</v>
      </c>
      <c r="D587" t="s">
        <v>5948</v>
      </c>
    </row>
    <row r="588" spans="1:4" x14ac:dyDescent="0.25">
      <c r="A588" t="s">
        <v>590</v>
      </c>
      <c r="B588" t="s">
        <v>3587</v>
      </c>
      <c r="C588">
        <v>82</v>
      </c>
      <c r="D588" t="s">
        <v>5947</v>
      </c>
    </row>
    <row r="589" spans="1:4" x14ac:dyDescent="0.25">
      <c r="A589" t="s">
        <v>591</v>
      </c>
      <c r="B589" t="s">
        <v>3588</v>
      </c>
      <c r="C589">
        <v>80</v>
      </c>
      <c r="D589" t="s">
        <v>5947</v>
      </c>
    </row>
    <row r="590" spans="1:4" x14ac:dyDescent="0.25">
      <c r="A590" t="s">
        <v>592</v>
      </c>
      <c r="B590" t="s">
        <v>3589</v>
      </c>
      <c r="C590">
        <v>87</v>
      </c>
      <c r="D590" t="s">
        <v>5947</v>
      </c>
    </row>
    <row r="591" spans="1:4" x14ac:dyDescent="0.25">
      <c r="A591" t="s">
        <v>593</v>
      </c>
      <c r="B591" t="s">
        <v>3590</v>
      </c>
      <c r="C591">
        <v>88</v>
      </c>
      <c r="D591" t="s">
        <v>5947</v>
      </c>
    </row>
    <row r="592" spans="1:4" x14ac:dyDescent="0.25">
      <c r="A592" t="s">
        <v>594</v>
      </c>
      <c r="B592" t="s">
        <v>3591</v>
      </c>
      <c r="C592">
        <v>84</v>
      </c>
      <c r="D592" t="s">
        <v>5948</v>
      </c>
    </row>
    <row r="593" spans="1:4" x14ac:dyDescent="0.25">
      <c r="A593" t="s">
        <v>595</v>
      </c>
      <c r="B593" t="s">
        <v>3592</v>
      </c>
      <c r="C593">
        <v>42</v>
      </c>
      <c r="D593" t="s">
        <v>5947</v>
      </c>
    </row>
    <row r="594" spans="1:4" x14ac:dyDescent="0.25">
      <c r="A594" t="s">
        <v>596</v>
      </c>
      <c r="B594" t="s">
        <v>3593</v>
      </c>
      <c r="C594">
        <v>86</v>
      </c>
      <c r="D594" t="s">
        <v>5947</v>
      </c>
    </row>
    <row r="595" spans="1:4" x14ac:dyDescent="0.25">
      <c r="A595" t="s">
        <v>597</v>
      </c>
      <c r="B595" t="s">
        <v>3594</v>
      </c>
      <c r="C595">
        <v>27</v>
      </c>
      <c r="D595" t="s">
        <v>5947</v>
      </c>
    </row>
    <row r="596" spans="1:4" x14ac:dyDescent="0.25">
      <c r="A596" t="s">
        <v>598</v>
      </c>
      <c r="B596" t="s">
        <v>3595</v>
      </c>
      <c r="C596">
        <v>20</v>
      </c>
      <c r="D596" t="s">
        <v>5947</v>
      </c>
    </row>
    <row r="597" spans="1:4" x14ac:dyDescent="0.25">
      <c r="A597" t="s">
        <v>599</v>
      </c>
      <c r="B597" t="s">
        <v>3596</v>
      </c>
      <c r="C597">
        <v>42</v>
      </c>
      <c r="D597" t="s">
        <v>5948</v>
      </c>
    </row>
    <row r="598" spans="1:4" x14ac:dyDescent="0.25">
      <c r="A598" t="s">
        <v>600</v>
      </c>
      <c r="B598" t="s">
        <v>3597</v>
      </c>
      <c r="C598">
        <v>83</v>
      </c>
      <c r="D598" t="s">
        <v>5948</v>
      </c>
    </row>
    <row r="599" spans="1:4" x14ac:dyDescent="0.25">
      <c r="A599" t="s">
        <v>601</v>
      </c>
      <c r="B599" t="s">
        <v>3598</v>
      </c>
      <c r="C599">
        <v>45</v>
      </c>
      <c r="D599" t="s">
        <v>5947</v>
      </c>
    </row>
    <row r="600" spans="1:4" x14ac:dyDescent="0.25">
      <c r="A600" t="s">
        <v>602</v>
      </c>
      <c r="B600" t="s">
        <v>3599</v>
      </c>
      <c r="C600">
        <v>29</v>
      </c>
      <c r="D600" t="s">
        <v>5948</v>
      </c>
    </row>
    <row r="601" spans="1:4" x14ac:dyDescent="0.25">
      <c r="A601" t="s">
        <v>603</v>
      </c>
      <c r="B601" t="s">
        <v>3600</v>
      </c>
      <c r="C601">
        <v>56</v>
      </c>
      <c r="D601" t="s">
        <v>5947</v>
      </c>
    </row>
    <row r="602" spans="1:4" x14ac:dyDescent="0.25">
      <c r="A602" t="s">
        <v>604</v>
      </c>
      <c r="B602" t="s">
        <v>3601</v>
      </c>
      <c r="C602">
        <v>39</v>
      </c>
      <c r="D602" t="s">
        <v>5948</v>
      </c>
    </row>
    <row r="603" spans="1:4" x14ac:dyDescent="0.25">
      <c r="A603" t="s">
        <v>605</v>
      </c>
      <c r="B603" t="s">
        <v>3602</v>
      </c>
      <c r="C603">
        <v>36</v>
      </c>
      <c r="D603" t="s">
        <v>5948</v>
      </c>
    </row>
    <row r="604" spans="1:4" x14ac:dyDescent="0.25">
      <c r="A604" t="s">
        <v>606</v>
      </c>
      <c r="B604" t="s">
        <v>3603</v>
      </c>
      <c r="C604">
        <v>69</v>
      </c>
      <c r="D604" t="s">
        <v>5948</v>
      </c>
    </row>
    <row r="605" spans="1:4" x14ac:dyDescent="0.25">
      <c r="A605" t="s">
        <v>607</v>
      </c>
      <c r="B605" t="s">
        <v>3604</v>
      </c>
      <c r="C605">
        <v>56</v>
      </c>
      <c r="D605" t="s">
        <v>5947</v>
      </c>
    </row>
    <row r="606" spans="1:4" x14ac:dyDescent="0.25">
      <c r="A606" t="s">
        <v>608</v>
      </c>
      <c r="B606" t="s">
        <v>3605</v>
      </c>
      <c r="C606">
        <v>28</v>
      </c>
      <c r="D606" t="s">
        <v>5947</v>
      </c>
    </row>
    <row r="607" spans="1:4" x14ac:dyDescent="0.25">
      <c r="A607" t="s">
        <v>609</v>
      </c>
      <c r="B607" t="s">
        <v>3606</v>
      </c>
      <c r="C607">
        <v>61</v>
      </c>
      <c r="D607" t="s">
        <v>5947</v>
      </c>
    </row>
    <row r="608" spans="1:4" x14ac:dyDescent="0.25">
      <c r="A608" t="s">
        <v>610</v>
      </c>
      <c r="B608" t="s">
        <v>3607</v>
      </c>
      <c r="C608">
        <v>41</v>
      </c>
      <c r="D608" t="s">
        <v>5948</v>
      </c>
    </row>
    <row r="609" spans="1:4" x14ac:dyDescent="0.25">
      <c r="A609" t="s">
        <v>611</v>
      </c>
      <c r="B609" t="s">
        <v>3608</v>
      </c>
      <c r="C609">
        <v>79</v>
      </c>
      <c r="D609" t="s">
        <v>5947</v>
      </c>
    </row>
    <row r="610" spans="1:4" x14ac:dyDescent="0.25">
      <c r="A610" t="s">
        <v>612</v>
      </c>
      <c r="B610" t="s">
        <v>3609</v>
      </c>
      <c r="C610">
        <v>84</v>
      </c>
      <c r="D610" t="s">
        <v>5948</v>
      </c>
    </row>
    <row r="611" spans="1:4" x14ac:dyDescent="0.25">
      <c r="A611" t="s">
        <v>613</v>
      </c>
      <c r="B611" t="s">
        <v>3610</v>
      </c>
      <c r="C611">
        <v>49</v>
      </c>
      <c r="D611" t="s">
        <v>5948</v>
      </c>
    </row>
    <row r="612" spans="1:4" x14ac:dyDescent="0.25">
      <c r="A612" t="s">
        <v>614</v>
      </c>
      <c r="B612" t="s">
        <v>3611</v>
      </c>
      <c r="C612">
        <v>57</v>
      </c>
      <c r="D612" t="s">
        <v>5948</v>
      </c>
    </row>
    <row r="613" spans="1:4" x14ac:dyDescent="0.25">
      <c r="A613" t="s">
        <v>615</v>
      </c>
      <c r="B613" t="s">
        <v>3612</v>
      </c>
      <c r="C613">
        <v>46</v>
      </c>
      <c r="D613" t="s">
        <v>5948</v>
      </c>
    </row>
    <row r="614" spans="1:4" x14ac:dyDescent="0.25">
      <c r="A614" t="s">
        <v>616</v>
      </c>
      <c r="B614" t="s">
        <v>3613</v>
      </c>
      <c r="C614">
        <v>85</v>
      </c>
      <c r="D614" t="s">
        <v>5948</v>
      </c>
    </row>
    <row r="615" spans="1:4" x14ac:dyDescent="0.25">
      <c r="A615" t="s">
        <v>617</v>
      </c>
      <c r="B615" t="s">
        <v>3614</v>
      </c>
      <c r="C615">
        <v>23</v>
      </c>
      <c r="D615" t="s">
        <v>5948</v>
      </c>
    </row>
    <row r="616" spans="1:4" x14ac:dyDescent="0.25">
      <c r="A616" t="s">
        <v>618</v>
      </c>
      <c r="B616" t="s">
        <v>3615</v>
      </c>
      <c r="C616">
        <v>87</v>
      </c>
      <c r="D616" t="s">
        <v>5947</v>
      </c>
    </row>
    <row r="617" spans="1:4" x14ac:dyDescent="0.25">
      <c r="A617" t="s">
        <v>619</v>
      </c>
      <c r="B617" t="s">
        <v>3616</v>
      </c>
      <c r="C617">
        <v>37</v>
      </c>
      <c r="D617" t="s">
        <v>5947</v>
      </c>
    </row>
    <row r="618" spans="1:4" x14ac:dyDescent="0.25">
      <c r="A618" t="s">
        <v>620</v>
      </c>
      <c r="B618" t="s">
        <v>3617</v>
      </c>
      <c r="C618">
        <v>27</v>
      </c>
      <c r="D618" t="s">
        <v>5947</v>
      </c>
    </row>
    <row r="619" spans="1:4" x14ac:dyDescent="0.25">
      <c r="A619" t="s">
        <v>621</v>
      </c>
      <c r="B619" t="s">
        <v>3618</v>
      </c>
      <c r="C619">
        <v>35</v>
      </c>
      <c r="D619" t="s">
        <v>5948</v>
      </c>
    </row>
    <row r="620" spans="1:4" x14ac:dyDescent="0.25">
      <c r="A620" t="s">
        <v>622</v>
      </c>
      <c r="B620" t="s">
        <v>3619</v>
      </c>
      <c r="C620">
        <v>77</v>
      </c>
      <c r="D620" t="s">
        <v>5947</v>
      </c>
    </row>
    <row r="621" spans="1:4" x14ac:dyDescent="0.25">
      <c r="A621" t="s">
        <v>623</v>
      </c>
      <c r="B621" t="s">
        <v>3620</v>
      </c>
      <c r="C621">
        <v>21</v>
      </c>
      <c r="D621" t="s">
        <v>5947</v>
      </c>
    </row>
    <row r="622" spans="1:4" x14ac:dyDescent="0.25">
      <c r="A622" t="s">
        <v>624</v>
      </c>
      <c r="B622" t="s">
        <v>3621</v>
      </c>
      <c r="C622">
        <v>71</v>
      </c>
      <c r="D622" t="s">
        <v>5947</v>
      </c>
    </row>
    <row r="623" spans="1:4" x14ac:dyDescent="0.25">
      <c r="A623" t="s">
        <v>625</v>
      </c>
      <c r="B623" t="s">
        <v>3622</v>
      </c>
      <c r="C623">
        <v>30</v>
      </c>
      <c r="D623" t="s">
        <v>5948</v>
      </c>
    </row>
    <row r="624" spans="1:4" x14ac:dyDescent="0.25">
      <c r="A624" t="s">
        <v>626</v>
      </c>
      <c r="B624" t="s">
        <v>3623</v>
      </c>
      <c r="C624">
        <v>39</v>
      </c>
      <c r="D624" t="s">
        <v>5948</v>
      </c>
    </row>
    <row r="625" spans="1:4" x14ac:dyDescent="0.25">
      <c r="A625" t="s">
        <v>627</v>
      </c>
      <c r="B625" t="s">
        <v>3624</v>
      </c>
      <c r="C625">
        <v>89</v>
      </c>
      <c r="D625" t="s">
        <v>5947</v>
      </c>
    </row>
    <row r="626" spans="1:4" x14ac:dyDescent="0.25">
      <c r="A626" t="s">
        <v>628</v>
      </c>
      <c r="B626" t="s">
        <v>3625</v>
      </c>
      <c r="C626">
        <v>61</v>
      </c>
      <c r="D626" t="s">
        <v>5948</v>
      </c>
    </row>
    <row r="627" spans="1:4" x14ac:dyDescent="0.25">
      <c r="A627" t="s">
        <v>629</v>
      </c>
      <c r="B627" t="s">
        <v>3626</v>
      </c>
      <c r="C627">
        <v>26</v>
      </c>
      <c r="D627" t="s">
        <v>5947</v>
      </c>
    </row>
    <row r="628" spans="1:4" x14ac:dyDescent="0.25">
      <c r="A628" t="s">
        <v>630</v>
      </c>
      <c r="B628" t="s">
        <v>3627</v>
      </c>
      <c r="C628">
        <v>30</v>
      </c>
      <c r="D628" t="s">
        <v>5948</v>
      </c>
    </row>
    <row r="629" spans="1:4" x14ac:dyDescent="0.25">
      <c r="A629" t="s">
        <v>631</v>
      </c>
      <c r="B629" t="s">
        <v>3628</v>
      </c>
      <c r="C629">
        <v>22</v>
      </c>
      <c r="D629" t="s">
        <v>5947</v>
      </c>
    </row>
    <row r="630" spans="1:4" x14ac:dyDescent="0.25">
      <c r="A630" t="s">
        <v>632</v>
      </c>
      <c r="B630" t="s">
        <v>3629</v>
      </c>
      <c r="C630">
        <v>28</v>
      </c>
      <c r="D630" t="s">
        <v>5948</v>
      </c>
    </row>
    <row r="631" spans="1:4" x14ac:dyDescent="0.25">
      <c r="A631" t="s">
        <v>633</v>
      </c>
      <c r="B631" t="s">
        <v>3630</v>
      </c>
      <c r="C631">
        <v>59</v>
      </c>
      <c r="D631" t="s">
        <v>5948</v>
      </c>
    </row>
    <row r="632" spans="1:4" x14ac:dyDescent="0.25">
      <c r="A632" t="s">
        <v>634</v>
      </c>
      <c r="B632" t="s">
        <v>3631</v>
      </c>
      <c r="C632">
        <v>43</v>
      </c>
      <c r="D632" t="s">
        <v>5948</v>
      </c>
    </row>
    <row r="633" spans="1:4" x14ac:dyDescent="0.25">
      <c r="A633" t="s">
        <v>635</v>
      </c>
      <c r="B633" t="s">
        <v>3632</v>
      </c>
      <c r="C633">
        <v>59</v>
      </c>
      <c r="D633" t="s">
        <v>5947</v>
      </c>
    </row>
    <row r="634" spans="1:4" x14ac:dyDescent="0.25">
      <c r="A634" t="s">
        <v>636</v>
      </c>
      <c r="B634" t="s">
        <v>3633</v>
      </c>
      <c r="C634">
        <v>21</v>
      </c>
      <c r="D634" t="s">
        <v>5947</v>
      </c>
    </row>
    <row r="635" spans="1:4" x14ac:dyDescent="0.25">
      <c r="A635" t="s">
        <v>637</v>
      </c>
      <c r="B635" t="s">
        <v>3634</v>
      </c>
      <c r="C635">
        <v>31</v>
      </c>
      <c r="D635" t="s">
        <v>5948</v>
      </c>
    </row>
    <row r="636" spans="1:4" x14ac:dyDescent="0.25">
      <c r="A636" t="s">
        <v>638</v>
      </c>
      <c r="B636" t="s">
        <v>3635</v>
      </c>
      <c r="C636">
        <v>61</v>
      </c>
      <c r="D636" t="s">
        <v>5948</v>
      </c>
    </row>
    <row r="637" spans="1:4" x14ac:dyDescent="0.25">
      <c r="A637" t="s">
        <v>639</v>
      </c>
      <c r="B637" t="s">
        <v>3636</v>
      </c>
      <c r="C637">
        <v>38</v>
      </c>
      <c r="D637" t="s">
        <v>5947</v>
      </c>
    </row>
    <row r="638" spans="1:4" x14ac:dyDescent="0.25">
      <c r="A638" t="s">
        <v>640</v>
      </c>
      <c r="B638" t="s">
        <v>3637</v>
      </c>
      <c r="C638">
        <v>27</v>
      </c>
      <c r="D638" t="s">
        <v>5947</v>
      </c>
    </row>
    <row r="639" spans="1:4" x14ac:dyDescent="0.25">
      <c r="A639" t="s">
        <v>641</v>
      </c>
      <c r="B639" t="s">
        <v>3638</v>
      </c>
      <c r="C639">
        <v>58</v>
      </c>
      <c r="D639" t="s">
        <v>5948</v>
      </c>
    </row>
    <row r="640" spans="1:4" x14ac:dyDescent="0.25">
      <c r="A640" t="s">
        <v>642</v>
      </c>
      <c r="B640" t="s">
        <v>3639</v>
      </c>
      <c r="C640">
        <v>45</v>
      </c>
      <c r="D640" t="s">
        <v>5948</v>
      </c>
    </row>
    <row r="641" spans="1:4" x14ac:dyDescent="0.25">
      <c r="A641" t="s">
        <v>643</v>
      </c>
      <c r="B641" t="s">
        <v>3640</v>
      </c>
      <c r="C641">
        <v>25</v>
      </c>
      <c r="D641" t="s">
        <v>5948</v>
      </c>
    </row>
    <row r="642" spans="1:4" x14ac:dyDescent="0.25">
      <c r="A642" t="s">
        <v>644</v>
      </c>
      <c r="B642" t="s">
        <v>3641</v>
      </c>
      <c r="C642">
        <v>72</v>
      </c>
      <c r="D642" t="s">
        <v>5947</v>
      </c>
    </row>
    <row r="643" spans="1:4" x14ac:dyDescent="0.25">
      <c r="A643" t="s">
        <v>645</v>
      </c>
      <c r="B643" t="s">
        <v>3642</v>
      </c>
      <c r="C643">
        <v>41</v>
      </c>
      <c r="D643" t="s">
        <v>5947</v>
      </c>
    </row>
    <row r="644" spans="1:4" x14ac:dyDescent="0.25">
      <c r="A644" t="s">
        <v>646</v>
      </c>
      <c r="B644" t="s">
        <v>3643</v>
      </c>
      <c r="C644">
        <v>36</v>
      </c>
      <c r="D644" t="s">
        <v>5948</v>
      </c>
    </row>
    <row r="645" spans="1:4" x14ac:dyDescent="0.25">
      <c r="A645" t="s">
        <v>647</v>
      </c>
      <c r="B645" t="s">
        <v>3644</v>
      </c>
      <c r="C645">
        <v>19</v>
      </c>
      <c r="D645" t="s">
        <v>5948</v>
      </c>
    </row>
    <row r="646" spans="1:4" x14ac:dyDescent="0.25">
      <c r="A646" t="s">
        <v>648</v>
      </c>
      <c r="B646" t="s">
        <v>3645</v>
      </c>
      <c r="C646">
        <v>37</v>
      </c>
      <c r="D646" t="s">
        <v>5947</v>
      </c>
    </row>
    <row r="647" spans="1:4" x14ac:dyDescent="0.25">
      <c r="A647" t="s">
        <v>649</v>
      </c>
      <c r="B647" t="s">
        <v>3646</v>
      </c>
      <c r="C647">
        <v>83</v>
      </c>
      <c r="D647" t="s">
        <v>5947</v>
      </c>
    </row>
    <row r="648" spans="1:4" x14ac:dyDescent="0.25">
      <c r="A648" t="s">
        <v>650</v>
      </c>
      <c r="B648" t="s">
        <v>3647</v>
      </c>
      <c r="C648">
        <v>46</v>
      </c>
      <c r="D648" t="s">
        <v>5948</v>
      </c>
    </row>
    <row r="649" spans="1:4" x14ac:dyDescent="0.25">
      <c r="A649" t="s">
        <v>651</v>
      </c>
      <c r="B649" t="s">
        <v>3648</v>
      </c>
      <c r="C649">
        <v>36</v>
      </c>
      <c r="D649" t="s">
        <v>5948</v>
      </c>
    </row>
    <row r="650" spans="1:4" x14ac:dyDescent="0.25">
      <c r="A650" t="s">
        <v>652</v>
      </c>
      <c r="B650" t="s">
        <v>3649</v>
      </c>
      <c r="C650">
        <v>35</v>
      </c>
      <c r="D650" t="s">
        <v>5948</v>
      </c>
    </row>
    <row r="651" spans="1:4" x14ac:dyDescent="0.25">
      <c r="A651" t="s">
        <v>653</v>
      </c>
      <c r="B651" t="s">
        <v>3650</v>
      </c>
      <c r="C651">
        <v>52</v>
      </c>
      <c r="D651" t="s">
        <v>5947</v>
      </c>
    </row>
    <row r="652" spans="1:4" x14ac:dyDescent="0.25">
      <c r="A652" t="s">
        <v>654</v>
      </c>
      <c r="B652" t="s">
        <v>3651</v>
      </c>
      <c r="C652">
        <v>66</v>
      </c>
      <c r="D652" t="s">
        <v>5947</v>
      </c>
    </row>
    <row r="653" spans="1:4" x14ac:dyDescent="0.25">
      <c r="A653" t="s">
        <v>655</v>
      </c>
      <c r="B653" t="s">
        <v>3652</v>
      </c>
      <c r="C653">
        <v>66</v>
      </c>
      <c r="D653" t="s">
        <v>5948</v>
      </c>
    </row>
    <row r="654" spans="1:4" x14ac:dyDescent="0.25">
      <c r="A654" t="s">
        <v>656</v>
      </c>
      <c r="B654" t="s">
        <v>3653</v>
      </c>
      <c r="C654">
        <v>83</v>
      </c>
      <c r="D654" t="s">
        <v>5948</v>
      </c>
    </row>
    <row r="655" spans="1:4" x14ac:dyDescent="0.25">
      <c r="A655" t="s">
        <v>657</v>
      </c>
      <c r="B655" t="s">
        <v>3654</v>
      </c>
      <c r="C655">
        <v>22</v>
      </c>
      <c r="D655" t="s">
        <v>5948</v>
      </c>
    </row>
    <row r="656" spans="1:4" x14ac:dyDescent="0.25">
      <c r="A656" t="s">
        <v>658</v>
      </c>
      <c r="B656" t="s">
        <v>3655</v>
      </c>
      <c r="C656">
        <v>57</v>
      </c>
      <c r="D656" t="s">
        <v>5947</v>
      </c>
    </row>
    <row r="657" spans="1:4" x14ac:dyDescent="0.25">
      <c r="A657" t="s">
        <v>659</v>
      </c>
      <c r="B657" t="s">
        <v>3656</v>
      </c>
      <c r="C657">
        <v>57</v>
      </c>
      <c r="D657" t="s">
        <v>5948</v>
      </c>
    </row>
    <row r="658" spans="1:4" x14ac:dyDescent="0.25">
      <c r="A658" t="s">
        <v>660</v>
      </c>
      <c r="B658" t="s">
        <v>3657</v>
      </c>
      <c r="C658">
        <v>83</v>
      </c>
      <c r="D658" t="s">
        <v>5948</v>
      </c>
    </row>
    <row r="659" spans="1:4" x14ac:dyDescent="0.25">
      <c r="A659" t="s">
        <v>661</v>
      </c>
      <c r="B659" t="s">
        <v>3658</v>
      </c>
      <c r="C659">
        <v>62</v>
      </c>
      <c r="D659" t="s">
        <v>5948</v>
      </c>
    </row>
    <row r="660" spans="1:4" x14ac:dyDescent="0.25">
      <c r="A660" t="s">
        <v>662</v>
      </c>
      <c r="B660" t="s">
        <v>3659</v>
      </c>
      <c r="C660">
        <v>49</v>
      </c>
      <c r="D660" t="s">
        <v>5948</v>
      </c>
    </row>
    <row r="661" spans="1:4" x14ac:dyDescent="0.25">
      <c r="A661" t="s">
        <v>663</v>
      </c>
      <c r="B661" t="s">
        <v>3660</v>
      </c>
      <c r="C661">
        <v>41</v>
      </c>
      <c r="D661" t="s">
        <v>5947</v>
      </c>
    </row>
    <row r="662" spans="1:4" x14ac:dyDescent="0.25">
      <c r="A662" t="s">
        <v>664</v>
      </c>
      <c r="B662" t="s">
        <v>3661</v>
      </c>
      <c r="C662">
        <v>58</v>
      </c>
      <c r="D662" t="s">
        <v>5948</v>
      </c>
    </row>
    <row r="663" spans="1:4" x14ac:dyDescent="0.25">
      <c r="A663" t="s">
        <v>665</v>
      </c>
      <c r="B663" t="s">
        <v>3662</v>
      </c>
      <c r="C663">
        <v>23</v>
      </c>
      <c r="D663" t="s">
        <v>5947</v>
      </c>
    </row>
    <row r="664" spans="1:4" x14ac:dyDescent="0.25">
      <c r="A664" t="s">
        <v>666</v>
      </c>
      <c r="B664" t="s">
        <v>3663</v>
      </c>
      <c r="C664">
        <v>73</v>
      </c>
      <c r="D664" t="s">
        <v>5948</v>
      </c>
    </row>
    <row r="665" spans="1:4" x14ac:dyDescent="0.25">
      <c r="A665" t="s">
        <v>667</v>
      </c>
      <c r="B665" t="s">
        <v>3664</v>
      </c>
      <c r="C665">
        <v>52</v>
      </c>
      <c r="D665" t="s">
        <v>5947</v>
      </c>
    </row>
    <row r="666" spans="1:4" x14ac:dyDescent="0.25">
      <c r="A666" t="s">
        <v>668</v>
      </c>
      <c r="B666" t="s">
        <v>3665</v>
      </c>
      <c r="C666">
        <v>38</v>
      </c>
      <c r="D666" t="s">
        <v>5948</v>
      </c>
    </row>
    <row r="667" spans="1:4" x14ac:dyDescent="0.25">
      <c r="A667" t="s">
        <v>669</v>
      </c>
      <c r="B667" t="s">
        <v>3666</v>
      </c>
      <c r="C667">
        <v>22</v>
      </c>
      <c r="D667" t="s">
        <v>5948</v>
      </c>
    </row>
    <row r="668" spans="1:4" x14ac:dyDescent="0.25">
      <c r="A668" t="s">
        <v>670</v>
      </c>
      <c r="B668" t="s">
        <v>3667</v>
      </c>
      <c r="C668">
        <v>80</v>
      </c>
      <c r="D668" t="s">
        <v>5947</v>
      </c>
    </row>
    <row r="669" spans="1:4" x14ac:dyDescent="0.25">
      <c r="A669" t="s">
        <v>671</v>
      </c>
      <c r="B669" t="s">
        <v>3668</v>
      </c>
      <c r="C669">
        <v>80</v>
      </c>
      <c r="D669" t="s">
        <v>5947</v>
      </c>
    </row>
    <row r="670" spans="1:4" x14ac:dyDescent="0.25">
      <c r="A670" t="s">
        <v>672</v>
      </c>
      <c r="B670" t="s">
        <v>3669</v>
      </c>
      <c r="C670">
        <v>51</v>
      </c>
      <c r="D670" t="s">
        <v>5947</v>
      </c>
    </row>
    <row r="671" spans="1:4" x14ac:dyDescent="0.25">
      <c r="A671" t="s">
        <v>673</v>
      </c>
      <c r="B671" t="s">
        <v>3670</v>
      </c>
      <c r="C671">
        <v>50</v>
      </c>
      <c r="D671" t="s">
        <v>5947</v>
      </c>
    </row>
    <row r="672" spans="1:4" x14ac:dyDescent="0.25">
      <c r="A672" t="s">
        <v>674</v>
      </c>
      <c r="B672" t="s">
        <v>3671</v>
      </c>
      <c r="C672">
        <v>84</v>
      </c>
      <c r="D672" t="s">
        <v>5947</v>
      </c>
    </row>
    <row r="673" spans="1:4" x14ac:dyDescent="0.25">
      <c r="A673" t="s">
        <v>675</v>
      </c>
      <c r="B673" t="s">
        <v>3672</v>
      </c>
      <c r="C673">
        <v>25</v>
      </c>
      <c r="D673" t="s">
        <v>5948</v>
      </c>
    </row>
    <row r="674" spans="1:4" x14ac:dyDescent="0.25">
      <c r="A674" t="s">
        <v>676</v>
      </c>
      <c r="B674" t="s">
        <v>3673</v>
      </c>
      <c r="C674">
        <v>77</v>
      </c>
      <c r="D674" t="s">
        <v>5948</v>
      </c>
    </row>
    <row r="675" spans="1:4" x14ac:dyDescent="0.25">
      <c r="A675" t="s">
        <v>677</v>
      </c>
      <c r="B675" t="s">
        <v>3674</v>
      </c>
      <c r="C675">
        <v>30</v>
      </c>
      <c r="D675" t="s">
        <v>5948</v>
      </c>
    </row>
    <row r="676" spans="1:4" x14ac:dyDescent="0.25">
      <c r="A676" t="s">
        <v>678</v>
      </c>
      <c r="B676" t="s">
        <v>3675</v>
      </c>
      <c r="C676">
        <v>79</v>
      </c>
      <c r="D676" t="s">
        <v>5947</v>
      </c>
    </row>
    <row r="677" spans="1:4" x14ac:dyDescent="0.25">
      <c r="A677" t="s">
        <v>679</v>
      </c>
      <c r="B677" t="s">
        <v>3676</v>
      </c>
      <c r="C677">
        <v>74</v>
      </c>
      <c r="D677" t="s">
        <v>5947</v>
      </c>
    </row>
    <row r="678" spans="1:4" x14ac:dyDescent="0.25">
      <c r="A678" t="s">
        <v>680</v>
      </c>
      <c r="B678" t="s">
        <v>3677</v>
      </c>
      <c r="C678">
        <v>45</v>
      </c>
      <c r="D678" t="s">
        <v>5947</v>
      </c>
    </row>
    <row r="679" spans="1:4" x14ac:dyDescent="0.25">
      <c r="A679" t="s">
        <v>681</v>
      </c>
      <c r="B679" t="s">
        <v>3678</v>
      </c>
      <c r="C679">
        <v>67</v>
      </c>
      <c r="D679" t="s">
        <v>5948</v>
      </c>
    </row>
    <row r="680" spans="1:4" x14ac:dyDescent="0.25">
      <c r="A680" t="s">
        <v>682</v>
      </c>
      <c r="B680" t="s">
        <v>3679</v>
      </c>
      <c r="C680">
        <v>79</v>
      </c>
      <c r="D680" t="s">
        <v>5948</v>
      </c>
    </row>
    <row r="681" spans="1:4" x14ac:dyDescent="0.25">
      <c r="A681" t="s">
        <v>683</v>
      </c>
      <c r="B681" t="s">
        <v>3680</v>
      </c>
      <c r="C681">
        <v>26</v>
      </c>
      <c r="D681" t="s">
        <v>5948</v>
      </c>
    </row>
    <row r="682" spans="1:4" x14ac:dyDescent="0.25">
      <c r="A682" t="s">
        <v>684</v>
      </c>
      <c r="B682" t="s">
        <v>3681</v>
      </c>
      <c r="C682">
        <v>63</v>
      </c>
      <c r="D682" t="s">
        <v>5948</v>
      </c>
    </row>
    <row r="683" spans="1:4" x14ac:dyDescent="0.25">
      <c r="A683" t="s">
        <v>685</v>
      </c>
      <c r="B683" t="s">
        <v>3682</v>
      </c>
      <c r="C683">
        <v>57</v>
      </c>
      <c r="D683" t="s">
        <v>5947</v>
      </c>
    </row>
    <row r="684" spans="1:4" x14ac:dyDescent="0.25">
      <c r="A684" t="s">
        <v>686</v>
      </c>
      <c r="B684" t="s">
        <v>3683</v>
      </c>
      <c r="C684">
        <v>52</v>
      </c>
      <c r="D684" t="s">
        <v>5948</v>
      </c>
    </row>
    <row r="685" spans="1:4" x14ac:dyDescent="0.25">
      <c r="A685" t="s">
        <v>687</v>
      </c>
      <c r="B685" t="s">
        <v>3684</v>
      </c>
      <c r="C685">
        <v>57</v>
      </c>
      <c r="D685" t="s">
        <v>5948</v>
      </c>
    </row>
    <row r="686" spans="1:4" x14ac:dyDescent="0.25">
      <c r="A686" t="s">
        <v>688</v>
      </c>
      <c r="B686" t="s">
        <v>3685</v>
      </c>
      <c r="C686">
        <v>61</v>
      </c>
      <c r="D686" t="s">
        <v>5947</v>
      </c>
    </row>
    <row r="687" spans="1:4" x14ac:dyDescent="0.25">
      <c r="A687" t="s">
        <v>689</v>
      </c>
      <c r="B687" t="s">
        <v>3686</v>
      </c>
      <c r="C687">
        <v>60</v>
      </c>
      <c r="D687" t="s">
        <v>5947</v>
      </c>
    </row>
    <row r="688" spans="1:4" x14ac:dyDescent="0.25">
      <c r="A688" t="s">
        <v>690</v>
      </c>
      <c r="B688" t="s">
        <v>3687</v>
      </c>
      <c r="C688">
        <v>81</v>
      </c>
      <c r="D688" t="s">
        <v>5947</v>
      </c>
    </row>
    <row r="689" spans="1:4" x14ac:dyDescent="0.25">
      <c r="A689" t="s">
        <v>691</v>
      </c>
      <c r="B689" t="s">
        <v>3688</v>
      </c>
      <c r="C689">
        <v>68</v>
      </c>
      <c r="D689" t="s">
        <v>5947</v>
      </c>
    </row>
    <row r="690" spans="1:4" x14ac:dyDescent="0.25">
      <c r="A690" t="s">
        <v>692</v>
      </c>
      <c r="B690" t="s">
        <v>3689</v>
      </c>
      <c r="C690">
        <v>48</v>
      </c>
      <c r="D690" t="s">
        <v>5948</v>
      </c>
    </row>
    <row r="691" spans="1:4" x14ac:dyDescent="0.25">
      <c r="A691" t="s">
        <v>693</v>
      </c>
      <c r="B691" t="s">
        <v>3690</v>
      </c>
      <c r="C691">
        <v>36</v>
      </c>
      <c r="D691" t="s">
        <v>5948</v>
      </c>
    </row>
    <row r="692" spans="1:4" x14ac:dyDescent="0.25">
      <c r="A692" t="s">
        <v>694</v>
      </c>
      <c r="B692" t="s">
        <v>3691</v>
      </c>
      <c r="C692">
        <v>67</v>
      </c>
      <c r="D692" t="s">
        <v>5948</v>
      </c>
    </row>
    <row r="693" spans="1:4" x14ac:dyDescent="0.25">
      <c r="A693" t="s">
        <v>695</v>
      </c>
      <c r="B693" t="s">
        <v>3692</v>
      </c>
      <c r="C693">
        <v>19</v>
      </c>
      <c r="D693" t="s">
        <v>5948</v>
      </c>
    </row>
    <row r="694" spans="1:4" x14ac:dyDescent="0.25">
      <c r="A694" t="s">
        <v>696</v>
      </c>
      <c r="B694" t="s">
        <v>3693</v>
      </c>
      <c r="C694">
        <v>89</v>
      </c>
      <c r="D694" t="s">
        <v>5948</v>
      </c>
    </row>
    <row r="695" spans="1:4" x14ac:dyDescent="0.25">
      <c r="A695" t="s">
        <v>697</v>
      </c>
      <c r="B695" t="s">
        <v>3694</v>
      </c>
      <c r="C695">
        <v>20</v>
      </c>
      <c r="D695" t="s">
        <v>5948</v>
      </c>
    </row>
    <row r="696" spans="1:4" x14ac:dyDescent="0.25">
      <c r="A696" t="s">
        <v>698</v>
      </c>
      <c r="B696" t="s">
        <v>3695</v>
      </c>
      <c r="C696">
        <v>39</v>
      </c>
      <c r="D696" t="s">
        <v>5947</v>
      </c>
    </row>
    <row r="697" spans="1:4" x14ac:dyDescent="0.25">
      <c r="A697" t="s">
        <v>699</v>
      </c>
      <c r="B697" t="s">
        <v>3696</v>
      </c>
      <c r="C697">
        <v>88</v>
      </c>
      <c r="D697" t="s">
        <v>5947</v>
      </c>
    </row>
    <row r="698" spans="1:4" x14ac:dyDescent="0.25">
      <c r="A698" t="s">
        <v>700</v>
      </c>
      <c r="B698" t="s">
        <v>3697</v>
      </c>
      <c r="C698">
        <v>69</v>
      </c>
      <c r="D698" t="s">
        <v>5948</v>
      </c>
    </row>
    <row r="699" spans="1:4" x14ac:dyDescent="0.25">
      <c r="A699" t="s">
        <v>701</v>
      </c>
      <c r="B699" t="s">
        <v>3698</v>
      </c>
      <c r="C699">
        <v>39</v>
      </c>
      <c r="D699" t="s">
        <v>5947</v>
      </c>
    </row>
    <row r="700" spans="1:4" x14ac:dyDescent="0.25">
      <c r="A700" t="s">
        <v>702</v>
      </c>
      <c r="B700" t="s">
        <v>3699</v>
      </c>
      <c r="C700">
        <v>66</v>
      </c>
      <c r="D700" t="s">
        <v>5948</v>
      </c>
    </row>
    <row r="701" spans="1:4" x14ac:dyDescent="0.25">
      <c r="A701" t="s">
        <v>703</v>
      </c>
      <c r="B701" t="s">
        <v>3700</v>
      </c>
      <c r="C701">
        <v>87</v>
      </c>
      <c r="D701" t="s">
        <v>5947</v>
      </c>
    </row>
    <row r="702" spans="1:4" x14ac:dyDescent="0.25">
      <c r="A702" t="s">
        <v>704</v>
      </c>
      <c r="B702" t="s">
        <v>3701</v>
      </c>
      <c r="C702">
        <v>45</v>
      </c>
      <c r="D702" t="s">
        <v>5947</v>
      </c>
    </row>
    <row r="703" spans="1:4" x14ac:dyDescent="0.25">
      <c r="A703" t="s">
        <v>705</v>
      </c>
      <c r="B703" t="s">
        <v>3702</v>
      </c>
      <c r="C703">
        <v>81</v>
      </c>
      <c r="D703" t="s">
        <v>5948</v>
      </c>
    </row>
    <row r="704" spans="1:4" x14ac:dyDescent="0.25">
      <c r="A704" t="s">
        <v>706</v>
      </c>
      <c r="B704" t="s">
        <v>3703</v>
      </c>
      <c r="C704">
        <v>21</v>
      </c>
      <c r="D704" t="s">
        <v>5948</v>
      </c>
    </row>
    <row r="705" spans="1:4" x14ac:dyDescent="0.25">
      <c r="A705" t="s">
        <v>707</v>
      </c>
      <c r="B705" t="s">
        <v>3704</v>
      </c>
      <c r="C705">
        <v>71</v>
      </c>
      <c r="D705" t="s">
        <v>5947</v>
      </c>
    </row>
    <row r="706" spans="1:4" x14ac:dyDescent="0.25">
      <c r="A706" t="s">
        <v>708</v>
      </c>
      <c r="B706" t="s">
        <v>3705</v>
      </c>
      <c r="C706">
        <v>36</v>
      </c>
      <c r="D706" t="s">
        <v>5948</v>
      </c>
    </row>
    <row r="707" spans="1:4" x14ac:dyDescent="0.25">
      <c r="A707" t="s">
        <v>709</v>
      </c>
      <c r="B707" t="s">
        <v>3706</v>
      </c>
      <c r="C707">
        <v>34</v>
      </c>
      <c r="D707" t="s">
        <v>5948</v>
      </c>
    </row>
    <row r="708" spans="1:4" x14ac:dyDescent="0.25">
      <c r="A708" t="s">
        <v>710</v>
      </c>
      <c r="B708" t="s">
        <v>3707</v>
      </c>
      <c r="C708">
        <v>58</v>
      </c>
      <c r="D708" t="s">
        <v>5947</v>
      </c>
    </row>
    <row r="709" spans="1:4" x14ac:dyDescent="0.25">
      <c r="A709" t="s">
        <v>711</v>
      </c>
      <c r="B709" t="s">
        <v>3708</v>
      </c>
      <c r="C709">
        <v>23</v>
      </c>
      <c r="D709" t="s">
        <v>5948</v>
      </c>
    </row>
    <row r="710" spans="1:4" x14ac:dyDescent="0.25">
      <c r="A710" t="s">
        <v>712</v>
      </c>
      <c r="B710" t="s">
        <v>3709</v>
      </c>
      <c r="C710">
        <v>19</v>
      </c>
      <c r="D710" t="s">
        <v>5948</v>
      </c>
    </row>
    <row r="711" spans="1:4" x14ac:dyDescent="0.25">
      <c r="A711" t="s">
        <v>713</v>
      </c>
      <c r="B711" t="s">
        <v>3710</v>
      </c>
      <c r="C711">
        <v>30</v>
      </c>
      <c r="D711" t="s">
        <v>5948</v>
      </c>
    </row>
    <row r="712" spans="1:4" x14ac:dyDescent="0.25">
      <c r="A712" t="s">
        <v>714</v>
      </c>
      <c r="B712" t="s">
        <v>3711</v>
      </c>
      <c r="C712">
        <v>49</v>
      </c>
      <c r="D712" t="s">
        <v>5947</v>
      </c>
    </row>
    <row r="713" spans="1:4" x14ac:dyDescent="0.25">
      <c r="A713" t="s">
        <v>715</v>
      </c>
      <c r="B713" t="s">
        <v>3712</v>
      </c>
      <c r="C713">
        <v>73</v>
      </c>
      <c r="D713" t="s">
        <v>5947</v>
      </c>
    </row>
    <row r="714" spans="1:4" x14ac:dyDescent="0.25">
      <c r="A714" t="s">
        <v>716</v>
      </c>
      <c r="B714" t="s">
        <v>3713</v>
      </c>
      <c r="C714">
        <v>36</v>
      </c>
      <c r="D714" t="s">
        <v>5948</v>
      </c>
    </row>
    <row r="715" spans="1:4" x14ac:dyDescent="0.25">
      <c r="A715" t="s">
        <v>717</v>
      </c>
      <c r="B715" t="s">
        <v>3714</v>
      </c>
      <c r="C715">
        <v>57</v>
      </c>
      <c r="D715" t="s">
        <v>5947</v>
      </c>
    </row>
    <row r="716" spans="1:4" x14ac:dyDescent="0.25">
      <c r="A716" t="s">
        <v>718</v>
      </c>
      <c r="B716" t="s">
        <v>3715</v>
      </c>
      <c r="C716">
        <v>66</v>
      </c>
      <c r="D716" t="s">
        <v>5948</v>
      </c>
    </row>
    <row r="717" spans="1:4" x14ac:dyDescent="0.25">
      <c r="A717" t="s">
        <v>719</v>
      </c>
      <c r="B717" t="s">
        <v>3716</v>
      </c>
      <c r="C717">
        <v>58</v>
      </c>
      <c r="D717" t="s">
        <v>5948</v>
      </c>
    </row>
    <row r="718" spans="1:4" x14ac:dyDescent="0.25">
      <c r="A718" t="s">
        <v>720</v>
      </c>
      <c r="B718" t="s">
        <v>3717</v>
      </c>
      <c r="C718">
        <v>29</v>
      </c>
      <c r="D718" t="s">
        <v>5947</v>
      </c>
    </row>
    <row r="719" spans="1:4" x14ac:dyDescent="0.25">
      <c r="A719" t="s">
        <v>721</v>
      </c>
      <c r="B719" t="s">
        <v>3718</v>
      </c>
      <c r="C719">
        <v>42</v>
      </c>
      <c r="D719" t="s">
        <v>5947</v>
      </c>
    </row>
    <row r="720" spans="1:4" x14ac:dyDescent="0.25">
      <c r="A720" t="s">
        <v>722</v>
      </c>
      <c r="B720" t="s">
        <v>3719</v>
      </c>
      <c r="C720">
        <v>26</v>
      </c>
      <c r="D720" t="s">
        <v>5948</v>
      </c>
    </row>
    <row r="721" spans="1:4" x14ac:dyDescent="0.25">
      <c r="A721" t="s">
        <v>723</v>
      </c>
      <c r="B721" t="s">
        <v>3720</v>
      </c>
      <c r="C721">
        <v>82</v>
      </c>
      <c r="D721" t="s">
        <v>5947</v>
      </c>
    </row>
    <row r="722" spans="1:4" x14ac:dyDescent="0.25">
      <c r="A722" t="s">
        <v>724</v>
      </c>
      <c r="B722" t="s">
        <v>3721</v>
      </c>
      <c r="C722">
        <v>63</v>
      </c>
      <c r="D722" t="s">
        <v>5948</v>
      </c>
    </row>
    <row r="723" spans="1:4" x14ac:dyDescent="0.25">
      <c r="A723" t="s">
        <v>725</v>
      </c>
      <c r="B723" t="s">
        <v>3722</v>
      </c>
      <c r="C723">
        <v>87</v>
      </c>
      <c r="D723" t="s">
        <v>5947</v>
      </c>
    </row>
    <row r="724" spans="1:4" x14ac:dyDescent="0.25">
      <c r="A724" t="s">
        <v>726</v>
      </c>
      <c r="B724" t="s">
        <v>3723</v>
      </c>
      <c r="C724">
        <v>27</v>
      </c>
      <c r="D724" t="s">
        <v>5947</v>
      </c>
    </row>
    <row r="725" spans="1:4" x14ac:dyDescent="0.25">
      <c r="A725" t="s">
        <v>727</v>
      </c>
      <c r="B725" t="s">
        <v>3724</v>
      </c>
      <c r="C725">
        <v>47</v>
      </c>
      <c r="D725" t="s">
        <v>5948</v>
      </c>
    </row>
    <row r="726" spans="1:4" x14ac:dyDescent="0.25">
      <c r="A726" t="s">
        <v>728</v>
      </c>
      <c r="B726" t="s">
        <v>3725</v>
      </c>
      <c r="C726">
        <v>72</v>
      </c>
      <c r="D726" t="s">
        <v>5948</v>
      </c>
    </row>
    <row r="727" spans="1:4" x14ac:dyDescent="0.25">
      <c r="A727" t="s">
        <v>729</v>
      </c>
      <c r="B727" t="s">
        <v>3726</v>
      </c>
      <c r="C727">
        <v>75</v>
      </c>
      <c r="D727" t="s">
        <v>5948</v>
      </c>
    </row>
    <row r="728" spans="1:4" x14ac:dyDescent="0.25">
      <c r="A728" t="s">
        <v>730</v>
      </c>
      <c r="B728" t="s">
        <v>3727</v>
      </c>
      <c r="C728">
        <v>81</v>
      </c>
      <c r="D728" t="s">
        <v>5948</v>
      </c>
    </row>
    <row r="729" spans="1:4" x14ac:dyDescent="0.25">
      <c r="A729" t="s">
        <v>731</v>
      </c>
      <c r="B729" t="s">
        <v>3728</v>
      </c>
      <c r="C729">
        <v>43</v>
      </c>
      <c r="D729" t="s">
        <v>5947</v>
      </c>
    </row>
    <row r="730" spans="1:4" x14ac:dyDescent="0.25">
      <c r="A730" t="s">
        <v>732</v>
      </c>
      <c r="B730" t="s">
        <v>3729</v>
      </c>
      <c r="C730">
        <v>61</v>
      </c>
      <c r="D730" t="s">
        <v>5947</v>
      </c>
    </row>
    <row r="731" spans="1:4" x14ac:dyDescent="0.25">
      <c r="A731" t="s">
        <v>733</v>
      </c>
      <c r="B731" t="s">
        <v>3730</v>
      </c>
      <c r="C731">
        <v>61</v>
      </c>
      <c r="D731" t="s">
        <v>5947</v>
      </c>
    </row>
    <row r="732" spans="1:4" x14ac:dyDescent="0.25">
      <c r="A732" t="s">
        <v>734</v>
      </c>
      <c r="B732" t="s">
        <v>3731</v>
      </c>
      <c r="C732">
        <v>66</v>
      </c>
      <c r="D732" t="s">
        <v>5947</v>
      </c>
    </row>
    <row r="733" spans="1:4" x14ac:dyDescent="0.25">
      <c r="A733" t="s">
        <v>735</v>
      </c>
      <c r="B733" t="s">
        <v>3732</v>
      </c>
      <c r="C733">
        <v>18</v>
      </c>
      <c r="D733" t="s">
        <v>5948</v>
      </c>
    </row>
    <row r="734" spans="1:4" x14ac:dyDescent="0.25">
      <c r="A734" t="s">
        <v>736</v>
      </c>
      <c r="B734" t="s">
        <v>3733</v>
      </c>
      <c r="C734">
        <v>32</v>
      </c>
      <c r="D734" t="s">
        <v>5948</v>
      </c>
    </row>
    <row r="735" spans="1:4" x14ac:dyDescent="0.25">
      <c r="A735" t="s">
        <v>737</v>
      </c>
      <c r="B735" t="s">
        <v>3734</v>
      </c>
      <c r="C735">
        <v>29</v>
      </c>
      <c r="D735" t="s">
        <v>5947</v>
      </c>
    </row>
    <row r="736" spans="1:4" x14ac:dyDescent="0.25">
      <c r="A736" t="s">
        <v>738</v>
      </c>
      <c r="B736" t="s">
        <v>3735</v>
      </c>
      <c r="C736">
        <v>42</v>
      </c>
      <c r="D736" t="s">
        <v>5948</v>
      </c>
    </row>
    <row r="737" spans="1:4" x14ac:dyDescent="0.25">
      <c r="A737" t="s">
        <v>739</v>
      </c>
      <c r="B737" t="s">
        <v>3736</v>
      </c>
      <c r="C737">
        <v>83</v>
      </c>
      <c r="D737" t="s">
        <v>5948</v>
      </c>
    </row>
    <row r="738" spans="1:4" x14ac:dyDescent="0.25">
      <c r="A738" t="s">
        <v>740</v>
      </c>
      <c r="B738" t="s">
        <v>3737</v>
      </c>
      <c r="C738">
        <v>59</v>
      </c>
      <c r="D738" t="s">
        <v>5947</v>
      </c>
    </row>
    <row r="739" spans="1:4" x14ac:dyDescent="0.25">
      <c r="A739" t="s">
        <v>741</v>
      </c>
      <c r="B739" t="s">
        <v>3738</v>
      </c>
      <c r="C739">
        <v>71</v>
      </c>
      <c r="D739" t="s">
        <v>5948</v>
      </c>
    </row>
    <row r="740" spans="1:4" x14ac:dyDescent="0.25">
      <c r="A740" t="s">
        <v>742</v>
      </c>
      <c r="B740" t="s">
        <v>3739</v>
      </c>
      <c r="C740">
        <v>46</v>
      </c>
      <c r="D740" t="s">
        <v>5947</v>
      </c>
    </row>
    <row r="741" spans="1:4" x14ac:dyDescent="0.25">
      <c r="A741" t="s">
        <v>743</v>
      </c>
      <c r="B741" t="s">
        <v>3740</v>
      </c>
      <c r="C741">
        <v>88</v>
      </c>
      <c r="D741" t="s">
        <v>5947</v>
      </c>
    </row>
    <row r="742" spans="1:4" x14ac:dyDescent="0.25">
      <c r="A742" t="s">
        <v>744</v>
      </c>
      <c r="B742" t="s">
        <v>3741</v>
      </c>
      <c r="C742">
        <v>20</v>
      </c>
      <c r="D742" t="s">
        <v>5948</v>
      </c>
    </row>
    <row r="743" spans="1:4" x14ac:dyDescent="0.25">
      <c r="A743" t="s">
        <v>745</v>
      </c>
      <c r="B743" t="s">
        <v>3742</v>
      </c>
      <c r="C743">
        <v>72</v>
      </c>
      <c r="D743" t="s">
        <v>5947</v>
      </c>
    </row>
    <row r="744" spans="1:4" x14ac:dyDescent="0.25">
      <c r="A744" t="s">
        <v>746</v>
      </c>
      <c r="B744" t="s">
        <v>3743</v>
      </c>
      <c r="C744">
        <v>57</v>
      </c>
      <c r="D744" t="s">
        <v>5947</v>
      </c>
    </row>
    <row r="745" spans="1:4" x14ac:dyDescent="0.25">
      <c r="A745" t="s">
        <v>747</v>
      </c>
      <c r="B745" t="s">
        <v>3744</v>
      </c>
      <c r="C745">
        <v>76</v>
      </c>
      <c r="D745" t="s">
        <v>5947</v>
      </c>
    </row>
    <row r="746" spans="1:4" x14ac:dyDescent="0.25">
      <c r="A746" t="s">
        <v>748</v>
      </c>
      <c r="B746" t="s">
        <v>3745</v>
      </c>
      <c r="C746">
        <v>69</v>
      </c>
      <c r="D746" t="s">
        <v>5947</v>
      </c>
    </row>
    <row r="747" spans="1:4" x14ac:dyDescent="0.25">
      <c r="A747" t="s">
        <v>749</v>
      </c>
      <c r="B747" t="s">
        <v>3746</v>
      </c>
      <c r="C747">
        <v>19</v>
      </c>
      <c r="D747" t="s">
        <v>5947</v>
      </c>
    </row>
    <row r="748" spans="1:4" x14ac:dyDescent="0.25">
      <c r="A748" t="s">
        <v>750</v>
      </c>
      <c r="B748" t="s">
        <v>3747</v>
      </c>
      <c r="C748">
        <v>54</v>
      </c>
      <c r="D748" t="s">
        <v>5948</v>
      </c>
    </row>
    <row r="749" spans="1:4" x14ac:dyDescent="0.25">
      <c r="A749" t="s">
        <v>751</v>
      </c>
      <c r="B749" t="s">
        <v>3748</v>
      </c>
      <c r="C749">
        <v>89</v>
      </c>
      <c r="D749" t="s">
        <v>5947</v>
      </c>
    </row>
    <row r="750" spans="1:4" x14ac:dyDescent="0.25">
      <c r="A750" t="s">
        <v>752</v>
      </c>
      <c r="B750" t="s">
        <v>3749</v>
      </c>
      <c r="C750">
        <v>38</v>
      </c>
      <c r="D750" t="s">
        <v>5948</v>
      </c>
    </row>
    <row r="751" spans="1:4" x14ac:dyDescent="0.25">
      <c r="A751" t="s">
        <v>753</v>
      </c>
      <c r="B751" t="s">
        <v>3750</v>
      </c>
      <c r="C751">
        <v>22</v>
      </c>
      <c r="D751" t="s">
        <v>5947</v>
      </c>
    </row>
    <row r="752" spans="1:4" x14ac:dyDescent="0.25">
      <c r="A752" t="s">
        <v>754</v>
      </c>
      <c r="B752" t="s">
        <v>3751</v>
      </c>
      <c r="C752">
        <v>33</v>
      </c>
      <c r="D752" t="s">
        <v>5947</v>
      </c>
    </row>
    <row r="753" spans="1:4" x14ac:dyDescent="0.25">
      <c r="A753" t="s">
        <v>755</v>
      </c>
      <c r="B753" t="s">
        <v>3752</v>
      </c>
      <c r="C753">
        <v>27</v>
      </c>
      <c r="D753" t="s">
        <v>5947</v>
      </c>
    </row>
    <row r="754" spans="1:4" x14ac:dyDescent="0.25">
      <c r="A754" t="s">
        <v>756</v>
      </c>
      <c r="B754" t="s">
        <v>3753</v>
      </c>
      <c r="C754">
        <v>76</v>
      </c>
      <c r="D754" t="s">
        <v>5947</v>
      </c>
    </row>
    <row r="755" spans="1:4" x14ac:dyDescent="0.25">
      <c r="A755" t="s">
        <v>757</v>
      </c>
      <c r="B755" t="s">
        <v>3754</v>
      </c>
      <c r="C755">
        <v>26</v>
      </c>
      <c r="D755" t="s">
        <v>5948</v>
      </c>
    </row>
    <row r="756" spans="1:4" x14ac:dyDescent="0.25">
      <c r="A756" t="s">
        <v>758</v>
      </c>
      <c r="B756" t="s">
        <v>3755</v>
      </c>
      <c r="C756">
        <v>32</v>
      </c>
      <c r="D756" t="s">
        <v>5948</v>
      </c>
    </row>
    <row r="757" spans="1:4" x14ac:dyDescent="0.25">
      <c r="A757" t="s">
        <v>759</v>
      </c>
      <c r="B757" t="s">
        <v>3756</v>
      </c>
      <c r="C757">
        <v>47</v>
      </c>
      <c r="D757" t="s">
        <v>5948</v>
      </c>
    </row>
    <row r="758" spans="1:4" x14ac:dyDescent="0.25">
      <c r="A758" t="s">
        <v>760</v>
      </c>
      <c r="B758" t="s">
        <v>3757</v>
      </c>
      <c r="C758">
        <v>27</v>
      </c>
      <c r="D758" t="s">
        <v>5948</v>
      </c>
    </row>
    <row r="759" spans="1:4" x14ac:dyDescent="0.25">
      <c r="A759" t="s">
        <v>761</v>
      </c>
      <c r="B759" t="s">
        <v>3758</v>
      </c>
      <c r="C759">
        <v>89</v>
      </c>
      <c r="D759" t="s">
        <v>5948</v>
      </c>
    </row>
    <row r="760" spans="1:4" x14ac:dyDescent="0.25">
      <c r="A760" t="s">
        <v>762</v>
      </c>
      <c r="B760" t="s">
        <v>3759</v>
      </c>
      <c r="C760">
        <v>63</v>
      </c>
      <c r="D760" t="s">
        <v>5947</v>
      </c>
    </row>
    <row r="761" spans="1:4" x14ac:dyDescent="0.25">
      <c r="A761" t="s">
        <v>763</v>
      </c>
      <c r="B761" t="s">
        <v>3760</v>
      </c>
      <c r="C761">
        <v>42</v>
      </c>
      <c r="D761" t="s">
        <v>5948</v>
      </c>
    </row>
    <row r="762" spans="1:4" x14ac:dyDescent="0.25">
      <c r="A762" t="s">
        <v>764</v>
      </c>
      <c r="B762" t="s">
        <v>3761</v>
      </c>
      <c r="C762">
        <v>34</v>
      </c>
      <c r="D762" t="s">
        <v>5947</v>
      </c>
    </row>
    <row r="763" spans="1:4" x14ac:dyDescent="0.25">
      <c r="A763" t="s">
        <v>765</v>
      </c>
      <c r="B763" t="s">
        <v>3762</v>
      </c>
      <c r="C763">
        <v>72</v>
      </c>
      <c r="D763" t="s">
        <v>5947</v>
      </c>
    </row>
    <row r="764" spans="1:4" x14ac:dyDescent="0.25">
      <c r="A764" t="s">
        <v>766</v>
      </c>
      <c r="B764" t="s">
        <v>3763</v>
      </c>
      <c r="C764">
        <v>53</v>
      </c>
      <c r="D764" t="s">
        <v>5947</v>
      </c>
    </row>
    <row r="765" spans="1:4" x14ac:dyDescent="0.25">
      <c r="A765" t="s">
        <v>767</v>
      </c>
      <c r="B765" t="s">
        <v>3764</v>
      </c>
      <c r="C765">
        <v>35</v>
      </c>
      <c r="D765" t="s">
        <v>5948</v>
      </c>
    </row>
    <row r="766" spans="1:4" x14ac:dyDescent="0.25">
      <c r="A766" t="s">
        <v>768</v>
      </c>
      <c r="B766" t="s">
        <v>3765</v>
      </c>
      <c r="C766">
        <v>73</v>
      </c>
      <c r="D766" t="s">
        <v>5947</v>
      </c>
    </row>
    <row r="767" spans="1:4" x14ac:dyDescent="0.25">
      <c r="A767" t="s">
        <v>769</v>
      </c>
      <c r="B767" t="s">
        <v>3766</v>
      </c>
      <c r="C767">
        <v>66</v>
      </c>
      <c r="D767" t="s">
        <v>5948</v>
      </c>
    </row>
    <row r="768" spans="1:4" x14ac:dyDescent="0.25">
      <c r="A768" t="s">
        <v>770</v>
      </c>
      <c r="B768" t="s">
        <v>3767</v>
      </c>
      <c r="C768">
        <v>85</v>
      </c>
      <c r="D768" t="s">
        <v>5948</v>
      </c>
    </row>
    <row r="769" spans="1:4" x14ac:dyDescent="0.25">
      <c r="A769" t="s">
        <v>771</v>
      </c>
      <c r="B769" t="s">
        <v>3768</v>
      </c>
      <c r="C769">
        <v>74</v>
      </c>
      <c r="D769" t="s">
        <v>5947</v>
      </c>
    </row>
    <row r="770" spans="1:4" x14ac:dyDescent="0.25">
      <c r="A770" t="s">
        <v>772</v>
      </c>
      <c r="B770" t="s">
        <v>3769</v>
      </c>
      <c r="C770">
        <v>37</v>
      </c>
      <c r="D770" t="s">
        <v>5947</v>
      </c>
    </row>
    <row r="771" spans="1:4" x14ac:dyDescent="0.25">
      <c r="A771" t="s">
        <v>773</v>
      </c>
      <c r="B771" t="s">
        <v>3770</v>
      </c>
      <c r="C771">
        <v>19</v>
      </c>
      <c r="D771" t="s">
        <v>5947</v>
      </c>
    </row>
    <row r="772" spans="1:4" x14ac:dyDescent="0.25">
      <c r="A772" t="s">
        <v>774</v>
      </c>
      <c r="B772" t="s">
        <v>3771</v>
      </c>
      <c r="C772">
        <v>51</v>
      </c>
      <c r="D772" t="s">
        <v>5947</v>
      </c>
    </row>
    <row r="773" spans="1:4" x14ac:dyDescent="0.25">
      <c r="A773" t="s">
        <v>775</v>
      </c>
      <c r="B773" t="s">
        <v>3772</v>
      </c>
      <c r="C773">
        <v>67</v>
      </c>
      <c r="D773" t="s">
        <v>5948</v>
      </c>
    </row>
    <row r="774" spans="1:4" x14ac:dyDescent="0.25">
      <c r="A774" t="s">
        <v>776</v>
      </c>
      <c r="B774" t="s">
        <v>3773</v>
      </c>
      <c r="C774">
        <v>27</v>
      </c>
      <c r="D774" t="s">
        <v>5947</v>
      </c>
    </row>
    <row r="775" spans="1:4" x14ac:dyDescent="0.25">
      <c r="A775" t="s">
        <v>777</v>
      </c>
      <c r="B775" t="s">
        <v>3774</v>
      </c>
      <c r="C775">
        <v>39</v>
      </c>
      <c r="D775" t="s">
        <v>5947</v>
      </c>
    </row>
    <row r="776" spans="1:4" x14ac:dyDescent="0.25">
      <c r="A776" t="s">
        <v>778</v>
      </c>
      <c r="B776" t="s">
        <v>3775</v>
      </c>
      <c r="C776">
        <v>25</v>
      </c>
      <c r="D776" t="s">
        <v>5947</v>
      </c>
    </row>
    <row r="777" spans="1:4" x14ac:dyDescent="0.25">
      <c r="A777" t="s">
        <v>779</v>
      </c>
      <c r="B777" t="s">
        <v>3776</v>
      </c>
      <c r="C777">
        <v>43</v>
      </c>
      <c r="D777" t="s">
        <v>5948</v>
      </c>
    </row>
    <row r="778" spans="1:4" x14ac:dyDescent="0.25">
      <c r="A778" t="s">
        <v>780</v>
      </c>
      <c r="B778" t="s">
        <v>3777</v>
      </c>
      <c r="C778">
        <v>74</v>
      </c>
      <c r="D778" t="s">
        <v>5947</v>
      </c>
    </row>
    <row r="779" spans="1:4" x14ac:dyDescent="0.25">
      <c r="A779" t="s">
        <v>781</v>
      </c>
      <c r="B779" t="s">
        <v>3778</v>
      </c>
      <c r="C779">
        <v>51</v>
      </c>
      <c r="D779" t="s">
        <v>5948</v>
      </c>
    </row>
    <row r="780" spans="1:4" x14ac:dyDescent="0.25">
      <c r="A780" t="s">
        <v>782</v>
      </c>
      <c r="B780" t="s">
        <v>3779</v>
      </c>
      <c r="C780">
        <v>31</v>
      </c>
      <c r="D780" t="s">
        <v>5948</v>
      </c>
    </row>
    <row r="781" spans="1:4" x14ac:dyDescent="0.25">
      <c r="A781" t="s">
        <v>783</v>
      </c>
      <c r="B781" t="s">
        <v>3780</v>
      </c>
      <c r="C781">
        <v>56</v>
      </c>
      <c r="D781" t="s">
        <v>5948</v>
      </c>
    </row>
    <row r="782" spans="1:4" x14ac:dyDescent="0.25">
      <c r="A782" t="s">
        <v>784</v>
      </c>
      <c r="B782" t="s">
        <v>3781</v>
      </c>
      <c r="C782">
        <v>50</v>
      </c>
      <c r="D782" t="s">
        <v>5947</v>
      </c>
    </row>
    <row r="783" spans="1:4" x14ac:dyDescent="0.25">
      <c r="A783" t="s">
        <v>785</v>
      </c>
      <c r="B783" t="s">
        <v>3782</v>
      </c>
      <c r="C783">
        <v>42</v>
      </c>
      <c r="D783" t="s">
        <v>5947</v>
      </c>
    </row>
    <row r="784" spans="1:4" x14ac:dyDescent="0.25">
      <c r="A784" t="s">
        <v>786</v>
      </c>
      <c r="B784" t="s">
        <v>3783</v>
      </c>
      <c r="C784">
        <v>66</v>
      </c>
      <c r="D784" t="s">
        <v>5948</v>
      </c>
    </row>
    <row r="785" spans="1:4" x14ac:dyDescent="0.25">
      <c r="A785" t="s">
        <v>787</v>
      </c>
      <c r="B785" t="s">
        <v>3784</v>
      </c>
      <c r="C785">
        <v>49</v>
      </c>
      <c r="D785" t="s">
        <v>5947</v>
      </c>
    </row>
    <row r="786" spans="1:4" x14ac:dyDescent="0.25">
      <c r="A786" t="s">
        <v>788</v>
      </c>
      <c r="B786" t="s">
        <v>3785</v>
      </c>
      <c r="C786">
        <v>31</v>
      </c>
      <c r="D786" t="s">
        <v>5948</v>
      </c>
    </row>
    <row r="787" spans="1:4" x14ac:dyDescent="0.25">
      <c r="A787" t="s">
        <v>789</v>
      </c>
      <c r="B787" t="s">
        <v>3786</v>
      </c>
      <c r="C787">
        <v>46</v>
      </c>
      <c r="D787" t="s">
        <v>5947</v>
      </c>
    </row>
    <row r="788" spans="1:4" x14ac:dyDescent="0.25">
      <c r="A788" t="s">
        <v>790</v>
      </c>
      <c r="B788" t="s">
        <v>3787</v>
      </c>
      <c r="C788">
        <v>65</v>
      </c>
      <c r="D788" t="s">
        <v>5948</v>
      </c>
    </row>
    <row r="789" spans="1:4" x14ac:dyDescent="0.25">
      <c r="A789" t="s">
        <v>791</v>
      </c>
      <c r="B789" t="s">
        <v>3788</v>
      </c>
      <c r="C789">
        <v>66</v>
      </c>
      <c r="D789" t="s">
        <v>5947</v>
      </c>
    </row>
    <row r="790" spans="1:4" x14ac:dyDescent="0.25">
      <c r="A790" t="s">
        <v>792</v>
      </c>
      <c r="B790" t="s">
        <v>3789</v>
      </c>
      <c r="C790">
        <v>67</v>
      </c>
      <c r="D790" t="s">
        <v>5948</v>
      </c>
    </row>
    <row r="791" spans="1:4" x14ac:dyDescent="0.25">
      <c r="A791" t="s">
        <v>793</v>
      </c>
      <c r="B791" t="s">
        <v>3790</v>
      </c>
      <c r="C791">
        <v>69</v>
      </c>
      <c r="D791" t="s">
        <v>5947</v>
      </c>
    </row>
    <row r="792" spans="1:4" x14ac:dyDescent="0.25">
      <c r="A792" t="s">
        <v>794</v>
      </c>
      <c r="B792" t="s">
        <v>3791</v>
      </c>
      <c r="C792">
        <v>58</v>
      </c>
      <c r="D792" t="s">
        <v>5948</v>
      </c>
    </row>
    <row r="793" spans="1:4" x14ac:dyDescent="0.25">
      <c r="A793" t="s">
        <v>795</v>
      </c>
      <c r="B793" t="s">
        <v>3792</v>
      </c>
      <c r="C793">
        <v>48</v>
      </c>
      <c r="D793" t="s">
        <v>5948</v>
      </c>
    </row>
    <row r="794" spans="1:4" x14ac:dyDescent="0.25">
      <c r="A794" t="s">
        <v>796</v>
      </c>
      <c r="B794" t="s">
        <v>3793</v>
      </c>
      <c r="C794">
        <v>24</v>
      </c>
      <c r="D794" t="s">
        <v>5947</v>
      </c>
    </row>
    <row r="795" spans="1:4" x14ac:dyDescent="0.25">
      <c r="A795" t="s">
        <v>797</v>
      </c>
      <c r="B795" t="s">
        <v>3794</v>
      </c>
      <c r="C795">
        <v>87</v>
      </c>
      <c r="D795" t="s">
        <v>5947</v>
      </c>
    </row>
    <row r="796" spans="1:4" x14ac:dyDescent="0.25">
      <c r="A796" t="s">
        <v>798</v>
      </c>
      <c r="B796" t="s">
        <v>3795</v>
      </c>
      <c r="C796">
        <v>43</v>
      </c>
      <c r="D796" t="s">
        <v>5947</v>
      </c>
    </row>
    <row r="797" spans="1:4" x14ac:dyDescent="0.25">
      <c r="A797" t="s">
        <v>799</v>
      </c>
      <c r="B797" t="s">
        <v>3796</v>
      </c>
      <c r="C797">
        <v>38</v>
      </c>
      <c r="D797" t="s">
        <v>5947</v>
      </c>
    </row>
    <row r="798" spans="1:4" x14ac:dyDescent="0.25">
      <c r="A798" t="s">
        <v>800</v>
      </c>
      <c r="B798" t="s">
        <v>3797</v>
      </c>
      <c r="C798">
        <v>64</v>
      </c>
      <c r="D798" t="s">
        <v>5948</v>
      </c>
    </row>
    <row r="799" spans="1:4" x14ac:dyDescent="0.25">
      <c r="A799" t="s">
        <v>801</v>
      </c>
      <c r="B799" t="s">
        <v>3798</v>
      </c>
      <c r="C799">
        <v>62</v>
      </c>
      <c r="D799" t="s">
        <v>5948</v>
      </c>
    </row>
    <row r="800" spans="1:4" x14ac:dyDescent="0.25">
      <c r="A800" t="s">
        <v>802</v>
      </c>
      <c r="B800" t="s">
        <v>3799</v>
      </c>
      <c r="C800">
        <v>49</v>
      </c>
      <c r="D800" t="s">
        <v>5948</v>
      </c>
    </row>
    <row r="801" spans="1:4" x14ac:dyDescent="0.25">
      <c r="A801" t="s">
        <v>803</v>
      </c>
      <c r="B801" t="s">
        <v>3800</v>
      </c>
      <c r="C801">
        <v>89</v>
      </c>
      <c r="D801" t="s">
        <v>5948</v>
      </c>
    </row>
    <row r="802" spans="1:4" x14ac:dyDescent="0.25">
      <c r="A802" t="s">
        <v>804</v>
      </c>
      <c r="B802" t="s">
        <v>3801</v>
      </c>
      <c r="C802">
        <v>21</v>
      </c>
      <c r="D802" t="s">
        <v>5948</v>
      </c>
    </row>
    <row r="803" spans="1:4" x14ac:dyDescent="0.25">
      <c r="A803" t="s">
        <v>805</v>
      </c>
      <c r="B803" t="s">
        <v>3802</v>
      </c>
      <c r="C803">
        <v>70</v>
      </c>
      <c r="D803" t="s">
        <v>5947</v>
      </c>
    </row>
    <row r="804" spans="1:4" x14ac:dyDescent="0.25">
      <c r="A804" t="s">
        <v>806</v>
      </c>
      <c r="B804" t="s">
        <v>3803</v>
      </c>
      <c r="C804">
        <v>58</v>
      </c>
      <c r="D804" t="s">
        <v>5948</v>
      </c>
    </row>
    <row r="805" spans="1:4" x14ac:dyDescent="0.25">
      <c r="A805" t="s">
        <v>807</v>
      </c>
      <c r="B805" t="s">
        <v>3804</v>
      </c>
      <c r="C805">
        <v>60</v>
      </c>
      <c r="D805" t="s">
        <v>5948</v>
      </c>
    </row>
    <row r="806" spans="1:4" x14ac:dyDescent="0.25">
      <c r="A806" t="s">
        <v>808</v>
      </c>
      <c r="B806" t="s">
        <v>3805</v>
      </c>
      <c r="C806">
        <v>31</v>
      </c>
      <c r="D806" t="s">
        <v>5947</v>
      </c>
    </row>
    <row r="807" spans="1:4" x14ac:dyDescent="0.25">
      <c r="A807" t="s">
        <v>809</v>
      </c>
      <c r="B807" t="s">
        <v>3806</v>
      </c>
      <c r="C807">
        <v>50</v>
      </c>
      <c r="D807" t="s">
        <v>5948</v>
      </c>
    </row>
    <row r="808" spans="1:4" x14ac:dyDescent="0.25">
      <c r="A808" t="s">
        <v>810</v>
      </c>
      <c r="B808" t="s">
        <v>3807</v>
      </c>
      <c r="C808">
        <v>88</v>
      </c>
      <c r="D808" t="s">
        <v>5947</v>
      </c>
    </row>
    <row r="809" spans="1:4" x14ac:dyDescent="0.25">
      <c r="A809" t="s">
        <v>811</v>
      </c>
      <c r="B809" t="s">
        <v>3808</v>
      </c>
      <c r="C809">
        <v>82</v>
      </c>
      <c r="D809" t="s">
        <v>5947</v>
      </c>
    </row>
    <row r="810" spans="1:4" x14ac:dyDescent="0.25">
      <c r="A810" t="s">
        <v>812</v>
      </c>
      <c r="B810" t="s">
        <v>3809</v>
      </c>
      <c r="C810">
        <v>18</v>
      </c>
      <c r="D810" t="s">
        <v>5947</v>
      </c>
    </row>
    <row r="811" spans="1:4" x14ac:dyDescent="0.25">
      <c r="A811" t="s">
        <v>813</v>
      </c>
      <c r="B811" t="s">
        <v>3810</v>
      </c>
      <c r="C811">
        <v>83</v>
      </c>
      <c r="D811" t="s">
        <v>5948</v>
      </c>
    </row>
    <row r="812" spans="1:4" x14ac:dyDescent="0.25">
      <c r="A812" t="s">
        <v>814</v>
      </c>
      <c r="B812" t="s">
        <v>3811</v>
      </c>
      <c r="C812">
        <v>77</v>
      </c>
      <c r="D812" t="s">
        <v>5948</v>
      </c>
    </row>
    <row r="813" spans="1:4" x14ac:dyDescent="0.25">
      <c r="A813" t="s">
        <v>815</v>
      </c>
      <c r="B813" t="s">
        <v>3812</v>
      </c>
      <c r="C813">
        <v>55</v>
      </c>
      <c r="D813" t="s">
        <v>5948</v>
      </c>
    </row>
    <row r="814" spans="1:4" x14ac:dyDescent="0.25">
      <c r="A814" t="s">
        <v>816</v>
      </c>
      <c r="B814" t="s">
        <v>3813</v>
      </c>
      <c r="C814">
        <v>38</v>
      </c>
      <c r="D814" t="s">
        <v>5948</v>
      </c>
    </row>
    <row r="815" spans="1:4" x14ac:dyDescent="0.25">
      <c r="A815" t="s">
        <v>817</v>
      </c>
      <c r="B815" t="s">
        <v>3814</v>
      </c>
      <c r="C815">
        <v>22</v>
      </c>
      <c r="D815" t="s">
        <v>5947</v>
      </c>
    </row>
    <row r="816" spans="1:4" x14ac:dyDescent="0.25">
      <c r="A816" t="s">
        <v>818</v>
      </c>
      <c r="B816" t="s">
        <v>3815</v>
      </c>
      <c r="C816">
        <v>85</v>
      </c>
      <c r="D816" t="s">
        <v>5948</v>
      </c>
    </row>
    <row r="817" spans="1:4" x14ac:dyDescent="0.25">
      <c r="A817" t="s">
        <v>819</v>
      </c>
      <c r="B817" t="s">
        <v>3816</v>
      </c>
      <c r="C817">
        <v>85</v>
      </c>
      <c r="D817" t="s">
        <v>5948</v>
      </c>
    </row>
    <row r="818" spans="1:4" x14ac:dyDescent="0.25">
      <c r="A818" t="s">
        <v>820</v>
      </c>
      <c r="B818" t="s">
        <v>3726</v>
      </c>
      <c r="C818">
        <v>36</v>
      </c>
      <c r="D818" t="s">
        <v>5947</v>
      </c>
    </row>
    <row r="819" spans="1:4" x14ac:dyDescent="0.25">
      <c r="A819" t="s">
        <v>821</v>
      </c>
      <c r="B819" t="s">
        <v>3817</v>
      </c>
      <c r="C819">
        <v>76</v>
      </c>
      <c r="D819" t="s">
        <v>5948</v>
      </c>
    </row>
    <row r="820" spans="1:4" x14ac:dyDescent="0.25">
      <c r="A820" t="s">
        <v>822</v>
      </c>
      <c r="B820" t="s">
        <v>3818</v>
      </c>
      <c r="C820">
        <v>77</v>
      </c>
      <c r="D820" t="s">
        <v>5948</v>
      </c>
    </row>
    <row r="821" spans="1:4" x14ac:dyDescent="0.25">
      <c r="A821" t="s">
        <v>823</v>
      </c>
      <c r="B821" t="s">
        <v>3819</v>
      </c>
      <c r="C821">
        <v>19</v>
      </c>
      <c r="D821" t="s">
        <v>5947</v>
      </c>
    </row>
    <row r="822" spans="1:4" x14ac:dyDescent="0.25">
      <c r="A822" t="s">
        <v>824</v>
      </c>
      <c r="B822" t="s">
        <v>3820</v>
      </c>
      <c r="C822">
        <v>46</v>
      </c>
      <c r="D822" t="s">
        <v>5948</v>
      </c>
    </row>
    <row r="823" spans="1:4" x14ac:dyDescent="0.25">
      <c r="A823" t="s">
        <v>825</v>
      </c>
      <c r="B823" t="s">
        <v>3821</v>
      </c>
      <c r="C823">
        <v>25</v>
      </c>
      <c r="D823" t="s">
        <v>5947</v>
      </c>
    </row>
    <row r="824" spans="1:4" x14ac:dyDescent="0.25">
      <c r="A824" t="s">
        <v>826</v>
      </c>
      <c r="B824" t="s">
        <v>3822</v>
      </c>
      <c r="C824">
        <v>68</v>
      </c>
      <c r="D824" t="s">
        <v>5948</v>
      </c>
    </row>
    <row r="825" spans="1:4" x14ac:dyDescent="0.25">
      <c r="A825" t="s">
        <v>827</v>
      </c>
      <c r="B825" t="s">
        <v>3823</v>
      </c>
      <c r="C825">
        <v>29</v>
      </c>
      <c r="D825" t="s">
        <v>5947</v>
      </c>
    </row>
    <row r="826" spans="1:4" x14ac:dyDescent="0.25">
      <c r="A826" t="s">
        <v>828</v>
      </c>
      <c r="B826" t="s">
        <v>3824</v>
      </c>
      <c r="C826">
        <v>82</v>
      </c>
      <c r="D826" t="s">
        <v>5947</v>
      </c>
    </row>
    <row r="827" spans="1:4" x14ac:dyDescent="0.25">
      <c r="A827" t="s">
        <v>829</v>
      </c>
      <c r="B827" t="s">
        <v>3825</v>
      </c>
      <c r="C827">
        <v>19</v>
      </c>
      <c r="D827" t="s">
        <v>5948</v>
      </c>
    </row>
    <row r="828" spans="1:4" x14ac:dyDescent="0.25">
      <c r="A828" t="s">
        <v>830</v>
      </c>
      <c r="B828" t="s">
        <v>3826</v>
      </c>
      <c r="C828">
        <v>28</v>
      </c>
      <c r="D828" t="s">
        <v>5947</v>
      </c>
    </row>
    <row r="829" spans="1:4" x14ac:dyDescent="0.25">
      <c r="A829" t="s">
        <v>831</v>
      </c>
      <c r="B829" t="s">
        <v>3827</v>
      </c>
      <c r="C829">
        <v>28</v>
      </c>
      <c r="D829" t="s">
        <v>5947</v>
      </c>
    </row>
    <row r="830" spans="1:4" x14ac:dyDescent="0.25">
      <c r="A830" t="s">
        <v>832</v>
      </c>
      <c r="B830" t="s">
        <v>3828</v>
      </c>
      <c r="C830">
        <v>83</v>
      </c>
      <c r="D830" t="s">
        <v>5948</v>
      </c>
    </row>
    <row r="831" spans="1:4" x14ac:dyDescent="0.25">
      <c r="A831" t="s">
        <v>833</v>
      </c>
      <c r="B831" t="s">
        <v>3829</v>
      </c>
      <c r="C831">
        <v>36</v>
      </c>
      <c r="D831" t="s">
        <v>5948</v>
      </c>
    </row>
    <row r="832" spans="1:4" x14ac:dyDescent="0.25">
      <c r="A832" t="s">
        <v>834</v>
      </c>
      <c r="B832" t="s">
        <v>3830</v>
      </c>
      <c r="C832">
        <v>42</v>
      </c>
      <c r="D832" t="s">
        <v>5947</v>
      </c>
    </row>
    <row r="833" spans="1:4" x14ac:dyDescent="0.25">
      <c r="A833" t="s">
        <v>835</v>
      </c>
      <c r="B833" t="s">
        <v>3831</v>
      </c>
      <c r="C833">
        <v>73</v>
      </c>
      <c r="D833" t="s">
        <v>5948</v>
      </c>
    </row>
    <row r="834" spans="1:4" x14ac:dyDescent="0.25">
      <c r="A834" t="s">
        <v>836</v>
      </c>
      <c r="B834" t="s">
        <v>3832</v>
      </c>
      <c r="C834">
        <v>43</v>
      </c>
      <c r="D834" t="s">
        <v>5947</v>
      </c>
    </row>
    <row r="835" spans="1:4" x14ac:dyDescent="0.25">
      <c r="A835" t="s">
        <v>837</v>
      </c>
      <c r="B835" t="s">
        <v>3833</v>
      </c>
      <c r="C835">
        <v>73</v>
      </c>
      <c r="D835" t="s">
        <v>5947</v>
      </c>
    </row>
    <row r="836" spans="1:4" x14ac:dyDescent="0.25">
      <c r="A836" t="s">
        <v>838</v>
      </c>
      <c r="B836" t="s">
        <v>3834</v>
      </c>
      <c r="C836">
        <v>76</v>
      </c>
      <c r="D836" t="s">
        <v>5948</v>
      </c>
    </row>
    <row r="837" spans="1:4" x14ac:dyDescent="0.25">
      <c r="A837" t="s">
        <v>839</v>
      </c>
      <c r="B837" t="s">
        <v>3835</v>
      </c>
      <c r="C837">
        <v>40</v>
      </c>
      <c r="D837" t="s">
        <v>5948</v>
      </c>
    </row>
    <row r="838" spans="1:4" x14ac:dyDescent="0.25">
      <c r="A838" t="s">
        <v>840</v>
      </c>
      <c r="B838" t="s">
        <v>3836</v>
      </c>
      <c r="C838">
        <v>36</v>
      </c>
      <c r="D838" t="s">
        <v>5947</v>
      </c>
    </row>
    <row r="839" spans="1:4" x14ac:dyDescent="0.25">
      <c r="A839" t="s">
        <v>841</v>
      </c>
      <c r="B839" t="s">
        <v>3837</v>
      </c>
      <c r="C839">
        <v>47</v>
      </c>
      <c r="D839" t="s">
        <v>5948</v>
      </c>
    </row>
    <row r="840" spans="1:4" x14ac:dyDescent="0.25">
      <c r="A840" t="s">
        <v>842</v>
      </c>
      <c r="B840" t="s">
        <v>3838</v>
      </c>
      <c r="C840">
        <v>39</v>
      </c>
      <c r="D840" t="s">
        <v>5947</v>
      </c>
    </row>
    <row r="841" spans="1:4" x14ac:dyDescent="0.25">
      <c r="A841" t="s">
        <v>843</v>
      </c>
      <c r="B841" t="s">
        <v>3839</v>
      </c>
      <c r="C841">
        <v>73</v>
      </c>
      <c r="D841" t="s">
        <v>5947</v>
      </c>
    </row>
    <row r="842" spans="1:4" x14ac:dyDescent="0.25">
      <c r="A842" t="s">
        <v>844</v>
      </c>
      <c r="B842" t="s">
        <v>3840</v>
      </c>
      <c r="C842">
        <v>22</v>
      </c>
      <c r="D842" t="s">
        <v>5947</v>
      </c>
    </row>
    <row r="843" spans="1:4" x14ac:dyDescent="0.25">
      <c r="A843" t="s">
        <v>845</v>
      </c>
      <c r="B843" t="s">
        <v>3841</v>
      </c>
      <c r="C843">
        <v>73</v>
      </c>
      <c r="D843" t="s">
        <v>5947</v>
      </c>
    </row>
    <row r="844" spans="1:4" x14ac:dyDescent="0.25">
      <c r="A844" t="s">
        <v>846</v>
      </c>
      <c r="B844" t="s">
        <v>3842</v>
      </c>
      <c r="C844">
        <v>52</v>
      </c>
      <c r="D844" t="s">
        <v>5948</v>
      </c>
    </row>
    <row r="845" spans="1:4" x14ac:dyDescent="0.25">
      <c r="A845" t="s">
        <v>847</v>
      </c>
      <c r="B845" t="s">
        <v>3843</v>
      </c>
      <c r="C845">
        <v>66</v>
      </c>
      <c r="D845" t="s">
        <v>5948</v>
      </c>
    </row>
    <row r="846" spans="1:4" x14ac:dyDescent="0.25">
      <c r="A846" t="s">
        <v>848</v>
      </c>
      <c r="B846" t="s">
        <v>3844</v>
      </c>
      <c r="C846">
        <v>19</v>
      </c>
      <c r="D846" t="s">
        <v>5947</v>
      </c>
    </row>
    <row r="847" spans="1:4" x14ac:dyDescent="0.25">
      <c r="A847" t="s">
        <v>849</v>
      </c>
      <c r="B847" t="s">
        <v>3845</v>
      </c>
      <c r="C847">
        <v>40</v>
      </c>
      <c r="D847" t="s">
        <v>5947</v>
      </c>
    </row>
    <row r="848" spans="1:4" x14ac:dyDescent="0.25">
      <c r="A848" t="s">
        <v>850</v>
      </c>
      <c r="B848" t="s">
        <v>3846</v>
      </c>
      <c r="C848">
        <v>58</v>
      </c>
      <c r="D848" t="s">
        <v>5948</v>
      </c>
    </row>
    <row r="849" spans="1:4" x14ac:dyDescent="0.25">
      <c r="A849" t="s">
        <v>851</v>
      </c>
      <c r="B849" t="s">
        <v>3847</v>
      </c>
      <c r="C849">
        <v>22</v>
      </c>
      <c r="D849" t="s">
        <v>5947</v>
      </c>
    </row>
    <row r="850" spans="1:4" x14ac:dyDescent="0.25">
      <c r="A850" t="s">
        <v>852</v>
      </c>
      <c r="B850" t="s">
        <v>3848</v>
      </c>
      <c r="C850">
        <v>53</v>
      </c>
      <c r="D850" t="s">
        <v>5947</v>
      </c>
    </row>
    <row r="851" spans="1:4" x14ac:dyDescent="0.25">
      <c r="A851" t="s">
        <v>853</v>
      </c>
      <c r="B851" t="s">
        <v>3849</v>
      </c>
      <c r="C851">
        <v>71</v>
      </c>
      <c r="D851" t="s">
        <v>5947</v>
      </c>
    </row>
    <row r="852" spans="1:4" x14ac:dyDescent="0.25">
      <c r="A852" t="s">
        <v>854</v>
      </c>
      <c r="B852" t="s">
        <v>3850</v>
      </c>
      <c r="C852">
        <v>70</v>
      </c>
      <c r="D852" t="s">
        <v>5947</v>
      </c>
    </row>
    <row r="853" spans="1:4" x14ac:dyDescent="0.25">
      <c r="A853" t="s">
        <v>855</v>
      </c>
      <c r="B853" t="s">
        <v>3851</v>
      </c>
      <c r="C853">
        <v>18</v>
      </c>
      <c r="D853" t="s">
        <v>5948</v>
      </c>
    </row>
    <row r="854" spans="1:4" x14ac:dyDescent="0.25">
      <c r="A854" t="s">
        <v>856</v>
      </c>
      <c r="B854" t="s">
        <v>3852</v>
      </c>
      <c r="C854">
        <v>63</v>
      </c>
      <c r="D854" t="s">
        <v>5947</v>
      </c>
    </row>
    <row r="855" spans="1:4" x14ac:dyDescent="0.25">
      <c r="A855" t="s">
        <v>857</v>
      </c>
      <c r="B855" t="s">
        <v>3853</v>
      </c>
      <c r="C855">
        <v>47</v>
      </c>
      <c r="D855" t="s">
        <v>5947</v>
      </c>
    </row>
    <row r="856" spans="1:4" x14ac:dyDescent="0.25">
      <c r="A856" t="s">
        <v>858</v>
      </c>
      <c r="B856" t="s">
        <v>3854</v>
      </c>
      <c r="C856">
        <v>46</v>
      </c>
      <c r="D856" t="s">
        <v>5947</v>
      </c>
    </row>
    <row r="857" spans="1:4" x14ac:dyDescent="0.25">
      <c r="A857" t="s">
        <v>859</v>
      </c>
      <c r="B857" t="s">
        <v>3855</v>
      </c>
      <c r="C857">
        <v>80</v>
      </c>
      <c r="D857" t="s">
        <v>5947</v>
      </c>
    </row>
    <row r="858" spans="1:4" x14ac:dyDescent="0.25">
      <c r="A858" t="s">
        <v>860</v>
      </c>
      <c r="B858" t="s">
        <v>3856</v>
      </c>
      <c r="C858">
        <v>48</v>
      </c>
      <c r="D858" t="s">
        <v>5947</v>
      </c>
    </row>
    <row r="859" spans="1:4" x14ac:dyDescent="0.25">
      <c r="A859" t="s">
        <v>861</v>
      </c>
      <c r="B859" t="s">
        <v>3857</v>
      </c>
      <c r="C859">
        <v>65</v>
      </c>
      <c r="D859" t="s">
        <v>5948</v>
      </c>
    </row>
    <row r="860" spans="1:4" x14ac:dyDescent="0.25">
      <c r="A860" t="s">
        <v>862</v>
      </c>
      <c r="B860" t="s">
        <v>3858</v>
      </c>
      <c r="C860">
        <v>20</v>
      </c>
      <c r="D860" t="s">
        <v>5948</v>
      </c>
    </row>
    <row r="861" spans="1:4" x14ac:dyDescent="0.25">
      <c r="A861" t="s">
        <v>863</v>
      </c>
      <c r="B861" t="s">
        <v>3859</v>
      </c>
      <c r="C861">
        <v>40</v>
      </c>
      <c r="D861" t="s">
        <v>5948</v>
      </c>
    </row>
    <row r="862" spans="1:4" x14ac:dyDescent="0.25">
      <c r="A862" t="s">
        <v>864</v>
      </c>
      <c r="B862" t="s">
        <v>3860</v>
      </c>
      <c r="C862">
        <v>66</v>
      </c>
      <c r="D862" t="s">
        <v>5948</v>
      </c>
    </row>
    <row r="863" spans="1:4" x14ac:dyDescent="0.25">
      <c r="A863" t="s">
        <v>865</v>
      </c>
      <c r="B863" t="s">
        <v>3392</v>
      </c>
      <c r="C863">
        <v>28</v>
      </c>
      <c r="D863" t="s">
        <v>5948</v>
      </c>
    </row>
    <row r="864" spans="1:4" x14ac:dyDescent="0.25">
      <c r="A864" t="s">
        <v>866</v>
      </c>
      <c r="B864" t="s">
        <v>3861</v>
      </c>
      <c r="C864">
        <v>25</v>
      </c>
      <c r="D864" t="s">
        <v>5948</v>
      </c>
    </row>
    <row r="865" spans="1:4" x14ac:dyDescent="0.25">
      <c r="A865" t="s">
        <v>867</v>
      </c>
      <c r="B865" t="s">
        <v>3862</v>
      </c>
      <c r="C865">
        <v>19</v>
      </c>
      <c r="D865" t="s">
        <v>5948</v>
      </c>
    </row>
    <row r="866" spans="1:4" x14ac:dyDescent="0.25">
      <c r="A866" t="s">
        <v>868</v>
      </c>
      <c r="B866" t="s">
        <v>3863</v>
      </c>
      <c r="C866">
        <v>23</v>
      </c>
      <c r="D866" t="s">
        <v>5947</v>
      </c>
    </row>
    <row r="867" spans="1:4" x14ac:dyDescent="0.25">
      <c r="A867" t="s">
        <v>869</v>
      </c>
      <c r="B867" t="s">
        <v>3864</v>
      </c>
      <c r="C867">
        <v>84</v>
      </c>
      <c r="D867" t="s">
        <v>5948</v>
      </c>
    </row>
    <row r="868" spans="1:4" x14ac:dyDescent="0.25">
      <c r="A868" t="s">
        <v>870</v>
      </c>
      <c r="B868" t="s">
        <v>3865</v>
      </c>
      <c r="C868">
        <v>62</v>
      </c>
      <c r="D868" t="s">
        <v>5948</v>
      </c>
    </row>
    <row r="869" spans="1:4" x14ac:dyDescent="0.25">
      <c r="A869" t="s">
        <v>871</v>
      </c>
      <c r="B869" t="s">
        <v>3866</v>
      </c>
      <c r="C869">
        <v>24</v>
      </c>
      <c r="D869" t="s">
        <v>5947</v>
      </c>
    </row>
    <row r="870" spans="1:4" x14ac:dyDescent="0.25">
      <c r="A870" t="s">
        <v>872</v>
      </c>
      <c r="B870" t="s">
        <v>3867</v>
      </c>
      <c r="C870">
        <v>19</v>
      </c>
      <c r="D870" t="s">
        <v>5947</v>
      </c>
    </row>
    <row r="871" spans="1:4" x14ac:dyDescent="0.25">
      <c r="A871" t="s">
        <v>873</v>
      </c>
      <c r="B871" t="s">
        <v>3868</v>
      </c>
      <c r="C871">
        <v>42</v>
      </c>
      <c r="D871" t="s">
        <v>5947</v>
      </c>
    </row>
    <row r="872" spans="1:4" x14ac:dyDescent="0.25">
      <c r="A872" t="s">
        <v>874</v>
      </c>
      <c r="B872" t="s">
        <v>3869</v>
      </c>
      <c r="C872">
        <v>37</v>
      </c>
      <c r="D872" t="s">
        <v>5948</v>
      </c>
    </row>
    <row r="873" spans="1:4" x14ac:dyDescent="0.25">
      <c r="A873" t="s">
        <v>875</v>
      </c>
      <c r="B873" t="s">
        <v>3870</v>
      </c>
      <c r="C873">
        <v>66</v>
      </c>
      <c r="D873" t="s">
        <v>5948</v>
      </c>
    </row>
    <row r="874" spans="1:4" x14ac:dyDescent="0.25">
      <c r="A874" t="s">
        <v>876</v>
      </c>
      <c r="B874" t="s">
        <v>3871</v>
      </c>
      <c r="C874">
        <v>86</v>
      </c>
      <c r="D874" t="s">
        <v>5947</v>
      </c>
    </row>
    <row r="875" spans="1:4" x14ac:dyDescent="0.25">
      <c r="A875" t="s">
        <v>877</v>
      </c>
      <c r="B875" t="s">
        <v>3872</v>
      </c>
      <c r="C875">
        <v>27</v>
      </c>
      <c r="D875" t="s">
        <v>5947</v>
      </c>
    </row>
    <row r="876" spans="1:4" x14ac:dyDescent="0.25">
      <c r="A876" t="s">
        <v>878</v>
      </c>
      <c r="B876" t="s">
        <v>3873</v>
      </c>
      <c r="C876">
        <v>25</v>
      </c>
      <c r="D876" t="s">
        <v>5947</v>
      </c>
    </row>
    <row r="877" spans="1:4" x14ac:dyDescent="0.25">
      <c r="A877" t="s">
        <v>879</v>
      </c>
      <c r="B877" t="s">
        <v>3874</v>
      </c>
      <c r="C877">
        <v>77</v>
      </c>
      <c r="D877" t="s">
        <v>5947</v>
      </c>
    </row>
    <row r="878" spans="1:4" x14ac:dyDescent="0.25">
      <c r="A878" t="s">
        <v>880</v>
      </c>
      <c r="B878" t="s">
        <v>3875</v>
      </c>
      <c r="C878">
        <v>83</v>
      </c>
      <c r="D878" t="s">
        <v>5947</v>
      </c>
    </row>
    <row r="879" spans="1:4" x14ac:dyDescent="0.25">
      <c r="A879" t="s">
        <v>881</v>
      </c>
      <c r="B879" t="s">
        <v>3234</v>
      </c>
      <c r="C879">
        <v>71</v>
      </c>
      <c r="D879" t="s">
        <v>5948</v>
      </c>
    </row>
    <row r="880" spans="1:4" x14ac:dyDescent="0.25">
      <c r="A880" t="s">
        <v>882</v>
      </c>
      <c r="B880" t="s">
        <v>3876</v>
      </c>
      <c r="C880">
        <v>28</v>
      </c>
      <c r="D880" t="s">
        <v>5947</v>
      </c>
    </row>
    <row r="881" spans="1:4" x14ac:dyDescent="0.25">
      <c r="A881" t="s">
        <v>883</v>
      </c>
      <c r="B881" t="s">
        <v>3877</v>
      </c>
      <c r="C881">
        <v>82</v>
      </c>
      <c r="D881" t="s">
        <v>5948</v>
      </c>
    </row>
    <row r="882" spans="1:4" x14ac:dyDescent="0.25">
      <c r="A882" t="s">
        <v>884</v>
      </c>
      <c r="B882" t="s">
        <v>3878</v>
      </c>
      <c r="C882">
        <v>45</v>
      </c>
      <c r="D882" t="s">
        <v>5948</v>
      </c>
    </row>
    <row r="883" spans="1:4" x14ac:dyDescent="0.25">
      <c r="A883" t="s">
        <v>885</v>
      </c>
      <c r="B883" t="s">
        <v>3879</v>
      </c>
      <c r="C883">
        <v>64</v>
      </c>
      <c r="D883" t="s">
        <v>5947</v>
      </c>
    </row>
    <row r="884" spans="1:4" x14ac:dyDescent="0.25">
      <c r="A884" t="s">
        <v>886</v>
      </c>
      <c r="B884" t="s">
        <v>3880</v>
      </c>
      <c r="C884">
        <v>56</v>
      </c>
      <c r="D884" t="s">
        <v>5948</v>
      </c>
    </row>
    <row r="885" spans="1:4" x14ac:dyDescent="0.25">
      <c r="A885" t="s">
        <v>887</v>
      </c>
      <c r="B885" t="s">
        <v>3881</v>
      </c>
      <c r="C885">
        <v>25</v>
      </c>
      <c r="D885" t="s">
        <v>5948</v>
      </c>
    </row>
    <row r="886" spans="1:4" x14ac:dyDescent="0.25">
      <c r="A886" t="s">
        <v>888</v>
      </c>
      <c r="B886" t="s">
        <v>3882</v>
      </c>
      <c r="C886">
        <v>22</v>
      </c>
      <c r="D886" t="s">
        <v>5947</v>
      </c>
    </row>
    <row r="887" spans="1:4" x14ac:dyDescent="0.25">
      <c r="A887" t="s">
        <v>889</v>
      </c>
      <c r="B887" t="s">
        <v>3883</v>
      </c>
      <c r="C887">
        <v>30</v>
      </c>
      <c r="D887" t="s">
        <v>5948</v>
      </c>
    </row>
    <row r="888" spans="1:4" x14ac:dyDescent="0.25">
      <c r="A888" t="s">
        <v>890</v>
      </c>
      <c r="B888" t="s">
        <v>3215</v>
      </c>
      <c r="C888">
        <v>44</v>
      </c>
      <c r="D888" t="s">
        <v>5948</v>
      </c>
    </row>
    <row r="889" spans="1:4" x14ac:dyDescent="0.25">
      <c r="A889" t="s">
        <v>891</v>
      </c>
      <c r="B889" t="s">
        <v>3884</v>
      </c>
      <c r="C889">
        <v>25</v>
      </c>
      <c r="D889" t="s">
        <v>5948</v>
      </c>
    </row>
    <row r="890" spans="1:4" x14ac:dyDescent="0.25">
      <c r="A890" t="s">
        <v>892</v>
      </c>
      <c r="B890" t="s">
        <v>3885</v>
      </c>
      <c r="C890">
        <v>59</v>
      </c>
      <c r="D890" t="s">
        <v>5947</v>
      </c>
    </row>
    <row r="891" spans="1:4" x14ac:dyDescent="0.25">
      <c r="A891" t="s">
        <v>893</v>
      </c>
      <c r="B891" t="s">
        <v>3886</v>
      </c>
      <c r="C891">
        <v>56</v>
      </c>
      <c r="D891" t="s">
        <v>5947</v>
      </c>
    </row>
    <row r="892" spans="1:4" x14ac:dyDescent="0.25">
      <c r="A892" t="s">
        <v>894</v>
      </c>
      <c r="B892" t="s">
        <v>3887</v>
      </c>
      <c r="C892">
        <v>86</v>
      </c>
      <c r="D892" t="s">
        <v>5947</v>
      </c>
    </row>
    <row r="893" spans="1:4" x14ac:dyDescent="0.25">
      <c r="A893" t="s">
        <v>895</v>
      </c>
      <c r="B893" t="s">
        <v>3888</v>
      </c>
      <c r="C893">
        <v>46</v>
      </c>
      <c r="D893" t="s">
        <v>5947</v>
      </c>
    </row>
    <row r="894" spans="1:4" x14ac:dyDescent="0.25">
      <c r="A894" t="s">
        <v>896</v>
      </c>
      <c r="B894" t="s">
        <v>3889</v>
      </c>
      <c r="C894">
        <v>25</v>
      </c>
      <c r="D894" t="s">
        <v>5948</v>
      </c>
    </row>
    <row r="895" spans="1:4" x14ac:dyDescent="0.25">
      <c r="A895" t="s">
        <v>897</v>
      </c>
      <c r="B895" t="s">
        <v>3890</v>
      </c>
      <c r="C895">
        <v>79</v>
      </c>
      <c r="D895" t="s">
        <v>5947</v>
      </c>
    </row>
    <row r="896" spans="1:4" x14ac:dyDescent="0.25">
      <c r="A896" t="s">
        <v>898</v>
      </c>
      <c r="B896" t="s">
        <v>3891</v>
      </c>
      <c r="C896">
        <v>77</v>
      </c>
      <c r="D896" t="s">
        <v>5948</v>
      </c>
    </row>
    <row r="897" spans="1:4" x14ac:dyDescent="0.25">
      <c r="A897" t="s">
        <v>899</v>
      </c>
      <c r="B897" t="s">
        <v>3892</v>
      </c>
      <c r="C897">
        <v>87</v>
      </c>
      <c r="D897" t="s">
        <v>5948</v>
      </c>
    </row>
    <row r="898" spans="1:4" x14ac:dyDescent="0.25">
      <c r="A898" t="s">
        <v>900</v>
      </c>
      <c r="B898" t="s">
        <v>3893</v>
      </c>
      <c r="C898">
        <v>34</v>
      </c>
      <c r="D898" t="s">
        <v>5948</v>
      </c>
    </row>
    <row r="899" spans="1:4" x14ac:dyDescent="0.25">
      <c r="A899" t="s">
        <v>901</v>
      </c>
      <c r="B899" t="s">
        <v>3894</v>
      </c>
      <c r="C899">
        <v>24</v>
      </c>
      <c r="D899" t="s">
        <v>5947</v>
      </c>
    </row>
    <row r="900" spans="1:4" x14ac:dyDescent="0.25">
      <c r="A900" t="s">
        <v>902</v>
      </c>
      <c r="B900" t="s">
        <v>3895</v>
      </c>
      <c r="C900">
        <v>30</v>
      </c>
      <c r="D900" t="s">
        <v>5948</v>
      </c>
    </row>
    <row r="901" spans="1:4" x14ac:dyDescent="0.25">
      <c r="A901" t="s">
        <v>903</v>
      </c>
      <c r="B901" t="s">
        <v>3896</v>
      </c>
      <c r="C901">
        <v>39</v>
      </c>
      <c r="D901" t="s">
        <v>5948</v>
      </c>
    </row>
    <row r="902" spans="1:4" x14ac:dyDescent="0.25">
      <c r="A902" t="s">
        <v>904</v>
      </c>
      <c r="B902" t="s">
        <v>3897</v>
      </c>
      <c r="C902">
        <v>40</v>
      </c>
      <c r="D902" t="s">
        <v>5947</v>
      </c>
    </row>
    <row r="903" spans="1:4" x14ac:dyDescent="0.25">
      <c r="A903" t="s">
        <v>905</v>
      </c>
      <c r="B903" t="s">
        <v>3898</v>
      </c>
      <c r="C903">
        <v>46</v>
      </c>
      <c r="D903" t="s">
        <v>5947</v>
      </c>
    </row>
    <row r="904" spans="1:4" x14ac:dyDescent="0.25">
      <c r="A904" t="s">
        <v>906</v>
      </c>
      <c r="B904" t="s">
        <v>3899</v>
      </c>
      <c r="C904">
        <v>45</v>
      </c>
      <c r="D904" t="s">
        <v>5947</v>
      </c>
    </row>
    <row r="905" spans="1:4" x14ac:dyDescent="0.25">
      <c r="A905" t="s">
        <v>907</v>
      </c>
      <c r="B905" t="s">
        <v>3900</v>
      </c>
      <c r="C905">
        <v>18</v>
      </c>
      <c r="D905" t="s">
        <v>5948</v>
      </c>
    </row>
    <row r="906" spans="1:4" x14ac:dyDescent="0.25">
      <c r="A906" t="s">
        <v>908</v>
      </c>
      <c r="B906" t="s">
        <v>3901</v>
      </c>
      <c r="C906">
        <v>24</v>
      </c>
      <c r="D906" t="s">
        <v>5947</v>
      </c>
    </row>
    <row r="907" spans="1:4" x14ac:dyDescent="0.25">
      <c r="A907" t="s">
        <v>909</v>
      </c>
      <c r="B907" t="s">
        <v>3902</v>
      </c>
      <c r="C907">
        <v>85</v>
      </c>
      <c r="D907" t="s">
        <v>5948</v>
      </c>
    </row>
    <row r="908" spans="1:4" x14ac:dyDescent="0.25">
      <c r="A908" t="s">
        <v>910</v>
      </c>
      <c r="B908" t="s">
        <v>3903</v>
      </c>
      <c r="C908">
        <v>50</v>
      </c>
      <c r="D908" t="s">
        <v>5948</v>
      </c>
    </row>
    <row r="909" spans="1:4" x14ac:dyDescent="0.25">
      <c r="A909" t="s">
        <v>911</v>
      </c>
      <c r="B909" t="s">
        <v>3904</v>
      </c>
      <c r="C909">
        <v>37</v>
      </c>
      <c r="D909" t="s">
        <v>5947</v>
      </c>
    </row>
    <row r="910" spans="1:4" x14ac:dyDescent="0.25">
      <c r="A910" t="s">
        <v>912</v>
      </c>
      <c r="B910" t="s">
        <v>3905</v>
      </c>
      <c r="C910">
        <v>71</v>
      </c>
      <c r="D910" t="s">
        <v>5947</v>
      </c>
    </row>
    <row r="911" spans="1:4" x14ac:dyDescent="0.25">
      <c r="A911" t="s">
        <v>913</v>
      </c>
      <c r="B911" t="s">
        <v>3906</v>
      </c>
      <c r="C911">
        <v>23</v>
      </c>
      <c r="D911" t="s">
        <v>5947</v>
      </c>
    </row>
    <row r="912" spans="1:4" x14ac:dyDescent="0.25">
      <c r="A912" t="s">
        <v>914</v>
      </c>
      <c r="B912" t="s">
        <v>3907</v>
      </c>
      <c r="C912">
        <v>37</v>
      </c>
      <c r="D912" t="s">
        <v>5948</v>
      </c>
    </row>
    <row r="913" spans="1:4" x14ac:dyDescent="0.25">
      <c r="A913" t="s">
        <v>915</v>
      </c>
      <c r="B913" t="s">
        <v>3908</v>
      </c>
      <c r="C913">
        <v>56</v>
      </c>
      <c r="D913" t="s">
        <v>5948</v>
      </c>
    </row>
    <row r="914" spans="1:4" x14ac:dyDescent="0.25">
      <c r="A914" t="s">
        <v>916</v>
      </c>
      <c r="B914" t="s">
        <v>3909</v>
      </c>
      <c r="C914">
        <v>79</v>
      </c>
      <c r="D914" t="s">
        <v>5947</v>
      </c>
    </row>
    <row r="915" spans="1:4" x14ac:dyDescent="0.25">
      <c r="A915" t="s">
        <v>917</v>
      </c>
      <c r="B915" t="s">
        <v>3910</v>
      </c>
      <c r="C915">
        <v>75</v>
      </c>
      <c r="D915" t="s">
        <v>5947</v>
      </c>
    </row>
    <row r="916" spans="1:4" x14ac:dyDescent="0.25">
      <c r="A916" t="s">
        <v>918</v>
      </c>
      <c r="B916" t="s">
        <v>3911</v>
      </c>
      <c r="C916">
        <v>48</v>
      </c>
      <c r="D916" t="s">
        <v>5947</v>
      </c>
    </row>
    <row r="917" spans="1:4" x14ac:dyDescent="0.25">
      <c r="A917" t="s">
        <v>919</v>
      </c>
      <c r="B917" t="s">
        <v>3912</v>
      </c>
      <c r="C917">
        <v>49</v>
      </c>
      <c r="D917" t="s">
        <v>5947</v>
      </c>
    </row>
    <row r="918" spans="1:4" x14ac:dyDescent="0.25">
      <c r="A918" t="s">
        <v>920</v>
      </c>
      <c r="B918" t="s">
        <v>3913</v>
      </c>
      <c r="C918">
        <v>34</v>
      </c>
      <c r="D918" t="s">
        <v>5948</v>
      </c>
    </row>
    <row r="919" spans="1:4" x14ac:dyDescent="0.25">
      <c r="A919" t="s">
        <v>921</v>
      </c>
      <c r="B919" t="s">
        <v>3914</v>
      </c>
      <c r="C919">
        <v>37</v>
      </c>
      <c r="D919" t="s">
        <v>5947</v>
      </c>
    </row>
    <row r="920" spans="1:4" x14ac:dyDescent="0.25">
      <c r="A920" t="s">
        <v>922</v>
      </c>
      <c r="B920" t="s">
        <v>3915</v>
      </c>
      <c r="C920">
        <v>51</v>
      </c>
      <c r="D920" t="s">
        <v>5948</v>
      </c>
    </row>
    <row r="921" spans="1:4" x14ac:dyDescent="0.25">
      <c r="A921" t="s">
        <v>923</v>
      </c>
      <c r="B921" t="s">
        <v>3916</v>
      </c>
      <c r="C921">
        <v>81</v>
      </c>
      <c r="D921" t="s">
        <v>5948</v>
      </c>
    </row>
    <row r="922" spans="1:4" x14ac:dyDescent="0.25">
      <c r="A922" t="s">
        <v>924</v>
      </c>
      <c r="B922" t="s">
        <v>3917</v>
      </c>
      <c r="C922">
        <v>67</v>
      </c>
      <c r="D922" t="s">
        <v>5947</v>
      </c>
    </row>
    <row r="923" spans="1:4" x14ac:dyDescent="0.25">
      <c r="A923" t="s">
        <v>925</v>
      </c>
      <c r="B923" t="s">
        <v>3918</v>
      </c>
      <c r="C923">
        <v>71</v>
      </c>
      <c r="D923" t="s">
        <v>5947</v>
      </c>
    </row>
    <row r="924" spans="1:4" x14ac:dyDescent="0.25">
      <c r="A924" t="s">
        <v>926</v>
      </c>
      <c r="B924" t="s">
        <v>3919</v>
      </c>
      <c r="C924">
        <v>44</v>
      </c>
      <c r="D924" t="s">
        <v>5948</v>
      </c>
    </row>
    <row r="925" spans="1:4" x14ac:dyDescent="0.25">
      <c r="A925" t="s">
        <v>927</v>
      </c>
      <c r="B925" t="s">
        <v>3150</v>
      </c>
      <c r="C925">
        <v>85</v>
      </c>
      <c r="D925" t="s">
        <v>5947</v>
      </c>
    </row>
    <row r="926" spans="1:4" x14ac:dyDescent="0.25">
      <c r="A926" t="s">
        <v>928</v>
      </c>
      <c r="B926" t="s">
        <v>3920</v>
      </c>
      <c r="C926">
        <v>55</v>
      </c>
      <c r="D926" t="s">
        <v>5947</v>
      </c>
    </row>
    <row r="927" spans="1:4" x14ac:dyDescent="0.25">
      <c r="A927" t="s">
        <v>929</v>
      </c>
      <c r="B927" t="s">
        <v>3921</v>
      </c>
      <c r="C927">
        <v>27</v>
      </c>
      <c r="D927" t="s">
        <v>5947</v>
      </c>
    </row>
    <row r="928" spans="1:4" x14ac:dyDescent="0.25">
      <c r="A928" t="s">
        <v>930</v>
      </c>
      <c r="B928" t="s">
        <v>3922</v>
      </c>
      <c r="C928">
        <v>27</v>
      </c>
      <c r="D928" t="s">
        <v>5948</v>
      </c>
    </row>
    <row r="929" spans="1:4" x14ac:dyDescent="0.25">
      <c r="A929" t="s">
        <v>931</v>
      </c>
      <c r="B929" t="s">
        <v>3923</v>
      </c>
      <c r="C929">
        <v>47</v>
      </c>
      <c r="D929" t="s">
        <v>5947</v>
      </c>
    </row>
    <row r="930" spans="1:4" x14ac:dyDescent="0.25">
      <c r="A930" t="s">
        <v>932</v>
      </c>
      <c r="B930" t="s">
        <v>3924</v>
      </c>
      <c r="C930">
        <v>83</v>
      </c>
      <c r="D930" t="s">
        <v>5948</v>
      </c>
    </row>
    <row r="931" spans="1:4" x14ac:dyDescent="0.25">
      <c r="A931" t="s">
        <v>933</v>
      </c>
      <c r="B931" t="s">
        <v>3925</v>
      </c>
      <c r="C931">
        <v>74</v>
      </c>
      <c r="D931" t="s">
        <v>5947</v>
      </c>
    </row>
    <row r="932" spans="1:4" x14ac:dyDescent="0.25">
      <c r="A932" t="s">
        <v>934</v>
      </c>
      <c r="B932" t="s">
        <v>3926</v>
      </c>
      <c r="C932">
        <v>49</v>
      </c>
      <c r="D932" t="s">
        <v>5948</v>
      </c>
    </row>
    <row r="933" spans="1:4" x14ac:dyDescent="0.25">
      <c r="A933" t="s">
        <v>935</v>
      </c>
      <c r="B933" t="s">
        <v>3927</v>
      </c>
      <c r="C933">
        <v>67</v>
      </c>
      <c r="D933" t="s">
        <v>5948</v>
      </c>
    </row>
    <row r="934" spans="1:4" x14ac:dyDescent="0.25">
      <c r="A934" t="s">
        <v>936</v>
      </c>
      <c r="B934" t="s">
        <v>3928</v>
      </c>
      <c r="C934">
        <v>71</v>
      </c>
      <c r="D934" t="s">
        <v>5948</v>
      </c>
    </row>
    <row r="935" spans="1:4" x14ac:dyDescent="0.25">
      <c r="A935" t="s">
        <v>937</v>
      </c>
      <c r="B935" t="s">
        <v>3929</v>
      </c>
      <c r="C935">
        <v>85</v>
      </c>
      <c r="D935" t="s">
        <v>5947</v>
      </c>
    </row>
    <row r="936" spans="1:4" x14ac:dyDescent="0.25">
      <c r="A936" t="s">
        <v>938</v>
      </c>
      <c r="B936" t="s">
        <v>3930</v>
      </c>
      <c r="C936">
        <v>69</v>
      </c>
      <c r="D936" t="s">
        <v>5947</v>
      </c>
    </row>
    <row r="937" spans="1:4" x14ac:dyDescent="0.25">
      <c r="A937" t="s">
        <v>939</v>
      </c>
      <c r="B937" t="s">
        <v>3931</v>
      </c>
      <c r="C937">
        <v>23</v>
      </c>
      <c r="D937" t="s">
        <v>5948</v>
      </c>
    </row>
    <row r="938" spans="1:4" x14ac:dyDescent="0.25">
      <c r="A938" t="s">
        <v>940</v>
      </c>
      <c r="B938" t="s">
        <v>3932</v>
      </c>
      <c r="C938">
        <v>22</v>
      </c>
      <c r="D938" t="s">
        <v>5948</v>
      </c>
    </row>
    <row r="939" spans="1:4" x14ac:dyDescent="0.25">
      <c r="A939" t="s">
        <v>941</v>
      </c>
      <c r="B939" t="s">
        <v>3933</v>
      </c>
      <c r="C939">
        <v>64</v>
      </c>
      <c r="D939" t="s">
        <v>5948</v>
      </c>
    </row>
    <row r="940" spans="1:4" x14ac:dyDescent="0.25">
      <c r="A940" t="s">
        <v>942</v>
      </c>
      <c r="B940" t="s">
        <v>3934</v>
      </c>
      <c r="C940">
        <v>54</v>
      </c>
      <c r="D940" t="s">
        <v>5948</v>
      </c>
    </row>
    <row r="941" spans="1:4" x14ac:dyDescent="0.25">
      <c r="A941" t="s">
        <v>943</v>
      </c>
      <c r="B941" t="s">
        <v>3935</v>
      </c>
      <c r="C941">
        <v>34</v>
      </c>
      <c r="D941" t="s">
        <v>5947</v>
      </c>
    </row>
    <row r="942" spans="1:4" x14ac:dyDescent="0.25">
      <c r="A942" t="s">
        <v>944</v>
      </c>
      <c r="B942" t="s">
        <v>3936</v>
      </c>
      <c r="C942">
        <v>26</v>
      </c>
      <c r="D942" t="s">
        <v>5948</v>
      </c>
    </row>
    <row r="943" spans="1:4" x14ac:dyDescent="0.25">
      <c r="A943" t="s">
        <v>945</v>
      </c>
      <c r="B943" t="s">
        <v>3937</v>
      </c>
      <c r="C943">
        <v>42</v>
      </c>
      <c r="D943" t="s">
        <v>5947</v>
      </c>
    </row>
    <row r="944" spans="1:4" x14ac:dyDescent="0.25">
      <c r="A944" t="s">
        <v>946</v>
      </c>
      <c r="B944" t="s">
        <v>3938</v>
      </c>
      <c r="C944">
        <v>51</v>
      </c>
      <c r="D944" t="s">
        <v>5948</v>
      </c>
    </row>
    <row r="945" spans="1:4" x14ac:dyDescent="0.25">
      <c r="A945" t="s">
        <v>947</v>
      </c>
      <c r="B945" t="s">
        <v>3939</v>
      </c>
      <c r="C945">
        <v>27</v>
      </c>
      <c r="D945" t="s">
        <v>5948</v>
      </c>
    </row>
    <row r="946" spans="1:4" x14ac:dyDescent="0.25">
      <c r="A946" t="s">
        <v>948</v>
      </c>
      <c r="B946" t="s">
        <v>3940</v>
      </c>
      <c r="C946">
        <v>83</v>
      </c>
      <c r="D946" t="s">
        <v>5948</v>
      </c>
    </row>
    <row r="947" spans="1:4" x14ac:dyDescent="0.25">
      <c r="A947" t="s">
        <v>949</v>
      </c>
      <c r="B947" t="s">
        <v>3941</v>
      </c>
      <c r="C947">
        <v>68</v>
      </c>
      <c r="D947" t="s">
        <v>5947</v>
      </c>
    </row>
    <row r="948" spans="1:4" x14ac:dyDescent="0.25">
      <c r="A948" t="s">
        <v>950</v>
      </c>
      <c r="B948" t="s">
        <v>3942</v>
      </c>
      <c r="C948">
        <v>56</v>
      </c>
      <c r="D948" t="s">
        <v>5947</v>
      </c>
    </row>
    <row r="949" spans="1:4" x14ac:dyDescent="0.25">
      <c r="A949" t="s">
        <v>951</v>
      </c>
      <c r="B949" t="s">
        <v>3943</v>
      </c>
      <c r="C949">
        <v>70</v>
      </c>
      <c r="D949" t="s">
        <v>5948</v>
      </c>
    </row>
    <row r="950" spans="1:4" x14ac:dyDescent="0.25">
      <c r="A950" t="s">
        <v>952</v>
      </c>
      <c r="B950" t="s">
        <v>3944</v>
      </c>
      <c r="C950">
        <v>51</v>
      </c>
      <c r="D950" t="s">
        <v>5948</v>
      </c>
    </row>
    <row r="951" spans="1:4" x14ac:dyDescent="0.25">
      <c r="A951" t="s">
        <v>953</v>
      </c>
      <c r="B951" t="s">
        <v>3945</v>
      </c>
      <c r="C951">
        <v>69</v>
      </c>
      <c r="D951" t="s">
        <v>5948</v>
      </c>
    </row>
    <row r="952" spans="1:4" x14ac:dyDescent="0.25">
      <c r="A952" t="s">
        <v>954</v>
      </c>
      <c r="B952" t="s">
        <v>3946</v>
      </c>
      <c r="C952">
        <v>39</v>
      </c>
      <c r="D952" t="s">
        <v>5947</v>
      </c>
    </row>
    <row r="953" spans="1:4" x14ac:dyDescent="0.25">
      <c r="A953" t="s">
        <v>955</v>
      </c>
      <c r="B953" t="s">
        <v>3947</v>
      </c>
      <c r="C953">
        <v>62</v>
      </c>
      <c r="D953" t="s">
        <v>5948</v>
      </c>
    </row>
    <row r="954" spans="1:4" x14ac:dyDescent="0.25">
      <c r="A954" t="s">
        <v>956</v>
      </c>
      <c r="B954" t="s">
        <v>3948</v>
      </c>
      <c r="C954">
        <v>20</v>
      </c>
      <c r="D954" t="s">
        <v>5948</v>
      </c>
    </row>
    <row r="955" spans="1:4" x14ac:dyDescent="0.25">
      <c r="A955" t="s">
        <v>957</v>
      </c>
      <c r="B955" t="s">
        <v>3949</v>
      </c>
      <c r="C955">
        <v>57</v>
      </c>
      <c r="D955" t="s">
        <v>5948</v>
      </c>
    </row>
    <row r="956" spans="1:4" x14ac:dyDescent="0.25">
      <c r="A956" t="s">
        <v>958</v>
      </c>
      <c r="B956" t="s">
        <v>3950</v>
      </c>
      <c r="C956">
        <v>20</v>
      </c>
      <c r="D956" t="s">
        <v>5947</v>
      </c>
    </row>
    <row r="957" spans="1:4" x14ac:dyDescent="0.25">
      <c r="A957" t="s">
        <v>959</v>
      </c>
      <c r="B957" t="s">
        <v>3951</v>
      </c>
      <c r="C957">
        <v>76</v>
      </c>
      <c r="D957" t="s">
        <v>5948</v>
      </c>
    </row>
    <row r="958" spans="1:4" x14ac:dyDescent="0.25">
      <c r="A958" t="s">
        <v>960</v>
      </c>
      <c r="B958" t="s">
        <v>3952</v>
      </c>
      <c r="C958">
        <v>34</v>
      </c>
      <c r="D958" t="s">
        <v>5947</v>
      </c>
    </row>
    <row r="959" spans="1:4" x14ac:dyDescent="0.25">
      <c r="A959" t="s">
        <v>961</v>
      </c>
      <c r="B959" t="s">
        <v>3953</v>
      </c>
      <c r="C959">
        <v>81</v>
      </c>
      <c r="D959" t="s">
        <v>5947</v>
      </c>
    </row>
    <row r="960" spans="1:4" x14ac:dyDescent="0.25">
      <c r="A960" t="s">
        <v>962</v>
      </c>
      <c r="B960" t="s">
        <v>3954</v>
      </c>
      <c r="C960">
        <v>50</v>
      </c>
      <c r="D960" t="s">
        <v>5947</v>
      </c>
    </row>
    <row r="961" spans="1:4" x14ac:dyDescent="0.25">
      <c r="A961" t="s">
        <v>963</v>
      </c>
      <c r="B961" t="s">
        <v>3955</v>
      </c>
      <c r="C961">
        <v>55</v>
      </c>
      <c r="D961" t="s">
        <v>5948</v>
      </c>
    </row>
    <row r="962" spans="1:4" x14ac:dyDescent="0.25">
      <c r="A962" t="s">
        <v>964</v>
      </c>
      <c r="B962" t="s">
        <v>3956</v>
      </c>
      <c r="C962">
        <v>24</v>
      </c>
      <c r="D962" t="s">
        <v>5947</v>
      </c>
    </row>
    <row r="963" spans="1:4" x14ac:dyDescent="0.25">
      <c r="A963" t="s">
        <v>965</v>
      </c>
      <c r="B963" t="s">
        <v>3957</v>
      </c>
      <c r="C963">
        <v>58</v>
      </c>
      <c r="D963" t="s">
        <v>5947</v>
      </c>
    </row>
    <row r="964" spans="1:4" x14ac:dyDescent="0.25">
      <c r="A964" t="s">
        <v>966</v>
      </c>
      <c r="B964" t="s">
        <v>3958</v>
      </c>
      <c r="C964">
        <v>65</v>
      </c>
      <c r="D964" t="s">
        <v>5948</v>
      </c>
    </row>
    <row r="965" spans="1:4" x14ac:dyDescent="0.25">
      <c r="A965" t="s">
        <v>967</v>
      </c>
      <c r="B965" t="s">
        <v>3959</v>
      </c>
      <c r="C965">
        <v>64</v>
      </c>
      <c r="D965" t="s">
        <v>5947</v>
      </c>
    </row>
    <row r="966" spans="1:4" x14ac:dyDescent="0.25">
      <c r="A966" t="s">
        <v>968</v>
      </c>
      <c r="B966" t="s">
        <v>3960</v>
      </c>
      <c r="C966">
        <v>40</v>
      </c>
      <c r="D966" t="s">
        <v>5947</v>
      </c>
    </row>
    <row r="967" spans="1:4" x14ac:dyDescent="0.25">
      <c r="A967" t="s">
        <v>969</v>
      </c>
      <c r="B967" t="s">
        <v>3961</v>
      </c>
      <c r="C967">
        <v>67</v>
      </c>
      <c r="D967" t="s">
        <v>5948</v>
      </c>
    </row>
    <row r="968" spans="1:4" x14ac:dyDescent="0.25">
      <c r="A968" t="s">
        <v>970</v>
      </c>
      <c r="B968" t="s">
        <v>3962</v>
      </c>
      <c r="C968">
        <v>23</v>
      </c>
      <c r="D968" t="s">
        <v>5948</v>
      </c>
    </row>
    <row r="969" spans="1:4" x14ac:dyDescent="0.25">
      <c r="A969" t="s">
        <v>971</v>
      </c>
      <c r="B969" t="s">
        <v>3963</v>
      </c>
      <c r="C969">
        <v>88</v>
      </c>
      <c r="D969" t="s">
        <v>5947</v>
      </c>
    </row>
    <row r="970" spans="1:4" x14ac:dyDescent="0.25">
      <c r="A970" t="s">
        <v>972</v>
      </c>
      <c r="B970" t="s">
        <v>3964</v>
      </c>
      <c r="C970">
        <v>42</v>
      </c>
      <c r="D970" t="s">
        <v>5948</v>
      </c>
    </row>
    <row r="971" spans="1:4" x14ac:dyDescent="0.25">
      <c r="A971" t="s">
        <v>973</v>
      </c>
      <c r="B971" t="s">
        <v>3965</v>
      </c>
      <c r="C971">
        <v>44</v>
      </c>
      <c r="D971" t="s">
        <v>5947</v>
      </c>
    </row>
    <row r="972" spans="1:4" x14ac:dyDescent="0.25">
      <c r="A972" t="s">
        <v>974</v>
      </c>
      <c r="B972" t="s">
        <v>3966</v>
      </c>
      <c r="C972">
        <v>59</v>
      </c>
      <c r="D972" t="s">
        <v>5947</v>
      </c>
    </row>
    <row r="973" spans="1:4" x14ac:dyDescent="0.25">
      <c r="A973" t="s">
        <v>975</v>
      </c>
      <c r="B973" t="s">
        <v>3967</v>
      </c>
      <c r="C973">
        <v>24</v>
      </c>
      <c r="D973" t="s">
        <v>5948</v>
      </c>
    </row>
    <row r="974" spans="1:4" x14ac:dyDescent="0.25">
      <c r="A974" t="s">
        <v>976</v>
      </c>
      <c r="B974" t="s">
        <v>3968</v>
      </c>
      <c r="C974">
        <v>39</v>
      </c>
      <c r="D974" t="s">
        <v>5948</v>
      </c>
    </row>
    <row r="975" spans="1:4" x14ac:dyDescent="0.25">
      <c r="A975" t="s">
        <v>977</v>
      </c>
      <c r="B975" t="s">
        <v>3969</v>
      </c>
      <c r="C975">
        <v>71</v>
      </c>
      <c r="D975" t="s">
        <v>5948</v>
      </c>
    </row>
    <row r="976" spans="1:4" x14ac:dyDescent="0.25">
      <c r="A976" t="s">
        <v>978</v>
      </c>
      <c r="B976" t="s">
        <v>3970</v>
      </c>
      <c r="C976">
        <v>69</v>
      </c>
      <c r="D976" t="s">
        <v>5947</v>
      </c>
    </row>
    <row r="977" spans="1:4" x14ac:dyDescent="0.25">
      <c r="A977" t="s">
        <v>979</v>
      </c>
      <c r="B977" t="s">
        <v>3971</v>
      </c>
      <c r="C977">
        <v>63</v>
      </c>
      <c r="D977" t="s">
        <v>5948</v>
      </c>
    </row>
    <row r="978" spans="1:4" x14ac:dyDescent="0.25">
      <c r="A978" t="s">
        <v>980</v>
      </c>
      <c r="B978" t="s">
        <v>3972</v>
      </c>
      <c r="C978">
        <v>27</v>
      </c>
      <c r="D978" t="s">
        <v>5947</v>
      </c>
    </row>
    <row r="979" spans="1:4" x14ac:dyDescent="0.25">
      <c r="A979" t="s">
        <v>981</v>
      </c>
      <c r="B979" t="s">
        <v>3973</v>
      </c>
      <c r="C979">
        <v>20</v>
      </c>
      <c r="D979" t="s">
        <v>5947</v>
      </c>
    </row>
    <row r="980" spans="1:4" x14ac:dyDescent="0.25">
      <c r="A980" t="s">
        <v>982</v>
      </c>
      <c r="B980" t="s">
        <v>3974</v>
      </c>
      <c r="C980">
        <v>37</v>
      </c>
      <c r="D980" t="s">
        <v>5947</v>
      </c>
    </row>
    <row r="981" spans="1:4" x14ac:dyDescent="0.25">
      <c r="A981" t="s">
        <v>983</v>
      </c>
      <c r="B981" t="s">
        <v>3975</v>
      </c>
      <c r="C981">
        <v>42</v>
      </c>
      <c r="D981" t="s">
        <v>5947</v>
      </c>
    </row>
    <row r="982" spans="1:4" x14ac:dyDescent="0.25">
      <c r="A982" t="s">
        <v>984</v>
      </c>
      <c r="B982" t="s">
        <v>3976</v>
      </c>
      <c r="C982">
        <v>40</v>
      </c>
      <c r="D982" t="s">
        <v>5947</v>
      </c>
    </row>
    <row r="983" spans="1:4" x14ac:dyDescent="0.25">
      <c r="A983" t="s">
        <v>985</v>
      </c>
      <c r="B983" t="s">
        <v>3977</v>
      </c>
      <c r="C983">
        <v>52</v>
      </c>
      <c r="D983" t="s">
        <v>5948</v>
      </c>
    </row>
    <row r="984" spans="1:4" x14ac:dyDescent="0.25">
      <c r="A984" t="s">
        <v>986</v>
      </c>
      <c r="B984" t="s">
        <v>3978</v>
      </c>
      <c r="C984">
        <v>74</v>
      </c>
      <c r="D984" t="s">
        <v>5947</v>
      </c>
    </row>
    <row r="985" spans="1:4" x14ac:dyDescent="0.25">
      <c r="A985" t="s">
        <v>987</v>
      </c>
      <c r="B985" t="s">
        <v>3979</v>
      </c>
      <c r="C985">
        <v>78</v>
      </c>
      <c r="D985" t="s">
        <v>5947</v>
      </c>
    </row>
    <row r="986" spans="1:4" x14ac:dyDescent="0.25">
      <c r="A986" t="s">
        <v>988</v>
      </c>
      <c r="B986" t="s">
        <v>3980</v>
      </c>
      <c r="C986">
        <v>39</v>
      </c>
      <c r="D986" t="s">
        <v>5948</v>
      </c>
    </row>
    <row r="987" spans="1:4" x14ac:dyDescent="0.25">
      <c r="A987" t="s">
        <v>989</v>
      </c>
      <c r="B987" t="s">
        <v>3981</v>
      </c>
      <c r="C987">
        <v>71</v>
      </c>
      <c r="D987" t="s">
        <v>5948</v>
      </c>
    </row>
    <row r="988" spans="1:4" x14ac:dyDescent="0.25">
      <c r="A988" t="s">
        <v>990</v>
      </c>
      <c r="B988" t="s">
        <v>3982</v>
      </c>
      <c r="C988">
        <v>85</v>
      </c>
      <c r="D988" t="s">
        <v>5947</v>
      </c>
    </row>
    <row r="989" spans="1:4" x14ac:dyDescent="0.25">
      <c r="A989" t="s">
        <v>991</v>
      </c>
      <c r="B989" t="s">
        <v>3983</v>
      </c>
      <c r="C989">
        <v>34</v>
      </c>
      <c r="D989" t="s">
        <v>5947</v>
      </c>
    </row>
    <row r="990" spans="1:4" x14ac:dyDescent="0.25">
      <c r="A990" t="s">
        <v>992</v>
      </c>
      <c r="B990" t="s">
        <v>3984</v>
      </c>
      <c r="C990">
        <v>52</v>
      </c>
      <c r="D990" t="s">
        <v>5947</v>
      </c>
    </row>
    <row r="991" spans="1:4" x14ac:dyDescent="0.25">
      <c r="A991" t="s">
        <v>993</v>
      </c>
      <c r="B991" t="s">
        <v>3985</v>
      </c>
      <c r="C991">
        <v>81</v>
      </c>
      <c r="D991" t="s">
        <v>5947</v>
      </c>
    </row>
    <row r="992" spans="1:4" x14ac:dyDescent="0.25">
      <c r="A992" t="s">
        <v>994</v>
      </c>
      <c r="B992" t="s">
        <v>3986</v>
      </c>
      <c r="C992">
        <v>27</v>
      </c>
      <c r="D992" t="s">
        <v>5947</v>
      </c>
    </row>
    <row r="993" spans="1:4" x14ac:dyDescent="0.25">
      <c r="A993" t="s">
        <v>995</v>
      </c>
      <c r="B993" t="s">
        <v>3987</v>
      </c>
      <c r="C993">
        <v>36</v>
      </c>
      <c r="D993" t="s">
        <v>5947</v>
      </c>
    </row>
    <row r="994" spans="1:4" x14ac:dyDescent="0.25">
      <c r="A994" t="s">
        <v>996</v>
      </c>
      <c r="B994" t="s">
        <v>3988</v>
      </c>
      <c r="C994">
        <v>29</v>
      </c>
      <c r="D994" t="s">
        <v>5947</v>
      </c>
    </row>
    <row r="995" spans="1:4" x14ac:dyDescent="0.25">
      <c r="A995" t="s">
        <v>997</v>
      </c>
      <c r="B995" t="s">
        <v>3989</v>
      </c>
      <c r="C995">
        <v>53</v>
      </c>
      <c r="D995" t="s">
        <v>5948</v>
      </c>
    </row>
    <row r="996" spans="1:4" x14ac:dyDescent="0.25">
      <c r="A996" t="s">
        <v>998</v>
      </c>
      <c r="B996" t="s">
        <v>3990</v>
      </c>
      <c r="C996">
        <v>80</v>
      </c>
      <c r="D996" t="s">
        <v>5947</v>
      </c>
    </row>
    <row r="997" spans="1:4" x14ac:dyDescent="0.25">
      <c r="A997" t="s">
        <v>999</v>
      </c>
      <c r="B997" t="s">
        <v>3991</v>
      </c>
      <c r="C997">
        <v>88</v>
      </c>
      <c r="D997" t="s">
        <v>5947</v>
      </c>
    </row>
    <row r="998" spans="1:4" x14ac:dyDescent="0.25">
      <c r="A998" t="s">
        <v>1000</v>
      </c>
      <c r="B998" t="s">
        <v>3992</v>
      </c>
      <c r="C998">
        <v>67</v>
      </c>
      <c r="D998" t="s">
        <v>5948</v>
      </c>
    </row>
    <row r="999" spans="1:4" x14ac:dyDescent="0.25">
      <c r="A999" t="s">
        <v>1001</v>
      </c>
      <c r="B999" t="s">
        <v>3993</v>
      </c>
      <c r="C999">
        <v>58</v>
      </c>
      <c r="D999" t="s">
        <v>5948</v>
      </c>
    </row>
    <row r="1000" spans="1:4" x14ac:dyDescent="0.25">
      <c r="A1000" t="s">
        <v>1002</v>
      </c>
      <c r="B1000" t="s">
        <v>3994</v>
      </c>
      <c r="C1000">
        <v>21</v>
      </c>
      <c r="D1000" t="s">
        <v>5947</v>
      </c>
    </row>
    <row r="1001" spans="1:4" x14ac:dyDescent="0.25">
      <c r="A1001" t="s">
        <v>1003</v>
      </c>
      <c r="B1001" t="s">
        <v>3995</v>
      </c>
      <c r="C1001">
        <v>42</v>
      </c>
      <c r="D1001" t="s">
        <v>5948</v>
      </c>
    </row>
    <row r="1002" spans="1:4" x14ac:dyDescent="0.25">
      <c r="A1002" t="s">
        <v>1004</v>
      </c>
      <c r="B1002" t="s">
        <v>3996</v>
      </c>
      <c r="C1002">
        <v>71</v>
      </c>
      <c r="D1002" t="s">
        <v>5948</v>
      </c>
    </row>
    <row r="1003" spans="1:4" x14ac:dyDescent="0.25">
      <c r="A1003" t="s">
        <v>1005</v>
      </c>
      <c r="B1003" t="s">
        <v>3997</v>
      </c>
      <c r="C1003">
        <v>56</v>
      </c>
      <c r="D1003" t="s">
        <v>5948</v>
      </c>
    </row>
    <row r="1004" spans="1:4" x14ac:dyDescent="0.25">
      <c r="A1004" t="s">
        <v>1006</v>
      </c>
      <c r="B1004" t="s">
        <v>3998</v>
      </c>
      <c r="C1004">
        <v>34</v>
      </c>
      <c r="D1004" t="s">
        <v>5947</v>
      </c>
    </row>
    <row r="1005" spans="1:4" x14ac:dyDescent="0.25">
      <c r="A1005" t="s">
        <v>1007</v>
      </c>
      <c r="B1005" t="s">
        <v>3999</v>
      </c>
      <c r="C1005">
        <v>27</v>
      </c>
      <c r="D1005" t="s">
        <v>5948</v>
      </c>
    </row>
    <row r="1006" spans="1:4" x14ac:dyDescent="0.25">
      <c r="A1006" t="s">
        <v>1008</v>
      </c>
      <c r="B1006" t="s">
        <v>3141</v>
      </c>
      <c r="C1006">
        <v>28</v>
      </c>
      <c r="D1006" t="s">
        <v>5948</v>
      </c>
    </row>
    <row r="1007" spans="1:4" x14ac:dyDescent="0.25">
      <c r="A1007" t="s">
        <v>1009</v>
      </c>
      <c r="B1007" t="s">
        <v>4000</v>
      </c>
      <c r="C1007">
        <v>58</v>
      </c>
      <c r="D1007" t="s">
        <v>5947</v>
      </c>
    </row>
    <row r="1008" spans="1:4" x14ac:dyDescent="0.25">
      <c r="A1008" t="s">
        <v>1010</v>
      </c>
      <c r="B1008" t="s">
        <v>4001</v>
      </c>
      <c r="C1008">
        <v>33</v>
      </c>
      <c r="D1008" t="s">
        <v>5948</v>
      </c>
    </row>
    <row r="1009" spans="1:4" x14ac:dyDescent="0.25">
      <c r="A1009" t="s">
        <v>1011</v>
      </c>
      <c r="B1009" t="s">
        <v>4002</v>
      </c>
      <c r="C1009">
        <v>45</v>
      </c>
      <c r="D1009" t="s">
        <v>5948</v>
      </c>
    </row>
    <row r="1010" spans="1:4" x14ac:dyDescent="0.25">
      <c r="A1010" t="s">
        <v>1012</v>
      </c>
      <c r="B1010" t="s">
        <v>4003</v>
      </c>
      <c r="C1010">
        <v>61</v>
      </c>
      <c r="D1010" t="s">
        <v>5948</v>
      </c>
    </row>
    <row r="1011" spans="1:4" x14ac:dyDescent="0.25">
      <c r="A1011" t="s">
        <v>1013</v>
      </c>
      <c r="B1011" t="s">
        <v>4004</v>
      </c>
      <c r="C1011">
        <v>46</v>
      </c>
      <c r="D1011" t="s">
        <v>5948</v>
      </c>
    </row>
    <row r="1012" spans="1:4" x14ac:dyDescent="0.25">
      <c r="A1012" t="s">
        <v>1014</v>
      </c>
      <c r="B1012" t="s">
        <v>4005</v>
      </c>
      <c r="C1012">
        <v>74</v>
      </c>
      <c r="D1012" t="s">
        <v>5948</v>
      </c>
    </row>
    <row r="1013" spans="1:4" x14ac:dyDescent="0.25">
      <c r="A1013" t="s">
        <v>1015</v>
      </c>
      <c r="B1013" t="s">
        <v>4006</v>
      </c>
      <c r="C1013">
        <v>47</v>
      </c>
      <c r="D1013" t="s">
        <v>5947</v>
      </c>
    </row>
    <row r="1014" spans="1:4" x14ac:dyDescent="0.25">
      <c r="A1014" t="s">
        <v>1016</v>
      </c>
      <c r="B1014" t="s">
        <v>4007</v>
      </c>
      <c r="C1014">
        <v>52</v>
      </c>
      <c r="D1014" t="s">
        <v>5948</v>
      </c>
    </row>
    <row r="1015" spans="1:4" x14ac:dyDescent="0.25">
      <c r="A1015" t="s">
        <v>1017</v>
      </c>
      <c r="B1015" t="s">
        <v>4008</v>
      </c>
      <c r="C1015">
        <v>86</v>
      </c>
      <c r="D1015" t="s">
        <v>5947</v>
      </c>
    </row>
    <row r="1016" spans="1:4" x14ac:dyDescent="0.25">
      <c r="A1016" t="s">
        <v>1018</v>
      </c>
      <c r="B1016" t="s">
        <v>4009</v>
      </c>
      <c r="C1016">
        <v>83</v>
      </c>
      <c r="D1016" t="s">
        <v>5948</v>
      </c>
    </row>
    <row r="1017" spans="1:4" x14ac:dyDescent="0.25">
      <c r="A1017" t="s">
        <v>1019</v>
      </c>
      <c r="B1017" t="s">
        <v>4010</v>
      </c>
      <c r="C1017">
        <v>30</v>
      </c>
      <c r="D1017" t="s">
        <v>5948</v>
      </c>
    </row>
    <row r="1018" spans="1:4" x14ac:dyDescent="0.25">
      <c r="A1018" t="s">
        <v>1020</v>
      </c>
      <c r="B1018" t="s">
        <v>4011</v>
      </c>
      <c r="C1018">
        <v>42</v>
      </c>
      <c r="D1018" t="s">
        <v>5948</v>
      </c>
    </row>
    <row r="1019" spans="1:4" x14ac:dyDescent="0.25">
      <c r="A1019" t="s">
        <v>1021</v>
      </c>
      <c r="B1019" t="s">
        <v>4012</v>
      </c>
      <c r="C1019">
        <v>30</v>
      </c>
      <c r="D1019" t="s">
        <v>5948</v>
      </c>
    </row>
    <row r="1020" spans="1:4" x14ac:dyDescent="0.25">
      <c r="A1020" t="s">
        <v>1022</v>
      </c>
      <c r="B1020" t="s">
        <v>4013</v>
      </c>
      <c r="C1020">
        <v>76</v>
      </c>
      <c r="D1020" t="s">
        <v>5948</v>
      </c>
    </row>
    <row r="1021" spans="1:4" x14ac:dyDescent="0.25">
      <c r="A1021" t="s">
        <v>1023</v>
      </c>
      <c r="B1021" t="s">
        <v>4014</v>
      </c>
      <c r="C1021">
        <v>43</v>
      </c>
      <c r="D1021" t="s">
        <v>5947</v>
      </c>
    </row>
    <row r="1022" spans="1:4" x14ac:dyDescent="0.25">
      <c r="A1022" t="s">
        <v>1024</v>
      </c>
      <c r="B1022" t="s">
        <v>4015</v>
      </c>
      <c r="C1022">
        <v>32</v>
      </c>
      <c r="D1022" t="s">
        <v>5948</v>
      </c>
    </row>
    <row r="1023" spans="1:4" x14ac:dyDescent="0.25">
      <c r="A1023" t="s">
        <v>1025</v>
      </c>
      <c r="B1023" t="s">
        <v>4016</v>
      </c>
      <c r="C1023">
        <v>70</v>
      </c>
      <c r="D1023" t="s">
        <v>5947</v>
      </c>
    </row>
    <row r="1024" spans="1:4" x14ac:dyDescent="0.25">
      <c r="A1024" t="s">
        <v>1026</v>
      </c>
      <c r="B1024" t="s">
        <v>4017</v>
      </c>
      <c r="C1024">
        <v>45</v>
      </c>
      <c r="D1024" t="s">
        <v>5948</v>
      </c>
    </row>
    <row r="1025" spans="1:4" x14ac:dyDescent="0.25">
      <c r="A1025" t="s">
        <v>1027</v>
      </c>
      <c r="B1025" t="s">
        <v>4018</v>
      </c>
      <c r="C1025">
        <v>81</v>
      </c>
      <c r="D1025" t="s">
        <v>5948</v>
      </c>
    </row>
    <row r="1026" spans="1:4" x14ac:dyDescent="0.25">
      <c r="A1026" t="s">
        <v>1028</v>
      </c>
      <c r="B1026" t="s">
        <v>4019</v>
      </c>
      <c r="C1026">
        <v>49</v>
      </c>
      <c r="D1026" t="s">
        <v>5947</v>
      </c>
    </row>
    <row r="1027" spans="1:4" x14ac:dyDescent="0.25">
      <c r="A1027" t="s">
        <v>1029</v>
      </c>
      <c r="B1027" t="s">
        <v>4020</v>
      </c>
      <c r="C1027">
        <v>48</v>
      </c>
      <c r="D1027" t="s">
        <v>5948</v>
      </c>
    </row>
    <row r="1028" spans="1:4" x14ac:dyDescent="0.25">
      <c r="A1028" t="s">
        <v>1030</v>
      </c>
      <c r="B1028" t="s">
        <v>4021</v>
      </c>
      <c r="C1028">
        <v>61</v>
      </c>
      <c r="D1028" t="s">
        <v>5947</v>
      </c>
    </row>
    <row r="1029" spans="1:4" x14ac:dyDescent="0.25">
      <c r="A1029" t="s">
        <v>1031</v>
      </c>
      <c r="B1029" t="s">
        <v>4022</v>
      </c>
      <c r="C1029">
        <v>40</v>
      </c>
      <c r="D1029" t="s">
        <v>5947</v>
      </c>
    </row>
    <row r="1030" spans="1:4" x14ac:dyDescent="0.25">
      <c r="A1030" t="s">
        <v>1032</v>
      </c>
      <c r="B1030" t="s">
        <v>4023</v>
      </c>
      <c r="C1030">
        <v>35</v>
      </c>
      <c r="D1030" t="s">
        <v>5948</v>
      </c>
    </row>
    <row r="1031" spans="1:4" x14ac:dyDescent="0.25">
      <c r="A1031" t="s">
        <v>1033</v>
      </c>
      <c r="B1031" t="s">
        <v>4024</v>
      </c>
      <c r="C1031">
        <v>58</v>
      </c>
      <c r="D1031" t="s">
        <v>5947</v>
      </c>
    </row>
    <row r="1032" spans="1:4" x14ac:dyDescent="0.25">
      <c r="A1032" t="s">
        <v>1034</v>
      </c>
      <c r="B1032" t="s">
        <v>4025</v>
      </c>
      <c r="C1032">
        <v>77</v>
      </c>
      <c r="D1032" t="s">
        <v>5948</v>
      </c>
    </row>
    <row r="1033" spans="1:4" x14ac:dyDescent="0.25">
      <c r="A1033" t="s">
        <v>1035</v>
      </c>
      <c r="B1033" t="s">
        <v>4026</v>
      </c>
      <c r="C1033">
        <v>66</v>
      </c>
      <c r="D1033" t="s">
        <v>5947</v>
      </c>
    </row>
    <row r="1034" spans="1:4" x14ac:dyDescent="0.25">
      <c r="A1034" t="s">
        <v>1036</v>
      </c>
      <c r="B1034" t="s">
        <v>4027</v>
      </c>
      <c r="C1034">
        <v>45</v>
      </c>
      <c r="D1034" t="s">
        <v>5948</v>
      </c>
    </row>
    <row r="1035" spans="1:4" x14ac:dyDescent="0.25">
      <c r="A1035" t="s">
        <v>1037</v>
      </c>
      <c r="B1035" t="s">
        <v>4028</v>
      </c>
      <c r="C1035">
        <v>23</v>
      </c>
      <c r="D1035" t="s">
        <v>5948</v>
      </c>
    </row>
    <row r="1036" spans="1:4" x14ac:dyDescent="0.25">
      <c r="A1036" t="s">
        <v>1038</v>
      </c>
      <c r="B1036" t="s">
        <v>4029</v>
      </c>
      <c r="C1036">
        <v>59</v>
      </c>
      <c r="D1036" t="s">
        <v>5947</v>
      </c>
    </row>
    <row r="1037" spans="1:4" x14ac:dyDescent="0.25">
      <c r="A1037" t="s">
        <v>1039</v>
      </c>
      <c r="B1037" t="s">
        <v>4030</v>
      </c>
      <c r="C1037">
        <v>23</v>
      </c>
      <c r="D1037" t="s">
        <v>5947</v>
      </c>
    </row>
    <row r="1038" spans="1:4" x14ac:dyDescent="0.25">
      <c r="A1038" t="s">
        <v>1040</v>
      </c>
      <c r="B1038" t="s">
        <v>4031</v>
      </c>
      <c r="C1038">
        <v>58</v>
      </c>
      <c r="D1038" t="s">
        <v>5947</v>
      </c>
    </row>
    <row r="1039" spans="1:4" x14ac:dyDescent="0.25">
      <c r="A1039" t="s">
        <v>1041</v>
      </c>
      <c r="B1039" t="s">
        <v>4032</v>
      </c>
      <c r="C1039">
        <v>42</v>
      </c>
      <c r="D1039" t="s">
        <v>5948</v>
      </c>
    </row>
    <row r="1040" spans="1:4" x14ac:dyDescent="0.25">
      <c r="A1040" t="s">
        <v>1042</v>
      </c>
      <c r="B1040" t="s">
        <v>4033</v>
      </c>
      <c r="C1040">
        <v>89</v>
      </c>
      <c r="D1040" t="s">
        <v>5948</v>
      </c>
    </row>
    <row r="1041" spans="1:4" x14ac:dyDescent="0.25">
      <c r="A1041" t="s">
        <v>1043</v>
      </c>
      <c r="B1041" t="s">
        <v>4034</v>
      </c>
      <c r="C1041">
        <v>49</v>
      </c>
      <c r="D1041" t="s">
        <v>5948</v>
      </c>
    </row>
    <row r="1042" spans="1:4" x14ac:dyDescent="0.25">
      <c r="A1042" t="s">
        <v>1044</v>
      </c>
      <c r="B1042" t="s">
        <v>4035</v>
      </c>
      <c r="C1042">
        <v>34</v>
      </c>
      <c r="D1042" t="s">
        <v>5948</v>
      </c>
    </row>
    <row r="1043" spans="1:4" x14ac:dyDescent="0.25">
      <c r="A1043" t="s">
        <v>1045</v>
      </c>
      <c r="B1043" t="s">
        <v>4036</v>
      </c>
      <c r="C1043">
        <v>61</v>
      </c>
      <c r="D1043" t="s">
        <v>5947</v>
      </c>
    </row>
    <row r="1044" spans="1:4" x14ac:dyDescent="0.25">
      <c r="A1044" t="s">
        <v>1046</v>
      </c>
      <c r="B1044" t="s">
        <v>4037</v>
      </c>
      <c r="C1044">
        <v>43</v>
      </c>
      <c r="D1044" t="s">
        <v>5948</v>
      </c>
    </row>
    <row r="1045" spans="1:4" x14ac:dyDescent="0.25">
      <c r="A1045" t="s">
        <v>1047</v>
      </c>
      <c r="B1045" t="s">
        <v>4038</v>
      </c>
      <c r="C1045">
        <v>79</v>
      </c>
      <c r="D1045" t="s">
        <v>5947</v>
      </c>
    </row>
    <row r="1046" spans="1:4" x14ac:dyDescent="0.25">
      <c r="A1046" t="s">
        <v>1048</v>
      </c>
      <c r="B1046" t="s">
        <v>4039</v>
      </c>
      <c r="C1046">
        <v>72</v>
      </c>
      <c r="D1046" t="s">
        <v>5947</v>
      </c>
    </row>
    <row r="1047" spans="1:4" x14ac:dyDescent="0.25">
      <c r="A1047" t="s">
        <v>1049</v>
      </c>
      <c r="B1047" t="s">
        <v>4040</v>
      </c>
      <c r="C1047">
        <v>53</v>
      </c>
      <c r="D1047" t="s">
        <v>5947</v>
      </c>
    </row>
    <row r="1048" spans="1:4" x14ac:dyDescent="0.25">
      <c r="A1048" t="s">
        <v>1050</v>
      </c>
      <c r="B1048" t="s">
        <v>4041</v>
      </c>
      <c r="C1048">
        <v>27</v>
      </c>
      <c r="D1048" t="s">
        <v>5947</v>
      </c>
    </row>
    <row r="1049" spans="1:4" x14ac:dyDescent="0.25">
      <c r="A1049" t="s">
        <v>1051</v>
      </c>
      <c r="B1049" t="s">
        <v>4042</v>
      </c>
      <c r="C1049">
        <v>32</v>
      </c>
      <c r="D1049" t="s">
        <v>5947</v>
      </c>
    </row>
    <row r="1050" spans="1:4" x14ac:dyDescent="0.25">
      <c r="A1050" t="s">
        <v>1052</v>
      </c>
      <c r="B1050" t="s">
        <v>4043</v>
      </c>
      <c r="C1050">
        <v>25</v>
      </c>
      <c r="D1050" t="s">
        <v>5948</v>
      </c>
    </row>
    <row r="1051" spans="1:4" x14ac:dyDescent="0.25">
      <c r="A1051" t="s">
        <v>1053</v>
      </c>
      <c r="B1051" t="s">
        <v>4044</v>
      </c>
      <c r="C1051">
        <v>59</v>
      </c>
      <c r="D1051" t="s">
        <v>5947</v>
      </c>
    </row>
    <row r="1052" spans="1:4" x14ac:dyDescent="0.25">
      <c r="A1052" t="s">
        <v>1054</v>
      </c>
      <c r="B1052" t="s">
        <v>4045</v>
      </c>
      <c r="C1052">
        <v>56</v>
      </c>
      <c r="D1052" t="s">
        <v>5947</v>
      </c>
    </row>
    <row r="1053" spans="1:4" x14ac:dyDescent="0.25">
      <c r="A1053" t="s">
        <v>1055</v>
      </c>
      <c r="B1053" t="s">
        <v>4046</v>
      </c>
      <c r="C1053">
        <v>28</v>
      </c>
      <c r="D1053" t="s">
        <v>5947</v>
      </c>
    </row>
    <row r="1054" spans="1:4" x14ac:dyDescent="0.25">
      <c r="A1054" t="s">
        <v>1056</v>
      </c>
      <c r="B1054" t="s">
        <v>4047</v>
      </c>
      <c r="C1054">
        <v>66</v>
      </c>
      <c r="D1054" t="s">
        <v>5948</v>
      </c>
    </row>
    <row r="1055" spans="1:4" x14ac:dyDescent="0.25">
      <c r="A1055" t="s">
        <v>1057</v>
      </c>
      <c r="B1055" t="s">
        <v>4048</v>
      </c>
      <c r="C1055">
        <v>60</v>
      </c>
      <c r="D1055" t="s">
        <v>5947</v>
      </c>
    </row>
    <row r="1056" spans="1:4" x14ac:dyDescent="0.25">
      <c r="A1056" t="s">
        <v>1058</v>
      </c>
      <c r="B1056" t="s">
        <v>4049</v>
      </c>
      <c r="C1056">
        <v>83</v>
      </c>
      <c r="D1056" t="s">
        <v>5947</v>
      </c>
    </row>
    <row r="1057" spans="1:4" x14ac:dyDescent="0.25">
      <c r="A1057" t="s">
        <v>1059</v>
      </c>
      <c r="B1057" t="s">
        <v>4050</v>
      </c>
      <c r="C1057">
        <v>39</v>
      </c>
      <c r="D1057" t="s">
        <v>5948</v>
      </c>
    </row>
    <row r="1058" spans="1:4" x14ac:dyDescent="0.25">
      <c r="A1058" t="s">
        <v>1060</v>
      </c>
      <c r="B1058" t="s">
        <v>4051</v>
      </c>
      <c r="C1058">
        <v>19</v>
      </c>
      <c r="D1058" t="s">
        <v>5947</v>
      </c>
    </row>
    <row r="1059" spans="1:4" x14ac:dyDescent="0.25">
      <c r="A1059" t="s">
        <v>1061</v>
      </c>
      <c r="B1059" t="s">
        <v>4052</v>
      </c>
      <c r="C1059">
        <v>86</v>
      </c>
      <c r="D1059" t="s">
        <v>5947</v>
      </c>
    </row>
    <row r="1060" spans="1:4" x14ac:dyDescent="0.25">
      <c r="A1060" t="s">
        <v>1062</v>
      </c>
      <c r="B1060" t="s">
        <v>4039</v>
      </c>
      <c r="C1060">
        <v>79</v>
      </c>
      <c r="D1060" t="s">
        <v>5947</v>
      </c>
    </row>
    <row r="1061" spans="1:4" x14ac:dyDescent="0.25">
      <c r="A1061" t="s">
        <v>1063</v>
      </c>
      <c r="B1061" t="s">
        <v>4053</v>
      </c>
      <c r="C1061">
        <v>67</v>
      </c>
      <c r="D1061" t="s">
        <v>5947</v>
      </c>
    </row>
    <row r="1062" spans="1:4" x14ac:dyDescent="0.25">
      <c r="A1062" t="s">
        <v>1064</v>
      </c>
      <c r="B1062" t="s">
        <v>4054</v>
      </c>
      <c r="C1062">
        <v>38</v>
      </c>
      <c r="D1062" t="s">
        <v>5947</v>
      </c>
    </row>
    <row r="1063" spans="1:4" x14ac:dyDescent="0.25">
      <c r="A1063" t="s">
        <v>1065</v>
      </c>
      <c r="B1063" t="s">
        <v>4055</v>
      </c>
      <c r="C1063">
        <v>70</v>
      </c>
      <c r="D1063" t="s">
        <v>5947</v>
      </c>
    </row>
    <row r="1064" spans="1:4" x14ac:dyDescent="0.25">
      <c r="A1064" t="s">
        <v>1066</v>
      </c>
      <c r="B1064" t="s">
        <v>4056</v>
      </c>
      <c r="C1064">
        <v>18</v>
      </c>
      <c r="D1064" t="s">
        <v>5947</v>
      </c>
    </row>
    <row r="1065" spans="1:4" x14ac:dyDescent="0.25">
      <c r="A1065" t="s">
        <v>1067</v>
      </c>
      <c r="B1065" t="s">
        <v>4057</v>
      </c>
      <c r="C1065">
        <v>68</v>
      </c>
      <c r="D1065" t="s">
        <v>5948</v>
      </c>
    </row>
    <row r="1066" spans="1:4" x14ac:dyDescent="0.25">
      <c r="A1066" t="s">
        <v>1068</v>
      </c>
      <c r="B1066" t="s">
        <v>4058</v>
      </c>
      <c r="C1066">
        <v>78</v>
      </c>
      <c r="D1066" t="s">
        <v>5947</v>
      </c>
    </row>
    <row r="1067" spans="1:4" x14ac:dyDescent="0.25">
      <c r="A1067" t="s">
        <v>1069</v>
      </c>
      <c r="B1067" t="s">
        <v>4059</v>
      </c>
      <c r="C1067">
        <v>35</v>
      </c>
      <c r="D1067" t="s">
        <v>5947</v>
      </c>
    </row>
    <row r="1068" spans="1:4" x14ac:dyDescent="0.25">
      <c r="A1068" t="s">
        <v>1070</v>
      </c>
      <c r="B1068" t="s">
        <v>4060</v>
      </c>
      <c r="C1068">
        <v>59</v>
      </c>
      <c r="D1068" t="s">
        <v>5948</v>
      </c>
    </row>
    <row r="1069" spans="1:4" x14ac:dyDescent="0.25">
      <c r="A1069" t="s">
        <v>1071</v>
      </c>
      <c r="B1069" t="s">
        <v>4061</v>
      </c>
      <c r="C1069">
        <v>67</v>
      </c>
      <c r="D1069" t="s">
        <v>5948</v>
      </c>
    </row>
    <row r="1070" spans="1:4" x14ac:dyDescent="0.25">
      <c r="A1070" t="s">
        <v>1072</v>
      </c>
      <c r="B1070" t="s">
        <v>4062</v>
      </c>
      <c r="C1070">
        <v>67</v>
      </c>
      <c r="D1070" t="s">
        <v>5948</v>
      </c>
    </row>
    <row r="1071" spans="1:4" x14ac:dyDescent="0.25">
      <c r="A1071" t="s">
        <v>1073</v>
      </c>
      <c r="B1071" t="s">
        <v>4063</v>
      </c>
      <c r="C1071">
        <v>36</v>
      </c>
      <c r="D1071" t="s">
        <v>5947</v>
      </c>
    </row>
    <row r="1072" spans="1:4" x14ac:dyDescent="0.25">
      <c r="A1072" t="s">
        <v>1074</v>
      </c>
      <c r="B1072" t="s">
        <v>4064</v>
      </c>
      <c r="C1072">
        <v>58</v>
      </c>
      <c r="D1072" t="s">
        <v>5948</v>
      </c>
    </row>
    <row r="1073" spans="1:4" x14ac:dyDescent="0.25">
      <c r="A1073" t="s">
        <v>1075</v>
      </c>
      <c r="B1073" t="s">
        <v>4065</v>
      </c>
      <c r="C1073">
        <v>88</v>
      </c>
      <c r="D1073" t="s">
        <v>5948</v>
      </c>
    </row>
    <row r="1074" spans="1:4" x14ac:dyDescent="0.25">
      <c r="A1074" t="s">
        <v>1076</v>
      </c>
      <c r="B1074" t="s">
        <v>4066</v>
      </c>
      <c r="C1074">
        <v>42</v>
      </c>
      <c r="D1074" t="s">
        <v>5947</v>
      </c>
    </row>
    <row r="1075" spans="1:4" x14ac:dyDescent="0.25">
      <c r="A1075" t="s">
        <v>1077</v>
      </c>
      <c r="B1075" t="s">
        <v>4067</v>
      </c>
      <c r="C1075">
        <v>63</v>
      </c>
      <c r="D1075" t="s">
        <v>5948</v>
      </c>
    </row>
    <row r="1076" spans="1:4" x14ac:dyDescent="0.25">
      <c r="A1076" t="s">
        <v>1078</v>
      </c>
      <c r="B1076" t="s">
        <v>4068</v>
      </c>
      <c r="C1076">
        <v>20</v>
      </c>
      <c r="D1076" t="s">
        <v>5948</v>
      </c>
    </row>
    <row r="1077" spans="1:4" x14ac:dyDescent="0.25">
      <c r="A1077" t="s">
        <v>1079</v>
      </c>
      <c r="B1077" t="s">
        <v>4069</v>
      </c>
      <c r="C1077">
        <v>89</v>
      </c>
      <c r="D1077" t="s">
        <v>5948</v>
      </c>
    </row>
    <row r="1078" spans="1:4" x14ac:dyDescent="0.25">
      <c r="A1078" t="s">
        <v>1080</v>
      </c>
      <c r="B1078" t="s">
        <v>4070</v>
      </c>
      <c r="C1078">
        <v>47</v>
      </c>
      <c r="D1078" t="s">
        <v>5948</v>
      </c>
    </row>
    <row r="1079" spans="1:4" x14ac:dyDescent="0.25">
      <c r="A1079" t="s">
        <v>1081</v>
      </c>
      <c r="B1079" t="s">
        <v>4071</v>
      </c>
      <c r="C1079">
        <v>58</v>
      </c>
      <c r="D1079" t="s">
        <v>5948</v>
      </c>
    </row>
    <row r="1080" spans="1:4" x14ac:dyDescent="0.25">
      <c r="A1080" t="s">
        <v>1082</v>
      </c>
      <c r="B1080" t="s">
        <v>4072</v>
      </c>
      <c r="C1080">
        <v>78</v>
      </c>
      <c r="D1080" t="s">
        <v>5947</v>
      </c>
    </row>
    <row r="1081" spans="1:4" x14ac:dyDescent="0.25">
      <c r="A1081" t="s">
        <v>1083</v>
      </c>
      <c r="B1081" t="s">
        <v>4073</v>
      </c>
      <c r="C1081">
        <v>89</v>
      </c>
      <c r="D1081" t="s">
        <v>5947</v>
      </c>
    </row>
    <row r="1082" spans="1:4" x14ac:dyDescent="0.25">
      <c r="A1082" t="s">
        <v>1084</v>
      </c>
      <c r="B1082" t="s">
        <v>4074</v>
      </c>
      <c r="C1082">
        <v>66</v>
      </c>
      <c r="D1082" t="s">
        <v>5947</v>
      </c>
    </row>
    <row r="1083" spans="1:4" x14ac:dyDescent="0.25">
      <c r="A1083" t="s">
        <v>1085</v>
      </c>
      <c r="B1083" t="s">
        <v>4075</v>
      </c>
      <c r="C1083">
        <v>62</v>
      </c>
      <c r="D1083" t="s">
        <v>5947</v>
      </c>
    </row>
    <row r="1084" spans="1:4" x14ac:dyDescent="0.25">
      <c r="A1084" t="s">
        <v>1086</v>
      </c>
      <c r="B1084" t="s">
        <v>4076</v>
      </c>
      <c r="C1084">
        <v>68</v>
      </c>
      <c r="D1084" t="s">
        <v>5948</v>
      </c>
    </row>
    <row r="1085" spans="1:4" x14ac:dyDescent="0.25">
      <c r="A1085" t="s">
        <v>1087</v>
      </c>
      <c r="B1085" t="s">
        <v>4077</v>
      </c>
      <c r="C1085">
        <v>52</v>
      </c>
      <c r="D1085" t="s">
        <v>5948</v>
      </c>
    </row>
    <row r="1086" spans="1:4" x14ac:dyDescent="0.25">
      <c r="A1086" t="s">
        <v>1088</v>
      </c>
      <c r="B1086" t="s">
        <v>4078</v>
      </c>
      <c r="C1086">
        <v>72</v>
      </c>
      <c r="D1086" t="s">
        <v>5947</v>
      </c>
    </row>
    <row r="1087" spans="1:4" x14ac:dyDescent="0.25">
      <c r="A1087" t="s">
        <v>1089</v>
      </c>
      <c r="B1087" t="s">
        <v>3221</v>
      </c>
      <c r="C1087">
        <v>88</v>
      </c>
      <c r="D1087" t="s">
        <v>5947</v>
      </c>
    </row>
    <row r="1088" spans="1:4" x14ac:dyDescent="0.25">
      <c r="A1088" t="s">
        <v>1090</v>
      </c>
      <c r="B1088" t="s">
        <v>4079</v>
      </c>
      <c r="C1088">
        <v>83</v>
      </c>
      <c r="D1088" t="s">
        <v>5948</v>
      </c>
    </row>
    <row r="1089" spans="1:4" x14ac:dyDescent="0.25">
      <c r="A1089" t="s">
        <v>1091</v>
      </c>
      <c r="B1089" t="s">
        <v>4080</v>
      </c>
      <c r="C1089">
        <v>62</v>
      </c>
      <c r="D1089" t="s">
        <v>5948</v>
      </c>
    </row>
    <row r="1090" spans="1:4" x14ac:dyDescent="0.25">
      <c r="A1090" t="s">
        <v>1092</v>
      </c>
      <c r="B1090" t="s">
        <v>4081</v>
      </c>
      <c r="C1090">
        <v>37</v>
      </c>
      <c r="D1090" t="s">
        <v>5948</v>
      </c>
    </row>
    <row r="1091" spans="1:4" x14ac:dyDescent="0.25">
      <c r="A1091" t="s">
        <v>1093</v>
      </c>
      <c r="B1091" t="s">
        <v>4082</v>
      </c>
      <c r="C1091">
        <v>88</v>
      </c>
      <c r="D1091" t="s">
        <v>5948</v>
      </c>
    </row>
    <row r="1092" spans="1:4" x14ac:dyDescent="0.25">
      <c r="A1092" t="s">
        <v>1094</v>
      </c>
      <c r="B1092" t="s">
        <v>4083</v>
      </c>
      <c r="C1092">
        <v>46</v>
      </c>
      <c r="D1092" t="s">
        <v>5948</v>
      </c>
    </row>
    <row r="1093" spans="1:4" x14ac:dyDescent="0.25">
      <c r="A1093" t="s">
        <v>1095</v>
      </c>
      <c r="B1093" t="s">
        <v>4084</v>
      </c>
      <c r="C1093">
        <v>67</v>
      </c>
      <c r="D1093" t="s">
        <v>5947</v>
      </c>
    </row>
    <row r="1094" spans="1:4" x14ac:dyDescent="0.25">
      <c r="A1094" t="s">
        <v>1096</v>
      </c>
      <c r="B1094" t="s">
        <v>4085</v>
      </c>
      <c r="C1094">
        <v>58</v>
      </c>
      <c r="D1094" t="s">
        <v>5947</v>
      </c>
    </row>
    <row r="1095" spans="1:4" x14ac:dyDescent="0.25">
      <c r="A1095" t="s">
        <v>1097</v>
      </c>
      <c r="B1095" t="s">
        <v>4086</v>
      </c>
      <c r="C1095">
        <v>59</v>
      </c>
      <c r="D1095" t="s">
        <v>5947</v>
      </c>
    </row>
    <row r="1096" spans="1:4" x14ac:dyDescent="0.25">
      <c r="A1096" t="s">
        <v>1098</v>
      </c>
      <c r="B1096" t="s">
        <v>4087</v>
      </c>
      <c r="C1096">
        <v>44</v>
      </c>
      <c r="D1096" t="s">
        <v>5948</v>
      </c>
    </row>
    <row r="1097" spans="1:4" x14ac:dyDescent="0.25">
      <c r="A1097" t="s">
        <v>1099</v>
      </c>
      <c r="B1097" t="s">
        <v>4088</v>
      </c>
      <c r="C1097">
        <v>25</v>
      </c>
      <c r="D1097" t="s">
        <v>5948</v>
      </c>
    </row>
    <row r="1098" spans="1:4" x14ac:dyDescent="0.25">
      <c r="A1098" t="s">
        <v>1100</v>
      </c>
      <c r="B1098" t="s">
        <v>4089</v>
      </c>
      <c r="C1098">
        <v>65</v>
      </c>
      <c r="D1098" t="s">
        <v>5948</v>
      </c>
    </row>
    <row r="1099" spans="1:4" x14ac:dyDescent="0.25">
      <c r="A1099" t="s">
        <v>1101</v>
      </c>
      <c r="B1099" t="s">
        <v>4090</v>
      </c>
      <c r="C1099">
        <v>44</v>
      </c>
      <c r="D1099" t="s">
        <v>5947</v>
      </c>
    </row>
    <row r="1100" spans="1:4" x14ac:dyDescent="0.25">
      <c r="A1100" t="s">
        <v>1102</v>
      </c>
      <c r="B1100" t="s">
        <v>4091</v>
      </c>
      <c r="C1100">
        <v>32</v>
      </c>
      <c r="D1100" t="s">
        <v>5948</v>
      </c>
    </row>
    <row r="1101" spans="1:4" x14ac:dyDescent="0.25">
      <c r="A1101" t="s">
        <v>1103</v>
      </c>
      <c r="B1101" t="s">
        <v>4092</v>
      </c>
      <c r="C1101">
        <v>78</v>
      </c>
      <c r="D1101" t="s">
        <v>5947</v>
      </c>
    </row>
    <row r="1102" spans="1:4" x14ac:dyDescent="0.25">
      <c r="A1102" t="s">
        <v>1104</v>
      </c>
      <c r="B1102" t="s">
        <v>4093</v>
      </c>
      <c r="C1102">
        <v>19</v>
      </c>
      <c r="D1102" t="s">
        <v>5947</v>
      </c>
    </row>
    <row r="1103" spans="1:4" x14ac:dyDescent="0.25">
      <c r="A1103" t="s">
        <v>1105</v>
      </c>
      <c r="B1103" t="s">
        <v>4094</v>
      </c>
      <c r="C1103">
        <v>39</v>
      </c>
      <c r="D1103" t="s">
        <v>5948</v>
      </c>
    </row>
    <row r="1104" spans="1:4" x14ac:dyDescent="0.25">
      <c r="A1104" t="s">
        <v>1106</v>
      </c>
      <c r="B1104" t="s">
        <v>4095</v>
      </c>
      <c r="C1104">
        <v>67</v>
      </c>
      <c r="D1104" t="s">
        <v>5947</v>
      </c>
    </row>
    <row r="1105" spans="1:4" x14ac:dyDescent="0.25">
      <c r="A1105" t="s">
        <v>1107</v>
      </c>
      <c r="B1105" t="s">
        <v>4096</v>
      </c>
      <c r="C1105">
        <v>89</v>
      </c>
      <c r="D1105" t="s">
        <v>5947</v>
      </c>
    </row>
    <row r="1106" spans="1:4" x14ac:dyDescent="0.25">
      <c r="A1106" t="s">
        <v>1108</v>
      </c>
      <c r="B1106" t="s">
        <v>4097</v>
      </c>
      <c r="C1106">
        <v>28</v>
      </c>
      <c r="D1106" t="s">
        <v>5948</v>
      </c>
    </row>
    <row r="1107" spans="1:4" x14ac:dyDescent="0.25">
      <c r="A1107" t="s">
        <v>1109</v>
      </c>
      <c r="B1107" t="s">
        <v>4098</v>
      </c>
      <c r="C1107">
        <v>23</v>
      </c>
      <c r="D1107" t="s">
        <v>5947</v>
      </c>
    </row>
    <row r="1108" spans="1:4" x14ac:dyDescent="0.25">
      <c r="A1108" t="s">
        <v>1110</v>
      </c>
      <c r="B1108" t="s">
        <v>4099</v>
      </c>
      <c r="C1108">
        <v>73</v>
      </c>
      <c r="D1108" t="s">
        <v>5948</v>
      </c>
    </row>
    <row r="1109" spans="1:4" x14ac:dyDescent="0.25">
      <c r="A1109" t="s">
        <v>1111</v>
      </c>
      <c r="B1109" t="s">
        <v>4100</v>
      </c>
      <c r="C1109">
        <v>40</v>
      </c>
      <c r="D1109" t="s">
        <v>5947</v>
      </c>
    </row>
    <row r="1110" spans="1:4" x14ac:dyDescent="0.25">
      <c r="A1110" t="s">
        <v>1112</v>
      </c>
      <c r="B1110" t="s">
        <v>4101</v>
      </c>
      <c r="C1110">
        <v>37</v>
      </c>
      <c r="D1110" t="s">
        <v>5948</v>
      </c>
    </row>
    <row r="1111" spans="1:4" x14ac:dyDescent="0.25">
      <c r="A1111" t="s">
        <v>1113</v>
      </c>
      <c r="B1111" t="s">
        <v>4102</v>
      </c>
      <c r="C1111">
        <v>73</v>
      </c>
      <c r="D1111" t="s">
        <v>5947</v>
      </c>
    </row>
    <row r="1112" spans="1:4" x14ac:dyDescent="0.25">
      <c r="A1112" t="s">
        <v>1114</v>
      </c>
      <c r="B1112" t="s">
        <v>4103</v>
      </c>
      <c r="C1112">
        <v>84</v>
      </c>
      <c r="D1112" t="s">
        <v>5947</v>
      </c>
    </row>
    <row r="1113" spans="1:4" x14ac:dyDescent="0.25">
      <c r="A1113" t="s">
        <v>1115</v>
      </c>
      <c r="B1113" t="s">
        <v>4104</v>
      </c>
      <c r="C1113">
        <v>29</v>
      </c>
      <c r="D1113" t="s">
        <v>5947</v>
      </c>
    </row>
    <row r="1114" spans="1:4" x14ac:dyDescent="0.25">
      <c r="A1114" t="s">
        <v>1116</v>
      </c>
      <c r="B1114" t="s">
        <v>4105</v>
      </c>
      <c r="C1114">
        <v>58</v>
      </c>
      <c r="D1114" t="s">
        <v>5947</v>
      </c>
    </row>
    <row r="1115" spans="1:4" x14ac:dyDescent="0.25">
      <c r="A1115" t="s">
        <v>1117</v>
      </c>
      <c r="B1115" t="s">
        <v>4106</v>
      </c>
      <c r="C1115">
        <v>27</v>
      </c>
      <c r="D1115" t="s">
        <v>5948</v>
      </c>
    </row>
    <row r="1116" spans="1:4" x14ac:dyDescent="0.25">
      <c r="A1116" t="s">
        <v>1118</v>
      </c>
      <c r="B1116" t="s">
        <v>4107</v>
      </c>
      <c r="C1116">
        <v>65</v>
      </c>
      <c r="D1116" t="s">
        <v>5947</v>
      </c>
    </row>
    <row r="1117" spans="1:4" x14ac:dyDescent="0.25">
      <c r="A1117" t="s">
        <v>1119</v>
      </c>
      <c r="B1117" t="s">
        <v>4108</v>
      </c>
      <c r="C1117">
        <v>43</v>
      </c>
      <c r="D1117" t="s">
        <v>5947</v>
      </c>
    </row>
    <row r="1118" spans="1:4" x14ac:dyDescent="0.25">
      <c r="A1118" t="s">
        <v>1120</v>
      </c>
      <c r="B1118" t="s">
        <v>4109</v>
      </c>
      <c r="C1118">
        <v>58</v>
      </c>
      <c r="D1118" t="s">
        <v>5948</v>
      </c>
    </row>
    <row r="1119" spans="1:4" x14ac:dyDescent="0.25">
      <c r="A1119" t="s">
        <v>1121</v>
      </c>
      <c r="B1119" t="s">
        <v>4110</v>
      </c>
      <c r="C1119">
        <v>81</v>
      </c>
      <c r="D1119" t="s">
        <v>5948</v>
      </c>
    </row>
    <row r="1120" spans="1:4" x14ac:dyDescent="0.25">
      <c r="A1120" t="s">
        <v>1122</v>
      </c>
      <c r="B1120" t="s">
        <v>4111</v>
      </c>
      <c r="C1120">
        <v>71</v>
      </c>
      <c r="D1120" t="s">
        <v>5947</v>
      </c>
    </row>
    <row r="1121" spans="1:4" x14ac:dyDescent="0.25">
      <c r="A1121" t="s">
        <v>1123</v>
      </c>
      <c r="B1121" t="s">
        <v>4112</v>
      </c>
      <c r="C1121">
        <v>68</v>
      </c>
      <c r="D1121" t="s">
        <v>5948</v>
      </c>
    </row>
    <row r="1122" spans="1:4" x14ac:dyDescent="0.25">
      <c r="A1122" t="s">
        <v>1124</v>
      </c>
      <c r="B1122" t="s">
        <v>4113</v>
      </c>
      <c r="C1122">
        <v>22</v>
      </c>
      <c r="D1122" t="s">
        <v>5947</v>
      </c>
    </row>
    <row r="1123" spans="1:4" x14ac:dyDescent="0.25">
      <c r="A1123" t="s">
        <v>1125</v>
      </c>
      <c r="B1123" t="s">
        <v>4114</v>
      </c>
      <c r="C1123">
        <v>55</v>
      </c>
      <c r="D1123" t="s">
        <v>5948</v>
      </c>
    </row>
    <row r="1124" spans="1:4" x14ac:dyDescent="0.25">
      <c r="A1124" t="s">
        <v>1126</v>
      </c>
      <c r="B1124" t="s">
        <v>4115</v>
      </c>
      <c r="C1124">
        <v>51</v>
      </c>
      <c r="D1124" t="s">
        <v>5947</v>
      </c>
    </row>
    <row r="1125" spans="1:4" x14ac:dyDescent="0.25">
      <c r="A1125" t="s">
        <v>1127</v>
      </c>
      <c r="B1125" t="s">
        <v>4116</v>
      </c>
      <c r="C1125">
        <v>58</v>
      </c>
      <c r="D1125" t="s">
        <v>5947</v>
      </c>
    </row>
    <row r="1126" spans="1:4" x14ac:dyDescent="0.25">
      <c r="A1126" t="s">
        <v>1128</v>
      </c>
      <c r="B1126" t="s">
        <v>4117</v>
      </c>
      <c r="C1126">
        <v>28</v>
      </c>
      <c r="D1126" t="s">
        <v>5947</v>
      </c>
    </row>
    <row r="1127" spans="1:4" x14ac:dyDescent="0.25">
      <c r="A1127" t="s">
        <v>1129</v>
      </c>
      <c r="B1127" t="s">
        <v>4118</v>
      </c>
      <c r="C1127">
        <v>31</v>
      </c>
      <c r="D1127" t="s">
        <v>5947</v>
      </c>
    </row>
    <row r="1128" spans="1:4" x14ac:dyDescent="0.25">
      <c r="A1128" t="s">
        <v>1130</v>
      </c>
      <c r="B1128" t="s">
        <v>4119</v>
      </c>
      <c r="C1128">
        <v>73</v>
      </c>
      <c r="D1128" t="s">
        <v>5947</v>
      </c>
    </row>
    <row r="1129" spans="1:4" x14ac:dyDescent="0.25">
      <c r="A1129" t="s">
        <v>1131</v>
      </c>
      <c r="B1129" t="s">
        <v>4120</v>
      </c>
      <c r="C1129">
        <v>74</v>
      </c>
      <c r="D1129" t="s">
        <v>5948</v>
      </c>
    </row>
    <row r="1130" spans="1:4" x14ac:dyDescent="0.25">
      <c r="A1130" t="s">
        <v>1132</v>
      </c>
      <c r="B1130" t="s">
        <v>4121</v>
      </c>
      <c r="C1130">
        <v>33</v>
      </c>
      <c r="D1130" t="s">
        <v>5948</v>
      </c>
    </row>
    <row r="1131" spans="1:4" x14ac:dyDescent="0.25">
      <c r="A1131" t="s">
        <v>1133</v>
      </c>
      <c r="B1131" t="s">
        <v>4122</v>
      </c>
      <c r="C1131">
        <v>18</v>
      </c>
      <c r="D1131" t="s">
        <v>5947</v>
      </c>
    </row>
    <row r="1132" spans="1:4" x14ac:dyDescent="0.25">
      <c r="A1132" t="s">
        <v>1134</v>
      </c>
      <c r="B1132" t="s">
        <v>4123</v>
      </c>
      <c r="C1132">
        <v>65</v>
      </c>
      <c r="D1132" t="s">
        <v>5948</v>
      </c>
    </row>
    <row r="1133" spans="1:4" x14ac:dyDescent="0.25">
      <c r="A1133" t="s">
        <v>1135</v>
      </c>
      <c r="B1133" t="s">
        <v>4124</v>
      </c>
      <c r="C1133">
        <v>21</v>
      </c>
      <c r="D1133" t="s">
        <v>5947</v>
      </c>
    </row>
    <row r="1134" spans="1:4" x14ac:dyDescent="0.25">
      <c r="A1134" t="s">
        <v>1136</v>
      </c>
      <c r="B1134" t="s">
        <v>4125</v>
      </c>
      <c r="C1134">
        <v>63</v>
      </c>
      <c r="D1134" t="s">
        <v>5947</v>
      </c>
    </row>
    <row r="1135" spans="1:4" x14ac:dyDescent="0.25">
      <c r="A1135" t="s">
        <v>1137</v>
      </c>
      <c r="B1135" t="s">
        <v>4126</v>
      </c>
      <c r="C1135">
        <v>44</v>
      </c>
      <c r="D1135" t="s">
        <v>5948</v>
      </c>
    </row>
    <row r="1136" spans="1:4" x14ac:dyDescent="0.25">
      <c r="A1136" t="s">
        <v>1138</v>
      </c>
      <c r="B1136" t="s">
        <v>4127</v>
      </c>
      <c r="C1136">
        <v>73</v>
      </c>
      <c r="D1136" t="s">
        <v>5948</v>
      </c>
    </row>
    <row r="1137" spans="1:4" x14ac:dyDescent="0.25">
      <c r="A1137" t="s">
        <v>1139</v>
      </c>
      <c r="B1137" t="s">
        <v>4128</v>
      </c>
      <c r="C1137">
        <v>82</v>
      </c>
      <c r="D1137" t="s">
        <v>5948</v>
      </c>
    </row>
    <row r="1138" spans="1:4" x14ac:dyDescent="0.25">
      <c r="A1138" t="s">
        <v>1140</v>
      </c>
      <c r="B1138" t="s">
        <v>4129</v>
      </c>
      <c r="C1138">
        <v>79</v>
      </c>
      <c r="D1138" t="s">
        <v>5947</v>
      </c>
    </row>
    <row r="1139" spans="1:4" x14ac:dyDescent="0.25">
      <c r="A1139" t="s">
        <v>1141</v>
      </c>
      <c r="B1139" t="s">
        <v>4130</v>
      </c>
      <c r="C1139">
        <v>33</v>
      </c>
      <c r="D1139" t="s">
        <v>5948</v>
      </c>
    </row>
    <row r="1140" spans="1:4" x14ac:dyDescent="0.25">
      <c r="A1140" t="s">
        <v>1142</v>
      </c>
      <c r="B1140" t="s">
        <v>4131</v>
      </c>
      <c r="C1140">
        <v>50</v>
      </c>
      <c r="D1140" t="s">
        <v>5948</v>
      </c>
    </row>
    <row r="1141" spans="1:4" x14ac:dyDescent="0.25">
      <c r="A1141" t="s">
        <v>1143</v>
      </c>
      <c r="B1141" t="s">
        <v>4132</v>
      </c>
      <c r="C1141">
        <v>61</v>
      </c>
      <c r="D1141" t="s">
        <v>5948</v>
      </c>
    </row>
    <row r="1142" spans="1:4" x14ac:dyDescent="0.25">
      <c r="A1142" t="s">
        <v>1144</v>
      </c>
      <c r="B1142" t="s">
        <v>4133</v>
      </c>
      <c r="C1142">
        <v>52</v>
      </c>
      <c r="D1142" t="s">
        <v>5948</v>
      </c>
    </row>
    <row r="1143" spans="1:4" x14ac:dyDescent="0.25">
      <c r="A1143" t="s">
        <v>1145</v>
      </c>
      <c r="B1143" t="s">
        <v>4134</v>
      </c>
      <c r="C1143">
        <v>31</v>
      </c>
      <c r="D1143" t="s">
        <v>5947</v>
      </c>
    </row>
    <row r="1144" spans="1:4" x14ac:dyDescent="0.25">
      <c r="A1144" t="s">
        <v>1146</v>
      </c>
      <c r="B1144" t="s">
        <v>4135</v>
      </c>
      <c r="C1144">
        <v>68</v>
      </c>
      <c r="D1144" t="s">
        <v>5947</v>
      </c>
    </row>
    <row r="1145" spans="1:4" x14ac:dyDescent="0.25">
      <c r="A1145" t="s">
        <v>1147</v>
      </c>
      <c r="B1145" t="s">
        <v>4136</v>
      </c>
      <c r="C1145">
        <v>29</v>
      </c>
      <c r="D1145" t="s">
        <v>5948</v>
      </c>
    </row>
    <row r="1146" spans="1:4" x14ac:dyDescent="0.25">
      <c r="A1146" t="s">
        <v>1148</v>
      </c>
      <c r="B1146" t="s">
        <v>4137</v>
      </c>
      <c r="C1146">
        <v>67</v>
      </c>
      <c r="D1146" t="s">
        <v>5947</v>
      </c>
    </row>
    <row r="1147" spans="1:4" x14ac:dyDescent="0.25">
      <c r="A1147" t="s">
        <v>1149</v>
      </c>
      <c r="B1147" t="s">
        <v>4138</v>
      </c>
      <c r="C1147">
        <v>41</v>
      </c>
      <c r="D1147" t="s">
        <v>5947</v>
      </c>
    </row>
    <row r="1148" spans="1:4" x14ac:dyDescent="0.25">
      <c r="A1148" t="s">
        <v>1150</v>
      </c>
      <c r="B1148" t="s">
        <v>4139</v>
      </c>
      <c r="C1148">
        <v>41</v>
      </c>
      <c r="D1148" t="s">
        <v>5947</v>
      </c>
    </row>
    <row r="1149" spans="1:4" x14ac:dyDescent="0.25">
      <c r="A1149" t="s">
        <v>1151</v>
      </c>
      <c r="B1149" t="s">
        <v>4140</v>
      </c>
      <c r="C1149">
        <v>21</v>
      </c>
      <c r="D1149" t="s">
        <v>5947</v>
      </c>
    </row>
    <row r="1150" spans="1:4" x14ac:dyDescent="0.25">
      <c r="A1150" t="s">
        <v>1152</v>
      </c>
      <c r="B1150" t="s">
        <v>4141</v>
      </c>
      <c r="C1150">
        <v>26</v>
      </c>
      <c r="D1150" t="s">
        <v>5947</v>
      </c>
    </row>
    <row r="1151" spans="1:4" x14ac:dyDescent="0.25">
      <c r="A1151" t="s">
        <v>1153</v>
      </c>
      <c r="B1151" t="s">
        <v>4142</v>
      </c>
      <c r="C1151">
        <v>34</v>
      </c>
      <c r="D1151" t="s">
        <v>5948</v>
      </c>
    </row>
    <row r="1152" spans="1:4" x14ac:dyDescent="0.25">
      <c r="A1152" t="s">
        <v>1154</v>
      </c>
      <c r="B1152" t="s">
        <v>4143</v>
      </c>
      <c r="C1152">
        <v>25</v>
      </c>
      <c r="D1152" t="s">
        <v>5947</v>
      </c>
    </row>
    <row r="1153" spans="1:4" x14ac:dyDescent="0.25">
      <c r="A1153" t="s">
        <v>1155</v>
      </c>
      <c r="B1153" t="s">
        <v>4144</v>
      </c>
      <c r="C1153">
        <v>63</v>
      </c>
      <c r="D1153" t="s">
        <v>5948</v>
      </c>
    </row>
    <row r="1154" spans="1:4" x14ac:dyDescent="0.25">
      <c r="A1154" t="s">
        <v>1156</v>
      </c>
      <c r="B1154" t="s">
        <v>4145</v>
      </c>
      <c r="C1154">
        <v>61</v>
      </c>
      <c r="D1154" t="s">
        <v>5948</v>
      </c>
    </row>
    <row r="1155" spans="1:4" x14ac:dyDescent="0.25">
      <c r="A1155" t="s">
        <v>1157</v>
      </c>
      <c r="B1155" t="s">
        <v>4146</v>
      </c>
      <c r="C1155">
        <v>29</v>
      </c>
      <c r="D1155" t="s">
        <v>5948</v>
      </c>
    </row>
    <row r="1156" spans="1:4" x14ac:dyDescent="0.25">
      <c r="A1156" t="s">
        <v>1158</v>
      </c>
      <c r="B1156" t="s">
        <v>4147</v>
      </c>
      <c r="C1156">
        <v>59</v>
      </c>
      <c r="D1156" t="s">
        <v>5947</v>
      </c>
    </row>
    <row r="1157" spans="1:4" x14ac:dyDescent="0.25">
      <c r="A1157" t="s">
        <v>1159</v>
      </c>
      <c r="B1157" t="s">
        <v>4148</v>
      </c>
      <c r="C1157">
        <v>70</v>
      </c>
      <c r="D1157" t="s">
        <v>5947</v>
      </c>
    </row>
    <row r="1158" spans="1:4" x14ac:dyDescent="0.25">
      <c r="A1158" t="s">
        <v>1160</v>
      </c>
      <c r="B1158" t="s">
        <v>4149</v>
      </c>
      <c r="C1158">
        <v>19</v>
      </c>
      <c r="D1158" t="s">
        <v>5947</v>
      </c>
    </row>
    <row r="1159" spans="1:4" x14ac:dyDescent="0.25">
      <c r="A1159" t="s">
        <v>1161</v>
      </c>
      <c r="B1159" t="s">
        <v>4150</v>
      </c>
      <c r="C1159">
        <v>43</v>
      </c>
      <c r="D1159" t="s">
        <v>5948</v>
      </c>
    </row>
    <row r="1160" spans="1:4" x14ac:dyDescent="0.25">
      <c r="A1160" t="s">
        <v>1162</v>
      </c>
      <c r="B1160" t="s">
        <v>3108</v>
      </c>
      <c r="C1160">
        <v>76</v>
      </c>
      <c r="D1160" t="s">
        <v>5948</v>
      </c>
    </row>
    <row r="1161" spans="1:4" x14ac:dyDescent="0.25">
      <c r="A1161" t="s">
        <v>1163</v>
      </c>
      <c r="B1161" t="s">
        <v>4151</v>
      </c>
      <c r="C1161">
        <v>28</v>
      </c>
      <c r="D1161" t="s">
        <v>5947</v>
      </c>
    </row>
    <row r="1162" spans="1:4" x14ac:dyDescent="0.25">
      <c r="A1162" t="s">
        <v>1164</v>
      </c>
      <c r="B1162" t="s">
        <v>4152</v>
      </c>
      <c r="C1162">
        <v>61</v>
      </c>
      <c r="D1162" t="s">
        <v>5947</v>
      </c>
    </row>
    <row r="1163" spans="1:4" x14ac:dyDescent="0.25">
      <c r="A1163" t="s">
        <v>1165</v>
      </c>
      <c r="B1163" t="s">
        <v>4153</v>
      </c>
      <c r="C1163">
        <v>41</v>
      </c>
      <c r="D1163" t="s">
        <v>5948</v>
      </c>
    </row>
    <row r="1164" spans="1:4" x14ac:dyDescent="0.25">
      <c r="A1164" t="s">
        <v>1166</v>
      </c>
      <c r="B1164" t="s">
        <v>4154</v>
      </c>
      <c r="C1164">
        <v>72</v>
      </c>
      <c r="D1164" t="s">
        <v>5948</v>
      </c>
    </row>
    <row r="1165" spans="1:4" x14ac:dyDescent="0.25">
      <c r="A1165" t="s">
        <v>1167</v>
      </c>
      <c r="B1165" t="s">
        <v>4155</v>
      </c>
      <c r="C1165">
        <v>48</v>
      </c>
      <c r="D1165" t="s">
        <v>5947</v>
      </c>
    </row>
    <row r="1166" spans="1:4" x14ac:dyDescent="0.25">
      <c r="A1166" t="s">
        <v>1168</v>
      </c>
      <c r="B1166" t="s">
        <v>4156</v>
      </c>
      <c r="C1166">
        <v>55</v>
      </c>
      <c r="D1166" t="s">
        <v>5947</v>
      </c>
    </row>
    <row r="1167" spans="1:4" x14ac:dyDescent="0.25">
      <c r="A1167" t="s">
        <v>1169</v>
      </c>
      <c r="B1167" t="s">
        <v>4157</v>
      </c>
      <c r="C1167">
        <v>46</v>
      </c>
      <c r="D1167" t="s">
        <v>5947</v>
      </c>
    </row>
    <row r="1168" spans="1:4" x14ac:dyDescent="0.25">
      <c r="A1168" t="s">
        <v>1170</v>
      </c>
      <c r="B1168" t="s">
        <v>4158</v>
      </c>
      <c r="C1168">
        <v>39</v>
      </c>
      <c r="D1168" t="s">
        <v>5948</v>
      </c>
    </row>
    <row r="1169" spans="1:4" x14ac:dyDescent="0.25">
      <c r="A1169" t="s">
        <v>1171</v>
      </c>
      <c r="B1169" t="s">
        <v>4159</v>
      </c>
      <c r="C1169">
        <v>39</v>
      </c>
      <c r="D1169" t="s">
        <v>5948</v>
      </c>
    </row>
    <row r="1170" spans="1:4" x14ac:dyDescent="0.25">
      <c r="A1170" t="s">
        <v>1172</v>
      </c>
      <c r="B1170" t="s">
        <v>4160</v>
      </c>
      <c r="C1170">
        <v>20</v>
      </c>
      <c r="D1170" t="s">
        <v>5947</v>
      </c>
    </row>
    <row r="1171" spans="1:4" x14ac:dyDescent="0.25">
      <c r="A1171" t="s">
        <v>1173</v>
      </c>
      <c r="B1171" t="s">
        <v>4161</v>
      </c>
      <c r="C1171">
        <v>56</v>
      </c>
      <c r="D1171" t="s">
        <v>5948</v>
      </c>
    </row>
    <row r="1172" spans="1:4" x14ac:dyDescent="0.25">
      <c r="A1172" t="s">
        <v>1174</v>
      </c>
      <c r="B1172" t="s">
        <v>4162</v>
      </c>
      <c r="C1172">
        <v>75</v>
      </c>
      <c r="D1172" t="s">
        <v>5947</v>
      </c>
    </row>
    <row r="1173" spans="1:4" x14ac:dyDescent="0.25">
      <c r="A1173" t="s">
        <v>1175</v>
      </c>
      <c r="B1173" t="s">
        <v>4163</v>
      </c>
      <c r="C1173">
        <v>78</v>
      </c>
      <c r="D1173" t="s">
        <v>5948</v>
      </c>
    </row>
    <row r="1174" spans="1:4" x14ac:dyDescent="0.25">
      <c r="A1174" t="s">
        <v>1176</v>
      </c>
      <c r="B1174" t="s">
        <v>4164</v>
      </c>
      <c r="C1174">
        <v>31</v>
      </c>
      <c r="D1174" t="s">
        <v>5948</v>
      </c>
    </row>
    <row r="1175" spans="1:4" x14ac:dyDescent="0.25">
      <c r="A1175" t="s">
        <v>1177</v>
      </c>
      <c r="B1175" t="s">
        <v>4165</v>
      </c>
      <c r="C1175">
        <v>20</v>
      </c>
      <c r="D1175" t="s">
        <v>5948</v>
      </c>
    </row>
    <row r="1176" spans="1:4" x14ac:dyDescent="0.25">
      <c r="A1176" t="s">
        <v>1178</v>
      </c>
      <c r="B1176" t="s">
        <v>4166</v>
      </c>
      <c r="C1176">
        <v>66</v>
      </c>
      <c r="D1176" t="s">
        <v>5948</v>
      </c>
    </row>
    <row r="1177" spans="1:4" x14ac:dyDescent="0.25">
      <c r="A1177" t="s">
        <v>1179</v>
      </c>
      <c r="B1177" t="s">
        <v>4167</v>
      </c>
      <c r="C1177">
        <v>51</v>
      </c>
      <c r="D1177" t="s">
        <v>5948</v>
      </c>
    </row>
    <row r="1178" spans="1:4" x14ac:dyDescent="0.25">
      <c r="A1178" t="s">
        <v>1180</v>
      </c>
      <c r="B1178" t="s">
        <v>4168</v>
      </c>
      <c r="C1178">
        <v>57</v>
      </c>
      <c r="D1178" t="s">
        <v>5948</v>
      </c>
    </row>
    <row r="1179" spans="1:4" x14ac:dyDescent="0.25">
      <c r="A1179" t="s">
        <v>1181</v>
      </c>
      <c r="B1179" t="s">
        <v>4169</v>
      </c>
      <c r="C1179">
        <v>79</v>
      </c>
      <c r="D1179" t="s">
        <v>5948</v>
      </c>
    </row>
    <row r="1180" spans="1:4" x14ac:dyDescent="0.25">
      <c r="A1180" t="s">
        <v>1182</v>
      </c>
      <c r="B1180" t="s">
        <v>4170</v>
      </c>
      <c r="C1180">
        <v>26</v>
      </c>
      <c r="D1180" t="s">
        <v>5948</v>
      </c>
    </row>
    <row r="1181" spans="1:4" x14ac:dyDescent="0.25">
      <c r="A1181" t="s">
        <v>1183</v>
      </c>
      <c r="B1181" t="s">
        <v>4171</v>
      </c>
      <c r="C1181">
        <v>30</v>
      </c>
      <c r="D1181" t="s">
        <v>5947</v>
      </c>
    </row>
    <row r="1182" spans="1:4" x14ac:dyDescent="0.25">
      <c r="A1182" t="s">
        <v>1184</v>
      </c>
      <c r="B1182" t="s">
        <v>4172</v>
      </c>
      <c r="C1182">
        <v>21</v>
      </c>
      <c r="D1182" t="s">
        <v>5947</v>
      </c>
    </row>
    <row r="1183" spans="1:4" x14ac:dyDescent="0.25">
      <c r="A1183" t="s">
        <v>1185</v>
      </c>
      <c r="B1183" t="s">
        <v>4173</v>
      </c>
      <c r="C1183">
        <v>81</v>
      </c>
      <c r="D1183" t="s">
        <v>5947</v>
      </c>
    </row>
    <row r="1184" spans="1:4" x14ac:dyDescent="0.25">
      <c r="A1184" t="s">
        <v>1186</v>
      </c>
      <c r="B1184" t="s">
        <v>4174</v>
      </c>
      <c r="C1184">
        <v>48</v>
      </c>
      <c r="D1184" t="s">
        <v>5947</v>
      </c>
    </row>
    <row r="1185" spans="1:4" x14ac:dyDescent="0.25">
      <c r="A1185" t="s">
        <v>1187</v>
      </c>
      <c r="B1185" t="s">
        <v>4175</v>
      </c>
      <c r="C1185">
        <v>20</v>
      </c>
      <c r="D1185" t="s">
        <v>5947</v>
      </c>
    </row>
    <row r="1186" spans="1:4" x14ac:dyDescent="0.25">
      <c r="A1186" t="s">
        <v>1188</v>
      </c>
      <c r="B1186" t="s">
        <v>4176</v>
      </c>
      <c r="C1186">
        <v>55</v>
      </c>
      <c r="D1186" t="s">
        <v>5947</v>
      </c>
    </row>
    <row r="1187" spans="1:4" x14ac:dyDescent="0.25">
      <c r="A1187" t="s">
        <v>1189</v>
      </c>
      <c r="B1187" t="s">
        <v>4177</v>
      </c>
      <c r="C1187">
        <v>53</v>
      </c>
      <c r="D1187" t="s">
        <v>5948</v>
      </c>
    </row>
    <row r="1188" spans="1:4" x14ac:dyDescent="0.25">
      <c r="A1188" t="s">
        <v>1190</v>
      </c>
      <c r="B1188" t="s">
        <v>4178</v>
      </c>
      <c r="C1188">
        <v>26</v>
      </c>
      <c r="D1188" t="s">
        <v>5948</v>
      </c>
    </row>
    <row r="1189" spans="1:4" x14ac:dyDescent="0.25">
      <c r="A1189" t="s">
        <v>1191</v>
      </c>
      <c r="B1189" t="s">
        <v>4179</v>
      </c>
      <c r="C1189">
        <v>28</v>
      </c>
      <c r="D1189" t="s">
        <v>5948</v>
      </c>
    </row>
    <row r="1190" spans="1:4" x14ac:dyDescent="0.25">
      <c r="A1190" t="s">
        <v>1192</v>
      </c>
      <c r="B1190" t="s">
        <v>4180</v>
      </c>
      <c r="C1190">
        <v>74</v>
      </c>
      <c r="D1190" t="s">
        <v>5948</v>
      </c>
    </row>
    <row r="1191" spans="1:4" x14ac:dyDescent="0.25">
      <c r="A1191" t="s">
        <v>1193</v>
      </c>
      <c r="B1191" t="s">
        <v>4181</v>
      </c>
      <c r="C1191">
        <v>45</v>
      </c>
      <c r="D1191" t="s">
        <v>5948</v>
      </c>
    </row>
    <row r="1192" spans="1:4" x14ac:dyDescent="0.25">
      <c r="A1192" t="s">
        <v>1194</v>
      </c>
      <c r="B1192" t="s">
        <v>4182</v>
      </c>
      <c r="C1192">
        <v>27</v>
      </c>
      <c r="D1192" t="s">
        <v>5947</v>
      </c>
    </row>
    <row r="1193" spans="1:4" x14ac:dyDescent="0.25">
      <c r="A1193" t="s">
        <v>1195</v>
      </c>
      <c r="B1193" t="s">
        <v>4183</v>
      </c>
      <c r="C1193">
        <v>56</v>
      </c>
      <c r="D1193" t="s">
        <v>5948</v>
      </c>
    </row>
    <row r="1194" spans="1:4" x14ac:dyDescent="0.25">
      <c r="A1194" t="s">
        <v>1196</v>
      </c>
      <c r="B1194" t="s">
        <v>4184</v>
      </c>
      <c r="C1194">
        <v>44</v>
      </c>
      <c r="D1194" t="s">
        <v>5948</v>
      </c>
    </row>
    <row r="1195" spans="1:4" x14ac:dyDescent="0.25">
      <c r="A1195" t="s">
        <v>1197</v>
      </c>
      <c r="B1195" t="s">
        <v>4185</v>
      </c>
      <c r="C1195">
        <v>84</v>
      </c>
      <c r="D1195" t="s">
        <v>5947</v>
      </c>
    </row>
    <row r="1196" spans="1:4" x14ac:dyDescent="0.25">
      <c r="A1196" t="s">
        <v>1198</v>
      </c>
      <c r="B1196" t="s">
        <v>4186</v>
      </c>
      <c r="C1196">
        <v>37</v>
      </c>
      <c r="D1196" t="s">
        <v>5947</v>
      </c>
    </row>
    <row r="1197" spans="1:4" x14ac:dyDescent="0.25">
      <c r="A1197" t="s">
        <v>1199</v>
      </c>
      <c r="B1197" t="s">
        <v>4187</v>
      </c>
      <c r="C1197">
        <v>57</v>
      </c>
      <c r="D1197" t="s">
        <v>5947</v>
      </c>
    </row>
    <row r="1198" spans="1:4" x14ac:dyDescent="0.25">
      <c r="A1198" t="s">
        <v>1200</v>
      </c>
      <c r="B1198" t="s">
        <v>4188</v>
      </c>
      <c r="C1198">
        <v>37</v>
      </c>
      <c r="D1198" t="s">
        <v>5947</v>
      </c>
    </row>
    <row r="1199" spans="1:4" x14ac:dyDescent="0.25">
      <c r="A1199" t="s">
        <v>1201</v>
      </c>
      <c r="B1199" t="s">
        <v>4189</v>
      </c>
      <c r="C1199">
        <v>22</v>
      </c>
      <c r="D1199" t="s">
        <v>5948</v>
      </c>
    </row>
    <row r="1200" spans="1:4" x14ac:dyDescent="0.25">
      <c r="A1200" t="s">
        <v>1202</v>
      </c>
      <c r="B1200" t="s">
        <v>4190</v>
      </c>
      <c r="C1200">
        <v>83</v>
      </c>
      <c r="D1200" t="s">
        <v>5948</v>
      </c>
    </row>
    <row r="1201" spans="1:4" x14ac:dyDescent="0.25">
      <c r="A1201" t="s">
        <v>1203</v>
      </c>
      <c r="B1201" t="s">
        <v>4191</v>
      </c>
      <c r="C1201">
        <v>57</v>
      </c>
      <c r="D1201" t="s">
        <v>5948</v>
      </c>
    </row>
    <row r="1202" spans="1:4" x14ac:dyDescent="0.25">
      <c r="A1202" t="s">
        <v>1204</v>
      </c>
      <c r="B1202" t="s">
        <v>4192</v>
      </c>
      <c r="C1202">
        <v>30</v>
      </c>
      <c r="D1202" t="s">
        <v>5947</v>
      </c>
    </row>
    <row r="1203" spans="1:4" x14ac:dyDescent="0.25">
      <c r="A1203" t="s">
        <v>1205</v>
      </c>
      <c r="B1203" t="s">
        <v>4193</v>
      </c>
      <c r="C1203">
        <v>29</v>
      </c>
      <c r="D1203" t="s">
        <v>5948</v>
      </c>
    </row>
    <row r="1204" spans="1:4" x14ac:dyDescent="0.25">
      <c r="A1204" t="s">
        <v>1206</v>
      </c>
      <c r="B1204" t="s">
        <v>4194</v>
      </c>
      <c r="C1204">
        <v>73</v>
      </c>
      <c r="D1204" t="s">
        <v>5947</v>
      </c>
    </row>
    <row r="1205" spans="1:4" x14ac:dyDescent="0.25">
      <c r="A1205" t="s">
        <v>1207</v>
      </c>
      <c r="B1205" t="s">
        <v>4195</v>
      </c>
      <c r="C1205">
        <v>29</v>
      </c>
      <c r="D1205" t="s">
        <v>5947</v>
      </c>
    </row>
    <row r="1206" spans="1:4" x14ac:dyDescent="0.25">
      <c r="A1206" t="s">
        <v>1208</v>
      </c>
      <c r="B1206" t="s">
        <v>4196</v>
      </c>
      <c r="C1206">
        <v>28</v>
      </c>
      <c r="D1206" t="s">
        <v>5948</v>
      </c>
    </row>
    <row r="1207" spans="1:4" x14ac:dyDescent="0.25">
      <c r="A1207" t="s">
        <v>1209</v>
      </c>
      <c r="B1207" t="s">
        <v>4197</v>
      </c>
      <c r="C1207">
        <v>31</v>
      </c>
      <c r="D1207" t="s">
        <v>5947</v>
      </c>
    </row>
    <row r="1208" spans="1:4" x14ac:dyDescent="0.25">
      <c r="A1208" t="s">
        <v>1210</v>
      </c>
      <c r="B1208" t="s">
        <v>4198</v>
      </c>
      <c r="C1208">
        <v>21</v>
      </c>
      <c r="D1208" t="s">
        <v>5947</v>
      </c>
    </row>
    <row r="1209" spans="1:4" x14ac:dyDescent="0.25">
      <c r="A1209" t="s">
        <v>1211</v>
      </c>
      <c r="B1209" t="s">
        <v>4199</v>
      </c>
      <c r="C1209">
        <v>45</v>
      </c>
      <c r="D1209" t="s">
        <v>5947</v>
      </c>
    </row>
    <row r="1210" spans="1:4" x14ac:dyDescent="0.25">
      <c r="A1210" t="s">
        <v>1212</v>
      </c>
      <c r="B1210" t="s">
        <v>4200</v>
      </c>
      <c r="C1210">
        <v>52</v>
      </c>
      <c r="D1210" t="s">
        <v>5947</v>
      </c>
    </row>
    <row r="1211" spans="1:4" x14ac:dyDescent="0.25">
      <c r="A1211" t="s">
        <v>1213</v>
      </c>
      <c r="B1211" t="s">
        <v>4201</v>
      </c>
      <c r="C1211">
        <v>46</v>
      </c>
      <c r="D1211" t="s">
        <v>5947</v>
      </c>
    </row>
    <row r="1212" spans="1:4" x14ac:dyDescent="0.25">
      <c r="A1212" t="s">
        <v>1214</v>
      </c>
      <c r="B1212" t="s">
        <v>4202</v>
      </c>
      <c r="C1212">
        <v>64</v>
      </c>
      <c r="D1212" t="s">
        <v>5948</v>
      </c>
    </row>
    <row r="1213" spans="1:4" x14ac:dyDescent="0.25">
      <c r="A1213" t="s">
        <v>1215</v>
      </c>
      <c r="B1213" t="s">
        <v>4203</v>
      </c>
      <c r="C1213">
        <v>58</v>
      </c>
      <c r="D1213" t="s">
        <v>5947</v>
      </c>
    </row>
    <row r="1214" spans="1:4" x14ac:dyDescent="0.25">
      <c r="A1214" t="s">
        <v>1216</v>
      </c>
      <c r="B1214" t="s">
        <v>4204</v>
      </c>
      <c r="C1214">
        <v>79</v>
      </c>
      <c r="D1214" t="s">
        <v>5947</v>
      </c>
    </row>
    <row r="1215" spans="1:4" x14ac:dyDescent="0.25">
      <c r="A1215" t="s">
        <v>1217</v>
      </c>
      <c r="B1215" t="s">
        <v>4205</v>
      </c>
      <c r="C1215">
        <v>60</v>
      </c>
      <c r="D1215" t="s">
        <v>5947</v>
      </c>
    </row>
    <row r="1216" spans="1:4" x14ac:dyDescent="0.25">
      <c r="A1216" t="s">
        <v>1218</v>
      </c>
      <c r="B1216" t="s">
        <v>4206</v>
      </c>
      <c r="C1216">
        <v>42</v>
      </c>
      <c r="D1216" t="s">
        <v>5948</v>
      </c>
    </row>
    <row r="1217" spans="1:4" x14ac:dyDescent="0.25">
      <c r="A1217" t="s">
        <v>1219</v>
      </c>
      <c r="B1217" t="s">
        <v>4207</v>
      </c>
      <c r="C1217">
        <v>50</v>
      </c>
      <c r="D1217" t="s">
        <v>5947</v>
      </c>
    </row>
    <row r="1218" spans="1:4" x14ac:dyDescent="0.25">
      <c r="A1218" t="s">
        <v>1220</v>
      </c>
      <c r="B1218" t="s">
        <v>4208</v>
      </c>
      <c r="C1218">
        <v>86</v>
      </c>
      <c r="D1218" t="s">
        <v>5947</v>
      </c>
    </row>
    <row r="1219" spans="1:4" x14ac:dyDescent="0.25">
      <c r="A1219" t="s">
        <v>1221</v>
      </c>
      <c r="B1219" t="s">
        <v>4209</v>
      </c>
      <c r="C1219">
        <v>31</v>
      </c>
      <c r="D1219" t="s">
        <v>5947</v>
      </c>
    </row>
    <row r="1220" spans="1:4" x14ac:dyDescent="0.25">
      <c r="A1220" t="s">
        <v>1222</v>
      </c>
      <c r="B1220" t="s">
        <v>4210</v>
      </c>
      <c r="C1220">
        <v>60</v>
      </c>
      <c r="D1220" t="s">
        <v>5947</v>
      </c>
    </row>
    <row r="1221" spans="1:4" x14ac:dyDescent="0.25">
      <c r="A1221" t="s">
        <v>1223</v>
      </c>
      <c r="B1221" t="s">
        <v>4211</v>
      </c>
      <c r="C1221">
        <v>40</v>
      </c>
      <c r="D1221" t="s">
        <v>5948</v>
      </c>
    </row>
    <row r="1222" spans="1:4" x14ac:dyDescent="0.25">
      <c r="A1222" t="s">
        <v>1224</v>
      </c>
      <c r="B1222" t="s">
        <v>4212</v>
      </c>
      <c r="C1222">
        <v>26</v>
      </c>
      <c r="D1222" t="s">
        <v>5948</v>
      </c>
    </row>
    <row r="1223" spans="1:4" x14ac:dyDescent="0.25">
      <c r="A1223" t="s">
        <v>1225</v>
      </c>
      <c r="B1223" t="s">
        <v>4213</v>
      </c>
      <c r="C1223">
        <v>69</v>
      </c>
      <c r="D1223" t="s">
        <v>5948</v>
      </c>
    </row>
    <row r="1224" spans="1:4" x14ac:dyDescent="0.25">
      <c r="A1224" t="s">
        <v>1226</v>
      </c>
      <c r="B1224" t="s">
        <v>4214</v>
      </c>
      <c r="C1224">
        <v>48</v>
      </c>
      <c r="D1224" t="s">
        <v>5947</v>
      </c>
    </row>
    <row r="1225" spans="1:4" x14ac:dyDescent="0.25">
      <c r="A1225" t="s">
        <v>1227</v>
      </c>
      <c r="B1225" t="s">
        <v>4215</v>
      </c>
      <c r="C1225">
        <v>70</v>
      </c>
      <c r="D1225" t="s">
        <v>5947</v>
      </c>
    </row>
    <row r="1226" spans="1:4" x14ac:dyDescent="0.25">
      <c r="A1226" t="s">
        <v>1228</v>
      </c>
      <c r="B1226" t="s">
        <v>4216</v>
      </c>
      <c r="C1226">
        <v>61</v>
      </c>
      <c r="D1226" t="s">
        <v>5947</v>
      </c>
    </row>
    <row r="1227" spans="1:4" x14ac:dyDescent="0.25">
      <c r="A1227" t="s">
        <v>1229</v>
      </c>
      <c r="B1227" t="s">
        <v>4217</v>
      </c>
      <c r="C1227">
        <v>18</v>
      </c>
      <c r="D1227" t="s">
        <v>5948</v>
      </c>
    </row>
    <row r="1228" spans="1:4" x14ac:dyDescent="0.25">
      <c r="A1228" t="s">
        <v>1230</v>
      </c>
      <c r="B1228" t="s">
        <v>4218</v>
      </c>
      <c r="C1228">
        <v>84</v>
      </c>
      <c r="D1228" t="s">
        <v>5948</v>
      </c>
    </row>
    <row r="1229" spans="1:4" x14ac:dyDescent="0.25">
      <c r="A1229" t="s">
        <v>1231</v>
      </c>
      <c r="B1229" t="s">
        <v>4219</v>
      </c>
      <c r="C1229">
        <v>42</v>
      </c>
      <c r="D1229" t="s">
        <v>5948</v>
      </c>
    </row>
    <row r="1230" spans="1:4" x14ac:dyDescent="0.25">
      <c r="A1230" t="s">
        <v>1232</v>
      </c>
      <c r="B1230" t="s">
        <v>4220</v>
      </c>
      <c r="C1230">
        <v>53</v>
      </c>
      <c r="D1230" t="s">
        <v>5948</v>
      </c>
    </row>
    <row r="1231" spans="1:4" x14ac:dyDescent="0.25">
      <c r="A1231" t="s">
        <v>1233</v>
      </c>
      <c r="B1231" t="s">
        <v>4221</v>
      </c>
      <c r="C1231">
        <v>54</v>
      </c>
      <c r="D1231" t="s">
        <v>5948</v>
      </c>
    </row>
    <row r="1232" spans="1:4" x14ac:dyDescent="0.25">
      <c r="A1232" t="s">
        <v>1234</v>
      </c>
      <c r="B1232" t="s">
        <v>4222</v>
      </c>
      <c r="C1232">
        <v>52</v>
      </c>
      <c r="D1232" t="s">
        <v>5948</v>
      </c>
    </row>
    <row r="1233" spans="1:4" x14ac:dyDescent="0.25">
      <c r="A1233" t="s">
        <v>1235</v>
      </c>
      <c r="B1233" t="s">
        <v>4223</v>
      </c>
      <c r="C1233">
        <v>67</v>
      </c>
      <c r="D1233" t="s">
        <v>5948</v>
      </c>
    </row>
    <row r="1234" spans="1:4" x14ac:dyDescent="0.25">
      <c r="A1234" t="s">
        <v>1236</v>
      </c>
      <c r="B1234" t="s">
        <v>4224</v>
      </c>
      <c r="C1234">
        <v>64</v>
      </c>
      <c r="D1234" t="s">
        <v>5948</v>
      </c>
    </row>
    <row r="1235" spans="1:4" x14ac:dyDescent="0.25">
      <c r="A1235" t="s">
        <v>1237</v>
      </c>
      <c r="B1235" t="s">
        <v>4225</v>
      </c>
      <c r="C1235">
        <v>70</v>
      </c>
      <c r="D1235" t="s">
        <v>5947</v>
      </c>
    </row>
    <row r="1236" spans="1:4" x14ac:dyDescent="0.25">
      <c r="A1236" t="s">
        <v>1238</v>
      </c>
      <c r="B1236" t="s">
        <v>4226</v>
      </c>
      <c r="C1236">
        <v>85</v>
      </c>
      <c r="D1236" t="s">
        <v>5948</v>
      </c>
    </row>
    <row r="1237" spans="1:4" x14ac:dyDescent="0.25">
      <c r="A1237" t="s">
        <v>1239</v>
      </c>
      <c r="B1237" t="s">
        <v>4227</v>
      </c>
      <c r="C1237">
        <v>29</v>
      </c>
      <c r="D1237" t="s">
        <v>5948</v>
      </c>
    </row>
    <row r="1238" spans="1:4" x14ac:dyDescent="0.25">
      <c r="A1238" t="s">
        <v>1240</v>
      </c>
      <c r="B1238" t="s">
        <v>4228</v>
      </c>
      <c r="C1238">
        <v>54</v>
      </c>
      <c r="D1238" t="s">
        <v>5947</v>
      </c>
    </row>
    <row r="1239" spans="1:4" x14ac:dyDescent="0.25">
      <c r="A1239" t="s">
        <v>1241</v>
      </c>
      <c r="B1239" t="s">
        <v>4229</v>
      </c>
      <c r="C1239">
        <v>55</v>
      </c>
      <c r="D1239" t="s">
        <v>5948</v>
      </c>
    </row>
    <row r="1240" spans="1:4" x14ac:dyDescent="0.25">
      <c r="A1240" t="s">
        <v>1242</v>
      </c>
      <c r="B1240" t="s">
        <v>4230</v>
      </c>
      <c r="C1240">
        <v>48</v>
      </c>
      <c r="D1240" t="s">
        <v>5947</v>
      </c>
    </row>
    <row r="1241" spans="1:4" x14ac:dyDescent="0.25">
      <c r="A1241" t="s">
        <v>1243</v>
      </c>
      <c r="B1241" t="s">
        <v>4231</v>
      </c>
      <c r="C1241">
        <v>22</v>
      </c>
      <c r="D1241" t="s">
        <v>5947</v>
      </c>
    </row>
    <row r="1242" spans="1:4" x14ac:dyDescent="0.25">
      <c r="A1242" t="s">
        <v>1244</v>
      </c>
      <c r="B1242" t="s">
        <v>4232</v>
      </c>
      <c r="C1242">
        <v>87</v>
      </c>
      <c r="D1242" t="s">
        <v>5948</v>
      </c>
    </row>
    <row r="1243" spans="1:4" x14ac:dyDescent="0.25">
      <c r="A1243" t="s">
        <v>1245</v>
      </c>
      <c r="B1243" t="s">
        <v>4233</v>
      </c>
      <c r="C1243">
        <v>18</v>
      </c>
      <c r="D1243" t="s">
        <v>5947</v>
      </c>
    </row>
    <row r="1244" spans="1:4" x14ac:dyDescent="0.25">
      <c r="A1244" t="s">
        <v>1246</v>
      </c>
      <c r="B1244" t="s">
        <v>4234</v>
      </c>
      <c r="C1244">
        <v>64</v>
      </c>
      <c r="D1244" t="s">
        <v>5947</v>
      </c>
    </row>
    <row r="1245" spans="1:4" x14ac:dyDescent="0.25">
      <c r="A1245" t="s">
        <v>1247</v>
      </c>
      <c r="B1245" t="s">
        <v>4235</v>
      </c>
      <c r="C1245">
        <v>87</v>
      </c>
      <c r="D1245" t="s">
        <v>5947</v>
      </c>
    </row>
    <row r="1246" spans="1:4" x14ac:dyDescent="0.25">
      <c r="A1246" t="s">
        <v>1248</v>
      </c>
      <c r="B1246" t="s">
        <v>4236</v>
      </c>
      <c r="C1246">
        <v>73</v>
      </c>
      <c r="D1246" t="s">
        <v>5947</v>
      </c>
    </row>
    <row r="1247" spans="1:4" x14ac:dyDescent="0.25">
      <c r="A1247" t="s">
        <v>1249</v>
      </c>
      <c r="B1247" t="s">
        <v>4237</v>
      </c>
      <c r="C1247">
        <v>30</v>
      </c>
      <c r="D1247" t="s">
        <v>5947</v>
      </c>
    </row>
    <row r="1248" spans="1:4" x14ac:dyDescent="0.25">
      <c r="A1248" t="s">
        <v>1250</v>
      </c>
      <c r="B1248" t="s">
        <v>4238</v>
      </c>
      <c r="C1248">
        <v>80</v>
      </c>
      <c r="D1248" t="s">
        <v>5948</v>
      </c>
    </row>
    <row r="1249" spans="1:4" x14ac:dyDescent="0.25">
      <c r="A1249" t="s">
        <v>1251</v>
      </c>
      <c r="B1249" t="s">
        <v>4239</v>
      </c>
      <c r="C1249">
        <v>23</v>
      </c>
      <c r="D1249" t="s">
        <v>5948</v>
      </c>
    </row>
    <row r="1250" spans="1:4" x14ac:dyDescent="0.25">
      <c r="A1250" t="s">
        <v>1252</v>
      </c>
      <c r="B1250" t="s">
        <v>4240</v>
      </c>
      <c r="C1250">
        <v>72</v>
      </c>
      <c r="D1250" t="s">
        <v>5948</v>
      </c>
    </row>
    <row r="1251" spans="1:4" x14ac:dyDescent="0.25">
      <c r="A1251" t="s">
        <v>1253</v>
      </c>
      <c r="B1251" t="s">
        <v>4241</v>
      </c>
      <c r="C1251">
        <v>59</v>
      </c>
      <c r="D1251" t="s">
        <v>5947</v>
      </c>
    </row>
    <row r="1252" spans="1:4" x14ac:dyDescent="0.25">
      <c r="A1252" t="s">
        <v>1254</v>
      </c>
      <c r="B1252" t="s">
        <v>4242</v>
      </c>
      <c r="C1252">
        <v>48</v>
      </c>
      <c r="D1252" t="s">
        <v>5948</v>
      </c>
    </row>
    <row r="1253" spans="1:4" x14ac:dyDescent="0.25">
      <c r="A1253" t="s">
        <v>1255</v>
      </c>
      <c r="B1253" t="s">
        <v>4243</v>
      </c>
      <c r="C1253">
        <v>26</v>
      </c>
      <c r="D1253" t="s">
        <v>5948</v>
      </c>
    </row>
    <row r="1254" spans="1:4" x14ac:dyDescent="0.25">
      <c r="A1254" t="s">
        <v>1256</v>
      </c>
      <c r="B1254" t="s">
        <v>4244</v>
      </c>
      <c r="C1254">
        <v>54</v>
      </c>
      <c r="D1254" t="s">
        <v>5947</v>
      </c>
    </row>
    <row r="1255" spans="1:4" x14ac:dyDescent="0.25">
      <c r="A1255" t="s">
        <v>1257</v>
      </c>
      <c r="B1255" t="s">
        <v>4245</v>
      </c>
      <c r="C1255">
        <v>77</v>
      </c>
      <c r="D1255" t="s">
        <v>5948</v>
      </c>
    </row>
    <row r="1256" spans="1:4" x14ac:dyDescent="0.25">
      <c r="A1256" t="s">
        <v>1258</v>
      </c>
      <c r="B1256" t="s">
        <v>4246</v>
      </c>
      <c r="C1256">
        <v>47</v>
      </c>
      <c r="D1256" t="s">
        <v>5948</v>
      </c>
    </row>
    <row r="1257" spans="1:4" x14ac:dyDescent="0.25">
      <c r="A1257" t="s">
        <v>1259</v>
      </c>
      <c r="B1257" t="s">
        <v>4247</v>
      </c>
      <c r="C1257">
        <v>81</v>
      </c>
      <c r="D1257" t="s">
        <v>5948</v>
      </c>
    </row>
    <row r="1258" spans="1:4" x14ac:dyDescent="0.25">
      <c r="A1258" t="s">
        <v>1260</v>
      </c>
      <c r="B1258" t="s">
        <v>4248</v>
      </c>
      <c r="C1258">
        <v>45</v>
      </c>
      <c r="D1258" t="s">
        <v>5948</v>
      </c>
    </row>
    <row r="1259" spans="1:4" x14ac:dyDescent="0.25">
      <c r="A1259" t="s">
        <v>1261</v>
      </c>
      <c r="B1259" t="s">
        <v>4249</v>
      </c>
      <c r="C1259">
        <v>52</v>
      </c>
      <c r="D1259" t="s">
        <v>5948</v>
      </c>
    </row>
    <row r="1260" spans="1:4" x14ac:dyDescent="0.25">
      <c r="A1260" t="s">
        <v>1262</v>
      </c>
      <c r="B1260" t="s">
        <v>4250</v>
      </c>
      <c r="C1260">
        <v>31</v>
      </c>
      <c r="D1260" t="s">
        <v>5947</v>
      </c>
    </row>
    <row r="1261" spans="1:4" x14ac:dyDescent="0.25">
      <c r="A1261" t="s">
        <v>1263</v>
      </c>
      <c r="B1261" t="s">
        <v>4251</v>
      </c>
      <c r="C1261">
        <v>47</v>
      </c>
      <c r="D1261" t="s">
        <v>5948</v>
      </c>
    </row>
    <row r="1262" spans="1:4" x14ac:dyDescent="0.25">
      <c r="A1262" t="s">
        <v>1264</v>
      </c>
      <c r="B1262" t="s">
        <v>4252</v>
      </c>
      <c r="C1262">
        <v>27</v>
      </c>
      <c r="D1262" t="s">
        <v>5948</v>
      </c>
    </row>
    <row r="1263" spans="1:4" x14ac:dyDescent="0.25">
      <c r="A1263" t="s">
        <v>1265</v>
      </c>
      <c r="B1263" t="s">
        <v>4253</v>
      </c>
      <c r="C1263">
        <v>71</v>
      </c>
      <c r="D1263" t="s">
        <v>5947</v>
      </c>
    </row>
    <row r="1264" spans="1:4" x14ac:dyDescent="0.25">
      <c r="A1264" t="s">
        <v>1266</v>
      </c>
      <c r="B1264" t="s">
        <v>4254</v>
      </c>
      <c r="C1264">
        <v>26</v>
      </c>
      <c r="D1264" t="s">
        <v>5948</v>
      </c>
    </row>
    <row r="1265" spans="1:4" x14ac:dyDescent="0.25">
      <c r="A1265" t="s">
        <v>1267</v>
      </c>
      <c r="B1265" t="s">
        <v>4255</v>
      </c>
      <c r="C1265">
        <v>64</v>
      </c>
      <c r="D1265" t="s">
        <v>5948</v>
      </c>
    </row>
    <row r="1266" spans="1:4" x14ac:dyDescent="0.25">
      <c r="A1266" t="s">
        <v>1268</v>
      </c>
      <c r="B1266" t="s">
        <v>4256</v>
      </c>
      <c r="C1266">
        <v>88</v>
      </c>
      <c r="D1266" t="s">
        <v>5948</v>
      </c>
    </row>
    <row r="1267" spans="1:4" x14ac:dyDescent="0.25">
      <c r="A1267" t="s">
        <v>1269</v>
      </c>
      <c r="B1267" t="s">
        <v>4257</v>
      </c>
      <c r="C1267">
        <v>74</v>
      </c>
      <c r="D1267" t="s">
        <v>5948</v>
      </c>
    </row>
    <row r="1268" spans="1:4" x14ac:dyDescent="0.25">
      <c r="A1268" t="s">
        <v>1270</v>
      </c>
      <c r="B1268" t="s">
        <v>4258</v>
      </c>
      <c r="C1268">
        <v>50</v>
      </c>
      <c r="D1268" t="s">
        <v>5947</v>
      </c>
    </row>
    <row r="1269" spans="1:4" x14ac:dyDescent="0.25">
      <c r="A1269" t="s">
        <v>1271</v>
      </c>
      <c r="B1269" t="s">
        <v>4259</v>
      </c>
      <c r="C1269">
        <v>53</v>
      </c>
      <c r="D1269" t="s">
        <v>5947</v>
      </c>
    </row>
    <row r="1270" spans="1:4" x14ac:dyDescent="0.25">
      <c r="A1270" t="s">
        <v>1272</v>
      </c>
      <c r="B1270" t="s">
        <v>4260</v>
      </c>
      <c r="C1270">
        <v>71</v>
      </c>
      <c r="D1270" t="s">
        <v>5947</v>
      </c>
    </row>
    <row r="1271" spans="1:4" x14ac:dyDescent="0.25">
      <c r="A1271" t="s">
        <v>1273</v>
      </c>
      <c r="B1271" t="s">
        <v>4261</v>
      </c>
      <c r="C1271">
        <v>88</v>
      </c>
      <c r="D1271" t="s">
        <v>5948</v>
      </c>
    </row>
    <row r="1272" spans="1:4" x14ac:dyDescent="0.25">
      <c r="A1272" t="s">
        <v>1274</v>
      </c>
      <c r="B1272" t="s">
        <v>4262</v>
      </c>
      <c r="C1272">
        <v>49</v>
      </c>
      <c r="D1272" t="s">
        <v>5947</v>
      </c>
    </row>
    <row r="1273" spans="1:4" x14ac:dyDescent="0.25">
      <c r="A1273" t="s">
        <v>1275</v>
      </c>
      <c r="B1273" t="s">
        <v>4263</v>
      </c>
      <c r="C1273">
        <v>34</v>
      </c>
      <c r="D1273" t="s">
        <v>5947</v>
      </c>
    </row>
    <row r="1274" spans="1:4" x14ac:dyDescent="0.25">
      <c r="A1274" t="s">
        <v>1276</v>
      </c>
      <c r="B1274" t="s">
        <v>4264</v>
      </c>
      <c r="C1274">
        <v>23</v>
      </c>
      <c r="D1274" t="s">
        <v>5947</v>
      </c>
    </row>
    <row r="1275" spans="1:4" x14ac:dyDescent="0.25">
      <c r="A1275" t="s">
        <v>1277</v>
      </c>
      <c r="B1275" t="s">
        <v>4265</v>
      </c>
      <c r="C1275">
        <v>27</v>
      </c>
      <c r="D1275" t="s">
        <v>5947</v>
      </c>
    </row>
    <row r="1276" spans="1:4" x14ac:dyDescent="0.25">
      <c r="A1276" t="s">
        <v>1278</v>
      </c>
      <c r="B1276" t="s">
        <v>4266</v>
      </c>
      <c r="C1276">
        <v>86</v>
      </c>
      <c r="D1276" t="s">
        <v>5947</v>
      </c>
    </row>
    <row r="1277" spans="1:4" x14ac:dyDescent="0.25">
      <c r="A1277" t="s">
        <v>1279</v>
      </c>
      <c r="B1277" t="s">
        <v>4267</v>
      </c>
      <c r="C1277">
        <v>27</v>
      </c>
      <c r="D1277" t="s">
        <v>5948</v>
      </c>
    </row>
    <row r="1278" spans="1:4" x14ac:dyDescent="0.25">
      <c r="A1278" t="s">
        <v>1280</v>
      </c>
      <c r="B1278" t="s">
        <v>4268</v>
      </c>
      <c r="C1278">
        <v>31</v>
      </c>
      <c r="D1278" t="s">
        <v>5947</v>
      </c>
    </row>
    <row r="1279" spans="1:4" x14ac:dyDescent="0.25">
      <c r="A1279" t="s">
        <v>1281</v>
      </c>
      <c r="B1279" t="s">
        <v>4269</v>
      </c>
      <c r="C1279">
        <v>64</v>
      </c>
      <c r="D1279" t="s">
        <v>5947</v>
      </c>
    </row>
    <row r="1280" spans="1:4" x14ac:dyDescent="0.25">
      <c r="A1280" t="s">
        <v>1282</v>
      </c>
      <c r="B1280" t="s">
        <v>4270</v>
      </c>
      <c r="C1280">
        <v>89</v>
      </c>
      <c r="D1280" t="s">
        <v>5947</v>
      </c>
    </row>
    <row r="1281" spans="1:4" x14ac:dyDescent="0.25">
      <c r="A1281" t="s">
        <v>1283</v>
      </c>
      <c r="B1281" t="s">
        <v>4271</v>
      </c>
      <c r="C1281">
        <v>49</v>
      </c>
      <c r="D1281" t="s">
        <v>5947</v>
      </c>
    </row>
    <row r="1282" spans="1:4" x14ac:dyDescent="0.25">
      <c r="A1282" t="s">
        <v>1284</v>
      </c>
      <c r="B1282" t="s">
        <v>4272</v>
      </c>
      <c r="C1282">
        <v>70</v>
      </c>
      <c r="D1282" t="s">
        <v>5948</v>
      </c>
    </row>
    <row r="1283" spans="1:4" x14ac:dyDescent="0.25">
      <c r="A1283" t="s">
        <v>1285</v>
      </c>
      <c r="B1283" t="s">
        <v>4273</v>
      </c>
      <c r="C1283">
        <v>51</v>
      </c>
      <c r="D1283" t="s">
        <v>5948</v>
      </c>
    </row>
    <row r="1284" spans="1:4" x14ac:dyDescent="0.25">
      <c r="A1284" t="s">
        <v>1286</v>
      </c>
      <c r="B1284" t="s">
        <v>4274</v>
      </c>
      <c r="C1284">
        <v>83</v>
      </c>
      <c r="D1284" t="s">
        <v>5948</v>
      </c>
    </row>
    <row r="1285" spans="1:4" x14ac:dyDescent="0.25">
      <c r="A1285" t="s">
        <v>1287</v>
      </c>
      <c r="B1285" t="s">
        <v>4275</v>
      </c>
      <c r="C1285">
        <v>79</v>
      </c>
      <c r="D1285" t="s">
        <v>5947</v>
      </c>
    </row>
    <row r="1286" spans="1:4" x14ac:dyDescent="0.25">
      <c r="A1286" t="s">
        <v>1288</v>
      </c>
      <c r="B1286" t="s">
        <v>4276</v>
      </c>
      <c r="C1286">
        <v>32</v>
      </c>
      <c r="D1286" t="s">
        <v>5947</v>
      </c>
    </row>
    <row r="1287" spans="1:4" x14ac:dyDescent="0.25">
      <c r="A1287" t="s">
        <v>1289</v>
      </c>
      <c r="B1287" t="s">
        <v>4277</v>
      </c>
      <c r="C1287">
        <v>48</v>
      </c>
      <c r="D1287" t="s">
        <v>5948</v>
      </c>
    </row>
    <row r="1288" spans="1:4" x14ac:dyDescent="0.25">
      <c r="A1288" t="s">
        <v>1290</v>
      </c>
      <c r="B1288" t="s">
        <v>4278</v>
      </c>
      <c r="C1288">
        <v>46</v>
      </c>
      <c r="D1288" t="s">
        <v>5947</v>
      </c>
    </row>
    <row r="1289" spans="1:4" x14ac:dyDescent="0.25">
      <c r="A1289" t="s">
        <v>1291</v>
      </c>
      <c r="B1289" t="s">
        <v>4279</v>
      </c>
      <c r="C1289">
        <v>72</v>
      </c>
      <c r="D1289" t="s">
        <v>5947</v>
      </c>
    </row>
    <row r="1290" spans="1:4" x14ac:dyDescent="0.25">
      <c r="A1290" t="s">
        <v>1292</v>
      </c>
      <c r="B1290" t="s">
        <v>4280</v>
      </c>
      <c r="C1290">
        <v>84</v>
      </c>
      <c r="D1290" t="s">
        <v>5947</v>
      </c>
    </row>
    <row r="1291" spans="1:4" x14ac:dyDescent="0.25">
      <c r="A1291" t="s">
        <v>1293</v>
      </c>
      <c r="B1291" t="s">
        <v>4281</v>
      </c>
      <c r="C1291">
        <v>39</v>
      </c>
      <c r="D1291" t="s">
        <v>5947</v>
      </c>
    </row>
    <row r="1292" spans="1:4" x14ac:dyDescent="0.25">
      <c r="A1292" t="s">
        <v>1294</v>
      </c>
      <c r="B1292" t="s">
        <v>4282</v>
      </c>
      <c r="C1292">
        <v>61</v>
      </c>
      <c r="D1292" t="s">
        <v>5947</v>
      </c>
    </row>
    <row r="1293" spans="1:4" x14ac:dyDescent="0.25">
      <c r="A1293" t="s">
        <v>1295</v>
      </c>
      <c r="B1293" t="s">
        <v>4283</v>
      </c>
      <c r="C1293">
        <v>34</v>
      </c>
      <c r="D1293" t="s">
        <v>5947</v>
      </c>
    </row>
    <row r="1294" spans="1:4" x14ac:dyDescent="0.25">
      <c r="A1294" t="s">
        <v>1296</v>
      </c>
      <c r="B1294" t="s">
        <v>4284</v>
      </c>
      <c r="C1294">
        <v>50</v>
      </c>
      <c r="D1294" t="s">
        <v>5947</v>
      </c>
    </row>
    <row r="1295" spans="1:4" x14ac:dyDescent="0.25">
      <c r="A1295" t="s">
        <v>1297</v>
      </c>
      <c r="B1295" t="s">
        <v>4285</v>
      </c>
      <c r="C1295">
        <v>81</v>
      </c>
      <c r="D1295" t="s">
        <v>5947</v>
      </c>
    </row>
    <row r="1296" spans="1:4" x14ac:dyDescent="0.25">
      <c r="A1296" t="s">
        <v>1298</v>
      </c>
      <c r="B1296" t="s">
        <v>4286</v>
      </c>
      <c r="C1296">
        <v>20</v>
      </c>
      <c r="D1296" t="s">
        <v>5947</v>
      </c>
    </row>
    <row r="1297" spans="1:4" x14ac:dyDescent="0.25">
      <c r="A1297" t="s">
        <v>1299</v>
      </c>
      <c r="B1297" t="s">
        <v>4287</v>
      </c>
      <c r="C1297">
        <v>31</v>
      </c>
      <c r="D1297" t="s">
        <v>5947</v>
      </c>
    </row>
    <row r="1298" spans="1:4" x14ac:dyDescent="0.25">
      <c r="A1298" t="s">
        <v>1300</v>
      </c>
      <c r="B1298" t="s">
        <v>4288</v>
      </c>
      <c r="C1298">
        <v>80</v>
      </c>
      <c r="D1298" t="s">
        <v>5948</v>
      </c>
    </row>
    <row r="1299" spans="1:4" x14ac:dyDescent="0.25">
      <c r="A1299" t="s">
        <v>1301</v>
      </c>
      <c r="B1299" t="s">
        <v>3237</v>
      </c>
      <c r="C1299">
        <v>27</v>
      </c>
      <c r="D1299" t="s">
        <v>5947</v>
      </c>
    </row>
    <row r="1300" spans="1:4" x14ac:dyDescent="0.25">
      <c r="A1300" t="s">
        <v>1302</v>
      </c>
      <c r="B1300" t="s">
        <v>4289</v>
      </c>
      <c r="C1300">
        <v>29</v>
      </c>
      <c r="D1300" t="s">
        <v>5948</v>
      </c>
    </row>
    <row r="1301" spans="1:4" x14ac:dyDescent="0.25">
      <c r="A1301" t="s">
        <v>1303</v>
      </c>
      <c r="B1301" t="s">
        <v>4290</v>
      </c>
      <c r="C1301">
        <v>60</v>
      </c>
      <c r="D1301" t="s">
        <v>5948</v>
      </c>
    </row>
    <row r="1302" spans="1:4" x14ac:dyDescent="0.25">
      <c r="A1302" t="s">
        <v>1304</v>
      </c>
      <c r="B1302" t="s">
        <v>4291</v>
      </c>
      <c r="C1302">
        <v>64</v>
      </c>
      <c r="D1302" t="s">
        <v>5947</v>
      </c>
    </row>
    <row r="1303" spans="1:4" x14ac:dyDescent="0.25">
      <c r="A1303" t="s">
        <v>1305</v>
      </c>
      <c r="B1303" t="s">
        <v>4292</v>
      </c>
      <c r="C1303">
        <v>46</v>
      </c>
      <c r="D1303" t="s">
        <v>5948</v>
      </c>
    </row>
    <row r="1304" spans="1:4" x14ac:dyDescent="0.25">
      <c r="A1304" t="s">
        <v>1306</v>
      </c>
      <c r="B1304" t="s">
        <v>4293</v>
      </c>
      <c r="C1304">
        <v>74</v>
      </c>
      <c r="D1304" t="s">
        <v>5947</v>
      </c>
    </row>
    <row r="1305" spans="1:4" x14ac:dyDescent="0.25">
      <c r="A1305" t="s">
        <v>1307</v>
      </c>
      <c r="B1305" t="s">
        <v>4294</v>
      </c>
      <c r="C1305">
        <v>87</v>
      </c>
      <c r="D1305" t="s">
        <v>5947</v>
      </c>
    </row>
    <row r="1306" spans="1:4" x14ac:dyDescent="0.25">
      <c r="A1306" t="s">
        <v>1308</v>
      </c>
      <c r="B1306" t="s">
        <v>4295</v>
      </c>
      <c r="C1306">
        <v>76</v>
      </c>
      <c r="D1306" t="s">
        <v>5947</v>
      </c>
    </row>
    <row r="1307" spans="1:4" x14ac:dyDescent="0.25">
      <c r="A1307" t="s">
        <v>1309</v>
      </c>
      <c r="B1307" t="s">
        <v>4296</v>
      </c>
      <c r="C1307">
        <v>48</v>
      </c>
      <c r="D1307" t="s">
        <v>5948</v>
      </c>
    </row>
    <row r="1308" spans="1:4" x14ac:dyDescent="0.25">
      <c r="A1308" t="s">
        <v>1310</v>
      </c>
      <c r="B1308" t="s">
        <v>4297</v>
      </c>
      <c r="C1308">
        <v>36</v>
      </c>
      <c r="D1308" t="s">
        <v>5948</v>
      </c>
    </row>
    <row r="1309" spans="1:4" x14ac:dyDescent="0.25">
      <c r="A1309" t="s">
        <v>1311</v>
      </c>
      <c r="B1309" t="s">
        <v>4298</v>
      </c>
      <c r="C1309">
        <v>57</v>
      </c>
      <c r="D1309" t="s">
        <v>5947</v>
      </c>
    </row>
    <row r="1310" spans="1:4" x14ac:dyDescent="0.25">
      <c r="A1310" t="s">
        <v>1312</v>
      </c>
      <c r="B1310" t="s">
        <v>4299</v>
      </c>
      <c r="C1310">
        <v>75</v>
      </c>
      <c r="D1310" t="s">
        <v>5948</v>
      </c>
    </row>
    <row r="1311" spans="1:4" x14ac:dyDescent="0.25">
      <c r="A1311" t="s">
        <v>1313</v>
      </c>
      <c r="B1311" t="s">
        <v>4300</v>
      </c>
      <c r="C1311">
        <v>83</v>
      </c>
      <c r="D1311" t="s">
        <v>5948</v>
      </c>
    </row>
    <row r="1312" spans="1:4" x14ac:dyDescent="0.25">
      <c r="A1312" t="s">
        <v>1314</v>
      </c>
      <c r="B1312" t="s">
        <v>4301</v>
      </c>
      <c r="C1312">
        <v>33</v>
      </c>
      <c r="D1312" t="s">
        <v>5947</v>
      </c>
    </row>
    <row r="1313" spans="1:4" x14ac:dyDescent="0.25">
      <c r="A1313" t="s">
        <v>1315</v>
      </c>
      <c r="B1313" t="s">
        <v>4302</v>
      </c>
      <c r="C1313">
        <v>28</v>
      </c>
      <c r="D1313" t="s">
        <v>5948</v>
      </c>
    </row>
    <row r="1314" spans="1:4" x14ac:dyDescent="0.25">
      <c r="A1314" t="s">
        <v>1316</v>
      </c>
      <c r="B1314" t="s">
        <v>4303</v>
      </c>
      <c r="C1314">
        <v>28</v>
      </c>
      <c r="D1314" t="s">
        <v>5947</v>
      </c>
    </row>
    <row r="1315" spans="1:4" x14ac:dyDescent="0.25">
      <c r="A1315" t="s">
        <v>1317</v>
      </c>
      <c r="B1315" t="s">
        <v>4286</v>
      </c>
      <c r="C1315">
        <v>37</v>
      </c>
      <c r="D1315" t="s">
        <v>5947</v>
      </c>
    </row>
    <row r="1316" spans="1:4" x14ac:dyDescent="0.25">
      <c r="A1316" t="s">
        <v>1318</v>
      </c>
      <c r="B1316" t="s">
        <v>4304</v>
      </c>
      <c r="C1316">
        <v>54</v>
      </c>
      <c r="D1316" t="s">
        <v>5947</v>
      </c>
    </row>
    <row r="1317" spans="1:4" x14ac:dyDescent="0.25">
      <c r="A1317" t="s">
        <v>1319</v>
      </c>
      <c r="B1317" t="s">
        <v>4305</v>
      </c>
      <c r="C1317">
        <v>56</v>
      </c>
      <c r="D1317" t="s">
        <v>5947</v>
      </c>
    </row>
    <row r="1318" spans="1:4" x14ac:dyDescent="0.25">
      <c r="A1318" t="s">
        <v>1320</v>
      </c>
      <c r="B1318" t="s">
        <v>4306</v>
      </c>
      <c r="C1318">
        <v>21</v>
      </c>
      <c r="D1318" t="s">
        <v>5948</v>
      </c>
    </row>
    <row r="1319" spans="1:4" x14ac:dyDescent="0.25">
      <c r="A1319" t="s">
        <v>1321</v>
      </c>
      <c r="B1319" t="s">
        <v>4307</v>
      </c>
      <c r="C1319">
        <v>24</v>
      </c>
      <c r="D1319" t="s">
        <v>5947</v>
      </c>
    </row>
    <row r="1320" spans="1:4" x14ac:dyDescent="0.25">
      <c r="A1320" t="s">
        <v>1322</v>
      </c>
      <c r="B1320" t="s">
        <v>4308</v>
      </c>
      <c r="C1320">
        <v>23</v>
      </c>
      <c r="D1320" t="s">
        <v>5948</v>
      </c>
    </row>
    <row r="1321" spans="1:4" x14ac:dyDescent="0.25">
      <c r="A1321" t="s">
        <v>1323</v>
      </c>
      <c r="B1321" t="s">
        <v>4309</v>
      </c>
      <c r="C1321">
        <v>61</v>
      </c>
      <c r="D1321" t="s">
        <v>5948</v>
      </c>
    </row>
    <row r="1322" spans="1:4" x14ac:dyDescent="0.25">
      <c r="A1322" t="s">
        <v>1324</v>
      </c>
      <c r="B1322" t="s">
        <v>4310</v>
      </c>
      <c r="C1322">
        <v>23</v>
      </c>
      <c r="D1322" t="s">
        <v>5947</v>
      </c>
    </row>
    <row r="1323" spans="1:4" x14ac:dyDescent="0.25">
      <c r="A1323" t="s">
        <v>1325</v>
      </c>
      <c r="B1323" t="s">
        <v>4311</v>
      </c>
      <c r="C1323">
        <v>37</v>
      </c>
      <c r="D1323" t="s">
        <v>5947</v>
      </c>
    </row>
    <row r="1324" spans="1:4" x14ac:dyDescent="0.25">
      <c r="A1324" t="s">
        <v>1326</v>
      </c>
      <c r="B1324" t="s">
        <v>4312</v>
      </c>
      <c r="C1324">
        <v>43</v>
      </c>
      <c r="D1324" t="s">
        <v>5947</v>
      </c>
    </row>
    <row r="1325" spans="1:4" x14ac:dyDescent="0.25">
      <c r="A1325" t="s">
        <v>1327</v>
      </c>
      <c r="B1325" t="s">
        <v>4313</v>
      </c>
      <c r="C1325">
        <v>57</v>
      </c>
      <c r="D1325" t="s">
        <v>5947</v>
      </c>
    </row>
    <row r="1326" spans="1:4" x14ac:dyDescent="0.25">
      <c r="A1326" t="s">
        <v>1328</v>
      </c>
      <c r="B1326" t="s">
        <v>4314</v>
      </c>
      <c r="C1326">
        <v>88</v>
      </c>
      <c r="D1326" t="s">
        <v>5948</v>
      </c>
    </row>
    <row r="1327" spans="1:4" x14ac:dyDescent="0.25">
      <c r="A1327" t="s">
        <v>1329</v>
      </c>
      <c r="B1327" t="s">
        <v>4315</v>
      </c>
      <c r="C1327">
        <v>69</v>
      </c>
      <c r="D1327" t="s">
        <v>5948</v>
      </c>
    </row>
    <row r="1328" spans="1:4" x14ac:dyDescent="0.25">
      <c r="A1328" t="s">
        <v>1330</v>
      </c>
      <c r="B1328" t="s">
        <v>4316</v>
      </c>
      <c r="C1328">
        <v>75</v>
      </c>
      <c r="D1328" t="s">
        <v>5947</v>
      </c>
    </row>
    <row r="1329" spans="1:4" x14ac:dyDescent="0.25">
      <c r="A1329" t="s">
        <v>1331</v>
      </c>
      <c r="B1329" t="s">
        <v>4317</v>
      </c>
      <c r="C1329">
        <v>56</v>
      </c>
      <c r="D1329" t="s">
        <v>5947</v>
      </c>
    </row>
    <row r="1330" spans="1:4" x14ac:dyDescent="0.25">
      <c r="A1330" t="s">
        <v>1332</v>
      </c>
      <c r="B1330" t="s">
        <v>4318</v>
      </c>
      <c r="C1330">
        <v>88</v>
      </c>
      <c r="D1330" t="s">
        <v>5947</v>
      </c>
    </row>
    <row r="1331" spans="1:4" x14ac:dyDescent="0.25">
      <c r="A1331" t="s">
        <v>1333</v>
      </c>
      <c r="B1331" t="s">
        <v>4319</v>
      </c>
      <c r="C1331">
        <v>71</v>
      </c>
      <c r="D1331" t="s">
        <v>5947</v>
      </c>
    </row>
    <row r="1332" spans="1:4" x14ac:dyDescent="0.25">
      <c r="A1332" t="s">
        <v>1334</v>
      </c>
      <c r="B1332" t="s">
        <v>4320</v>
      </c>
      <c r="C1332">
        <v>28</v>
      </c>
      <c r="D1332" t="s">
        <v>5947</v>
      </c>
    </row>
    <row r="1333" spans="1:4" x14ac:dyDescent="0.25">
      <c r="A1333" t="s">
        <v>1335</v>
      </c>
      <c r="B1333" t="s">
        <v>4321</v>
      </c>
      <c r="C1333">
        <v>71</v>
      </c>
      <c r="D1333" t="s">
        <v>5948</v>
      </c>
    </row>
    <row r="1334" spans="1:4" x14ac:dyDescent="0.25">
      <c r="A1334" t="s">
        <v>1336</v>
      </c>
      <c r="B1334" t="s">
        <v>4322</v>
      </c>
      <c r="C1334">
        <v>44</v>
      </c>
      <c r="D1334" t="s">
        <v>5947</v>
      </c>
    </row>
    <row r="1335" spans="1:4" x14ac:dyDescent="0.25">
      <c r="A1335" t="s">
        <v>1337</v>
      </c>
      <c r="B1335" t="s">
        <v>4323</v>
      </c>
      <c r="C1335">
        <v>62</v>
      </c>
      <c r="D1335" t="s">
        <v>5947</v>
      </c>
    </row>
    <row r="1336" spans="1:4" x14ac:dyDescent="0.25">
      <c r="A1336" t="s">
        <v>1338</v>
      </c>
      <c r="B1336" t="s">
        <v>4324</v>
      </c>
      <c r="C1336">
        <v>26</v>
      </c>
      <c r="D1336" t="s">
        <v>5947</v>
      </c>
    </row>
    <row r="1337" spans="1:4" x14ac:dyDescent="0.25">
      <c r="A1337" t="s">
        <v>1339</v>
      </c>
      <c r="B1337" t="s">
        <v>4325</v>
      </c>
      <c r="C1337">
        <v>78</v>
      </c>
      <c r="D1337" t="s">
        <v>5947</v>
      </c>
    </row>
    <row r="1338" spans="1:4" x14ac:dyDescent="0.25">
      <c r="A1338" t="s">
        <v>1340</v>
      </c>
      <c r="B1338" t="s">
        <v>4326</v>
      </c>
      <c r="C1338">
        <v>89</v>
      </c>
      <c r="D1338" t="s">
        <v>5948</v>
      </c>
    </row>
    <row r="1339" spans="1:4" x14ac:dyDescent="0.25">
      <c r="A1339" t="s">
        <v>1341</v>
      </c>
      <c r="B1339" t="s">
        <v>4327</v>
      </c>
      <c r="C1339">
        <v>60</v>
      </c>
      <c r="D1339" t="s">
        <v>5948</v>
      </c>
    </row>
    <row r="1340" spans="1:4" x14ac:dyDescent="0.25">
      <c r="A1340" t="s">
        <v>1342</v>
      </c>
      <c r="B1340" t="s">
        <v>4328</v>
      </c>
      <c r="C1340">
        <v>71</v>
      </c>
      <c r="D1340" t="s">
        <v>5947</v>
      </c>
    </row>
    <row r="1341" spans="1:4" x14ac:dyDescent="0.25">
      <c r="A1341" t="s">
        <v>1343</v>
      </c>
      <c r="B1341" t="s">
        <v>4329</v>
      </c>
      <c r="C1341">
        <v>26</v>
      </c>
      <c r="D1341" t="s">
        <v>5947</v>
      </c>
    </row>
    <row r="1342" spans="1:4" x14ac:dyDescent="0.25">
      <c r="A1342" t="s">
        <v>1344</v>
      </c>
      <c r="B1342" t="s">
        <v>4330</v>
      </c>
      <c r="C1342">
        <v>33</v>
      </c>
      <c r="D1342" t="s">
        <v>5948</v>
      </c>
    </row>
    <row r="1343" spans="1:4" x14ac:dyDescent="0.25">
      <c r="A1343" t="s">
        <v>1345</v>
      </c>
      <c r="B1343" t="s">
        <v>4331</v>
      </c>
      <c r="C1343">
        <v>80</v>
      </c>
      <c r="D1343" t="s">
        <v>5948</v>
      </c>
    </row>
    <row r="1344" spans="1:4" x14ac:dyDescent="0.25">
      <c r="A1344" t="s">
        <v>1346</v>
      </c>
      <c r="B1344" t="s">
        <v>4332</v>
      </c>
      <c r="C1344">
        <v>56</v>
      </c>
      <c r="D1344" t="s">
        <v>5948</v>
      </c>
    </row>
    <row r="1345" spans="1:4" x14ac:dyDescent="0.25">
      <c r="A1345" t="s">
        <v>1347</v>
      </c>
      <c r="B1345" t="s">
        <v>4333</v>
      </c>
      <c r="C1345">
        <v>62</v>
      </c>
      <c r="D1345" t="s">
        <v>5948</v>
      </c>
    </row>
    <row r="1346" spans="1:4" x14ac:dyDescent="0.25">
      <c r="A1346" t="s">
        <v>1348</v>
      </c>
      <c r="B1346" t="s">
        <v>4334</v>
      </c>
      <c r="C1346">
        <v>28</v>
      </c>
      <c r="D1346" t="s">
        <v>5948</v>
      </c>
    </row>
    <row r="1347" spans="1:4" x14ac:dyDescent="0.25">
      <c r="A1347" t="s">
        <v>1349</v>
      </c>
      <c r="B1347" t="s">
        <v>4335</v>
      </c>
      <c r="C1347">
        <v>34</v>
      </c>
      <c r="D1347" t="s">
        <v>5947</v>
      </c>
    </row>
    <row r="1348" spans="1:4" x14ac:dyDescent="0.25">
      <c r="A1348" t="s">
        <v>1350</v>
      </c>
      <c r="B1348" t="s">
        <v>4336</v>
      </c>
      <c r="C1348">
        <v>58</v>
      </c>
      <c r="D1348" t="s">
        <v>5948</v>
      </c>
    </row>
    <row r="1349" spans="1:4" x14ac:dyDescent="0.25">
      <c r="A1349" t="s">
        <v>1351</v>
      </c>
      <c r="B1349" t="s">
        <v>4337</v>
      </c>
      <c r="C1349">
        <v>59</v>
      </c>
      <c r="D1349" t="s">
        <v>5948</v>
      </c>
    </row>
    <row r="1350" spans="1:4" x14ac:dyDescent="0.25">
      <c r="A1350" t="s">
        <v>1352</v>
      </c>
      <c r="B1350" t="s">
        <v>4338</v>
      </c>
      <c r="C1350">
        <v>80</v>
      </c>
      <c r="D1350" t="s">
        <v>5947</v>
      </c>
    </row>
    <row r="1351" spans="1:4" x14ac:dyDescent="0.25">
      <c r="A1351" t="s">
        <v>1353</v>
      </c>
      <c r="B1351" t="s">
        <v>4339</v>
      </c>
      <c r="C1351">
        <v>46</v>
      </c>
      <c r="D1351" t="s">
        <v>5948</v>
      </c>
    </row>
    <row r="1352" spans="1:4" x14ac:dyDescent="0.25">
      <c r="A1352" t="s">
        <v>1354</v>
      </c>
      <c r="B1352" t="s">
        <v>4340</v>
      </c>
      <c r="C1352">
        <v>37</v>
      </c>
      <c r="D1352" t="s">
        <v>5948</v>
      </c>
    </row>
    <row r="1353" spans="1:4" x14ac:dyDescent="0.25">
      <c r="A1353" t="s">
        <v>1355</v>
      </c>
      <c r="B1353" t="s">
        <v>4341</v>
      </c>
      <c r="C1353">
        <v>74</v>
      </c>
      <c r="D1353" t="s">
        <v>5948</v>
      </c>
    </row>
    <row r="1354" spans="1:4" x14ac:dyDescent="0.25">
      <c r="A1354" t="s">
        <v>1356</v>
      </c>
      <c r="B1354" t="s">
        <v>4342</v>
      </c>
      <c r="C1354">
        <v>64</v>
      </c>
      <c r="D1354" t="s">
        <v>5948</v>
      </c>
    </row>
    <row r="1355" spans="1:4" x14ac:dyDescent="0.25">
      <c r="A1355" t="s">
        <v>1357</v>
      </c>
      <c r="B1355" t="s">
        <v>4343</v>
      </c>
      <c r="C1355">
        <v>56</v>
      </c>
      <c r="D1355" t="s">
        <v>5948</v>
      </c>
    </row>
    <row r="1356" spans="1:4" x14ac:dyDescent="0.25">
      <c r="A1356" t="s">
        <v>1358</v>
      </c>
      <c r="B1356" t="s">
        <v>4344</v>
      </c>
      <c r="C1356">
        <v>61</v>
      </c>
      <c r="D1356" t="s">
        <v>5947</v>
      </c>
    </row>
    <row r="1357" spans="1:4" x14ac:dyDescent="0.25">
      <c r="A1357" t="s">
        <v>1359</v>
      </c>
      <c r="B1357" t="s">
        <v>4345</v>
      </c>
      <c r="C1357">
        <v>45</v>
      </c>
      <c r="D1357" t="s">
        <v>5948</v>
      </c>
    </row>
    <row r="1358" spans="1:4" x14ac:dyDescent="0.25">
      <c r="A1358" t="s">
        <v>1360</v>
      </c>
      <c r="B1358" t="s">
        <v>4346</v>
      </c>
      <c r="C1358">
        <v>68</v>
      </c>
      <c r="D1358" t="s">
        <v>5948</v>
      </c>
    </row>
    <row r="1359" spans="1:4" x14ac:dyDescent="0.25">
      <c r="A1359" t="s">
        <v>1361</v>
      </c>
      <c r="B1359" t="s">
        <v>4347</v>
      </c>
      <c r="C1359">
        <v>31</v>
      </c>
      <c r="D1359" t="s">
        <v>5947</v>
      </c>
    </row>
    <row r="1360" spans="1:4" x14ac:dyDescent="0.25">
      <c r="A1360" t="s">
        <v>1362</v>
      </c>
      <c r="B1360" t="s">
        <v>4348</v>
      </c>
      <c r="C1360">
        <v>42</v>
      </c>
      <c r="D1360" t="s">
        <v>5948</v>
      </c>
    </row>
    <row r="1361" spans="1:4" x14ac:dyDescent="0.25">
      <c r="A1361" t="s">
        <v>1363</v>
      </c>
      <c r="B1361" t="s">
        <v>4349</v>
      </c>
      <c r="C1361">
        <v>22</v>
      </c>
      <c r="D1361" t="s">
        <v>5948</v>
      </c>
    </row>
    <row r="1362" spans="1:4" x14ac:dyDescent="0.25">
      <c r="A1362" t="s">
        <v>1364</v>
      </c>
      <c r="B1362" t="s">
        <v>4350</v>
      </c>
      <c r="C1362">
        <v>51</v>
      </c>
      <c r="D1362" t="s">
        <v>5947</v>
      </c>
    </row>
    <row r="1363" spans="1:4" x14ac:dyDescent="0.25">
      <c r="A1363" t="s">
        <v>1365</v>
      </c>
      <c r="B1363" t="s">
        <v>4351</v>
      </c>
      <c r="C1363">
        <v>59</v>
      </c>
      <c r="D1363" t="s">
        <v>5947</v>
      </c>
    </row>
    <row r="1364" spans="1:4" x14ac:dyDescent="0.25">
      <c r="A1364" t="s">
        <v>1366</v>
      </c>
      <c r="B1364" t="s">
        <v>4352</v>
      </c>
      <c r="C1364">
        <v>55</v>
      </c>
      <c r="D1364" t="s">
        <v>5948</v>
      </c>
    </row>
    <row r="1365" spans="1:4" x14ac:dyDescent="0.25">
      <c r="A1365" t="s">
        <v>1367</v>
      </c>
      <c r="B1365" t="s">
        <v>4353</v>
      </c>
      <c r="C1365">
        <v>58</v>
      </c>
      <c r="D1365" t="s">
        <v>5948</v>
      </c>
    </row>
    <row r="1366" spans="1:4" x14ac:dyDescent="0.25">
      <c r="A1366" t="s">
        <v>1368</v>
      </c>
      <c r="B1366" t="s">
        <v>4354</v>
      </c>
      <c r="C1366">
        <v>42</v>
      </c>
      <c r="D1366" t="s">
        <v>5948</v>
      </c>
    </row>
    <row r="1367" spans="1:4" x14ac:dyDescent="0.25">
      <c r="A1367" t="s">
        <v>1369</v>
      </c>
      <c r="B1367" t="s">
        <v>4355</v>
      </c>
      <c r="C1367">
        <v>35</v>
      </c>
      <c r="D1367" t="s">
        <v>5948</v>
      </c>
    </row>
    <row r="1368" spans="1:4" x14ac:dyDescent="0.25">
      <c r="A1368" t="s">
        <v>1370</v>
      </c>
      <c r="B1368" t="s">
        <v>4356</v>
      </c>
      <c r="C1368">
        <v>89</v>
      </c>
      <c r="D1368" t="s">
        <v>5947</v>
      </c>
    </row>
    <row r="1369" spans="1:4" x14ac:dyDescent="0.25">
      <c r="A1369" t="s">
        <v>1371</v>
      </c>
      <c r="B1369" t="s">
        <v>4357</v>
      </c>
      <c r="C1369">
        <v>84</v>
      </c>
      <c r="D1369" t="s">
        <v>5948</v>
      </c>
    </row>
    <row r="1370" spans="1:4" x14ac:dyDescent="0.25">
      <c r="A1370" t="s">
        <v>1372</v>
      </c>
      <c r="B1370" t="s">
        <v>4358</v>
      </c>
      <c r="C1370">
        <v>39</v>
      </c>
      <c r="D1370" t="s">
        <v>5948</v>
      </c>
    </row>
    <row r="1371" spans="1:4" x14ac:dyDescent="0.25">
      <c r="A1371" t="s">
        <v>1373</v>
      </c>
      <c r="B1371" t="s">
        <v>4359</v>
      </c>
      <c r="C1371">
        <v>37</v>
      </c>
      <c r="D1371" t="s">
        <v>5948</v>
      </c>
    </row>
    <row r="1372" spans="1:4" x14ac:dyDescent="0.25">
      <c r="A1372" t="s">
        <v>1374</v>
      </c>
      <c r="B1372" t="s">
        <v>4360</v>
      </c>
      <c r="C1372">
        <v>83</v>
      </c>
      <c r="D1372" t="s">
        <v>5947</v>
      </c>
    </row>
    <row r="1373" spans="1:4" x14ac:dyDescent="0.25">
      <c r="A1373" t="s">
        <v>1375</v>
      </c>
      <c r="B1373" t="s">
        <v>4361</v>
      </c>
      <c r="C1373">
        <v>38</v>
      </c>
      <c r="D1373" t="s">
        <v>5947</v>
      </c>
    </row>
    <row r="1374" spans="1:4" x14ac:dyDescent="0.25">
      <c r="A1374" t="s">
        <v>1376</v>
      </c>
      <c r="B1374" t="s">
        <v>4362</v>
      </c>
      <c r="C1374">
        <v>40</v>
      </c>
      <c r="D1374" t="s">
        <v>5948</v>
      </c>
    </row>
    <row r="1375" spans="1:4" x14ac:dyDescent="0.25">
      <c r="A1375" t="s">
        <v>1377</v>
      </c>
      <c r="B1375" t="s">
        <v>4363</v>
      </c>
      <c r="C1375">
        <v>88</v>
      </c>
      <c r="D1375" t="s">
        <v>5948</v>
      </c>
    </row>
    <row r="1376" spans="1:4" x14ac:dyDescent="0.25">
      <c r="A1376" t="s">
        <v>1378</v>
      </c>
      <c r="B1376" t="s">
        <v>4364</v>
      </c>
      <c r="C1376">
        <v>54</v>
      </c>
      <c r="D1376" t="s">
        <v>5948</v>
      </c>
    </row>
    <row r="1377" spans="1:4" x14ac:dyDescent="0.25">
      <c r="A1377" t="s">
        <v>1379</v>
      </c>
      <c r="B1377" t="s">
        <v>4365</v>
      </c>
      <c r="C1377">
        <v>61</v>
      </c>
      <c r="D1377" t="s">
        <v>5947</v>
      </c>
    </row>
    <row r="1378" spans="1:4" x14ac:dyDescent="0.25">
      <c r="A1378" t="s">
        <v>1380</v>
      </c>
      <c r="B1378" t="s">
        <v>4366</v>
      </c>
      <c r="C1378">
        <v>47</v>
      </c>
      <c r="D1378" t="s">
        <v>5947</v>
      </c>
    </row>
    <row r="1379" spans="1:4" x14ac:dyDescent="0.25">
      <c r="A1379" t="s">
        <v>1381</v>
      </c>
      <c r="B1379" t="s">
        <v>4367</v>
      </c>
      <c r="C1379">
        <v>87</v>
      </c>
      <c r="D1379" t="s">
        <v>5947</v>
      </c>
    </row>
    <row r="1380" spans="1:4" x14ac:dyDescent="0.25">
      <c r="A1380" t="s">
        <v>1382</v>
      </c>
      <c r="B1380" t="s">
        <v>4368</v>
      </c>
      <c r="C1380">
        <v>77</v>
      </c>
      <c r="D1380" t="s">
        <v>5947</v>
      </c>
    </row>
    <row r="1381" spans="1:4" x14ac:dyDescent="0.25">
      <c r="A1381" t="s">
        <v>1383</v>
      </c>
      <c r="B1381" t="s">
        <v>4369</v>
      </c>
      <c r="C1381">
        <v>34</v>
      </c>
      <c r="D1381" t="s">
        <v>5947</v>
      </c>
    </row>
    <row r="1382" spans="1:4" x14ac:dyDescent="0.25">
      <c r="A1382" t="s">
        <v>1384</v>
      </c>
      <c r="B1382" t="s">
        <v>4370</v>
      </c>
      <c r="C1382">
        <v>31</v>
      </c>
      <c r="D1382" t="s">
        <v>5948</v>
      </c>
    </row>
    <row r="1383" spans="1:4" x14ac:dyDescent="0.25">
      <c r="A1383" t="s">
        <v>1385</v>
      </c>
      <c r="B1383" t="s">
        <v>4371</v>
      </c>
      <c r="C1383">
        <v>33</v>
      </c>
      <c r="D1383" t="s">
        <v>5947</v>
      </c>
    </row>
    <row r="1384" spans="1:4" x14ac:dyDescent="0.25">
      <c r="A1384" t="s">
        <v>1386</v>
      </c>
      <c r="B1384" t="s">
        <v>4372</v>
      </c>
      <c r="C1384">
        <v>89</v>
      </c>
      <c r="D1384" t="s">
        <v>5948</v>
      </c>
    </row>
    <row r="1385" spans="1:4" x14ac:dyDescent="0.25">
      <c r="A1385" t="s">
        <v>1387</v>
      </c>
      <c r="B1385" t="s">
        <v>4373</v>
      </c>
      <c r="C1385">
        <v>62</v>
      </c>
      <c r="D1385" t="s">
        <v>5947</v>
      </c>
    </row>
    <row r="1386" spans="1:4" x14ac:dyDescent="0.25">
      <c r="A1386" t="s">
        <v>1388</v>
      </c>
      <c r="B1386" t="s">
        <v>4374</v>
      </c>
      <c r="C1386">
        <v>83</v>
      </c>
      <c r="D1386" t="s">
        <v>5948</v>
      </c>
    </row>
    <row r="1387" spans="1:4" x14ac:dyDescent="0.25">
      <c r="A1387" t="s">
        <v>1389</v>
      </c>
      <c r="B1387" t="s">
        <v>4375</v>
      </c>
      <c r="C1387">
        <v>58</v>
      </c>
      <c r="D1387" t="s">
        <v>5947</v>
      </c>
    </row>
    <row r="1388" spans="1:4" x14ac:dyDescent="0.25">
      <c r="A1388" t="s">
        <v>1390</v>
      </c>
      <c r="B1388" t="s">
        <v>4376</v>
      </c>
      <c r="C1388">
        <v>53</v>
      </c>
      <c r="D1388" t="s">
        <v>5947</v>
      </c>
    </row>
    <row r="1389" spans="1:4" x14ac:dyDescent="0.25">
      <c r="A1389" t="s">
        <v>1391</v>
      </c>
      <c r="B1389" t="s">
        <v>4377</v>
      </c>
      <c r="C1389">
        <v>77</v>
      </c>
      <c r="D1389" t="s">
        <v>5948</v>
      </c>
    </row>
    <row r="1390" spans="1:4" x14ac:dyDescent="0.25">
      <c r="A1390" t="s">
        <v>1392</v>
      </c>
      <c r="B1390" t="s">
        <v>4378</v>
      </c>
      <c r="C1390">
        <v>85</v>
      </c>
      <c r="D1390" t="s">
        <v>5948</v>
      </c>
    </row>
    <row r="1391" spans="1:4" x14ac:dyDescent="0.25">
      <c r="A1391" t="s">
        <v>1393</v>
      </c>
      <c r="B1391" t="s">
        <v>4379</v>
      </c>
      <c r="C1391">
        <v>22</v>
      </c>
      <c r="D1391" t="s">
        <v>5948</v>
      </c>
    </row>
    <row r="1392" spans="1:4" x14ac:dyDescent="0.25">
      <c r="A1392" t="s">
        <v>1394</v>
      </c>
      <c r="B1392" t="s">
        <v>4380</v>
      </c>
      <c r="C1392">
        <v>68</v>
      </c>
      <c r="D1392" t="s">
        <v>5948</v>
      </c>
    </row>
    <row r="1393" spans="1:4" x14ac:dyDescent="0.25">
      <c r="A1393" t="s">
        <v>1395</v>
      </c>
      <c r="B1393" t="s">
        <v>4381</v>
      </c>
      <c r="C1393">
        <v>26</v>
      </c>
      <c r="D1393" t="s">
        <v>5948</v>
      </c>
    </row>
    <row r="1394" spans="1:4" x14ac:dyDescent="0.25">
      <c r="A1394" t="s">
        <v>1396</v>
      </c>
      <c r="B1394" t="s">
        <v>4382</v>
      </c>
      <c r="C1394">
        <v>46</v>
      </c>
      <c r="D1394" t="s">
        <v>5947</v>
      </c>
    </row>
    <row r="1395" spans="1:4" x14ac:dyDescent="0.25">
      <c r="A1395" t="s">
        <v>1397</v>
      </c>
      <c r="B1395" t="s">
        <v>4383</v>
      </c>
      <c r="C1395">
        <v>54</v>
      </c>
      <c r="D1395" t="s">
        <v>5947</v>
      </c>
    </row>
    <row r="1396" spans="1:4" x14ac:dyDescent="0.25">
      <c r="A1396" t="s">
        <v>1398</v>
      </c>
      <c r="B1396" t="s">
        <v>4384</v>
      </c>
      <c r="C1396">
        <v>20</v>
      </c>
      <c r="D1396" t="s">
        <v>5948</v>
      </c>
    </row>
    <row r="1397" spans="1:4" x14ac:dyDescent="0.25">
      <c r="A1397" t="s">
        <v>1399</v>
      </c>
      <c r="B1397" t="s">
        <v>4385</v>
      </c>
      <c r="C1397">
        <v>70</v>
      </c>
      <c r="D1397" t="s">
        <v>5948</v>
      </c>
    </row>
    <row r="1398" spans="1:4" x14ac:dyDescent="0.25">
      <c r="A1398" t="s">
        <v>1400</v>
      </c>
      <c r="B1398" t="s">
        <v>4386</v>
      </c>
      <c r="C1398">
        <v>69</v>
      </c>
      <c r="D1398" t="s">
        <v>5948</v>
      </c>
    </row>
    <row r="1399" spans="1:4" x14ac:dyDescent="0.25">
      <c r="A1399" t="s">
        <v>1401</v>
      </c>
      <c r="B1399" t="s">
        <v>4387</v>
      </c>
      <c r="C1399">
        <v>89</v>
      </c>
      <c r="D1399" t="s">
        <v>5948</v>
      </c>
    </row>
    <row r="1400" spans="1:4" x14ac:dyDescent="0.25">
      <c r="A1400" t="s">
        <v>1402</v>
      </c>
      <c r="B1400" t="s">
        <v>4388</v>
      </c>
      <c r="C1400">
        <v>89</v>
      </c>
      <c r="D1400" t="s">
        <v>5947</v>
      </c>
    </row>
    <row r="1401" spans="1:4" x14ac:dyDescent="0.25">
      <c r="A1401" t="s">
        <v>1403</v>
      </c>
      <c r="B1401" t="s">
        <v>4389</v>
      </c>
      <c r="C1401">
        <v>86</v>
      </c>
      <c r="D1401" t="s">
        <v>5948</v>
      </c>
    </row>
    <row r="1402" spans="1:4" x14ac:dyDescent="0.25">
      <c r="A1402" t="s">
        <v>1404</v>
      </c>
      <c r="B1402" t="s">
        <v>4390</v>
      </c>
      <c r="C1402">
        <v>51</v>
      </c>
      <c r="D1402" t="s">
        <v>5947</v>
      </c>
    </row>
    <row r="1403" spans="1:4" x14ac:dyDescent="0.25">
      <c r="A1403" t="s">
        <v>1405</v>
      </c>
      <c r="B1403" t="s">
        <v>4391</v>
      </c>
      <c r="C1403">
        <v>35</v>
      </c>
      <c r="D1403" t="s">
        <v>5947</v>
      </c>
    </row>
    <row r="1404" spans="1:4" x14ac:dyDescent="0.25">
      <c r="A1404" t="s">
        <v>1406</v>
      </c>
      <c r="B1404" t="s">
        <v>4392</v>
      </c>
      <c r="C1404">
        <v>37</v>
      </c>
      <c r="D1404" t="s">
        <v>5948</v>
      </c>
    </row>
    <row r="1405" spans="1:4" x14ac:dyDescent="0.25">
      <c r="A1405" t="s">
        <v>1407</v>
      </c>
      <c r="B1405" t="s">
        <v>4393</v>
      </c>
      <c r="C1405">
        <v>63</v>
      </c>
      <c r="D1405" t="s">
        <v>5948</v>
      </c>
    </row>
    <row r="1406" spans="1:4" x14ac:dyDescent="0.25">
      <c r="A1406" t="s">
        <v>1408</v>
      </c>
      <c r="B1406" t="s">
        <v>4394</v>
      </c>
      <c r="C1406">
        <v>84</v>
      </c>
      <c r="D1406" t="s">
        <v>5947</v>
      </c>
    </row>
    <row r="1407" spans="1:4" x14ac:dyDescent="0.25">
      <c r="A1407" t="s">
        <v>1409</v>
      </c>
      <c r="B1407" t="s">
        <v>4395</v>
      </c>
      <c r="C1407">
        <v>47</v>
      </c>
      <c r="D1407" t="s">
        <v>5948</v>
      </c>
    </row>
    <row r="1408" spans="1:4" x14ac:dyDescent="0.25">
      <c r="A1408" t="s">
        <v>1410</v>
      </c>
      <c r="B1408" t="s">
        <v>4396</v>
      </c>
      <c r="C1408">
        <v>32</v>
      </c>
      <c r="D1408" t="s">
        <v>5948</v>
      </c>
    </row>
    <row r="1409" spans="1:4" x14ac:dyDescent="0.25">
      <c r="A1409" t="s">
        <v>1411</v>
      </c>
      <c r="B1409" t="s">
        <v>4397</v>
      </c>
      <c r="C1409">
        <v>84</v>
      </c>
      <c r="D1409" t="s">
        <v>5948</v>
      </c>
    </row>
    <row r="1410" spans="1:4" x14ac:dyDescent="0.25">
      <c r="A1410" t="s">
        <v>1412</v>
      </c>
      <c r="B1410" t="s">
        <v>4398</v>
      </c>
      <c r="C1410">
        <v>60</v>
      </c>
      <c r="D1410" t="s">
        <v>5947</v>
      </c>
    </row>
    <row r="1411" spans="1:4" x14ac:dyDescent="0.25">
      <c r="A1411" t="s">
        <v>1413</v>
      </c>
      <c r="B1411" t="s">
        <v>4399</v>
      </c>
      <c r="C1411">
        <v>85</v>
      </c>
      <c r="D1411" t="s">
        <v>5948</v>
      </c>
    </row>
    <row r="1412" spans="1:4" x14ac:dyDescent="0.25">
      <c r="A1412" t="s">
        <v>1414</v>
      </c>
      <c r="B1412" t="s">
        <v>4400</v>
      </c>
      <c r="C1412">
        <v>70</v>
      </c>
      <c r="D1412" t="s">
        <v>5947</v>
      </c>
    </row>
    <row r="1413" spans="1:4" x14ac:dyDescent="0.25">
      <c r="A1413" t="s">
        <v>1415</v>
      </c>
      <c r="B1413" t="s">
        <v>4401</v>
      </c>
      <c r="C1413">
        <v>18</v>
      </c>
      <c r="D1413" t="s">
        <v>5947</v>
      </c>
    </row>
    <row r="1414" spans="1:4" x14ac:dyDescent="0.25">
      <c r="A1414" t="s">
        <v>1416</v>
      </c>
      <c r="B1414" t="s">
        <v>4402</v>
      </c>
      <c r="C1414">
        <v>82</v>
      </c>
      <c r="D1414" t="s">
        <v>5947</v>
      </c>
    </row>
    <row r="1415" spans="1:4" x14ac:dyDescent="0.25">
      <c r="A1415" t="s">
        <v>1417</v>
      </c>
      <c r="B1415" t="s">
        <v>4403</v>
      </c>
      <c r="C1415">
        <v>23</v>
      </c>
      <c r="D1415" t="s">
        <v>5947</v>
      </c>
    </row>
    <row r="1416" spans="1:4" x14ac:dyDescent="0.25">
      <c r="A1416" t="s">
        <v>1418</v>
      </c>
      <c r="B1416" t="s">
        <v>4404</v>
      </c>
      <c r="C1416">
        <v>45</v>
      </c>
      <c r="D1416" t="s">
        <v>5947</v>
      </c>
    </row>
    <row r="1417" spans="1:4" x14ac:dyDescent="0.25">
      <c r="A1417" t="s">
        <v>1419</v>
      </c>
      <c r="B1417" t="s">
        <v>4405</v>
      </c>
      <c r="C1417">
        <v>22</v>
      </c>
      <c r="D1417" t="s">
        <v>5947</v>
      </c>
    </row>
    <row r="1418" spans="1:4" x14ac:dyDescent="0.25">
      <c r="A1418" t="s">
        <v>1420</v>
      </c>
      <c r="B1418" t="s">
        <v>4406</v>
      </c>
      <c r="C1418">
        <v>27</v>
      </c>
      <c r="D1418" t="s">
        <v>5947</v>
      </c>
    </row>
    <row r="1419" spans="1:4" x14ac:dyDescent="0.25">
      <c r="A1419" t="s">
        <v>1421</v>
      </c>
      <c r="B1419" t="s">
        <v>4407</v>
      </c>
      <c r="C1419">
        <v>22</v>
      </c>
      <c r="D1419" t="s">
        <v>5947</v>
      </c>
    </row>
    <row r="1420" spans="1:4" x14ac:dyDescent="0.25">
      <c r="A1420" t="s">
        <v>1422</v>
      </c>
      <c r="B1420" t="s">
        <v>4408</v>
      </c>
      <c r="C1420">
        <v>35</v>
      </c>
      <c r="D1420" t="s">
        <v>5948</v>
      </c>
    </row>
    <row r="1421" spans="1:4" x14ac:dyDescent="0.25">
      <c r="A1421" t="s">
        <v>1423</v>
      </c>
      <c r="B1421" t="s">
        <v>4409</v>
      </c>
      <c r="C1421">
        <v>83</v>
      </c>
      <c r="D1421" t="s">
        <v>5947</v>
      </c>
    </row>
    <row r="1422" spans="1:4" x14ac:dyDescent="0.25">
      <c r="A1422" t="s">
        <v>1424</v>
      </c>
      <c r="B1422" t="s">
        <v>4057</v>
      </c>
      <c r="C1422">
        <v>83</v>
      </c>
      <c r="D1422" t="s">
        <v>5948</v>
      </c>
    </row>
    <row r="1423" spans="1:4" x14ac:dyDescent="0.25">
      <c r="A1423" t="s">
        <v>1425</v>
      </c>
      <c r="B1423" t="s">
        <v>4410</v>
      </c>
      <c r="C1423">
        <v>79</v>
      </c>
      <c r="D1423" t="s">
        <v>5948</v>
      </c>
    </row>
    <row r="1424" spans="1:4" x14ac:dyDescent="0.25">
      <c r="A1424" t="s">
        <v>1426</v>
      </c>
      <c r="B1424" t="s">
        <v>4411</v>
      </c>
      <c r="C1424">
        <v>21</v>
      </c>
      <c r="D1424" t="s">
        <v>5948</v>
      </c>
    </row>
    <row r="1425" spans="1:4" x14ac:dyDescent="0.25">
      <c r="A1425" t="s">
        <v>1427</v>
      </c>
      <c r="B1425" t="s">
        <v>4412</v>
      </c>
      <c r="C1425">
        <v>66</v>
      </c>
      <c r="D1425" t="s">
        <v>5947</v>
      </c>
    </row>
    <row r="1426" spans="1:4" x14ac:dyDescent="0.25">
      <c r="A1426" t="s">
        <v>1428</v>
      </c>
      <c r="B1426" t="s">
        <v>4413</v>
      </c>
      <c r="C1426">
        <v>58</v>
      </c>
      <c r="D1426" t="s">
        <v>5947</v>
      </c>
    </row>
    <row r="1427" spans="1:4" x14ac:dyDescent="0.25">
      <c r="A1427" t="s">
        <v>1429</v>
      </c>
      <c r="B1427" t="s">
        <v>4414</v>
      </c>
      <c r="C1427">
        <v>46</v>
      </c>
      <c r="D1427" t="s">
        <v>5948</v>
      </c>
    </row>
    <row r="1428" spans="1:4" x14ac:dyDescent="0.25">
      <c r="A1428" t="s">
        <v>1430</v>
      </c>
      <c r="B1428" t="s">
        <v>4415</v>
      </c>
      <c r="C1428">
        <v>52</v>
      </c>
      <c r="D1428" t="s">
        <v>5947</v>
      </c>
    </row>
    <row r="1429" spans="1:4" x14ac:dyDescent="0.25">
      <c r="A1429" t="s">
        <v>1431</v>
      </c>
      <c r="B1429" t="s">
        <v>4416</v>
      </c>
      <c r="C1429">
        <v>40</v>
      </c>
      <c r="D1429" t="s">
        <v>5948</v>
      </c>
    </row>
    <row r="1430" spans="1:4" x14ac:dyDescent="0.25">
      <c r="A1430" t="s">
        <v>1432</v>
      </c>
      <c r="B1430" t="s">
        <v>4417</v>
      </c>
      <c r="C1430">
        <v>38</v>
      </c>
      <c r="D1430" t="s">
        <v>5947</v>
      </c>
    </row>
    <row r="1431" spans="1:4" x14ac:dyDescent="0.25">
      <c r="A1431" t="s">
        <v>1433</v>
      </c>
      <c r="B1431" t="s">
        <v>4418</v>
      </c>
      <c r="C1431">
        <v>86</v>
      </c>
      <c r="D1431" t="s">
        <v>5947</v>
      </c>
    </row>
    <row r="1432" spans="1:4" x14ac:dyDescent="0.25">
      <c r="A1432" t="s">
        <v>1434</v>
      </c>
      <c r="B1432" t="s">
        <v>4419</v>
      </c>
      <c r="C1432">
        <v>84</v>
      </c>
      <c r="D1432" t="s">
        <v>5947</v>
      </c>
    </row>
    <row r="1433" spans="1:4" x14ac:dyDescent="0.25">
      <c r="A1433" t="s">
        <v>1435</v>
      </c>
      <c r="B1433" t="s">
        <v>4420</v>
      </c>
      <c r="C1433">
        <v>30</v>
      </c>
      <c r="D1433" t="s">
        <v>5947</v>
      </c>
    </row>
    <row r="1434" spans="1:4" x14ac:dyDescent="0.25">
      <c r="A1434" t="s">
        <v>1436</v>
      </c>
      <c r="B1434" t="s">
        <v>4421</v>
      </c>
      <c r="C1434">
        <v>36</v>
      </c>
      <c r="D1434" t="s">
        <v>5947</v>
      </c>
    </row>
    <row r="1435" spans="1:4" x14ac:dyDescent="0.25">
      <c r="A1435" t="s">
        <v>1437</v>
      </c>
      <c r="B1435" t="s">
        <v>4422</v>
      </c>
      <c r="C1435">
        <v>22</v>
      </c>
      <c r="D1435" t="s">
        <v>5948</v>
      </c>
    </row>
    <row r="1436" spans="1:4" x14ac:dyDescent="0.25">
      <c r="A1436" t="s">
        <v>1438</v>
      </c>
      <c r="B1436" t="s">
        <v>4423</v>
      </c>
      <c r="C1436">
        <v>34</v>
      </c>
      <c r="D1436" t="s">
        <v>5947</v>
      </c>
    </row>
    <row r="1437" spans="1:4" x14ac:dyDescent="0.25">
      <c r="A1437" t="s">
        <v>1439</v>
      </c>
      <c r="B1437" t="s">
        <v>3034</v>
      </c>
      <c r="C1437">
        <v>83</v>
      </c>
      <c r="D1437" t="s">
        <v>5948</v>
      </c>
    </row>
    <row r="1438" spans="1:4" x14ac:dyDescent="0.25">
      <c r="A1438" t="s">
        <v>1440</v>
      </c>
      <c r="B1438" t="s">
        <v>4424</v>
      </c>
      <c r="C1438">
        <v>61</v>
      </c>
      <c r="D1438" t="s">
        <v>5947</v>
      </c>
    </row>
    <row r="1439" spans="1:4" x14ac:dyDescent="0.25">
      <c r="A1439" t="s">
        <v>1441</v>
      </c>
      <c r="B1439" t="s">
        <v>4425</v>
      </c>
      <c r="C1439">
        <v>45</v>
      </c>
      <c r="D1439" t="s">
        <v>5947</v>
      </c>
    </row>
    <row r="1440" spans="1:4" x14ac:dyDescent="0.25">
      <c r="A1440" t="s">
        <v>1442</v>
      </c>
      <c r="B1440" t="s">
        <v>4426</v>
      </c>
      <c r="C1440">
        <v>53</v>
      </c>
      <c r="D1440" t="s">
        <v>5948</v>
      </c>
    </row>
    <row r="1441" spans="1:4" x14ac:dyDescent="0.25">
      <c r="A1441" t="s">
        <v>1443</v>
      </c>
      <c r="B1441" t="s">
        <v>4427</v>
      </c>
      <c r="C1441">
        <v>44</v>
      </c>
      <c r="D1441" t="s">
        <v>5947</v>
      </c>
    </row>
    <row r="1442" spans="1:4" x14ac:dyDescent="0.25">
      <c r="A1442" t="s">
        <v>1444</v>
      </c>
      <c r="B1442" t="s">
        <v>4428</v>
      </c>
      <c r="C1442">
        <v>74</v>
      </c>
      <c r="D1442" t="s">
        <v>5947</v>
      </c>
    </row>
    <row r="1443" spans="1:4" x14ac:dyDescent="0.25">
      <c r="A1443" t="s">
        <v>1445</v>
      </c>
      <c r="B1443" t="s">
        <v>4429</v>
      </c>
      <c r="C1443">
        <v>21</v>
      </c>
      <c r="D1443" t="s">
        <v>5948</v>
      </c>
    </row>
    <row r="1444" spans="1:4" x14ac:dyDescent="0.25">
      <c r="A1444" t="s">
        <v>1446</v>
      </c>
      <c r="B1444" t="s">
        <v>4430</v>
      </c>
      <c r="C1444">
        <v>55</v>
      </c>
      <c r="D1444" t="s">
        <v>5948</v>
      </c>
    </row>
    <row r="1445" spans="1:4" x14ac:dyDescent="0.25">
      <c r="A1445" t="s">
        <v>1447</v>
      </c>
      <c r="B1445" t="s">
        <v>4431</v>
      </c>
      <c r="C1445">
        <v>29</v>
      </c>
      <c r="D1445" t="s">
        <v>5947</v>
      </c>
    </row>
    <row r="1446" spans="1:4" x14ac:dyDescent="0.25">
      <c r="A1446" t="s">
        <v>1448</v>
      </c>
      <c r="B1446" t="s">
        <v>4432</v>
      </c>
      <c r="C1446">
        <v>55</v>
      </c>
      <c r="D1446" t="s">
        <v>5947</v>
      </c>
    </row>
    <row r="1447" spans="1:4" x14ac:dyDescent="0.25">
      <c r="A1447" t="s">
        <v>1449</v>
      </c>
      <c r="B1447" t="s">
        <v>4433</v>
      </c>
      <c r="C1447">
        <v>31</v>
      </c>
      <c r="D1447" t="s">
        <v>5947</v>
      </c>
    </row>
    <row r="1448" spans="1:4" x14ac:dyDescent="0.25">
      <c r="A1448" t="s">
        <v>1450</v>
      </c>
      <c r="B1448" t="s">
        <v>4434</v>
      </c>
      <c r="C1448">
        <v>88</v>
      </c>
      <c r="D1448" t="s">
        <v>5947</v>
      </c>
    </row>
    <row r="1449" spans="1:4" x14ac:dyDescent="0.25">
      <c r="A1449" t="s">
        <v>1451</v>
      </c>
      <c r="B1449" t="s">
        <v>4435</v>
      </c>
      <c r="C1449">
        <v>53</v>
      </c>
      <c r="D1449" t="s">
        <v>5948</v>
      </c>
    </row>
    <row r="1450" spans="1:4" x14ac:dyDescent="0.25">
      <c r="A1450" t="s">
        <v>1452</v>
      </c>
      <c r="B1450" t="s">
        <v>4436</v>
      </c>
      <c r="C1450">
        <v>32</v>
      </c>
      <c r="D1450" t="s">
        <v>5947</v>
      </c>
    </row>
    <row r="1451" spans="1:4" x14ac:dyDescent="0.25">
      <c r="A1451" t="s">
        <v>1453</v>
      </c>
      <c r="B1451" t="s">
        <v>4437</v>
      </c>
      <c r="C1451">
        <v>22</v>
      </c>
      <c r="D1451" t="s">
        <v>5947</v>
      </c>
    </row>
    <row r="1452" spans="1:4" x14ac:dyDescent="0.25">
      <c r="A1452" t="s">
        <v>1454</v>
      </c>
      <c r="B1452" t="s">
        <v>4438</v>
      </c>
      <c r="C1452">
        <v>71</v>
      </c>
      <c r="D1452" t="s">
        <v>5948</v>
      </c>
    </row>
    <row r="1453" spans="1:4" x14ac:dyDescent="0.25">
      <c r="A1453" t="s">
        <v>1455</v>
      </c>
      <c r="B1453" t="s">
        <v>4439</v>
      </c>
      <c r="C1453">
        <v>46</v>
      </c>
      <c r="D1453" t="s">
        <v>5948</v>
      </c>
    </row>
    <row r="1454" spans="1:4" x14ac:dyDescent="0.25">
      <c r="A1454" t="s">
        <v>1456</v>
      </c>
      <c r="B1454" t="s">
        <v>4440</v>
      </c>
      <c r="C1454">
        <v>60</v>
      </c>
      <c r="D1454" t="s">
        <v>5948</v>
      </c>
    </row>
    <row r="1455" spans="1:4" x14ac:dyDescent="0.25">
      <c r="A1455" t="s">
        <v>1457</v>
      </c>
      <c r="B1455" t="s">
        <v>4441</v>
      </c>
      <c r="C1455">
        <v>58</v>
      </c>
      <c r="D1455" t="s">
        <v>5947</v>
      </c>
    </row>
    <row r="1456" spans="1:4" x14ac:dyDescent="0.25">
      <c r="A1456" t="s">
        <v>1458</v>
      </c>
      <c r="B1456" t="s">
        <v>4442</v>
      </c>
      <c r="C1456">
        <v>82</v>
      </c>
      <c r="D1456" t="s">
        <v>5947</v>
      </c>
    </row>
    <row r="1457" spans="1:4" x14ac:dyDescent="0.25">
      <c r="A1457" t="s">
        <v>1459</v>
      </c>
      <c r="B1457" t="s">
        <v>4443</v>
      </c>
      <c r="C1457">
        <v>28</v>
      </c>
      <c r="D1457" t="s">
        <v>5947</v>
      </c>
    </row>
    <row r="1458" spans="1:4" x14ac:dyDescent="0.25">
      <c r="A1458" t="s">
        <v>1460</v>
      </c>
      <c r="B1458" t="s">
        <v>4444</v>
      </c>
      <c r="C1458">
        <v>30</v>
      </c>
      <c r="D1458" t="s">
        <v>5947</v>
      </c>
    </row>
    <row r="1459" spans="1:4" x14ac:dyDescent="0.25">
      <c r="A1459" t="s">
        <v>1461</v>
      </c>
      <c r="B1459" t="s">
        <v>4445</v>
      </c>
      <c r="C1459">
        <v>86</v>
      </c>
      <c r="D1459" t="s">
        <v>5947</v>
      </c>
    </row>
    <row r="1460" spans="1:4" x14ac:dyDescent="0.25">
      <c r="A1460" t="s">
        <v>1462</v>
      </c>
      <c r="B1460" t="s">
        <v>4446</v>
      </c>
      <c r="C1460">
        <v>44</v>
      </c>
      <c r="D1460" t="s">
        <v>5947</v>
      </c>
    </row>
    <row r="1461" spans="1:4" x14ac:dyDescent="0.25">
      <c r="A1461" t="s">
        <v>1463</v>
      </c>
      <c r="B1461" t="s">
        <v>4447</v>
      </c>
      <c r="C1461">
        <v>63</v>
      </c>
      <c r="D1461" t="s">
        <v>5947</v>
      </c>
    </row>
    <row r="1462" spans="1:4" x14ac:dyDescent="0.25">
      <c r="A1462" t="s">
        <v>1464</v>
      </c>
      <c r="B1462" t="s">
        <v>4448</v>
      </c>
      <c r="C1462">
        <v>81</v>
      </c>
      <c r="D1462" t="s">
        <v>5948</v>
      </c>
    </row>
    <row r="1463" spans="1:4" x14ac:dyDescent="0.25">
      <c r="A1463" t="s">
        <v>1465</v>
      </c>
      <c r="B1463" t="s">
        <v>4449</v>
      </c>
      <c r="C1463">
        <v>25</v>
      </c>
      <c r="D1463" t="s">
        <v>5947</v>
      </c>
    </row>
    <row r="1464" spans="1:4" x14ac:dyDescent="0.25">
      <c r="A1464" t="s">
        <v>1466</v>
      </c>
      <c r="B1464" t="s">
        <v>4450</v>
      </c>
      <c r="C1464">
        <v>79</v>
      </c>
      <c r="D1464" t="s">
        <v>5947</v>
      </c>
    </row>
    <row r="1465" spans="1:4" x14ac:dyDescent="0.25">
      <c r="A1465" t="s">
        <v>1467</v>
      </c>
      <c r="B1465" t="s">
        <v>4451</v>
      </c>
      <c r="C1465">
        <v>80</v>
      </c>
      <c r="D1465" t="s">
        <v>5948</v>
      </c>
    </row>
    <row r="1466" spans="1:4" x14ac:dyDescent="0.25">
      <c r="A1466" t="s">
        <v>1468</v>
      </c>
      <c r="B1466" t="s">
        <v>4452</v>
      </c>
      <c r="C1466">
        <v>42</v>
      </c>
      <c r="D1466" t="s">
        <v>5948</v>
      </c>
    </row>
    <row r="1467" spans="1:4" x14ac:dyDescent="0.25">
      <c r="A1467" t="s">
        <v>1469</v>
      </c>
      <c r="B1467" t="s">
        <v>4453</v>
      </c>
      <c r="C1467">
        <v>56</v>
      </c>
      <c r="D1467" t="s">
        <v>5947</v>
      </c>
    </row>
    <row r="1468" spans="1:4" x14ac:dyDescent="0.25">
      <c r="A1468" t="s">
        <v>1470</v>
      </c>
      <c r="B1468" t="s">
        <v>4454</v>
      </c>
      <c r="C1468">
        <v>81</v>
      </c>
      <c r="D1468" t="s">
        <v>5948</v>
      </c>
    </row>
    <row r="1469" spans="1:4" x14ac:dyDescent="0.25">
      <c r="A1469" t="s">
        <v>1471</v>
      </c>
      <c r="B1469" t="s">
        <v>4455</v>
      </c>
      <c r="C1469">
        <v>61</v>
      </c>
      <c r="D1469" t="s">
        <v>5947</v>
      </c>
    </row>
    <row r="1470" spans="1:4" x14ac:dyDescent="0.25">
      <c r="A1470" t="s">
        <v>1472</v>
      </c>
      <c r="B1470" t="s">
        <v>4456</v>
      </c>
      <c r="C1470">
        <v>76</v>
      </c>
      <c r="D1470" t="s">
        <v>5948</v>
      </c>
    </row>
    <row r="1471" spans="1:4" x14ac:dyDescent="0.25">
      <c r="A1471" t="s">
        <v>1473</v>
      </c>
      <c r="B1471" t="s">
        <v>4457</v>
      </c>
      <c r="C1471">
        <v>56</v>
      </c>
      <c r="D1471" t="s">
        <v>5948</v>
      </c>
    </row>
    <row r="1472" spans="1:4" x14ac:dyDescent="0.25">
      <c r="A1472" t="s">
        <v>1474</v>
      </c>
      <c r="B1472" t="s">
        <v>4458</v>
      </c>
      <c r="C1472">
        <v>71</v>
      </c>
      <c r="D1472" t="s">
        <v>5948</v>
      </c>
    </row>
    <row r="1473" spans="1:4" x14ac:dyDescent="0.25">
      <c r="A1473" t="s">
        <v>1475</v>
      </c>
      <c r="B1473" t="s">
        <v>4459</v>
      </c>
      <c r="C1473">
        <v>76</v>
      </c>
      <c r="D1473" t="s">
        <v>5948</v>
      </c>
    </row>
    <row r="1474" spans="1:4" x14ac:dyDescent="0.25">
      <c r="A1474" t="s">
        <v>1476</v>
      </c>
      <c r="B1474" t="s">
        <v>4460</v>
      </c>
      <c r="C1474">
        <v>19</v>
      </c>
      <c r="D1474" t="s">
        <v>5947</v>
      </c>
    </row>
    <row r="1475" spans="1:4" x14ac:dyDescent="0.25">
      <c r="A1475" t="s">
        <v>1477</v>
      </c>
      <c r="B1475" t="s">
        <v>4461</v>
      </c>
      <c r="C1475">
        <v>38</v>
      </c>
      <c r="D1475" t="s">
        <v>5948</v>
      </c>
    </row>
    <row r="1476" spans="1:4" x14ac:dyDescent="0.25">
      <c r="A1476" t="s">
        <v>1478</v>
      </c>
      <c r="B1476" t="s">
        <v>4462</v>
      </c>
      <c r="C1476">
        <v>58</v>
      </c>
      <c r="D1476" t="s">
        <v>5947</v>
      </c>
    </row>
    <row r="1477" spans="1:4" x14ac:dyDescent="0.25">
      <c r="A1477" t="s">
        <v>1479</v>
      </c>
      <c r="B1477" t="s">
        <v>4463</v>
      </c>
      <c r="C1477">
        <v>78</v>
      </c>
      <c r="D1477" t="s">
        <v>5947</v>
      </c>
    </row>
    <row r="1478" spans="1:4" x14ac:dyDescent="0.25">
      <c r="A1478" t="s">
        <v>1480</v>
      </c>
      <c r="B1478" t="s">
        <v>4464</v>
      </c>
      <c r="C1478">
        <v>70</v>
      </c>
      <c r="D1478" t="s">
        <v>5948</v>
      </c>
    </row>
    <row r="1479" spans="1:4" x14ac:dyDescent="0.25">
      <c r="A1479" t="s">
        <v>1481</v>
      </c>
      <c r="B1479" t="s">
        <v>4465</v>
      </c>
      <c r="C1479">
        <v>76</v>
      </c>
      <c r="D1479" t="s">
        <v>5948</v>
      </c>
    </row>
    <row r="1480" spans="1:4" x14ac:dyDescent="0.25">
      <c r="A1480" t="s">
        <v>1482</v>
      </c>
      <c r="B1480" t="s">
        <v>4466</v>
      </c>
      <c r="C1480">
        <v>56</v>
      </c>
      <c r="D1480" t="s">
        <v>5948</v>
      </c>
    </row>
    <row r="1481" spans="1:4" x14ac:dyDescent="0.25">
      <c r="A1481" t="s">
        <v>1483</v>
      </c>
      <c r="B1481" t="s">
        <v>4467</v>
      </c>
      <c r="C1481">
        <v>71</v>
      </c>
      <c r="D1481" t="s">
        <v>5948</v>
      </c>
    </row>
    <row r="1482" spans="1:4" x14ac:dyDescent="0.25">
      <c r="A1482" t="s">
        <v>1484</v>
      </c>
      <c r="B1482" t="s">
        <v>4468</v>
      </c>
      <c r="C1482">
        <v>62</v>
      </c>
      <c r="D1482" t="s">
        <v>5948</v>
      </c>
    </row>
    <row r="1483" spans="1:4" x14ac:dyDescent="0.25">
      <c r="A1483" t="s">
        <v>1485</v>
      </c>
      <c r="B1483" t="s">
        <v>4469</v>
      </c>
      <c r="C1483">
        <v>57</v>
      </c>
      <c r="D1483" t="s">
        <v>5947</v>
      </c>
    </row>
    <row r="1484" spans="1:4" x14ac:dyDescent="0.25">
      <c r="A1484" t="s">
        <v>1486</v>
      </c>
      <c r="B1484" t="s">
        <v>4470</v>
      </c>
      <c r="C1484">
        <v>34</v>
      </c>
      <c r="D1484" t="s">
        <v>5947</v>
      </c>
    </row>
    <row r="1485" spans="1:4" x14ac:dyDescent="0.25">
      <c r="A1485" t="s">
        <v>1487</v>
      </c>
      <c r="B1485" t="s">
        <v>4471</v>
      </c>
      <c r="C1485">
        <v>57</v>
      </c>
      <c r="D1485" t="s">
        <v>5948</v>
      </c>
    </row>
    <row r="1486" spans="1:4" x14ac:dyDescent="0.25">
      <c r="A1486" t="s">
        <v>1488</v>
      </c>
      <c r="B1486" t="s">
        <v>4472</v>
      </c>
      <c r="C1486">
        <v>67</v>
      </c>
      <c r="D1486" t="s">
        <v>5947</v>
      </c>
    </row>
    <row r="1487" spans="1:4" x14ac:dyDescent="0.25">
      <c r="A1487" t="s">
        <v>1489</v>
      </c>
      <c r="B1487" t="s">
        <v>3199</v>
      </c>
      <c r="C1487">
        <v>20</v>
      </c>
      <c r="D1487" t="s">
        <v>5948</v>
      </c>
    </row>
    <row r="1488" spans="1:4" x14ac:dyDescent="0.25">
      <c r="A1488" t="s">
        <v>1490</v>
      </c>
      <c r="B1488" t="s">
        <v>4473</v>
      </c>
      <c r="C1488">
        <v>50</v>
      </c>
      <c r="D1488" t="s">
        <v>5947</v>
      </c>
    </row>
    <row r="1489" spans="1:4" x14ac:dyDescent="0.25">
      <c r="A1489" t="s">
        <v>1491</v>
      </c>
      <c r="B1489" t="s">
        <v>4474</v>
      </c>
      <c r="C1489">
        <v>85</v>
      </c>
      <c r="D1489" t="s">
        <v>5947</v>
      </c>
    </row>
    <row r="1490" spans="1:4" x14ac:dyDescent="0.25">
      <c r="A1490" t="s">
        <v>1492</v>
      </c>
      <c r="B1490" t="s">
        <v>4475</v>
      </c>
      <c r="C1490">
        <v>43</v>
      </c>
      <c r="D1490" t="s">
        <v>5948</v>
      </c>
    </row>
    <row r="1491" spans="1:4" x14ac:dyDescent="0.25">
      <c r="A1491" t="s">
        <v>1493</v>
      </c>
      <c r="B1491" t="s">
        <v>3541</v>
      </c>
      <c r="C1491">
        <v>57</v>
      </c>
      <c r="D1491" t="s">
        <v>5947</v>
      </c>
    </row>
    <row r="1492" spans="1:4" x14ac:dyDescent="0.25">
      <c r="A1492" t="s">
        <v>1494</v>
      </c>
      <c r="B1492" t="s">
        <v>4476</v>
      </c>
      <c r="C1492">
        <v>77</v>
      </c>
      <c r="D1492" t="s">
        <v>5948</v>
      </c>
    </row>
    <row r="1493" spans="1:4" x14ac:dyDescent="0.25">
      <c r="A1493" t="s">
        <v>1495</v>
      </c>
      <c r="B1493" t="s">
        <v>4477</v>
      </c>
      <c r="C1493">
        <v>35</v>
      </c>
      <c r="D1493" t="s">
        <v>5947</v>
      </c>
    </row>
    <row r="1494" spans="1:4" x14ac:dyDescent="0.25">
      <c r="A1494" t="s">
        <v>1496</v>
      </c>
      <c r="B1494" t="s">
        <v>4478</v>
      </c>
      <c r="C1494">
        <v>38</v>
      </c>
      <c r="D1494" t="s">
        <v>5947</v>
      </c>
    </row>
    <row r="1495" spans="1:4" x14ac:dyDescent="0.25">
      <c r="A1495" t="s">
        <v>1497</v>
      </c>
      <c r="B1495" t="s">
        <v>4479</v>
      </c>
      <c r="C1495">
        <v>66</v>
      </c>
      <c r="D1495" t="s">
        <v>5947</v>
      </c>
    </row>
    <row r="1496" spans="1:4" x14ac:dyDescent="0.25">
      <c r="A1496" t="s">
        <v>1498</v>
      </c>
      <c r="B1496" t="s">
        <v>4480</v>
      </c>
      <c r="C1496">
        <v>34</v>
      </c>
      <c r="D1496" t="s">
        <v>5948</v>
      </c>
    </row>
    <row r="1497" spans="1:4" x14ac:dyDescent="0.25">
      <c r="A1497" t="s">
        <v>1499</v>
      </c>
      <c r="B1497" t="s">
        <v>4481</v>
      </c>
      <c r="C1497">
        <v>53</v>
      </c>
      <c r="D1497" t="s">
        <v>5948</v>
      </c>
    </row>
    <row r="1498" spans="1:4" x14ac:dyDescent="0.25">
      <c r="A1498" t="s">
        <v>1500</v>
      </c>
      <c r="B1498" t="s">
        <v>4482</v>
      </c>
      <c r="C1498">
        <v>62</v>
      </c>
      <c r="D1498" t="s">
        <v>5947</v>
      </c>
    </row>
    <row r="1499" spans="1:4" x14ac:dyDescent="0.25">
      <c r="A1499" t="s">
        <v>1501</v>
      </c>
      <c r="B1499" t="s">
        <v>4483</v>
      </c>
      <c r="C1499">
        <v>42</v>
      </c>
      <c r="D1499" t="s">
        <v>5948</v>
      </c>
    </row>
    <row r="1500" spans="1:4" x14ac:dyDescent="0.25">
      <c r="A1500" t="s">
        <v>1502</v>
      </c>
      <c r="B1500" t="s">
        <v>4484</v>
      </c>
      <c r="C1500">
        <v>24</v>
      </c>
      <c r="D1500" t="s">
        <v>5948</v>
      </c>
    </row>
    <row r="1501" spans="1:4" x14ac:dyDescent="0.25">
      <c r="A1501" t="s">
        <v>1503</v>
      </c>
      <c r="B1501" t="s">
        <v>4485</v>
      </c>
      <c r="C1501">
        <v>30</v>
      </c>
      <c r="D1501" t="s">
        <v>5948</v>
      </c>
    </row>
    <row r="1502" spans="1:4" x14ac:dyDescent="0.25">
      <c r="A1502" t="s">
        <v>1504</v>
      </c>
      <c r="B1502" t="s">
        <v>4486</v>
      </c>
      <c r="C1502">
        <v>77</v>
      </c>
      <c r="D1502" t="s">
        <v>5947</v>
      </c>
    </row>
    <row r="1503" spans="1:4" x14ac:dyDescent="0.25">
      <c r="A1503" t="s">
        <v>1505</v>
      </c>
      <c r="B1503" t="s">
        <v>4487</v>
      </c>
      <c r="C1503">
        <v>43</v>
      </c>
      <c r="D1503" t="s">
        <v>5948</v>
      </c>
    </row>
    <row r="1504" spans="1:4" x14ac:dyDescent="0.25">
      <c r="A1504" t="s">
        <v>1506</v>
      </c>
      <c r="B1504" t="s">
        <v>4488</v>
      </c>
      <c r="C1504">
        <v>44</v>
      </c>
      <c r="D1504" t="s">
        <v>5947</v>
      </c>
    </row>
    <row r="1505" spans="1:4" x14ac:dyDescent="0.25">
      <c r="A1505" t="s">
        <v>1507</v>
      </c>
      <c r="B1505" t="s">
        <v>4489</v>
      </c>
      <c r="C1505">
        <v>71</v>
      </c>
      <c r="D1505" t="s">
        <v>5947</v>
      </c>
    </row>
    <row r="1506" spans="1:4" x14ac:dyDescent="0.25">
      <c r="A1506" t="s">
        <v>1508</v>
      </c>
      <c r="B1506" t="s">
        <v>4490</v>
      </c>
      <c r="C1506">
        <v>60</v>
      </c>
      <c r="D1506" t="s">
        <v>5948</v>
      </c>
    </row>
    <row r="1507" spans="1:4" x14ac:dyDescent="0.25">
      <c r="A1507" t="s">
        <v>1509</v>
      </c>
      <c r="B1507" t="s">
        <v>4491</v>
      </c>
      <c r="C1507">
        <v>28</v>
      </c>
      <c r="D1507" t="s">
        <v>5947</v>
      </c>
    </row>
    <row r="1508" spans="1:4" x14ac:dyDescent="0.25">
      <c r="A1508" t="s">
        <v>1510</v>
      </c>
      <c r="B1508" t="s">
        <v>4492</v>
      </c>
      <c r="C1508">
        <v>23</v>
      </c>
      <c r="D1508" t="s">
        <v>5947</v>
      </c>
    </row>
    <row r="1509" spans="1:4" x14ac:dyDescent="0.25">
      <c r="A1509" t="s">
        <v>1511</v>
      </c>
      <c r="B1509" t="s">
        <v>4493</v>
      </c>
      <c r="C1509">
        <v>67</v>
      </c>
      <c r="D1509" t="s">
        <v>5947</v>
      </c>
    </row>
    <row r="1510" spans="1:4" x14ac:dyDescent="0.25">
      <c r="A1510" t="s">
        <v>1512</v>
      </c>
      <c r="B1510" t="s">
        <v>4494</v>
      </c>
      <c r="C1510">
        <v>26</v>
      </c>
      <c r="D1510" t="s">
        <v>5948</v>
      </c>
    </row>
    <row r="1511" spans="1:4" x14ac:dyDescent="0.25">
      <c r="A1511" t="s">
        <v>1513</v>
      </c>
      <c r="B1511" t="s">
        <v>4495</v>
      </c>
      <c r="C1511">
        <v>41</v>
      </c>
      <c r="D1511" t="s">
        <v>5948</v>
      </c>
    </row>
    <row r="1512" spans="1:4" x14ac:dyDescent="0.25">
      <c r="A1512" t="s">
        <v>1514</v>
      </c>
      <c r="B1512" t="s">
        <v>4496</v>
      </c>
      <c r="C1512">
        <v>26</v>
      </c>
      <c r="D1512" t="s">
        <v>5947</v>
      </c>
    </row>
    <row r="1513" spans="1:4" x14ac:dyDescent="0.25">
      <c r="A1513" t="s">
        <v>1515</v>
      </c>
      <c r="B1513" t="s">
        <v>4497</v>
      </c>
      <c r="C1513">
        <v>38</v>
      </c>
      <c r="D1513" t="s">
        <v>5947</v>
      </c>
    </row>
    <row r="1514" spans="1:4" x14ac:dyDescent="0.25">
      <c r="A1514" t="s">
        <v>1516</v>
      </c>
      <c r="B1514" t="s">
        <v>4498</v>
      </c>
      <c r="C1514">
        <v>89</v>
      </c>
      <c r="D1514" t="s">
        <v>5947</v>
      </c>
    </row>
    <row r="1515" spans="1:4" x14ac:dyDescent="0.25">
      <c r="A1515" t="s">
        <v>1517</v>
      </c>
      <c r="B1515" t="s">
        <v>4499</v>
      </c>
      <c r="C1515">
        <v>84</v>
      </c>
      <c r="D1515" t="s">
        <v>5948</v>
      </c>
    </row>
    <row r="1516" spans="1:4" x14ac:dyDescent="0.25">
      <c r="A1516" t="s">
        <v>1518</v>
      </c>
      <c r="B1516" t="s">
        <v>4500</v>
      </c>
      <c r="C1516">
        <v>25</v>
      </c>
      <c r="D1516" t="s">
        <v>5948</v>
      </c>
    </row>
    <row r="1517" spans="1:4" x14ac:dyDescent="0.25">
      <c r="A1517" t="s">
        <v>1519</v>
      </c>
      <c r="B1517" t="s">
        <v>4501</v>
      </c>
      <c r="C1517">
        <v>88</v>
      </c>
      <c r="D1517" t="s">
        <v>5948</v>
      </c>
    </row>
    <row r="1518" spans="1:4" x14ac:dyDescent="0.25">
      <c r="A1518" t="s">
        <v>1520</v>
      </c>
      <c r="B1518" t="s">
        <v>4502</v>
      </c>
      <c r="C1518">
        <v>72</v>
      </c>
      <c r="D1518" t="s">
        <v>5948</v>
      </c>
    </row>
    <row r="1519" spans="1:4" x14ac:dyDescent="0.25">
      <c r="A1519" t="s">
        <v>1521</v>
      </c>
      <c r="B1519" t="s">
        <v>4503</v>
      </c>
      <c r="C1519">
        <v>49</v>
      </c>
      <c r="D1519" t="s">
        <v>5947</v>
      </c>
    </row>
    <row r="1520" spans="1:4" x14ac:dyDescent="0.25">
      <c r="A1520" t="s">
        <v>1522</v>
      </c>
      <c r="B1520" t="s">
        <v>4504</v>
      </c>
      <c r="C1520">
        <v>38</v>
      </c>
      <c r="D1520" t="s">
        <v>5947</v>
      </c>
    </row>
    <row r="1521" spans="1:4" x14ac:dyDescent="0.25">
      <c r="A1521" t="s">
        <v>1523</v>
      </c>
      <c r="B1521" t="s">
        <v>4505</v>
      </c>
      <c r="C1521">
        <v>77</v>
      </c>
      <c r="D1521" t="s">
        <v>5948</v>
      </c>
    </row>
    <row r="1522" spans="1:4" x14ac:dyDescent="0.25">
      <c r="A1522" t="s">
        <v>1524</v>
      </c>
      <c r="B1522" t="s">
        <v>4506</v>
      </c>
      <c r="C1522">
        <v>75</v>
      </c>
      <c r="D1522" t="s">
        <v>5947</v>
      </c>
    </row>
    <row r="1523" spans="1:4" x14ac:dyDescent="0.25">
      <c r="A1523" t="s">
        <v>1525</v>
      </c>
      <c r="B1523" t="s">
        <v>4507</v>
      </c>
      <c r="C1523">
        <v>57</v>
      </c>
      <c r="D1523" t="s">
        <v>5947</v>
      </c>
    </row>
    <row r="1524" spans="1:4" x14ac:dyDescent="0.25">
      <c r="A1524" t="s">
        <v>1526</v>
      </c>
      <c r="B1524" t="s">
        <v>4508</v>
      </c>
      <c r="C1524">
        <v>65</v>
      </c>
      <c r="D1524" t="s">
        <v>5948</v>
      </c>
    </row>
    <row r="1525" spans="1:4" x14ac:dyDescent="0.25">
      <c r="A1525" t="s">
        <v>1527</v>
      </c>
      <c r="B1525" t="s">
        <v>4509</v>
      </c>
      <c r="C1525">
        <v>52</v>
      </c>
      <c r="D1525" t="s">
        <v>5947</v>
      </c>
    </row>
    <row r="1526" spans="1:4" x14ac:dyDescent="0.25">
      <c r="A1526" t="s">
        <v>1528</v>
      </c>
      <c r="B1526" t="s">
        <v>4510</v>
      </c>
      <c r="C1526">
        <v>28</v>
      </c>
      <c r="D1526" t="s">
        <v>5947</v>
      </c>
    </row>
    <row r="1527" spans="1:4" x14ac:dyDescent="0.25">
      <c r="A1527" t="s">
        <v>1529</v>
      </c>
      <c r="B1527" t="s">
        <v>4511</v>
      </c>
      <c r="C1527">
        <v>19</v>
      </c>
      <c r="D1527" t="s">
        <v>5948</v>
      </c>
    </row>
    <row r="1528" spans="1:4" x14ac:dyDescent="0.25">
      <c r="A1528" t="s">
        <v>1530</v>
      </c>
      <c r="B1528" t="s">
        <v>4512</v>
      </c>
      <c r="C1528">
        <v>37</v>
      </c>
      <c r="D1528" t="s">
        <v>5948</v>
      </c>
    </row>
    <row r="1529" spans="1:4" x14ac:dyDescent="0.25">
      <c r="A1529" t="s">
        <v>1531</v>
      </c>
      <c r="B1529" t="s">
        <v>4513</v>
      </c>
      <c r="C1529">
        <v>75</v>
      </c>
      <c r="D1529" t="s">
        <v>5948</v>
      </c>
    </row>
    <row r="1530" spans="1:4" x14ac:dyDescent="0.25">
      <c r="A1530" t="s">
        <v>1532</v>
      </c>
      <c r="B1530" t="s">
        <v>4514</v>
      </c>
      <c r="C1530">
        <v>83</v>
      </c>
      <c r="D1530" t="s">
        <v>5948</v>
      </c>
    </row>
    <row r="1531" spans="1:4" x14ac:dyDescent="0.25">
      <c r="A1531" t="s">
        <v>1533</v>
      </c>
      <c r="B1531" t="s">
        <v>4515</v>
      </c>
      <c r="C1531">
        <v>87</v>
      </c>
      <c r="D1531" t="s">
        <v>5948</v>
      </c>
    </row>
    <row r="1532" spans="1:4" x14ac:dyDescent="0.25">
      <c r="A1532" t="s">
        <v>1534</v>
      </c>
      <c r="B1532" t="s">
        <v>4516</v>
      </c>
      <c r="C1532">
        <v>34</v>
      </c>
      <c r="D1532" t="s">
        <v>5948</v>
      </c>
    </row>
    <row r="1533" spans="1:4" x14ac:dyDescent="0.25">
      <c r="A1533" t="s">
        <v>1535</v>
      </c>
      <c r="B1533" t="s">
        <v>4517</v>
      </c>
      <c r="C1533">
        <v>33</v>
      </c>
      <c r="D1533" t="s">
        <v>5948</v>
      </c>
    </row>
    <row r="1534" spans="1:4" x14ac:dyDescent="0.25">
      <c r="A1534" t="s">
        <v>1536</v>
      </c>
      <c r="B1534" t="s">
        <v>4518</v>
      </c>
      <c r="C1534">
        <v>23</v>
      </c>
      <c r="D1534" t="s">
        <v>5947</v>
      </c>
    </row>
    <row r="1535" spans="1:4" x14ac:dyDescent="0.25">
      <c r="A1535" t="s">
        <v>1537</v>
      </c>
      <c r="B1535" t="s">
        <v>4519</v>
      </c>
      <c r="C1535">
        <v>31</v>
      </c>
      <c r="D1535" t="s">
        <v>5947</v>
      </c>
    </row>
    <row r="1536" spans="1:4" x14ac:dyDescent="0.25">
      <c r="A1536" t="s">
        <v>1538</v>
      </c>
      <c r="B1536" t="s">
        <v>4520</v>
      </c>
      <c r="C1536">
        <v>76</v>
      </c>
      <c r="D1536" t="s">
        <v>5947</v>
      </c>
    </row>
    <row r="1537" spans="1:4" x14ac:dyDescent="0.25">
      <c r="A1537" t="s">
        <v>1539</v>
      </c>
      <c r="B1537" t="s">
        <v>4521</v>
      </c>
      <c r="C1537">
        <v>86</v>
      </c>
      <c r="D1537" t="s">
        <v>5947</v>
      </c>
    </row>
    <row r="1538" spans="1:4" x14ac:dyDescent="0.25">
      <c r="A1538" t="s">
        <v>1540</v>
      </c>
      <c r="B1538" t="s">
        <v>4522</v>
      </c>
      <c r="C1538">
        <v>49</v>
      </c>
      <c r="D1538" t="s">
        <v>5948</v>
      </c>
    </row>
    <row r="1539" spans="1:4" x14ac:dyDescent="0.25">
      <c r="A1539" t="s">
        <v>1541</v>
      </c>
      <c r="B1539" t="s">
        <v>4523</v>
      </c>
      <c r="C1539">
        <v>61</v>
      </c>
      <c r="D1539" t="s">
        <v>5947</v>
      </c>
    </row>
    <row r="1540" spans="1:4" x14ac:dyDescent="0.25">
      <c r="A1540" t="s">
        <v>1542</v>
      </c>
      <c r="B1540" t="s">
        <v>4524</v>
      </c>
      <c r="C1540">
        <v>39</v>
      </c>
      <c r="D1540" t="s">
        <v>5947</v>
      </c>
    </row>
    <row r="1541" spans="1:4" x14ac:dyDescent="0.25">
      <c r="A1541" t="s">
        <v>1543</v>
      </c>
      <c r="B1541" t="s">
        <v>4525</v>
      </c>
      <c r="C1541">
        <v>43</v>
      </c>
      <c r="D1541" t="s">
        <v>5947</v>
      </c>
    </row>
    <row r="1542" spans="1:4" x14ac:dyDescent="0.25">
      <c r="A1542" t="s">
        <v>1544</v>
      </c>
      <c r="B1542" t="s">
        <v>4526</v>
      </c>
      <c r="C1542">
        <v>21</v>
      </c>
      <c r="D1542" t="s">
        <v>5948</v>
      </c>
    </row>
    <row r="1543" spans="1:4" x14ac:dyDescent="0.25">
      <c r="A1543" t="s">
        <v>1545</v>
      </c>
      <c r="B1543" t="s">
        <v>4527</v>
      </c>
      <c r="C1543">
        <v>39</v>
      </c>
      <c r="D1543" t="s">
        <v>5948</v>
      </c>
    </row>
    <row r="1544" spans="1:4" x14ac:dyDescent="0.25">
      <c r="A1544" t="s">
        <v>1546</v>
      </c>
      <c r="B1544" t="s">
        <v>4528</v>
      </c>
      <c r="C1544">
        <v>75</v>
      </c>
      <c r="D1544" t="s">
        <v>5948</v>
      </c>
    </row>
    <row r="1545" spans="1:4" x14ac:dyDescent="0.25">
      <c r="A1545" t="s">
        <v>1547</v>
      </c>
      <c r="B1545" t="s">
        <v>4529</v>
      </c>
      <c r="C1545">
        <v>28</v>
      </c>
      <c r="D1545" t="s">
        <v>5947</v>
      </c>
    </row>
    <row r="1546" spans="1:4" x14ac:dyDescent="0.25">
      <c r="A1546" t="s">
        <v>1548</v>
      </c>
      <c r="B1546" t="s">
        <v>4530</v>
      </c>
      <c r="C1546">
        <v>38</v>
      </c>
      <c r="D1546" t="s">
        <v>5948</v>
      </c>
    </row>
    <row r="1547" spans="1:4" x14ac:dyDescent="0.25">
      <c r="A1547" t="s">
        <v>1549</v>
      </c>
      <c r="B1547" t="s">
        <v>4531</v>
      </c>
      <c r="C1547">
        <v>38</v>
      </c>
      <c r="D1547" t="s">
        <v>5948</v>
      </c>
    </row>
    <row r="1548" spans="1:4" x14ac:dyDescent="0.25">
      <c r="A1548" t="s">
        <v>1550</v>
      </c>
      <c r="B1548" t="s">
        <v>4532</v>
      </c>
      <c r="C1548">
        <v>20</v>
      </c>
      <c r="D1548" t="s">
        <v>5947</v>
      </c>
    </row>
    <row r="1549" spans="1:4" x14ac:dyDescent="0.25">
      <c r="A1549" t="s">
        <v>1551</v>
      </c>
      <c r="B1549" t="s">
        <v>4533</v>
      </c>
      <c r="C1549">
        <v>34</v>
      </c>
      <c r="D1549" t="s">
        <v>5947</v>
      </c>
    </row>
    <row r="1550" spans="1:4" x14ac:dyDescent="0.25">
      <c r="A1550" t="s">
        <v>1552</v>
      </c>
      <c r="B1550" t="s">
        <v>4534</v>
      </c>
      <c r="C1550">
        <v>65</v>
      </c>
      <c r="D1550" t="s">
        <v>5947</v>
      </c>
    </row>
    <row r="1551" spans="1:4" x14ac:dyDescent="0.25">
      <c r="A1551" t="s">
        <v>1553</v>
      </c>
      <c r="B1551" t="s">
        <v>4535</v>
      </c>
      <c r="C1551">
        <v>50</v>
      </c>
      <c r="D1551" t="s">
        <v>5948</v>
      </c>
    </row>
    <row r="1552" spans="1:4" x14ac:dyDescent="0.25">
      <c r="A1552" t="s">
        <v>1554</v>
      </c>
      <c r="B1552" t="s">
        <v>4536</v>
      </c>
      <c r="C1552">
        <v>73</v>
      </c>
      <c r="D1552" t="s">
        <v>5948</v>
      </c>
    </row>
    <row r="1553" spans="1:4" x14ac:dyDescent="0.25">
      <c r="A1553" t="s">
        <v>1555</v>
      </c>
      <c r="B1553" t="s">
        <v>4537</v>
      </c>
      <c r="C1553">
        <v>55</v>
      </c>
      <c r="D1553" t="s">
        <v>5948</v>
      </c>
    </row>
    <row r="1554" spans="1:4" x14ac:dyDescent="0.25">
      <c r="A1554" t="s">
        <v>1556</v>
      </c>
      <c r="B1554" t="s">
        <v>4538</v>
      </c>
      <c r="C1554">
        <v>19</v>
      </c>
      <c r="D1554" t="s">
        <v>5947</v>
      </c>
    </row>
    <row r="1555" spans="1:4" x14ac:dyDescent="0.25">
      <c r="A1555" t="s">
        <v>1557</v>
      </c>
      <c r="B1555" t="s">
        <v>4539</v>
      </c>
      <c r="C1555">
        <v>58</v>
      </c>
      <c r="D1555" t="s">
        <v>5947</v>
      </c>
    </row>
    <row r="1556" spans="1:4" x14ac:dyDescent="0.25">
      <c r="A1556" t="s">
        <v>1558</v>
      </c>
      <c r="B1556" t="s">
        <v>4540</v>
      </c>
      <c r="C1556">
        <v>88</v>
      </c>
      <c r="D1556" t="s">
        <v>5947</v>
      </c>
    </row>
    <row r="1557" spans="1:4" x14ac:dyDescent="0.25">
      <c r="A1557" t="s">
        <v>1559</v>
      </c>
      <c r="B1557" t="s">
        <v>4541</v>
      </c>
      <c r="C1557">
        <v>81</v>
      </c>
      <c r="D1557" t="s">
        <v>5947</v>
      </c>
    </row>
    <row r="1558" spans="1:4" x14ac:dyDescent="0.25">
      <c r="A1558" t="s">
        <v>1560</v>
      </c>
      <c r="B1558" t="s">
        <v>4542</v>
      </c>
      <c r="C1558">
        <v>37</v>
      </c>
      <c r="D1558" t="s">
        <v>5948</v>
      </c>
    </row>
    <row r="1559" spans="1:4" x14ac:dyDescent="0.25">
      <c r="A1559" t="s">
        <v>1561</v>
      </c>
      <c r="B1559" t="s">
        <v>4543</v>
      </c>
      <c r="C1559">
        <v>36</v>
      </c>
      <c r="D1559" t="s">
        <v>5948</v>
      </c>
    </row>
    <row r="1560" spans="1:4" x14ac:dyDescent="0.25">
      <c r="A1560" t="s">
        <v>1562</v>
      </c>
      <c r="B1560" t="s">
        <v>4544</v>
      </c>
      <c r="C1560">
        <v>43</v>
      </c>
      <c r="D1560" t="s">
        <v>5947</v>
      </c>
    </row>
    <row r="1561" spans="1:4" x14ac:dyDescent="0.25">
      <c r="A1561" t="s">
        <v>1563</v>
      </c>
      <c r="B1561" t="s">
        <v>4545</v>
      </c>
      <c r="C1561">
        <v>38</v>
      </c>
      <c r="D1561" t="s">
        <v>5948</v>
      </c>
    </row>
    <row r="1562" spans="1:4" x14ac:dyDescent="0.25">
      <c r="A1562" t="s">
        <v>1564</v>
      </c>
      <c r="B1562" t="s">
        <v>4546</v>
      </c>
      <c r="C1562">
        <v>57</v>
      </c>
      <c r="D1562" t="s">
        <v>5947</v>
      </c>
    </row>
    <row r="1563" spans="1:4" x14ac:dyDescent="0.25">
      <c r="A1563" t="s">
        <v>1565</v>
      </c>
      <c r="B1563" t="s">
        <v>4547</v>
      </c>
      <c r="C1563">
        <v>85</v>
      </c>
      <c r="D1563" t="s">
        <v>5947</v>
      </c>
    </row>
    <row r="1564" spans="1:4" x14ac:dyDescent="0.25">
      <c r="A1564" t="s">
        <v>1566</v>
      </c>
      <c r="B1564" t="s">
        <v>4548</v>
      </c>
      <c r="C1564">
        <v>41</v>
      </c>
      <c r="D1564" t="s">
        <v>5948</v>
      </c>
    </row>
    <row r="1565" spans="1:4" x14ac:dyDescent="0.25">
      <c r="A1565" t="s">
        <v>1567</v>
      </c>
      <c r="B1565" t="s">
        <v>4549</v>
      </c>
      <c r="C1565">
        <v>75</v>
      </c>
      <c r="D1565" t="s">
        <v>5947</v>
      </c>
    </row>
    <row r="1566" spans="1:4" x14ac:dyDescent="0.25">
      <c r="A1566" t="s">
        <v>1568</v>
      </c>
      <c r="B1566" t="s">
        <v>4550</v>
      </c>
      <c r="C1566">
        <v>39</v>
      </c>
      <c r="D1566" t="s">
        <v>5948</v>
      </c>
    </row>
    <row r="1567" spans="1:4" x14ac:dyDescent="0.25">
      <c r="A1567" t="s">
        <v>1569</v>
      </c>
      <c r="B1567" t="s">
        <v>4127</v>
      </c>
      <c r="C1567">
        <v>63</v>
      </c>
      <c r="D1567" t="s">
        <v>5948</v>
      </c>
    </row>
    <row r="1568" spans="1:4" x14ac:dyDescent="0.25">
      <c r="A1568" t="s">
        <v>1570</v>
      </c>
      <c r="B1568" t="s">
        <v>4551</v>
      </c>
      <c r="C1568">
        <v>21</v>
      </c>
      <c r="D1568" t="s">
        <v>5947</v>
      </c>
    </row>
    <row r="1569" spans="1:4" x14ac:dyDescent="0.25">
      <c r="A1569" t="s">
        <v>1571</v>
      </c>
      <c r="B1569" t="s">
        <v>4552</v>
      </c>
      <c r="C1569">
        <v>73</v>
      </c>
      <c r="D1569" t="s">
        <v>5948</v>
      </c>
    </row>
    <row r="1570" spans="1:4" x14ac:dyDescent="0.25">
      <c r="A1570" t="s">
        <v>1572</v>
      </c>
      <c r="B1570" t="s">
        <v>4553</v>
      </c>
      <c r="C1570">
        <v>48</v>
      </c>
      <c r="D1570" t="s">
        <v>5947</v>
      </c>
    </row>
    <row r="1571" spans="1:4" x14ac:dyDescent="0.25">
      <c r="A1571" t="s">
        <v>1573</v>
      </c>
      <c r="B1571" t="s">
        <v>4554</v>
      </c>
      <c r="C1571">
        <v>40</v>
      </c>
      <c r="D1571" t="s">
        <v>5947</v>
      </c>
    </row>
    <row r="1572" spans="1:4" x14ac:dyDescent="0.25">
      <c r="A1572" t="s">
        <v>1574</v>
      </c>
      <c r="B1572" t="s">
        <v>4555</v>
      </c>
      <c r="C1572">
        <v>80</v>
      </c>
      <c r="D1572" t="s">
        <v>5947</v>
      </c>
    </row>
    <row r="1573" spans="1:4" x14ac:dyDescent="0.25">
      <c r="A1573" t="s">
        <v>1575</v>
      </c>
      <c r="B1573" t="s">
        <v>4556</v>
      </c>
      <c r="C1573">
        <v>52</v>
      </c>
      <c r="D1573" t="s">
        <v>5947</v>
      </c>
    </row>
    <row r="1574" spans="1:4" x14ac:dyDescent="0.25">
      <c r="A1574" t="s">
        <v>1576</v>
      </c>
      <c r="B1574" t="s">
        <v>4557</v>
      </c>
      <c r="C1574">
        <v>84</v>
      </c>
      <c r="D1574" t="s">
        <v>5947</v>
      </c>
    </row>
    <row r="1575" spans="1:4" x14ac:dyDescent="0.25">
      <c r="A1575" t="s">
        <v>1577</v>
      </c>
      <c r="B1575" t="s">
        <v>4558</v>
      </c>
      <c r="C1575">
        <v>85</v>
      </c>
      <c r="D1575" t="s">
        <v>5947</v>
      </c>
    </row>
    <row r="1576" spans="1:4" x14ac:dyDescent="0.25">
      <c r="A1576" t="s">
        <v>1578</v>
      </c>
      <c r="B1576" t="s">
        <v>4559</v>
      </c>
      <c r="C1576">
        <v>50</v>
      </c>
      <c r="D1576" t="s">
        <v>5947</v>
      </c>
    </row>
    <row r="1577" spans="1:4" x14ac:dyDescent="0.25">
      <c r="A1577" t="s">
        <v>1579</v>
      </c>
      <c r="B1577" t="s">
        <v>4560</v>
      </c>
      <c r="C1577">
        <v>48</v>
      </c>
      <c r="D1577" t="s">
        <v>5948</v>
      </c>
    </row>
    <row r="1578" spans="1:4" x14ac:dyDescent="0.25">
      <c r="A1578" t="s">
        <v>1580</v>
      </c>
      <c r="B1578" t="s">
        <v>4561</v>
      </c>
      <c r="C1578">
        <v>80</v>
      </c>
      <c r="D1578" t="s">
        <v>5947</v>
      </c>
    </row>
    <row r="1579" spans="1:4" x14ac:dyDescent="0.25">
      <c r="A1579" t="s">
        <v>1581</v>
      </c>
      <c r="B1579" t="s">
        <v>4562</v>
      </c>
      <c r="C1579">
        <v>82</v>
      </c>
      <c r="D1579" t="s">
        <v>5948</v>
      </c>
    </row>
    <row r="1580" spans="1:4" x14ac:dyDescent="0.25">
      <c r="A1580" t="s">
        <v>1582</v>
      </c>
      <c r="B1580" t="s">
        <v>4563</v>
      </c>
      <c r="C1580">
        <v>48</v>
      </c>
      <c r="D1580" t="s">
        <v>5947</v>
      </c>
    </row>
    <row r="1581" spans="1:4" x14ac:dyDescent="0.25">
      <c r="A1581" t="s">
        <v>1583</v>
      </c>
      <c r="B1581" t="s">
        <v>4564</v>
      </c>
      <c r="C1581">
        <v>25</v>
      </c>
      <c r="D1581" t="s">
        <v>5947</v>
      </c>
    </row>
    <row r="1582" spans="1:4" x14ac:dyDescent="0.25">
      <c r="A1582" t="s">
        <v>1584</v>
      </c>
      <c r="B1582" t="s">
        <v>4565</v>
      </c>
      <c r="C1582">
        <v>40</v>
      </c>
      <c r="D1582" t="s">
        <v>5947</v>
      </c>
    </row>
    <row r="1583" spans="1:4" x14ac:dyDescent="0.25">
      <c r="A1583" t="s">
        <v>1585</v>
      </c>
      <c r="B1583" t="s">
        <v>4566</v>
      </c>
      <c r="C1583">
        <v>77</v>
      </c>
      <c r="D1583" t="s">
        <v>5948</v>
      </c>
    </row>
    <row r="1584" spans="1:4" x14ac:dyDescent="0.25">
      <c r="A1584" t="s">
        <v>1586</v>
      </c>
      <c r="B1584" t="s">
        <v>4567</v>
      </c>
      <c r="C1584">
        <v>27</v>
      </c>
      <c r="D1584" t="s">
        <v>5948</v>
      </c>
    </row>
    <row r="1585" spans="1:4" x14ac:dyDescent="0.25">
      <c r="A1585" t="s">
        <v>1587</v>
      </c>
      <c r="B1585" t="s">
        <v>4568</v>
      </c>
      <c r="C1585">
        <v>41</v>
      </c>
      <c r="D1585" t="s">
        <v>5947</v>
      </c>
    </row>
    <row r="1586" spans="1:4" x14ac:dyDescent="0.25">
      <c r="A1586" t="s">
        <v>1588</v>
      </c>
      <c r="B1586" t="s">
        <v>4569</v>
      </c>
      <c r="C1586">
        <v>74</v>
      </c>
      <c r="D1586" t="s">
        <v>5948</v>
      </c>
    </row>
    <row r="1587" spans="1:4" x14ac:dyDescent="0.25">
      <c r="A1587" t="s">
        <v>1589</v>
      </c>
      <c r="B1587" t="s">
        <v>4570</v>
      </c>
      <c r="C1587">
        <v>23</v>
      </c>
      <c r="D1587" t="s">
        <v>5947</v>
      </c>
    </row>
    <row r="1588" spans="1:4" x14ac:dyDescent="0.25">
      <c r="A1588" t="s">
        <v>1590</v>
      </c>
      <c r="B1588" t="s">
        <v>4571</v>
      </c>
      <c r="C1588">
        <v>40</v>
      </c>
      <c r="D1588" t="s">
        <v>5948</v>
      </c>
    </row>
    <row r="1589" spans="1:4" x14ac:dyDescent="0.25">
      <c r="A1589" t="s">
        <v>1591</v>
      </c>
      <c r="B1589" t="s">
        <v>4572</v>
      </c>
      <c r="C1589">
        <v>75</v>
      </c>
      <c r="D1589" t="s">
        <v>5948</v>
      </c>
    </row>
    <row r="1590" spans="1:4" x14ac:dyDescent="0.25">
      <c r="A1590" t="s">
        <v>1592</v>
      </c>
      <c r="B1590" t="s">
        <v>4573</v>
      </c>
      <c r="C1590">
        <v>62</v>
      </c>
      <c r="D1590" t="s">
        <v>5947</v>
      </c>
    </row>
    <row r="1591" spans="1:4" x14ac:dyDescent="0.25">
      <c r="A1591" t="s">
        <v>1593</v>
      </c>
      <c r="B1591" t="s">
        <v>4574</v>
      </c>
      <c r="C1591">
        <v>43</v>
      </c>
      <c r="D1591" t="s">
        <v>5947</v>
      </c>
    </row>
    <row r="1592" spans="1:4" x14ac:dyDescent="0.25">
      <c r="A1592" t="s">
        <v>1594</v>
      </c>
      <c r="B1592" t="s">
        <v>4575</v>
      </c>
      <c r="C1592">
        <v>52</v>
      </c>
      <c r="D1592" t="s">
        <v>5947</v>
      </c>
    </row>
    <row r="1593" spans="1:4" x14ac:dyDescent="0.25">
      <c r="A1593" t="s">
        <v>1595</v>
      </c>
      <c r="B1593" t="s">
        <v>4576</v>
      </c>
      <c r="C1593">
        <v>56</v>
      </c>
      <c r="D1593" t="s">
        <v>5947</v>
      </c>
    </row>
    <row r="1594" spans="1:4" x14ac:dyDescent="0.25">
      <c r="A1594" t="s">
        <v>1596</v>
      </c>
      <c r="B1594" t="s">
        <v>4577</v>
      </c>
      <c r="C1594">
        <v>21</v>
      </c>
      <c r="D1594" t="s">
        <v>5948</v>
      </c>
    </row>
    <row r="1595" spans="1:4" x14ac:dyDescent="0.25">
      <c r="A1595" t="s">
        <v>1597</v>
      </c>
      <c r="B1595" t="s">
        <v>4578</v>
      </c>
      <c r="C1595">
        <v>58</v>
      </c>
      <c r="D1595" t="s">
        <v>5948</v>
      </c>
    </row>
    <row r="1596" spans="1:4" x14ac:dyDescent="0.25">
      <c r="A1596" t="s">
        <v>1598</v>
      </c>
      <c r="B1596" t="s">
        <v>4579</v>
      </c>
      <c r="C1596">
        <v>23</v>
      </c>
      <c r="D1596" t="s">
        <v>5948</v>
      </c>
    </row>
    <row r="1597" spans="1:4" x14ac:dyDescent="0.25">
      <c r="A1597" t="s">
        <v>1599</v>
      </c>
      <c r="B1597" t="s">
        <v>4580</v>
      </c>
      <c r="C1597">
        <v>57</v>
      </c>
      <c r="D1597" t="s">
        <v>5948</v>
      </c>
    </row>
    <row r="1598" spans="1:4" x14ac:dyDescent="0.25">
      <c r="A1598" t="s">
        <v>1600</v>
      </c>
      <c r="B1598" t="s">
        <v>4581</v>
      </c>
      <c r="C1598">
        <v>67</v>
      </c>
      <c r="D1598" t="s">
        <v>5947</v>
      </c>
    </row>
    <row r="1599" spans="1:4" x14ac:dyDescent="0.25">
      <c r="A1599" t="s">
        <v>1601</v>
      </c>
      <c r="B1599" t="s">
        <v>4582</v>
      </c>
      <c r="C1599">
        <v>26</v>
      </c>
      <c r="D1599" t="s">
        <v>5947</v>
      </c>
    </row>
    <row r="1600" spans="1:4" x14ac:dyDescent="0.25">
      <c r="A1600" t="s">
        <v>1602</v>
      </c>
      <c r="B1600" t="s">
        <v>4583</v>
      </c>
      <c r="C1600">
        <v>69</v>
      </c>
      <c r="D1600" t="s">
        <v>5948</v>
      </c>
    </row>
    <row r="1601" spans="1:4" x14ac:dyDescent="0.25">
      <c r="A1601" t="s">
        <v>1603</v>
      </c>
      <c r="B1601" t="s">
        <v>4584</v>
      </c>
      <c r="C1601">
        <v>24</v>
      </c>
      <c r="D1601" t="s">
        <v>5947</v>
      </c>
    </row>
    <row r="1602" spans="1:4" x14ac:dyDescent="0.25">
      <c r="A1602" t="s">
        <v>1604</v>
      </c>
      <c r="B1602" t="s">
        <v>4585</v>
      </c>
      <c r="C1602">
        <v>45</v>
      </c>
      <c r="D1602" t="s">
        <v>5947</v>
      </c>
    </row>
    <row r="1603" spans="1:4" x14ac:dyDescent="0.25">
      <c r="A1603" t="s">
        <v>1605</v>
      </c>
      <c r="B1603" t="s">
        <v>4586</v>
      </c>
      <c r="C1603">
        <v>34</v>
      </c>
      <c r="D1603" t="s">
        <v>5947</v>
      </c>
    </row>
    <row r="1604" spans="1:4" x14ac:dyDescent="0.25">
      <c r="A1604" t="s">
        <v>1606</v>
      </c>
      <c r="B1604" t="s">
        <v>4587</v>
      </c>
      <c r="C1604">
        <v>63</v>
      </c>
      <c r="D1604" t="s">
        <v>5947</v>
      </c>
    </row>
    <row r="1605" spans="1:4" x14ac:dyDescent="0.25">
      <c r="A1605" t="s">
        <v>1607</v>
      </c>
      <c r="B1605" t="s">
        <v>4588</v>
      </c>
      <c r="C1605">
        <v>67</v>
      </c>
      <c r="D1605" t="s">
        <v>5947</v>
      </c>
    </row>
    <row r="1606" spans="1:4" x14ac:dyDescent="0.25">
      <c r="A1606" t="s">
        <v>1608</v>
      </c>
      <c r="B1606" t="s">
        <v>4589</v>
      </c>
      <c r="C1606">
        <v>54</v>
      </c>
      <c r="D1606" t="s">
        <v>5948</v>
      </c>
    </row>
    <row r="1607" spans="1:4" x14ac:dyDescent="0.25">
      <c r="A1607" t="s">
        <v>1609</v>
      </c>
      <c r="B1607" t="s">
        <v>4590</v>
      </c>
      <c r="C1607">
        <v>76</v>
      </c>
      <c r="D1607" t="s">
        <v>5947</v>
      </c>
    </row>
    <row r="1608" spans="1:4" x14ac:dyDescent="0.25">
      <c r="A1608" t="s">
        <v>1610</v>
      </c>
      <c r="B1608" t="s">
        <v>4591</v>
      </c>
      <c r="C1608">
        <v>21</v>
      </c>
      <c r="D1608" t="s">
        <v>5947</v>
      </c>
    </row>
    <row r="1609" spans="1:4" x14ac:dyDescent="0.25">
      <c r="A1609" t="s">
        <v>1611</v>
      </c>
      <c r="B1609" t="s">
        <v>4592</v>
      </c>
      <c r="C1609">
        <v>68</v>
      </c>
      <c r="D1609" t="s">
        <v>5948</v>
      </c>
    </row>
    <row r="1610" spans="1:4" x14ac:dyDescent="0.25">
      <c r="A1610" t="s">
        <v>1612</v>
      </c>
      <c r="B1610" t="s">
        <v>4593</v>
      </c>
      <c r="C1610">
        <v>42</v>
      </c>
      <c r="D1610" t="s">
        <v>5947</v>
      </c>
    </row>
    <row r="1611" spans="1:4" x14ac:dyDescent="0.25">
      <c r="A1611" t="s">
        <v>1613</v>
      </c>
      <c r="B1611" t="s">
        <v>4594</v>
      </c>
      <c r="C1611">
        <v>81</v>
      </c>
      <c r="D1611" t="s">
        <v>5947</v>
      </c>
    </row>
    <row r="1612" spans="1:4" x14ac:dyDescent="0.25">
      <c r="A1612" t="s">
        <v>1614</v>
      </c>
      <c r="B1612" t="s">
        <v>4595</v>
      </c>
      <c r="C1612">
        <v>89</v>
      </c>
      <c r="D1612" t="s">
        <v>5947</v>
      </c>
    </row>
    <row r="1613" spans="1:4" x14ac:dyDescent="0.25">
      <c r="A1613" t="s">
        <v>1615</v>
      </c>
      <c r="B1613" t="s">
        <v>4596</v>
      </c>
      <c r="C1613">
        <v>32</v>
      </c>
      <c r="D1613" t="s">
        <v>5948</v>
      </c>
    </row>
    <row r="1614" spans="1:4" x14ac:dyDescent="0.25">
      <c r="A1614" t="s">
        <v>1616</v>
      </c>
      <c r="B1614" t="s">
        <v>4597</v>
      </c>
      <c r="C1614">
        <v>65</v>
      </c>
      <c r="D1614" t="s">
        <v>5947</v>
      </c>
    </row>
    <row r="1615" spans="1:4" x14ac:dyDescent="0.25">
      <c r="A1615" t="s">
        <v>1617</v>
      </c>
      <c r="B1615" t="s">
        <v>4598</v>
      </c>
      <c r="C1615">
        <v>55</v>
      </c>
      <c r="D1615" t="s">
        <v>5948</v>
      </c>
    </row>
    <row r="1616" spans="1:4" x14ac:dyDescent="0.25">
      <c r="A1616" t="s">
        <v>1618</v>
      </c>
      <c r="B1616" t="s">
        <v>4599</v>
      </c>
      <c r="C1616">
        <v>30</v>
      </c>
      <c r="D1616" t="s">
        <v>5947</v>
      </c>
    </row>
    <row r="1617" spans="1:4" x14ac:dyDescent="0.25">
      <c r="A1617" t="s">
        <v>1619</v>
      </c>
      <c r="B1617" t="s">
        <v>4600</v>
      </c>
      <c r="C1617">
        <v>21</v>
      </c>
      <c r="D1617" t="s">
        <v>5948</v>
      </c>
    </row>
    <row r="1618" spans="1:4" x14ac:dyDescent="0.25">
      <c r="A1618" t="s">
        <v>1620</v>
      </c>
      <c r="B1618" t="s">
        <v>4601</v>
      </c>
      <c r="C1618">
        <v>75</v>
      </c>
      <c r="D1618" t="s">
        <v>5948</v>
      </c>
    </row>
    <row r="1619" spans="1:4" x14ac:dyDescent="0.25">
      <c r="A1619" t="s">
        <v>1621</v>
      </c>
      <c r="B1619" t="s">
        <v>4602</v>
      </c>
      <c r="C1619">
        <v>49</v>
      </c>
      <c r="D1619" t="s">
        <v>5947</v>
      </c>
    </row>
    <row r="1620" spans="1:4" x14ac:dyDescent="0.25">
      <c r="A1620" t="s">
        <v>1622</v>
      </c>
      <c r="B1620" t="s">
        <v>4603</v>
      </c>
      <c r="C1620">
        <v>61</v>
      </c>
      <c r="D1620" t="s">
        <v>5947</v>
      </c>
    </row>
    <row r="1621" spans="1:4" x14ac:dyDescent="0.25">
      <c r="A1621" t="s">
        <v>1623</v>
      </c>
      <c r="B1621" t="s">
        <v>4604</v>
      </c>
      <c r="C1621">
        <v>55</v>
      </c>
      <c r="D1621" t="s">
        <v>5947</v>
      </c>
    </row>
    <row r="1622" spans="1:4" x14ac:dyDescent="0.25">
      <c r="A1622" t="s">
        <v>1624</v>
      </c>
      <c r="B1622" t="s">
        <v>4605</v>
      </c>
      <c r="C1622">
        <v>88</v>
      </c>
      <c r="D1622" t="s">
        <v>5947</v>
      </c>
    </row>
    <row r="1623" spans="1:4" x14ac:dyDescent="0.25">
      <c r="A1623" t="s">
        <v>1625</v>
      </c>
      <c r="B1623" t="s">
        <v>4606</v>
      </c>
      <c r="C1623">
        <v>64</v>
      </c>
      <c r="D1623" t="s">
        <v>5948</v>
      </c>
    </row>
    <row r="1624" spans="1:4" x14ac:dyDescent="0.25">
      <c r="A1624" t="s">
        <v>1626</v>
      </c>
      <c r="B1624" t="s">
        <v>4607</v>
      </c>
      <c r="C1624">
        <v>20</v>
      </c>
      <c r="D1624" t="s">
        <v>5947</v>
      </c>
    </row>
    <row r="1625" spans="1:4" x14ac:dyDescent="0.25">
      <c r="A1625" t="s">
        <v>1627</v>
      </c>
      <c r="B1625" t="s">
        <v>4608</v>
      </c>
      <c r="C1625">
        <v>88</v>
      </c>
      <c r="D1625" t="s">
        <v>5947</v>
      </c>
    </row>
    <row r="1626" spans="1:4" x14ac:dyDescent="0.25">
      <c r="A1626" t="s">
        <v>1628</v>
      </c>
      <c r="B1626" t="s">
        <v>4609</v>
      </c>
      <c r="C1626">
        <v>40</v>
      </c>
      <c r="D1626" t="s">
        <v>5947</v>
      </c>
    </row>
    <row r="1627" spans="1:4" x14ac:dyDescent="0.25">
      <c r="A1627" t="s">
        <v>1629</v>
      </c>
      <c r="B1627" t="s">
        <v>4610</v>
      </c>
      <c r="C1627">
        <v>27</v>
      </c>
      <c r="D1627" t="s">
        <v>5948</v>
      </c>
    </row>
    <row r="1628" spans="1:4" x14ac:dyDescent="0.25">
      <c r="A1628" t="s">
        <v>1630</v>
      </c>
      <c r="B1628" t="s">
        <v>4611</v>
      </c>
      <c r="C1628">
        <v>42</v>
      </c>
      <c r="D1628" t="s">
        <v>5947</v>
      </c>
    </row>
    <row r="1629" spans="1:4" x14ac:dyDescent="0.25">
      <c r="A1629" t="s">
        <v>1631</v>
      </c>
      <c r="B1629" t="s">
        <v>4612</v>
      </c>
      <c r="C1629">
        <v>79</v>
      </c>
      <c r="D1629" t="s">
        <v>5948</v>
      </c>
    </row>
    <row r="1630" spans="1:4" x14ac:dyDescent="0.25">
      <c r="A1630" t="s">
        <v>1632</v>
      </c>
      <c r="B1630" t="s">
        <v>4613</v>
      </c>
      <c r="C1630">
        <v>49</v>
      </c>
      <c r="D1630" t="s">
        <v>5947</v>
      </c>
    </row>
    <row r="1631" spans="1:4" x14ac:dyDescent="0.25">
      <c r="A1631" t="s">
        <v>1633</v>
      </c>
      <c r="B1631" t="s">
        <v>4266</v>
      </c>
      <c r="C1631">
        <v>76</v>
      </c>
      <c r="D1631" t="s">
        <v>5947</v>
      </c>
    </row>
    <row r="1632" spans="1:4" x14ac:dyDescent="0.25">
      <c r="A1632" t="s">
        <v>1634</v>
      </c>
      <c r="B1632" t="s">
        <v>4614</v>
      </c>
      <c r="C1632">
        <v>57</v>
      </c>
      <c r="D1632" t="s">
        <v>5947</v>
      </c>
    </row>
    <row r="1633" spans="1:4" x14ac:dyDescent="0.25">
      <c r="A1633" t="s">
        <v>1635</v>
      </c>
      <c r="B1633" t="s">
        <v>4615</v>
      </c>
      <c r="C1633">
        <v>63</v>
      </c>
      <c r="D1633" t="s">
        <v>5947</v>
      </c>
    </row>
    <row r="1634" spans="1:4" x14ac:dyDescent="0.25">
      <c r="A1634" t="s">
        <v>1636</v>
      </c>
      <c r="B1634" t="s">
        <v>4616</v>
      </c>
      <c r="C1634">
        <v>56</v>
      </c>
      <c r="D1634" t="s">
        <v>5948</v>
      </c>
    </row>
    <row r="1635" spans="1:4" x14ac:dyDescent="0.25">
      <c r="A1635" t="s">
        <v>1637</v>
      </c>
      <c r="B1635" t="s">
        <v>4617</v>
      </c>
      <c r="C1635">
        <v>62</v>
      </c>
      <c r="D1635" t="s">
        <v>5948</v>
      </c>
    </row>
    <row r="1636" spans="1:4" x14ac:dyDescent="0.25">
      <c r="A1636" t="s">
        <v>1638</v>
      </c>
      <c r="B1636" t="s">
        <v>4618</v>
      </c>
      <c r="C1636">
        <v>72</v>
      </c>
      <c r="D1636" t="s">
        <v>5948</v>
      </c>
    </row>
    <row r="1637" spans="1:4" x14ac:dyDescent="0.25">
      <c r="A1637" t="s">
        <v>1639</v>
      </c>
      <c r="B1637" t="s">
        <v>4619</v>
      </c>
      <c r="C1637">
        <v>60</v>
      </c>
      <c r="D1637" t="s">
        <v>5947</v>
      </c>
    </row>
    <row r="1638" spans="1:4" x14ac:dyDescent="0.25">
      <c r="A1638" t="s">
        <v>1640</v>
      </c>
      <c r="B1638" t="s">
        <v>4620</v>
      </c>
      <c r="C1638">
        <v>59</v>
      </c>
      <c r="D1638" t="s">
        <v>5947</v>
      </c>
    </row>
    <row r="1639" spans="1:4" x14ac:dyDescent="0.25">
      <c r="A1639" t="s">
        <v>1641</v>
      </c>
      <c r="B1639" t="s">
        <v>4621</v>
      </c>
      <c r="C1639">
        <v>86</v>
      </c>
      <c r="D1639" t="s">
        <v>5947</v>
      </c>
    </row>
    <row r="1640" spans="1:4" x14ac:dyDescent="0.25">
      <c r="A1640" t="s">
        <v>1642</v>
      </c>
      <c r="B1640" t="s">
        <v>4622</v>
      </c>
      <c r="C1640">
        <v>73</v>
      </c>
      <c r="D1640" t="s">
        <v>5948</v>
      </c>
    </row>
    <row r="1641" spans="1:4" x14ac:dyDescent="0.25">
      <c r="A1641" t="s">
        <v>1643</v>
      </c>
      <c r="B1641" t="s">
        <v>4623</v>
      </c>
      <c r="C1641">
        <v>55</v>
      </c>
      <c r="D1641" t="s">
        <v>5948</v>
      </c>
    </row>
    <row r="1642" spans="1:4" x14ac:dyDescent="0.25">
      <c r="A1642" t="s">
        <v>1644</v>
      </c>
      <c r="B1642" t="s">
        <v>4624</v>
      </c>
      <c r="C1642">
        <v>66</v>
      </c>
      <c r="D1642" t="s">
        <v>5947</v>
      </c>
    </row>
    <row r="1643" spans="1:4" x14ac:dyDescent="0.25">
      <c r="A1643" t="s">
        <v>1645</v>
      </c>
      <c r="B1643" t="s">
        <v>4625</v>
      </c>
      <c r="C1643">
        <v>80</v>
      </c>
      <c r="D1643" t="s">
        <v>5947</v>
      </c>
    </row>
    <row r="1644" spans="1:4" x14ac:dyDescent="0.25">
      <c r="A1644" t="s">
        <v>1646</v>
      </c>
      <c r="B1644" t="s">
        <v>4626</v>
      </c>
      <c r="C1644">
        <v>64</v>
      </c>
      <c r="D1644" t="s">
        <v>5947</v>
      </c>
    </row>
    <row r="1645" spans="1:4" x14ac:dyDescent="0.25">
      <c r="A1645" t="s">
        <v>1647</v>
      </c>
      <c r="B1645" t="s">
        <v>4627</v>
      </c>
      <c r="C1645">
        <v>33</v>
      </c>
      <c r="D1645" t="s">
        <v>5947</v>
      </c>
    </row>
    <row r="1646" spans="1:4" x14ac:dyDescent="0.25">
      <c r="A1646" t="s">
        <v>1648</v>
      </c>
      <c r="B1646" t="s">
        <v>4628</v>
      </c>
      <c r="C1646">
        <v>31</v>
      </c>
      <c r="D1646" t="s">
        <v>5948</v>
      </c>
    </row>
    <row r="1647" spans="1:4" x14ac:dyDescent="0.25">
      <c r="A1647" t="s">
        <v>1649</v>
      </c>
      <c r="B1647" t="s">
        <v>4629</v>
      </c>
      <c r="C1647">
        <v>53</v>
      </c>
      <c r="D1647" t="s">
        <v>5948</v>
      </c>
    </row>
    <row r="1648" spans="1:4" x14ac:dyDescent="0.25">
      <c r="A1648" t="s">
        <v>1650</v>
      </c>
      <c r="B1648" t="s">
        <v>4630</v>
      </c>
      <c r="C1648">
        <v>66</v>
      </c>
      <c r="D1648" t="s">
        <v>5947</v>
      </c>
    </row>
    <row r="1649" spans="1:4" x14ac:dyDescent="0.25">
      <c r="A1649" t="s">
        <v>1651</v>
      </c>
      <c r="B1649" t="s">
        <v>4631</v>
      </c>
      <c r="C1649">
        <v>32</v>
      </c>
      <c r="D1649" t="s">
        <v>5948</v>
      </c>
    </row>
    <row r="1650" spans="1:4" x14ac:dyDescent="0.25">
      <c r="A1650" t="s">
        <v>1652</v>
      </c>
      <c r="B1650" t="s">
        <v>4632</v>
      </c>
      <c r="C1650">
        <v>40</v>
      </c>
      <c r="D1650" t="s">
        <v>5948</v>
      </c>
    </row>
    <row r="1651" spans="1:4" x14ac:dyDescent="0.25">
      <c r="A1651" t="s">
        <v>1653</v>
      </c>
      <c r="B1651" t="s">
        <v>4633</v>
      </c>
      <c r="C1651">
        <v>67</v>
      </c>
      <c r="D1651" t="s">
        <v>5947</v>
      </c>
    </row>
    <row r="1652" spans="1:4" x14ac:dyDescent="0.25">
      <c r="A1652" t="s">
        <v>1654</v>
      </c>
      <c r="B1652" t="s">
        <v>4634</v>
      </c>
      <c r="C1652">
        <v>31</v>
      </c>
      <c r="D1652" t="s">
        <v>5947</v>
      </c>
    </row>
    <row r="1653" spans="1:4" x14ac:dyDescent="0.25">
      <c r="A1653" t="s">
        <v>1655</v>
      </c>
      <c r="B1653" t="s">
        <v>4635</v>
      </c>
      <c r="C1653">
        <v>82</v>
      </c>
      <c r="D1653" t="s">
        <v>5947</v>
      </c>
    </row>
    <row r="1654" spans="1:4" x14ac:dyDescent="0.25">
      <c r="A1654" t="s">
        <v>1656</v>
      </c>
      <c r="B1654" t="s">
        <v>4636</v>
      </c>
      <c r="C1654">
        <v>42</v>
      </c>
      <c r="D1654" t="s">
        <v>5947</v>
      </c>
    </row>
    <row r="1655" spans="1:4" x14ac:dyDescent="0.25">
      <c r="A1655" t="s">
        <v>1657</v>
      </c>
      <c r="B1655" t="s">
        <v>4637</v>
      </c>
      <c r="C1655">
        <v>21</v>
      </c>
      <c r="D1655" t="s">
        <v>5948</v>
      </c>
    </row>
    <row r="1656" spans="1:4" x14ac:dyDescent="0.25">
      <c r="A1656" t="s">
        <v>1658</v>
      </c>
      <c r="B1656" t="s">
        <v>4638</v>
      </c>
      <c r="C1656">
        <v>41</v>
      </c>
      <c r="D1656" t="s">
        <v>5948</v>
      </c>
    </row>
    <row r="1657" spans="1:4" x14ac:dyDescent="0.25">
      <c r="A1657" t="s">
        <v>1659</v>
      </c>
      <c r="B1657" t="s">
        <v>4639</v>
      </c>
      <c r="C1657">
        <v>87</v>
      </c>
      <c r="D1657" t="s">
        <v>5947</v>
      </c>
    </row>
    <row r="1658" spans="1:4" x14ac:dyDescent="0.25">
      <c r="A1658" t="s">
        <v>1660</v>
      </c>
      <c r="B1658" t="s">
        <v>4640</v>
      </c>
      <c r="C1658">
        <v>34</v>
      </c>
      <c r="D1658" t="s">
        <v>5947</v>
      </c>
    </row>
    <row r="1659" spans="1:4" x14ac:dyDescent="0.25">
      <c r="A1659" t="s">
        <v>1661</v>
      </c>
      <c r="B1659" t="s">
        <v>4641</v>
      </c>
      <c r="C1659">
        <v>30</v>
      </c>
      <c r="D1659" t="s">
        <v>5948</v>
      </c>
    </row>
    <row r="1660" spans="1:4" x14ac:dyDescent="0.25">
      <c r="A1660" t="s">
        <v>1662</v>
      </c>
      <c r="B1660" t="s">
        <v>4642</v>
      </c>
      <c r="C1660">
        <v>52</v>
      </c>
      <c r="D1660" t="s">
        <v>5948</v>
      </c>
    </row>
    <row r="1661" spans="1:4" x14ac:dyDescent="0.25">
      <c r="A1661" t="s">
        <v>1663</v>
      </c>
      <c r="B1661" t="s">
        <v>4643</v>
      </c>
      <c r="C1661">
        <v>47</v>
      </c>
      <c r="D1661" t="s">
        <v>5948</v>
      </c>
    </row>
    <row r="1662" spans="1:4" x14ac:dyDescent="0.25">
      <c r="A1662" t="s">
        <v>1664</v>
      </c>
      <c r="B1662" t="s">
        <v>4644</v>
      </c>
      <c r="C1662">
        <v>55</v>
      </c>
      <c r="D1662" t="s">
        <v>5948</v>
      </c>
    </row>
    <row r="1663" spans="1:4" x14ac:dyDescent="0.25">
      <c r="A1663" t="s">
        <v>1665</v>
      </c>
      <c r="B1663" t="s">
        <v>4645</v>
      </c>
      <c r="C1663">
        <v>60</v>
      </c>
      <c r="D1663" t="s">
        <v>5947</v>
      </c>
    </row>
    <row r="1664" spans="1:4" x14ac:dyDescent="0.25">
      <c r="A1664" t="s">
        <v>1666</v>
      </c>
      <c r="B1664" t="s">
        <v>4646</v>
      </c>
      <c r="C1664">
        <v>27</v>
      </c>
      <c r="D1664" t="s">
        <v>5948</v>
      </c>
    </row>
    <row r="1665" spans="1:4" x14ac:dyDescent="0.25">
      <c r="A1665" t="s">
        <v>1667</v>
      </c>
      <c r="B1665" t="s">
        <v>4647</v>
      </c>
      <c r="C1665">
        <v>59</v>
      </c>
      <c r="D1665" t="s">
        <v>5948</v>
      </c>
    </row>
    <row r="1666" spans="1:4" x14ac:dyDescent="0.25">
      <c r="A1666" t="s">
        <v>1668</v>
      </c>
      <c r="B1666" t="s">
        <v>4648</v>
      </c>
      <c r="C1666">
        <v>55</v>
      </c>
      <c r="D1666" t="s">
        <v>5947</v>
      </c>
    </row>
    <row r="1667" spans="1:4" x14ac:dyDescent="0.25">
      <c r="A1667" t="s">
        <v>1669</v>
      </c>
      <c r="B1667" t="s">
        <v>4649</v>
      </c>
      <c r="C1667">
        <v>78</v>
      </c>
      <c r="D1667" t="s">
        <v>5947</v>
      </c>
    </row>
    <row r="1668" spans="1:4" x14ac:dyDescent="0.25">
      <c r="A1668" t="s">
        <v>1670</v>
      </c>
      <c r="B1668" t="s">
        <v>4650</v>
      </c>
      <c r="C1668">
        <v>41</v>
      </c>
      <c r="D1668" t="s">
        <v>5947</v>
      </c>
    </row>
    <row r="1669" spans="1:4" x14ac:dyDescent="0.25">
      <c r="A1669" t="s">
        <v>1671</v>
      </c>
      <c r="B1669" t="s">
        <v>4651</v>
      </c>
      <c r="C1669">
        <v>35</v>
      </c>
      <c r="D1669" t="s">
        <v>5947</v>
      </c>
    </row>
    <row r="1670" spans="1:4" x14ac:dyDescent="0.25">
      <c r="A1670" t="s">
        <v>1672</v>
      </c>
      <c r="B1670" t="s">
        <v>4652</v>
      </c>
      <c r="C1670">
        <v>34</v>
      </c>
      <c r="D1670" t="s">
        <v>5947</v>
      </c>
    </row>
    <row r="1671" spans="1:4" x14ac:dyDescent="0.25">
      <c r="A1671" t="s">
        <v>1673</v>
      </c>
      <c r="B1671" t="s">
        <v>4653</v>
      </c>
      <c r="C1671">
        <v>31</v>
      </c>
      <c r="D1671" t="s">
        <v>5948</v>
      </c>
    </row>
    <row r="1672" spans="1:4" x14ac:dyDescent="0.25">
      <c r="A1672" t="s">
        <v>1674</v>
      </c>
      <c r="B1672" t="s">
        <v>4654</v>
      </c>
      <c r="C1672">
        <v>28</v>
      </c>
      <c r="D1672" t="s">
        <v>5947</v>
      </c>
    </row>
    <row r="1673" spans="1:4" x14ac:dyDescent="0.25">
      <c r="A1673" t="s">
        <v>1675</v>
      </c>
      <c r="B1673" t="s">
        <v>4655</v>
      </c>
      <c r="C1673">
        <v>59</v>
      </c>
      <c r="D1673" t="s">
        <v>5948</v>
      </c>
    </row>
    <row r="1674" spans="1:4" x14ac:dyDescent="0.25">
      <c r="A1674" t="s">
        <v>1676</v>
      </c>
      <c r="B1674" t="s">
        <v>4656</v>
      </c>
      <c r="C1674">
        <v>84</v>
      </c>
      <c r="D1674" t="s">
        <v>5948</v>
      </c>
    </row>
    <row r="1675" spans="1:4" x14ac:dyDescent="0.25">
      <c r="A1675" t="s">
        <v>1677</v>
      </c>
      <c r="B1675" t="s">
        <v>4657</v>
      </c>
      <c r="C1675">
        <v>41</v>
      </c>
      <c r="D1675" t="s">
        <v>5947</v>
      </c>
    </row>
    <row r="1676" spans="1:4" x14ac:dyDescent="0.25">
      <c r="A1676" t="s">
        <v>1678</v>
      </c>
      <c r="B1676" t="s">
        <v>4658</v>
      </c>
      <c r="C1676">
        <v>41</v>
      </c>
      <c r="D1676" t="s">
        <v>5948</v>
      </c>
    </row>
    <row r="1677" spans="1:4" x14ac:dyDescent="0.25">
      <c r="A1677" t="s">
        <v>1679</v>
      </c>
      <c r="B1677" t="s">
        <v>4659</v>
      </c>
      <c r="C1677">
        <v>65</v>
      </c>
      <c r="D1677" t="s">
        <v>5947</v>
      </c>
    </row>
    <row r="1678" spans="1:4" x14ac:dyDescent="0.25">
      <c r="A1678" t="s">
        <v>1680</v>
      </c>
      <c r="B1678" t="s">
        <v>4660</v>
      </c>
      <c r="C1678">
        <v>46</v>
      </c>
      <c r="D1678" t="s">
        <v>5948</v>
      </c>
    </row>
    <row r="1679" spans="1:4" x14ac:dyDescent="0.25">
      <c r="A1679" t="s">
        <v>1681</v>
      </c>
      <c r="B1679" t="s">
        <v>4661</v>
      </c>
      <c r="C1679">
        <v>84</v>
      </c>
      <c r="D1679" t="s">
        <v>5948</v>
      </c>
    </row>
    <row r="1680" spans="1:4" x14ac:dyDescent="0.25">
      <c r="A1680" t="s">
        <v>1682</v>
      </c>
      <c r="B1680" t="s">
        <v>4662</v>
      </c>
      <c r="C1680">
        <v>59</v>
      </c>
      <c r="D1680" t="s">
        <v>5947</v>
      </c>
    </row>
    <row r="1681" spans="1:4" x14ac:dyDescent="0.25">
      <c r="A1681" t="s">
        <v>1683</v>
      </c>
      <c r="B1681" t="s">
        <v>4663</v>
      </c>
      <c r="C1681">
        <v>75</v>
      </c>
      <c r="D1681" t="s">
        <v>5947</v>
      </c>
    </row>
    <row r="1682" spans="1:4" x14ac:dyDescent="0.25">
      <c r="A1682" t="s">
        <v>1684</v>
      </c>
      <c r="B1682" t="s">
        <v>4664</v>
      </c>
      <c r="C1682">
        <v>62</v>
      </c>
      <c r="D1682" t="s">
        <v>5947</v>
      </c>
    </row>
    <row r="1683" spans="1:4" x14ac:dyDescent="0.25">
      <c r="A1683" t="s">
        <v>1685</v>
      </c>
      <c r="B1683" t="s">
        <v>4665</v>
      </c>
      <c r="C1683">
        <v>28</v>
      </c>
      <c r="D1683" t="s">
        <v>5948</v>
      </c>
    </row>
    <row r="1684" spans="1:4" x14ac:dyDescent="0.25">
      <c r="A1684" t="s">
        <v>1686</v>
      </c>
      <c r="B1684" t="s">
        <v>4666</v>
      </c>
      <c r="C1684">
        <v>84</v>
      </c>
      <c r="D1684" t="s">
        <v>5948</v>
      </c>
    </row>
    <row r="1685" spans="1:4" x14ac:dyDescent="0.25">
      <c r="A1685" t="s">
        <v>1687</v>
      </c>
      <c r="B1685" t="s">
        <v>4667</v>
      </c>
      <c r="C1685">
        <v>66</v>
      </c>
      <c r="D1685" t="s">
        <v>5947</v>
      </c>
    </row>
    <row r="1686" spans="1:4" x14ac:dyDescent="0.25">
      <c r="A1686" t="s">
        <v>1688</v>
      </c>
      <c r="B1686" t="s">
        <v>4668</v>
      </c>
      <c r="C1686">
        <v>89</v>
      </c>
      <c r="D1686" t="s">
        <v>5947</v>
      </c>
    </row>
    <row r="1687" spans="1:4" x14ac:dyDescent="0.25">
      <c r="A1687" t="s">
        <v>1689</v>
      </c>
      <c r="B1687" t="s">
        <v>4669</v>
      </c>
      <c r="C1687">
        <v>26</v>
      </c>
      <c r="D1687" t="s">
        <v>5947</v>
      </c>
    </row>
    <row r="1688" spans="1:4" x14ac:dyDescent="0.25">
      <c r="A1688" t="s">
        <v>1690</v>
      </c>
      <c r="B1688" t="s">
        <v>4670</v>
      </c>
      <c r="C1688">
        <v>87</v>
      </c>
      <c r="D1688" t="s">
        <v>5947</v>
      </c>
    </row>
    <row r="1689" spans="1:4" x14ac:dyDescent="0.25">
      <c r="A1689" t="s">
        <v>1691</v>
      </c>
      <c r="B1689" t="s">
        <v>4671</v>
      </c>
      <c r="C1689">
        <v>83</v>
      </c>
      <c r="D1689" t="s">
        <v>5948</v>
      </c>
    </row>
    <row r="1690" spans="1:4" x14ac:dyDescent="0.25">
      <c r="A1690" t="s">
        <v>1692</v>
      </c>
      <c r="B1690" t="s">
        <v>4672</v>
      </c>
      <c r="C1690">
        <v>49</v>
      </c>
      <c r="D1690" t="s">
        <v>5948</v>
      </c>
    </row>
    <row r="1691" spans="1:4" x14ac:dyDescent="0.25">
      <c r="A1691" t="s">
        <v>1693</v>
      </c>
      <c r="B1691" t="s">
        <v>4673</v>
      </c>
      <c r="C1691">
        <v>23</v>
      </c>
      <c r="D1691" t="s">
        <v>5948</v>
      </c>
    </row>
    <row r="1692" spans="1:4" x14ac:dyDescent="0.25">
      <c r="A1692" t="s">
        <v>1694</v>
      </c>
      <c r="B1692" t="s">
        <v>4674</v>
      </c>
      <c r="C1692">
        <v>36</v>
      </c>
      <c r="D1692" t="s">
        <v>5947</v>
      </c>
    </row>
    <row r="1693" spans="1:4" x14ac:dyDescent="0.25">
      <c r="A1693" t="s">
        <v>1695</v>
      </c>
      <c r="B1693" t="s">
        <v>4675</v>
      </c>
      <c r="C1693">
        <v>67</v>
      </c>
      <c r="D1693" t="s">
        <v>5948</v>
      </c>
    </row>
    <row r="1694" spans="1:4" x14ac:dyDescent="0.25">
      <c r="A1694" t="s">
        <v>1696</v>
      </c>
      <c r="B1694" t="s">
        <v>4676</v>
      </c>
      <c r="C1694">
        <v>70</v>
      </c>
      <c r="D1694" t="s">
        <v>5948</v>
      </c>
    </row>
    <row r="1695" spans="1:4" x14ac:dyDescent="0.25">
      <c r="A1695" t="s">
        <v>1697</v>
      </c>
      <c r="B1695" t="s">
        <v>4677</v>
      </c>
      <c r="C1695">
        <v>23</v>
      </c>
      <c r="D1695" t="s">
        <v>5947</v>
      </c>
    </row>
    <row r="1696" spans="1:4" x14ac:dyDescent="0.25">
      <c r="A1696" t="s">
        <v>1698</v>
      </c>
      <c r="B1696" t="s">
        <v>3431</v>
      </c>
      <c r="C1696">
        <v>50</v>
      </c>
      <c r="D1696" t="s">
        <v>5947</v>
      </c>
    </row>
    <row r="1697" spans="1:4" x14ac:dyDescent="0.25">
      <c r="A1697" t="s">
        <v>1699</v>
      </c>
      <c r="B1697" t="s">
        <v>4678</v>
      </c>
      <c r="C1697">
        <v>63</v>
      </c>
      <c r="D1697" t="s">
        <v>5947</v>
      </c>
    </row>
    <row r="1698" spans="1:4" x14ac:dyDescent="0.25">
      <c r="A1698" t="s">
        <v>1700</v>
      </c>
      <c r="B1698" t="s">
        <v>4679</v>
      </c>
      <c r="C1698">
        <v>88</v>
      </c>
      <c r="D1698" t="s">
        <v>5947</v>
      </c>
    </row>
    <row r="1699" spans="1:4" x14ac:dyDescent="0.25">
      <c r="A1699" t="s">
        <v>1701</v>
      </c>
      <c r="B1699" t="s">
        <v>4680</v>
      </c>
      <c r="C1699">
        <v>79</v>
      </c>
      <c r="D1699" t="s">
        <v>5947</v>
      </c>
    </row>
    <row r="1700" spans="1:4" x14ac:dyDescent="0.25">
      <c r="A1700" t="s">
        <v>1702</v>
      </c>
      <c r="B1700" t="s">
        <v>4681</v>
      </c>
      <c r="C1700">
        <v>50</v>
      </c>
      <c r="D1700" t="s">
        <v>5948</v>
      </c>
    </row>
    <row r="1701" spans="1:4" x14ac:dyDescent="0.25">
      <c r="A1701" t="s">
        <v>1703</v>
      </c>
      <c r="B1701" t="s">
        <v>4682</v>
      </c>
      <c r="C1701">
        <v>88</v>
      </c>
      <c r="D1701" t="s">
        <v>5948</v>
      </c>
    </row>
    <row r="1702" spans="1:4" x14ac:dyDescent="0.25">
      <c r="A1702" t="s">
        <v>1704</v>
      </c>
      <c r="B1702" t="s">
        <v>4052</v>
      </c>
      <c r="C1702">
        <v>51</v>
      </c>
      <c r="D1702" t="s">
        <v>5948</v>
      </c>
    </row>
    <row r="1703" spans="1:4" x14ac:dyDescent="0.25">
      <c r="A1703" t="s">
        <v>1705</v>
      </c>
      <c r="B1703" t="s">
        <v>4683</v>
      </c>
      <c r="C1703">
        <v>38</v>
      </c>
      <c r="D1703" t="s">
        <v>5947</v>
      </c>
    </row>
    <row r="1704" spans="1:4" x14ac:dyDescent="0.25">
      <c r="A1704" t="s">
        <v>1706</v>
      </c>
      <c r="B1704" t="s">
        <v>4684</v>
      </c>
      <c r="C1704">
        <v>24</v>
      </c>
      <c r="D1704" t="s">
        <v>5947</v>
      </c>
    </row>
    <row r="1705" spans="1:4" x14ac:dyDescent="0.25">
      <c r="A1705" t="s">
        <v>1707</v>
      </c>
      <c r="B1705" t="s">
        <v>4685</v>
      </c>
      <c r="C1705">
        <v>52</v>
      </c>
      <c r="D1705" t="s">
        <v>5948</v>
      </c>
    </row>
    <row r="1706" spans="1:4" x14ac:dyDescent="0.25">
      <c r="A1706" t="s">
        <v>1708</v>
      </c>
      <c r="B1706" t="s">
        <v>4686</v>
      </c>
      <c r="C1706">
        <v>46</v>
      </c>
      <c r="D1706" t="s">
        <v>5947</v>
      </c>
    </row>
    <row r="1707" spans="1:4" x14ac:dyDescent="0.25">
      <c r="A1707" t="s">
        <v>1709</v>
      </c>
      <c r="B1707" t="s">
        <v>3900</v>
      </c>
      <c r="C1707">
        <v>57</v>
      </c>
      <c r="D1707" t="s">
        <v>5947</v>
      </c>
    </row>
    <row r="1708" spans="1:4" x14ac:dyDescent="0.25">
      <c r="A1708" t="s">
        <v>1710</v>
      </c>
      <c r="B1708" t="s">
        <v>4687</v>
      </c>
      <c r="C1708">
        <v>75</v>
      </c>
      <c r="D1708" t="s">
        <v>5948</v>
      </c>
    </row>
    <row r="1709" spans="1:4" x14ac:dyDescent="0.25">
      <c r="A1709" t="s">
        <v>1711</v>
      </c>
      <c r="B1709" t="s">
        <v>4688</v>
      </c>
      <c r="C1709">
        <v>35</v>
      </c>
      <c r="D1709" t="s">
        <v>5948</v>
      </c>
    </row>
    <row r="1710" spans="1:4" x14ac:dyDescent="0.25">
      <c r="A1710" t="s">
        <v>1712</v>
      </c>
      <c r="B1710" t="s">
        <v>4689</v>
      </c>
      <c r="C1710">
        <v>44</v>
      </c>
      <c r="D1710" t="s">
        <v>5948</v>
      </c>
    </row>
    <row r="1711" spans="1:4" x14ac:dyDescent="0.25">
      <c r="A1711" t="s">
        <v>1713</v>
      </c>
      <c r="B1711" t="s">
        <v>4690</v>
      </c>
      <c r="C1711">
        <v>77</v>
      </c>
      <c r="D1711" t="s">
        <v>5947</v>
      </c>
    </row>
    <row r="1712" spans="1:4" x14ac:dyDescent="0.25">
      <c r="A1712" t="s">
        <v>1714</v>
      </c>
      <c r="B1712" t="s">
        <v>4691</v>
      </c>
      <c r="C1712">
        <v>85</v>
      </c>
      <c r="D1712" t="s">
        <v>5947</v>
      </c>
    </row>
    <row r="1713" spans="1:4" x14ac:dyDescent="0.25">
      <c r="A1713" t="s">
        <v>1715</v>
      </c>
      <c r="B1713" t="s">
        <v>4692</v>
      </c>
      <c r="C1713">
        <v>75</v>
      </c>
      <c r="D1713" t="s">
        <v>5948</v>
      </c>
    </row>
    <row r="1714" spans="1:4" x14ac:dyDescent="0.25">
      <c r="A1714" t="s">
        <v>1716</v>
      </c>
      <c r="B1714" t="s">
        <v>4693</v>
      </c>
      <c r="C1714">
        <v>72</v>
      </c>
      <c r="D1714" t="s">
        <v>5948</v>
      </c>
    </row>
    <row r="1715" spans="1:4" x14ac:dyDescent="0.25">
      <c r="A1715" t="s">
        <v>1717</v>
      </c>
      <c r="B1715" t="s">
        <v>4694</v>
      </c>
      <c r="C1715">
        <v>76</v>
      </c>
      <c r="D1715" t="s">
        <v>5947</v>
      </c>
    </row>
    <row r="1716" spans="1:4" x14ac:dyDescent="0.25">
      <c r="A1716" t="s">
        <v>1718</v>
      </c>
      <c r="B1716" t="s">
        <v>4695</v>
      </c>
      <c r="C1716">
        <v>31</v>
      </c>
      <c r="D1716" t="s">
        <v>5947</v>
      </c>
    </row>
    <row r="1717" spans="1:4" x14ac:dyDescent="0.25">
      <c r="A1717" t="s">
        <v>1719</v>
      </c>
      <c r="B1717" t="s">
        <v>4696</v>
      </c>
      <c r="C1717">
        <v>79</v>
      </c>
      <c r="D1717" t="s">
        <v>5947</v>
      </c>
    </row>
    <row r="1718" spans="1:4" x14ac:dyDescent="0.25">
      <c r="A1718" t="s">
        <v>1720</v>
      </c>
      <c r="B1718" t="s">
        <v>4697</v>
      </c>
      <c r="C1718">
        <v>87</v>
      </c>
      <c r="D1718" t="s">
        <v>5947</v>
      </c>
    </row>
    <row r="1719" spans="1:4" x14ac:dyDescent="0.25">
      <c r="A1719" t="s">
        <v>1721</v>
      </c>
      <c r="B1719" t="s">
        <v>4698</v>
      </c>
      <c r="C1719">
        <v>72</v>
      </c>
      <c r="D1719" t="s">
        <v>5948</v>
      </c>
    </row>
    <row r="1720" spans="1:4" x14ac:dyDescent="0.25">
      <c r="A1720" t="s">
        <v>1722</v>
      </c>
      <c r="B1720" t="s">
        <v>4699</v>
      </c>
      <c r="C1720">
        <v>50</v>
      </c>
      <c r="D1720" t="s">
        <v>5948</v>
      </c>
    </row>
    <row r="1721" spans="1:4" x14ac:dyDescent="0.25">
      <c r="A1721" t="s">
        <v>1723</v>
      </c>
      <c r="B1721" t="s">
        <v>4700</v>
      </c>
      <c r="C1721">
        <v>81</v>
      </c>
      <c r="D1721" t="s">
        <v>5947</v>
      </c>
    </row>
    <row r="1722" spans="1:4" x14ac:dyDescent="0.25">
      <c r="A1722" t="s">
        <v>1724</v>
      </c>
      <c r="B1722" t="s">
        <v>4701</v>
      </c>
      <c r="C1722">
        <v>86</v>
      </c>
      <c r="D1722" t="s">
        <v>5947</v>
      </c>
    </row>
    <row r="1723" spans="1:4" x14ac:dyDescent="0.25">
      <c r="A1723" t="s">
        <v>1725</v>
      </c>
      <c r="B1723" t="s">
        <v>4702</v>
      </c>
      <c r="C1723">
        <v>43</v>
      </c>
      <c r="D1723" t="s">
        <v>5948</v>
      </c>
    </row>
    <row r="1724" spans="1:4" x14ac:dyDescent="0.25">
      <c r="A1724" t="s">
        <v>1726</v>
      </c>
      <c r="B1724" t="s">
        <v>4703</v>
      </c>
      <c r="C1724">
        <v>78</v>
      </c>
      <c r="D1724" t="s">
        <v>5948</v>
      </c>
    </row>
    <row r="1725" spans="1:4" x14ac:dyDescent="0.25">
      <c r="A1725" t="s">
        <v>1727</v>
      </c>
      <c r="B1725" t="s">
        <v>4704</v>
      </c>
      <c r="C1725">
        <v>56</v>
      </c>
      <c r="D1725" t="s">
        <v>5947</v>
      </c>
    </row>
    <row r="1726" spans="1:4" x14ac:dyDescent="0.25">
      <c r="A1726" t="s">
        <v>1728</v>
      </c>
      <c r="B1726" t="s">
        <v>4705</v>
      </c>
      <c r="C1726">
        <v>69</v>
      </c>
      <c r="D1726" t="s">
        <v>5947</v>
      </c>
    </row>
    <row r="1727" spans="1:4" x14ac:dyDescent="0.25">
      <c r="A1727" t="s">
        <v>1729</v>
      </c>
      <c r="B1727" t="s">
        <v>4706</v>
      </c>
      <c r="C1727">
        <v>36</v>
      </c>
      <c r="D1727" t="s">
        <v>5948</v>
      </c>
    </row>
    <row r="1728" spans="1:4" x14ac:dyDescent="0.25">
      <c r="A1728" t="s">
        <v>1730</v>
      </c>
      <c r="B1728" t="s">
        <v>4707</v>
      </c>
      <c r="C1728">
        <v>69</v>
      </c>
      <c r="D1728" t="s">
        <v>5948</v>
      </c>
    </row>
    <row r="1729" spans="1:4" x14ac:dyDescent="0.25">
      <c r="A1729" t="s">
        <v>1731</v>
      </c>
      <c r="B1729" t="s">
        <v>4708</v>
      </c>
      <c r="C1729">
        <v>79</v>
      </c>
      <c r="D1729" t="s">
        <v>5947</v>
      </c>
    </row>
    <row r="1730" spans="1:4" x14ac:dyDescent="0.25">
      <c r="A1730" t="s">
        <v>1732</v>
      </c>
      <c r="B1730" t="s">
        <v>4709</v>
      </c>
      <c r="C1730">
        <v>68</v>
      </c>
      <c r="D1730" t="s">
        <v>5948</v>
      </c>
    </row>
    <row r="1731" spans="1:4" x14ac:dyDescent="0.25">
      <c r="A1731" t="s">
        <v>1733</v>
      </c>
      <c r="B1731" t="s">
        <v>4710</v>
      </c>
      <c r="C1731">
        <v>48</v>
      </c>
      <c r="D1731" t="s">
        <v>5947</v>
      </c>
    </row>
    <row r="1732" spans="1:4" x14ac:dyDescent="0.25">
      <c r="A1732" t="s">
        <v>1734</v>
      </c>
      <c r="B1732" t="s">
        <v>4711</v>
      </c>
      <c r="C1732">
        <v>39</v>
      </c>
      <c r="D1732" t="s">
        <v>5948</v>
      </c>
    </row>
    <row r="1733" spans="1:4" x14ac:dyDescent="0.25">
      <c r="A1733" t="s">
        <v>1735</v>
      </c>
      <c r="B1733" t="s">
        <v>4712</v>
      </c>
      <c r="C1733">
        <v>59</v>
      </c>
      <c r="D1733" t="s">
        <v>5948</v>
      </c>
    </row>
    <row r="1734" spans="1:4" x14ac:dyDescent="0.25">
      <c r="A1734" t="s">
        <v>1736</v>
      </c>
      <c r="B1734" t="s">
        <v>4713</v>
      </c>
      <c r="C1734">
        <v>85</v>
      </c>
      <c r="D1734" t="s">
        <v>5947</v>
      </c>
    </row>
    <row r="1735" spans="1:4" x14ac:dyDescent="0.25">
      <c r="A1735" t="s">
        <v>1737</v>
      </c>
      <c r="B1735" t="s">
        <v>4714</v>
      </c>
      <c r="C1735">
        <v>40</v>
      </c>
      <c r="D1735" t="s">
        <v>5948</v>
      </c>
    </row>
    <row r="1736" spans="1:4" x14ac:dyDescent="0.25">
      <c r="A1736" t="s">
        <v>1738</v>
      </c>
      <c r="B1736" t="s">
        <v>4715</v>
      </c>
      <c r="C1736">
        <v>62</v>
      </c>
      <c r="D1736" t="s">
        <v>5947</v>
      </c>
    </row>
    <row r="1737" spans="1:4" x14ac:dyDescent="0.25">
      <c r="A1737" t="s">
        <v>1739</v>
      </c>
      <c r="B1737" t="s">
        <v>4716</v>
      </c>
      <c r="C1737">
        <v>57</v>
      </c>
      <c r="D1737" t="s">
        <v>5947</v>
      </c>
    </row>
    <row r="1738" spans="1:4" x14ac:dyDescent="0.25">
      <c r="A1738" t="s">
        <v>1740</v>
      </c>
      <c r="B1738" t="s">
        <v>4717</v>
      </c>
      <c r="C1738">
        <v>40</v>
      </c>
      <c r="D1738" t="s">
        <v>5947</v>
      </c>
    </row>
    <row r="1739" spans="1:4" x14ac:dyDescent="0.25">
      <c r="A1739" t="s">
        <v>1741</v>
      </c>
      <c r="B1739" t="s">
        <v>4718</v>
      </c>
      <c r="C1739">
        <v>46</v>
      </c>
      <c r="D1739" t="s">
        <v>5947</v>
      </c>
    </row>
    <row r="1740" spans="1:4" x14ac:dyDescent="0.25">
      <c r="A1740" t="s">
        <v>1742</v>
      </c>
      <c r="B1740" t="s">
        <v>4719</v>
      </c>
      <c r="C1740">
        <v>24</v>
      </c>
      <c r="D1740" t="s">
        <v>5948</v>
      </c>
    </row>
    <row r="1741" spans="1:4" x14ac:dyDescent="0.25">
      <c r="A1741" t="s">
        <v>1743</v>
      </c>
      <c r="B1741" t="s">
        <v>4720</v>
      </c>
      <c r="C1741">
        <v>67</v>
      </c>
      <c r="D1741" t="s">
        <v>5948</v>
      </c>
    </row>
    <row r="1742" spans="1:4" x14ac:dyDescent="0.25">
      <c r="A1742" t="s">
        <v>1744</v>
      </c>
      <c r="B1742" t="s">
        <v>4721</v>
      </c>
      <c r="C1742">
        <v>79</v>
      </c>
      <c r="D1742" t="s">
        <v>5947</v>
      </c>
    </row>
    <row r="1743" spans="1:4" x14ac:dyDescent="0.25">
      <c r="A1743" t="s">
        <v>1745</v>
      </c>
      <c r="B1743" t="s">
        <v>4722</v>
      </c>
      <c r="C1743">
        <v>56</v>
      </c>
      <c r="D1743" t="s">
        <v>5947</v>
      </c>
    </row>
    <row r="1744" spans="1:4" x14ac:dyDescent="0.25">
      <c r="A1744" t="s">
        <v>1746</v>
      </c>
      <c r="B1744" t="s">
        <v>4723</v>
      </c>
      <c r="C1744">
        <v>40</v>
      </c>
      <c r="D1744" t="s">
        <v>5947</v>
      </c>
    </row>
    <row r="1745" spans="1:4" x14ac:dyDescent="0.25">
      <c r="A1745" t="s">
        <v>1747</v>
      </c>
      <c r="B1745" t="s">
        <v>4724</v>
      </c>
      <c r="C1745">
        <v>36</v>
      </c>
      <c r="D1745" t="s">
        <v>5948</v>
      </c>
    </row>
    <row r="1746" spans="1:4" x14ac:dyDescent="0.25">
      <c r="A1746" t="s">
        <v>1748</v>
      </c>
      <c r="B1746" t="s">
        <v>4725</v>
      </c>
      <c r="C1746">
        <v>39</v>
      </c>
      <c r="D1746" t="s">
        <v>5947</v>
      </c>
    </row>
    <row r="1747" spans="1:4" x14ac:dyDescent="0.25">
      <c r="A1747" t="s">
        <v>1749</v>
      </c>
      <c r="B1747" t="s">
        <v>4726</v>
      </c>
      <c r="C1747">
        <v>69</v>
      </c>
      <c r="D1747" t="s">
        <v>5947</v>
      </c>
    </row>
    <row r="1748" spans="1:4" x14ac:dyDescent="0.25">
      <c r="A1748" t="s">
        <v>1750</v>
      </c>
      <c r="B1748" t="s">
        <v>4727</v>
      </c>
      <c r="C1748">
        <v>21</v>
      </c>
      <c r="D1748" t="s">
        <v>5947</v>
      </c>
    </row>
    <row r="1749" spans="1:4" x14ac:dyDescent="0.25">
      <c r="A1749" t="s">
        <v>1751</v>
      </c>
      <c r="B1749" t="s">
        <v>4728</v>
      </c>
      <c r="C1749">
        <v>64</v>
      </c>
      <c r="D1749" t="s">
        <v>5948</v>
      </c>
    </row>
    <row r="1750" spans="1:4" x14ac:dyDescent="0.25">
      <c r="A1750" t="s">
        <v>1752</v>
      </c>
      <c r="B1750" t="s">
        <v>3199</v>
      </c>
      <c r="C1750">
        <v>81</v>
      </c>
      <c r="D1750" t="s">
        <v>5947</v>
      </c>
    </row>
    <row r="1751" spans="1:4" x14ac:dyDescent="0.25">
      <c r="A1751" t="s">
        <v>1753</v>
      </c>
      <c r="B1751" t="s">
        <v>4729</v>
      </c>
      <c r="C1751">
        <v>59</v>
      </c>
      <c r="D1751" t="s">
        <v>5948</v>
      </c>
    </row>
    <row r="1752" spans="1:4" x14ac:dyDescent="0.25">
      <c r="A1752" t="s">
        <v>1754</v>
      </c>
      <c r="B1752" t="s">
        <v>4730</v>
      </c>
      <c r="C1752">
        <v>68</v>
      </c>
      <c r="D1752" t="s">
        <v>5948</v>
      </c>
    </row>
    <row r="1753" spans="1:4" x14ac:dyDescent="0.25">
      <c r="A1753" t="s">
        <v>1755</v>
      </c>
      <c r="B1753" t="s">
        <v>4731</v>
      </c>
      <c r="C1753">
        <v>83</v>
      </c>
      <c r="D1753" t="s">
        <v>5947</v>
      </c>
    </row>
    <row r="1754" spans="1:4" x14ac:dyDescent="0.25">
      <c r="A1754" t="s">
        <v>1756</v>
      </c>
      <c r="B1754" t="s">
        <v>4732</v>
      </c>
      <c r="C1754">
        <v>77</v>
      </c>
      <c r="D1754" t="s">
        <v>5948</v>
      </c>
    </row>
    <row r="1755" spans="1:4" x14ac:dyDescent="0.25">
      <c r="A1755" t="s">
        <v>1757</v>
      </c>
      <c r="B1755" t="s">
        <v>4733</v>
      </c>
      <c r="C1755">
        <v>32</v>
      </c>
      <c r="D1755" t="s">
        <v>5948</v>
      </c>
    </row>
    <row r="1756" spans="1:4" x14ac:dyDescent="0.25">
      <c r="A1756" t="s">
        <v>1758</v>
      </c>
      <c r="B1756" t="s">
        <v>4734</v>
      </c>
      <c r="C1756">
        <v>65</v>
      </c>
      <c r="D1756" t="s">
        <v>5947</v>
      </c>
    </row>
    <row r="1757" spans="1:4" x14ac:dyDescent="0.25">
      <c r="A1757" t="s">
        <v>1759</v>
      </c>
      <c r="B1757" t="s">
        <v>4735</v>
      </c>
      <c r="C1757">
        <v>52</v>
      </c>
      <c r="D1757" t="s">
        <v>5947</v>
      </c>
    </row>
    <row r="1758" spans="1:4" x14ac:dyDescent="0.25">
      <c r="A1758" t="s">
        <v>1760</v>
      </c>
      <c r="B1758" t="s">
        <v>3210</v>
      </c>
      <c r="C1758">
        <v>89</v>
      </c>
      <c r="D1758" t="s">
        <v>5947</v>
      </c>
    </row>
    <row r="1759" spans="1:4" x14ac:dyDescent="0.25">
      <c r="A1759" t="s">
        <v>1761</v>
      </c>
      <c r="B1759" t="s">
        <v>4736</v>
      </c>
      <c r="C1759">
        <v>67</v>
      </c>
      <c r="D1759" t="s">
        <v>5948</v>
      </c>
    </row>
    <row r="1760" spans="1:4" x14ac:dyDescent="0.25">
      <c r="A1760" t="s">
        <v>1762</v>
      </c>
      <c r="B1760" t="s">
        <v>4737</v>
      </c>
      <c r="C1760">
        <v>84</v>
      </c>
      <c r="D1760" t="s">
        <v>5948</v>
      </c>
    </row>
    <row r="1761" spans="1:4" x14ac:dyDescent="0.25">
      <c r="A1761" t="s">
        <v>1763</v>
      </c>
      <c r="B1761" t="s">
        <v>4738</v>
      </c>
      <c r="C1761">
        <v>24</v>
      </c>
      <c r="D1761" t="s">
        <v>5948</v>
      </c>
    </row>
    <row r="1762" spans="1:4" x14ac:dyDescent="0.25">
      <c r="A1762" t="s">
        <v>1764</v>
      </c>
      <c r="B1762" t="s">
        <v>4739</v>
      </c>
      <c r="C1762">
        <v>81</v>
      </c>
      <c r="D1762" t="s">
        <v>5948</v>
      </c>
    </row>
    <row r="1763" spans="1:4" x14ac:dyDescent="0.25">
      <c r="A1763" t="s">
        <v>1765</v>
      </c>
      <c r="B1763" t="s">
        <v>4740</v>
      </c>
      <c r="C1763">
        <v>78</v>
      </c>
      <c r="D1763" t="s">
        <v>5947</v>
      </c>
    </row>
    <row r="1764" spans="1:4" x14ac:dyDescent="0.25">
      <c r="A1764" t="s">
        <v>1766</v>
      </c>
      <c r="B1764" t="s">
        <v>4741</v>
      </c>
      <c r="C1764">
        <v>61</v>
      </c>
      <c r="D1764" t="s">
        <v>5948</v>
      </c>
    </row>
    <row r="1765" spans="1:4" x14ac:dyDescent="0.25">
      <c r="A1765" t="s">
        <v>1767</v>
      </c>
      <c r="B1765" t="s">
        <v>4742</v>
      </c>
      <c r="C1765">
        <v>85</v>
      </c>
      <c r="D1765" t="s">
        <v>5947</v>
      </c>
    </row>
    <row r="1766" spans="1:4" x14ac:dyDescent="0.25">
      <c r="A1766" t="s">
        <v>1768</v>
      </c>
      <c r="B1766" t="s">
        <v>4743</v>
      </c>
      <c r="C1766">
        <v>53</v>
      </c>
      <c r="D1766" t="s">
        <v>5948</v>
      </c>
    </row>
    <row r="1767" spans="1:4" x14ac:dyDescent="0.25">
      <c r="A1767" t="s">
        <v>1769</v>
      </c>
      <c r="B1767" t="s">
        <v>4744</v>
      </c>
      <c r="C1767">
        <v>26</v>
      </c>
      <c r="D1767" t="s">
        <v>5948</v>
      </c>
    </row>
    <row r="1768" spans="1:4" x14ac:dyDescent="0.25">
      <c r="A1768" t="s">
        <v>1770</v>
      </c>
      <c r="B1768" t="s">
        <v>4745</v>
      </c>
      <c r="C1768">
        <v>59</v>
      </c>
      <c r="D1768" t="s">
        <v>5947</v>
      </c>
    </row>
    <row r="1769" spans="1:4" x14ac:dyDescent="0.25">
      <c r="A1769" t="s">
        <v>1771</v>
      </c>
      <c r="B1769" t="s">
        <v>4746</v>
      </c>
      <c r="C1769">
        <v>76</v>
      </c>
      <c r="D1769" t="s">
        <v>5948</v>
      </c>
    </row>
    <row r="1770" spans="1:4" x14ac:dyDescent="0.25">
      <c r="A1770" t="s">
        <v>1772</v>
      </c>
      <c r="B1770" t="s">
        <v>4747</v>
      </c>
      <c r="C1770">
        <v>22</v>
      </c>
      <c r="D1770" t="s">
        <v>5947</v>
      </c>
    </row>
    <row r="1771" spans="1:4" x14ac:dyDescent="0.25">
      <c r="A1771" t="s">
        <v>1773</v>
      </c>
      <c r="B1771" t="s">
        <v>4748</v>
      </c>
      <c r="C1771">
        <v>21</v>
      </c>
      <c r="D1771" t="s">
        <v>5947</v>
      </c>
    </row>
    <row r="1772" spans="1:4" x14ac:dyDescent="0.25">
      <c r="A1772" t="s">
        <v>1774</v>
      </c>
      <c r="B1772" t="s">
        <v>4749</v>
      </c>
      <c r="C1772">
        <v>51</v>
      </c>
      <c r="D1772" t="s">
        <v>5947</v>
      </c>
    </row>
    <row r="1773" spans="1:4" x14ac:dyDescent="0.25">
      <c r="A1773" t="s">
        <v>1775</v>
      </c>
      <c r="B1773" t="s">
        <v>4750</v>
      </c>
      <c r="C1773">
        <v>63</v>
      </c>
      <c r="D1773" t="s">
        <v>5948</v>
      </c>
    </row>
    <row r="1774" spans="1:4" x14ac:dyDescent="0.25">
      <c r="A1774" t="s">
        <v>1776</v>
      </c>
      <c r="B1774" t="s">
        <v>4751</v>
      </c>
      <c r="C1774">
        <v>69</v>
      </c>
      <c r="D1774" t="s">
        <v>5948</v>
      </c>
    </row>
    <row r="1775" spans="1:4" x14ac:dyDescent="0.25">
      <c r="A1775" t="s">
        <v>1777</v>
      </c>
      <c r="B1775" t="s">
        <v>4752</v>
      </c>
      <c r="C1775">
        <v>74</v>
      </c>
      <c r="D1775" t="s">
        <v>5947</v>
      </c>
    </row>
    <row r="1776" spans="1:4" x14ac:dyDescent="0.25">
      <c r="A1776" t="s">
        <v>1778</v>
      </c>
      <c r="B1776" t="s">
        <v>4753</v>
      </c>
      <c r="C1776">
        <v>87</v>
      </c>
      <c r="D1776" t="s">
        <v>5948</v>
      </c>
    </row>
    <row r="1777" spans="1:4" x14ac:dyDescent="0.25">
      <c r="A1777" t="s">
        <v>1779</v>
      </c>
      <c r="B1777" t="s">
        <v>4754</v>
      </c>
      <c r="C1777">
        <v>82</v>
      </c>
      <c r="D1777" t="s">
        <v>5948</v>
      </c>
    </row>
    <row r="1778" spans="1:4" x14ac:dyDescent="0.25">
      <c r="A1778" t="s">
        <v>1780</v>
      </c>
      <c r="B1778" t="s">
        <v>4755</v>
      </c>
      <c r="C1778">
        <v>65</v>
      </c>
      <c r="D1778" t="s">
        <v>5948</v>
      </c>
    </row>
    <row r="1779" spans="1:4" x14ac:dyDescent="0.25">
      <c r="A1779" t="s">
        <v>1781</v>
      </c>
      <c r="B1779" t="s">
        <v>4756</v>
      </c>
      <c r="C1779">
        <v>42</v>
      </c>
      <c r="D1779" t="s">
        <v>5947</v>
      </c>
    </row>
    <row r="1780" spans="1:4" x14ac:dyDescent="0.25">
      <c r="A1780" t="s">
        <v>1782</v>
      </c>
      <c r="B1780" t="s">
        <v>4757</v>
      </c>
      <c r="C1780">
        <v>83</v>
      </c>
      <c r="D1780" t="s">
        <v>5947</v>
      </c>
    </row>
    <row r="1781" spans="1:4" x14ac:dyDescent="0.25">
      <c r="A1781" t="s">
        <v>1783</v>
      </c>
      <c r="B1781" t="s">
        <v>4233</v>
      </c>
      <c r="C1781">
        <v>63</v>
      </c>
      <c r="D1781" t="s">
        <v>5947</v>
      </c>
    </row>
    <row r="1782" spans="1:4" x14ac:dyDescent="0.25">
      <c r="A1782" t="s">
        <v>1784</v>
      </c>
      <c r="B1782" t="s">
        <v>4758</v>
      </c>
      <c r="C1782">
        <v>18</v>
      </c>
      <c r="D1782" t="s">
        <v>5948</v>
      </c>
    </row>
    <row r="1783" spans="1:4" x14ac:dyDescent="0.25">
      <c r="A1783" t="s">
        <v>1785</v>
      </c>
      <c r="B1783" t="s">
        <v>4759</v>
      </c>
      <c r="C1783">
        <v>83</v>
      </c>
      <c r="D1783" t="s">
        <v>5947</v>
      </c>
    </row>
    <row r="1784" spans="1:4" x14ac:dyDescent="0.25">
      <c r="A1784" t="s">
        <v>1786</v>
      </c>
      <c r="B1784" t="s">
        <v>4760</v>
      </c>
      <c r="C1784">
        <v>55</v>
      </c>
      <c r="D1784" t="s">
        <v>5948</v>
      </c>
    </row>
    <row r="1785" spans="1:4" x14ac:dyDescent="0.25">
      <c r="A1785" t="s">
        <v>1787</v>
      </c>
      <c r="B1785" t="s">
        <v>4761</v>
      </c>
      <c r="C1785">
        <v>59</v>
      </c>
      <c r="D1785" t="s">
        <v>5947</v>
      </c>
    </row>
    <row r="1786" spans="1:4" x14ac:dyDescent="0.25">
      <c r="A1786" t="s">
        <v>1788</v>
      </c>
      <c r="B1786" t="s">
        <v>4762</v>
      </c>
      <c r="C1786">
        <v>48</v>
      </c>
      <c r="D1786" t="s">
        <v>5948</v>
      </c>
    </row>
    <row r="1787" spans="1:4" x14ac:dyDescent="0.25">
      <c r="A1787" t="s">
        <v>1789</v>
      </c>
      <c r="B1787" t="s">
        <v>4763</v>
      </c>
      <c r="C1787">
        <v>76</v>
      </c>
      <c r="D1787" t="s">
        <v>5947</v>
      </c>
    </row>
    <row r="1788" spans="1:4" x14ac:dyDescent="0.25">
      <c r="A1788" t="s">
        <v>1790</v>
      </c>
      <c r="B1788" t="s">
        <v>4764</v>
      </c>
      <c r="C1788">
        <v>48</v>
      </c>
      <c r="D1788" t="s">
        <v>5948</v>
      </c>
    </row>
    <row r="1789" spans="1:4" x14ac:dyDescent="0.25">
      <c r="A1789" t="s">
        <v>1791</v>
      </c>
      <c r="B1789" t="s">
        <v>4765</v>
      </c>
      <c r="C1789">
        <v>25</v>
      </c>
      <c r="D1789" t="s">
        <v>5948</v>
      </c>
    </row>
    <row r="1790" spans="1:4" x14ac:dyDescent="0.25">
      <c r="A1790" t="s">
        <v>1792</v>
      </c>
      <c r="B1790" t="s">
        <v>4766</v>
      </c>
      <c r="C1790">
        <v>73</v>
      </c>
      <c r="D1790" t="s">
        <v>5947</v>
      </c>
    </row>
    <row r="1791" spans="1:4" x14ac:dyDescent="0.25">
      <c r="A1791" t="s">
        <v>1793</v>
      </c>
      <c r="B1791" t="s">
        <v>4767</v>
      </c>
      <c r="C1791">
        <v>39</v>
      </c>
      <c r="D1791" t="s">
        <v>5947</v>
      </c>
    </row>
    <row r="1792" spans="1:4" x14ac:dyDescent="0.25">
      <c r="A1792" t="s">
        <v>1794</v>
      </c>
      <c r="B1792" t="s">
        <v>4768</v>
      </c>
      <c r="C1792">
        <v>34</v>
      </c>
      <c r="D1792" t="s">
        <v>5948</v>
      </c>
    </row>
    <row r="1793" spans="1:4" x14ac:dyDescent="0.25">
      <c r="A1793" t="s">
        <v>1795</v>
      </c>
      <c r="B1793" t="s">
        <v>4769</v>
      </c>
      <c r="C1793">
        <v>32</v>
      </c>
      <c r="D1793" t="s">
        <v>5947</v>
      </c>
    </row>
    <row r="1794" spans="1:4" x14ac:dyDescent="0.25">
      <c r="A1794" t="s">
        <v>1796</v>
      </c>
      <c r="B1794" t="s">
        <v>4770</v>
      </c>
      <c r="C1794">
        <v>23</v>
      </c>
      <c r="D1794" t="s">
        <v>5947</v>
      </c>
    </row>
    <row r="1795" spans="1:4" x14ac:dyDescent="0.25">
      <c r="A1795" t="s">
        <v>1797</v>
      </c>
      <c r="B1795" t="s">
        <v>4771</v>
      </c>
      <c r="C1795">
        <v>59</v>
      </c>
      <c r="D1795" t="s">
        <v>5947</v>
      </c>
    </row>
    <row r="1796" spans="1:4" x14ac:dyDescent="0.25">
      <c r="A1796" t="s">
        <v>1798</v>
      </c>
      <c r="B1796" t="s">
        <v>4772</v>
      </c>
      <c r="C1796">
        <v>27</v>
      </c>
      <c r="D1796" t="s">
        <v>5948</v>
      </c>
    </row>
    <row r="1797" spans="1:4" x14ac:dyDescent="0.25">
      <c r="A1797" t="s">
        <v>1799</v>
      </c>
      <c r="B1797" t="s">
        <v>4773</v>
      </c>
      <c r="C1797">
        <v>33</v>
      </c>
      <c r="D1797" t="s">
        <v>5948</v>
      </c>
    </row>
    <row r="1798" spans="1:4" x14ac:dyDescent="0.25">
      <c r="A1798" t="s">
        <v>1800</v>
      </c>
      <c r="B1798" t="s">
        <v>4774</v>
      </c>
      <c r="C1798">
        <v>48</v>
      </c>
      <c r="D1798" t="s">
        <v>5948</v>
      </c>
    </row>
    <row r="1799" spans="1:4" x14ac:dyDescent="0.25">
      <c r="A1799" t="s">
        <v>1801</v>
      </c>
      <c r="B1799" t="s">
        <v>4775</v>
      </c>
      <c r="C1799">
        <v>25</v>
      </c>
      <c r="D1799" t="s">
        <v>5948</v>
      </c>
    </row>
    <row r="1800" spans="1:4" x14ac:dyDescent="0.25">
      <c r="A1800" t="s">
        <v>1802</v>
      </c>
      <c r="B1800" t="s">
        <v>4776</v>
      </c>
      <c r="C1800">
        <v>53</v>
      </c>
      <c r="D1800" t="s">
        <v>5947</v>
      </c>
    </row>
    <row r="1801" spans="1:4" x14ac:dyDescent="0.25">
      <c r="A1801" t="s">
        <v>1803</v>
      </c>
      <c r="B1801" t="s">
        <v>4777</v>
      </c>
      <c r="C1801">
        <v>23</v>
      </c>
      <c r="D1801" t="s">
        <v>5948</v>
      </c>
    </row>
    <row r="1802" spans="1:4" x14ac:dyDescent="0.25">
      <c r="A1802" t="s">
        <v>1804</v>
      </c>
      <c r="B1802" t="s">
        <v>4778</v>
      </c>
      <c r="C1802">
        <v>34</v>
      </c>
      <c r="D1802" t="s">
        <v>5947</v>
      </c>
    </row>
    <row r="1803" spans="1:4" x14ac:dyDescent="0.25">
      <c r="A1803" t="s">
        <v>1805</v>
      </c>
      <c r="B1803" t="s">
        <v>4779</v>
      </c>
      <c r="C1803">
        <v>77</v>
      </c>
      <c r="D1803" t="s">
        <v>5948</v>
      </c>
    </row>
    <row r="1804" spans="1:4" x14ac:dyDescent="0.25">
      <c r="A1804" t="s">
        <v>1806</v>
      </c>
      <c r="B1804" t="s">
        <v>4780</v>
      </c>
      <c r="C1804">
        <v>74</v>
      </c>
      <c r="D1804" t="s">
        <v>5948</v>
      </c>
    </row>
    <row r="1805" spans="1:4" x14ac:dyDescent="0.25">
      <c r="A1805" t="s">
        <v>1807</v>
      </c>
      <c r="B1805" t="s">
        <v>4781</v>
      </c>
      <c r="C1805">
        <v>86</v>
      </c>
      <c r="D1805" t="s">
        <v>5948</v>
      </c>
    </row>
    <row r="1806" spans="1:4" x14ac:dyDescent="0.25">
      <c r="A1806" t="s">
        <v>1808</v>
      </c>
      <c r="B1806" t="s">
        <v>4782</v>
      </c>
      <c r="C1806">
        <v>62</v>
      </c>
      <c r="D1806" t="s">
        <v>5948</v>
      </c>
    </row>
    <row r="1807" spans="1:4" x14ac:dyDescent="0.25">
      <c r="A1807" t="s">
        <v>1809</v>
      </c>
      <c r="B1807" t="s">
        <v>4783</v>
      </c>
      <c r="C1807">
        <v>33</v>
      </c>
      <c r="D1807" t="s">
        <v>5947</v>
      </c>
    </row>
    <row r="1808" spans="1:4" x14ac:dyDescent="0.25">
      <c r="A1808" t="s">
        <v>1810</v>
      </c>
      <c r="B1808" t="s">
        <v>4784</v>
      </c>
      <c r="C1808">
        <v>71</v>
      </c>
      <c r="D1808" t="s">
        <v>5948</v>
      </c>
    </row>
    <row r="1809" spans="1:4" x14ac:dyDescent="0.25">
      <c r="A1809" t="s">
        <v>1811</v>
      </c>
      <c r="B1809" t="s">
        <v>4785</v>
      </c>
      <c r="C1809">
        <v>73</v>
      </c>
      <c r="D1809" t="s">
        <v>5948</v>
      </c>
    </row>
    <row r="1810" spans="1:4" x14ac:dyDescent="0.25">
      <c r="A1810" t="s">
        <v>1812</v>
      </c>
      <c r="B1810" t="s">
        <v>4786</v>
      </c>
      <c r="C1810">
        <v>30</v>
      </c>
      <c r="D1810" t="s">
        <v>5947</v>
      </c>
    </row>
    <row r="1811" spans="1:4" x14ac:dyDescent="0.25">
      <c r="A1811" t="s">
        <v>1813</v>
      </c>
      <c r="B1811" t="s">
        <v>4787</v>
      </c>
      <c r="C1811">
        <v>81</v>
      </c>
      <c r="D1811" t="s">
        <v>5947</v>
      </c>
    </row>
    <row r="1812" spans="1:4" x14ac:dyDescent="0.25">
      <c r="A1812" t="s">
        <v>1814</v>
      </c>
      <c r="B1812" t="s">
        <v>4788</v>
      </c>
      <c r="C1812">
        <v>69</v>
      </c>
      <c r="D1812" t="s">
        <v>5947</v>
      </c>
    </row>
    <row r="1813" spans="1:4" x14ac:dyDescent="0.25">
      <c r="A1813" t="s">
        <v>1815</v>
      </c>
      <c r="B1813" t="s">
        <v>4789</v>
      </c>
      <c r="C1813">
        <v>68</v>
      </c>
      <c r="D1813" t="s">
        <v>5948</v>
      </c>
    </row>
    <row r="1814" spans="1:4" x14ac:dyDescent="0.25">
      <c r="A1814" t="s">
        <v>1816</v>
      </c>
      <c r="B1814" t="s">
        <v>4790</v>
      </c>
      <c r="C1814">
        <v>86</v>
      </c>
      <c r="D1814" t="s">
        <v>5948</v>
      </c>
    </row>
    <row r="1815" spans="1:4" x14ac:dyDescent="0.25">
      <c r="A1815" t="s">
        <v>1817</v>
      </c>
      <c r="B1815" t="s">
        <v>4791</v>
      </c>
      <c r="C1815">
        <v>37</v>
      </c>
      <c r="D1815" t="s">
        <v>5947</v>
      </c>
    </row>
    <row r="1816" spans="1:4" x14ac:dyDescent="0.25">
      <c r="A1816" t="s">
        <v>1818</v>
      </c>
      <c r="B1816" t="s">
        <v>4792</v>
      </c>
      <c r="C1816">
        <v>52</v>
      </c>
      <c r="D1816" t="s">
        <v>5948</v>
      </c>
    </row>
    <row r="1817" spans="1:4" x14ac:dyDescent="0.25">
      <c r="A1817" t="s">
        <v>1819</v>
      </c>
      <c r="B1817" t="s">
        <v>4793</v>
      </c>
      <c r="C1817">
        <v>54</v>
      </c>
      <c r="D1817" t="s">
        <v>5948</v>
      </c>
    </row>
    <row r="1818" spans="1:4" x14ac:dyDescent="0.25">
      <c r="A1818" t="s">
        <v>1820</v>
      </c>
      <c r="B1818" t="s">
        <v>4794</v>
      </c>
      <c r="C1818">
        <v>30</v>
      </c>
      <c r="D1818" t="s">
        <v>5947</v>
      </c>
    </row>
    <row r="1819" spans="1:4" x14ac:dyDescent="0.25">
      <c r="A1819" t="s">
        <v>1821</v>
      </c>
      <c r="B1819" t="s">
        <v>4795</v>
      </c>
      <c r="C1819">
        <v>54</v>
      </c>
      <c r="D1819" t="s">
        <v>5948</v>
      </c>
    </row>
    <row r="1820" spans="1:4" x14ac:dyDescent="0.25">
      <c r="A1820" t="s">
        <v>1822</v>
      </c>
      <c r="B1820" t="s">
        <v>4796</v>
      </c>
      <c r="C1820">
        <v>63</v>
      </c>
      <c r="D1820" t="s">
        <v>5948</v>
      </c>
    </row>
    <row r="1821" spans="1:4" x14ac:dyDescent="0.25">
      <c r="A1821" t="s">
        <v>1823</v>
      </c>
      <c r="B1821" t="s">
        <v>4797</v>
      </c>
      <c r="C1821">
        <v>19</v>
      </c>
      <c r="D1821" t="s">
        <v>5948</v>
      </c>
    </row>
    <row r="1822" spans="1:4" x14ac:dyDescent="0.25">
      <c r="A1822" t="s">
        <v>1824</v>
      </c>
      <c r="B1822" t="s">
        <v>4798</v>
      </c>
      <c r="C1822">
        <v>62</v>
      </c>
      <c r="D1822" t="s">
        <v>5947</v>
      </c>
    </row>
    <row r="1823" spans="1:4" x14ac:dyDescent="0.25">
      <c r="A1823" t="s">
        <v>1825</v>
      </c>
      <c r="B1823" t="s">
        <v>4799</v>
      </c>
      <c r="C1823">
        <v>45</v>
      </c>
      <c r="D1823" t="s">
        <v>5947</v>
      </c>
    </row>
    <row r="1824" spans="1:4" x14ac:dyDescent="0.25">
      <c r="A1824" t="s">
        <v>1826</v>
      </c>
      <c r="B1824" t="s">
        <v>4800</v>
      </c>
      <c r="C1824">
        <v>32</v>
      </c>
      <c r="D1824" t="s">
        <v>5947</v>
      </c>
    </row>
    <row r="1825" spans="1:4" x14ac:dyDescent="0.25">
      <c r="A1825" t="s">
        <v>1827</v>
      </c>
      <c r="B1825" t="s">
        <v>4801</v>
      </c>
      <c r="C1825">
        <v>22</v>
      </c>
      <c r="D1825" t="s">
        <v>5948</v>
      </c>
    </row>
    <row r="1826" spans="1:4" x14ac:dyDescent="0.25">
      <c r="A1826" t="s">
        <v>1828</v>
      </c>
      <c r="B1826" t="s">
        <v>4802</v>
      </c>
      <c r="C1826">
        <v>66</v>
      </c>
      <c r="D1826" t="s">
        <v>5947</v>
      </c>
    </row>
    <row r="1827" spans="1:4" x14ac:dyDescent="0.25">
      <c r="A1827" t="s">
        <v>1829</v>
      </c>
      <c r="B1827" t="s">
        <v>4803</v>
      </c>
      <c r="C1827">
        <v>79</v>
      </c>
      <c r="D1827" t="s">
        <v>5947</v>
      </c>
    </row>
    <row r="1828" spans="1:4" x14ac:dyDescent="0.25">
      <c r="A1828" t="s">
        <v>1830</v>
      </c>
      <c r="B1828" t="s">
        <v>4804</v>
      </c>
      <c r="C1828">
        <v>72</v>
      </c>
      <c r="D1828" t="s">
        <v>5948</v>
      </c>
    </row>
    <row r="1829" spans="1:4" x14ac:dyDescent="0.25">
      <c r="A1829" t="s">
        <v>1831</v>
      </c>
      <c r="B1829" t="s">
        <v>4805</v>
      </c>
      <c r="C1829">
        <v>28</v>
      </c>
      <c r="D1829" t="s">
        <v>5948</v>
      </c>
    </row>
    <row r="1830" spans="1:4" x14ac:dyDescent="0.25">
      <c r="A1830" t="s">
        <v>1832</v>
      </c>
      <c r="B1830" t="s">
        <v>4806</v>
      </c>
      <c r="C1830">
        <v>88</v>
      </c>
      <c r="D1830" t="s">
        <v>5947</v>
      </c>
    </row>
    <row r="1831" spans="1:4" x14ac:dyDescent="0.25">
      <c r="A1831" t="s">
        <v>1833</v>
      </c>
      <c r="B1831" t="s">
        <v>4807</v>
      </c>
      <c r="C1831">
        <v>38</v>
      </c>
      <c r="D1831" t="s">
        <v>5948</v>
      </c>
    </row>
    <row r="1832" spans="1:4" x14ac:dyDescent="0.25">
      <c r="A1832" t="s">
        <v>1834</v>
      </c>
      <c r="B1832" t="s">
        <v>4808</v>
      </c>
      <c r="C1832">
        <v>23</v>
      </c>
      <c r="D1832" t="s">
        <v>5948</v>
      </c>
    </row>
    <row r="1833" spans="1:4" x14ac:dyDescent="0.25">
      <c r="A1833" t="s">
        <v>1835</v>
      </c>
      <c r="B1833" t="s">
        <v>4809</v>
      </c>
      <c r="C1833">
        <v>71</v>
      </c>
      <c r="D1833" t="s">
        <v>5948</v>
      </c>
    </row>
    <row r="1834" spans="1:4" x14ac:dyDescent="0.25">
      <c r="A1834" t="s">
        <v>1836</v>
      </c>
      <c r="B1834" t="s">
        <v>4810</v>
      </c>
      <c r="C1834">
        <v>32</v>
      </c>
      <c r="D1834" t="s">
        <v>5948</v>
      </c>
    </row>
    <row r="1835" spans="1:4" x14ac:dyDescent="0.25">
      <c r="A1835" t="s">
        <v>1837</v>
      </c>
      <c r="B1835" t="s">
        <v>4811</v>
      </c>
      <c r="C1835">
        <v>24</v>
      </c>
      <c r="D1835" t="s">
        <v>5947</v>
      </c>
    </row>
    <row r="1836" spans="1:4" x14ac:dyDescent="0.25">
      <c r="A1836" t="s">
        <v>1838</v>
      </c>
      <c r="B1836" t="s">
        <v>4812</v>
      </c>
      <c r="C1836">
        <v>67</v>
      </c>
      <c r="D1836" t="s">
        <v>5948</v>
      </c>
    </row>
    <row r="1837" spans="1:4" x14ac:dyDescent="0.25">
      <c r="A1837" t="s">
        <v>1839</v>
      </c>
      <c r="B1837" t="s">
        <v>4813</v>
      </c>
      <c r="C1837">
        <v>87</v>
      </c>
      <c r="D1837" t="s">
        <v>5948</v>
      </c>
    </row>
    <row r="1838" spans="1:4" x14ac:dyDescent="0.25">
      <c r="A1838" t="s">
        <v>1840</v>
      </c>
      <c r="B1838" t="s">
        <v>4814</v>
      </c>
      <c r="C1838">
        <v>24</v>
      </c>
      <c r="D1838" t="s">
        <v>5947</v>
      </c>
    </row>
    <row r="1839" spans="1:4" x14ac:dyDescent="0.25">
      <c r="A1839" t="s">
        <v>1841</v>
      </c>
      <c r="B1839" t="s">
        <v>4815</v>
      </c>
      <c r="C1839">
        <v>81</v>
      </c>
      <c r="D1839" t="s">
        <v>5947</v>
      </c>
    </row>
    <row r="1840" spans="1:4" x14ac:dyDescent="0.25">
      <c r="A1840" t="s">
        <v>1842</v>
      </c>
      <c r="B1840" t="s">
        <v>4816</v>
      </c>
      <c r="C1840">
        <v>37</v>
      </c>
      <c r="D1840" t="s">
        <v>5948</v>
      </c>
    </row>
    <row r="1841" spans="1:4" x14ac:dyDescent="0.25">
      <c r="A1841" t="s">
        <v>1843</v>
      </c>
      <c r="B1841" t="s">
        <v>4817</v>
      </c>
      <c r="C1841">
        <v>60</v>
      </c>
      <c r="D1841" t="s">
        <v>5948</v>
      </c>
    </row>
    <row r="1842" spans="1:4" x14ac:dyDescent="0.25">
      <c r="A1842" t="s">
        <v>1844</v>
      </c>
      <c r="B1842" t="s">
        <v>4818</v>
      </c>
      <c r="C1842">
        <v>30</v>
      </c>
      <c r="D1842" t="s">
        <v>5948</v>
      </c>
    </row>
    <row r="1843" spans="1:4" x14ac:dyDescent="0.25">
      <c r="A1843" t="s">
        <v>1845</v>
      </c>
      <c r="B1843" t="s">
        <v>4819</v>
      </c>
      <c r="C1843">
        <v>42</v>
      </c>
      <c r="D1843" t="s">
        <v>5948</v>
      </c>
    </row>
    <row r="1844" spans="1:4" x14ac:dyDescent="0.25">
      <c r="A1844" t="s">
        <v>1846</v>
      </c>
      <c r="B1844" t="s">
        <v>4820</v>
      </c>
      <c r="C1844">
        <v>54</v>
      </c>
      <c r="D1844" t="s">
        <v>5948</v>
      </c>
    </row>
    <row r="1845" spans="1:4" x14ac:dyDescent="0.25">
      <c r="A1845" t="s">
        <v>1847</v>
      </c>
      <c r="B1845" t="s">
        <v>4821</v>
      </c>
      <c r="C1845">
        <v>85</v>
      </c>
      <c r="D1845" t="s">
        <v>5947</v>
      </c>
    </row>
    <row r="1846" spans="1:4" x14ac:dyDescent="0.25">
      <c r="A1846" t="s">
        <v>1848</v>
      </c>
      <c r="B1846" t="s">
        <v>4822</v>
      </c>
      <c r="C1846">
        <v>52</v>
      </c>
      <c r="D1846" t="s">
        <v>5947</v>
      </c>
    </row>
    <row r="1847" spans="1:4" x14ac:dyDescent="0.25">
      <c r="A1847" t="s">
        <v>1849</v>
      </c>
      <c r="B1847" t="s">
        <v>4823</v>
      </c>
      <c r="C1847">
        <v>79</v>
      </c>
      <c r="D1847" t="s">
        <v>5947</v>
      </c>
    </row>
    <row r="1848" spans="1:4" x14ac:dyDescent="0.25">
      <c r="A1848" t="s">
        <v>1850</v>
      </c>
      <c r="B1848" t="s">
        <v>4824</v>
      </c>
      <c r="C1848">
        <v>44</v>
      </c>
      <c r="D1848" t="s">
        <v>5947</v>
      </c>
    </row>
    <row r="1849" spans="1:4" x14ac:dyDescent="0.25">
      <c r="A1849" t="s">
        <v>1851</v>
      </c>
      <c r="B1849" t="s">
        <v>4825</v>
      </c>
      <c r="C1849">
        <v>76</v>
      </c>
      <c r="D1849" t="s">
        <v>5947</v>
      </c>
    </row>
    <row r="1850" spans="1:4" x14ac:dyDescent="0.25">
      <c r="A1850" t="s">
        <v>1852</v>
      </c>
      <c r="B1850" t="s">
        <v>4826</v>
      </c>
      <c r="C1850">
        <v>29</v>
      </c>
      <c r="D1850" t="s">
        <v>5948</v>
      </c>
    </row>
    <row r="1851" spans="1:4" x14ac:dyDescent="0.25">
      <c r="A1851" t="s">
        <v>1853</v>
      </c>
      <c r="B1851" t="s">
        <v>4827</v>
      </c>
      <c r="C1851">
        <v>59</v>
      </c>
      <c r="D1851" t="s">
        <v>5948</v>
      </c>
    </row>
    <row r="1852" spans="1:4" x14ac:dyDescent="0.25">
      <c r="A1852" t="s">
        <v>1854</v>
      </c>
      <c r="B1852" t="s">
        <v>4828</v>
      </c>
      <c r="C1852">
        <v>44</v>
      </c>
      <c r="D1852" t="s">
        <v>5947</v>
      </c>
    </row>
    <row r="1853" spans="1:4" x14ac:dyDescent="0.25">
      <c r="A1853" t="s">
        <v>1855</v>
      </c>
      <c r="B1853" t="s">
        <v>4829</v>
      </c>
      <c r="C1853">
        <v>76</v>
      </c>
      <c r="D1853" t="s">
        <v>5948</v>
      </c>
    </row>
    <row r="1854" spans="1:4" x14ac:dyDescent="0.25">
      <c r="A1854" t="s">
        <v>1856</v>
      </c>
      <c r="B1854" t="s">
        <v>4830</v>
      </c>
      <c r="C1854">
        <v>50</v>
      </c>
      <c r="D1854" t="s">
        <v>5948</v>
      </c>
    </row>
    <row r="1855" spans="1:4" x14ac:dyDescent="0.25">
      <c r="A1855" t="s">
        <v>1857</v>
      </c>
      <c r="B1855" t="s">
        <v>4831</v>
      </c>
      <c r="C1855">
        <v>85</v>
      </c>
      <c r="D1855" t="s">
        <v>5947</v>
      </c>
    </row>
    <row r="1856" spans="1:4" x14ac:dyDescent="0.25">
      <c r="A1856" t="s">
        <v>1858</v>
      </c>
      <c r="B1856" t="s">
        <v>4832</v>
      </c>
      <c r="C1856">
        <v>70</v>
      </c>
      <c r="D1856" t="s">
        <v>5947</v>
      </c>
    </row>
    <row r="1857" spans="1:4" x14ac:dyDescent="0.25">
      <c r="A1857" t="s">
        <v>1859</v>
      </c>
      <c r="B1857" t="s">
        <v>4833</v>
      </c>
      <c r="C1857">
        <v>31</v>
      </c>
      <c r="D1857" t="s">
        <v>5947</v>
      </c>
    </row>
    <row r="1858" spans="1:4" x14ac:dyDescent="0.25">
      <c r="A1858" t="s">
        <v>1860</v>
      </c>
      <c r="B1858" t="s">
        <v>4834</v>
      </c>
      <c r="C1858">
        <v>57</v>
      </c>
      <c r="D1858" t="s">
        <v>5947</v>
      </c>
    </row>
    <row r="1859" spans="1:4" x14ac:dyDescent="0.25">
      <c r="A1859" t="s">
        <v>1861</v>
      </c>
      <c r="B1859" t="s">
        <v>4835</v>
      </c>
      <c r="C1859">
        <v>67</v>
      </c>
      <c r="D1859" t="s">
        <v>5947</v>
      </c>
    </row>
    <row r="1860" spans="1:4" x14ac:dyDescent="0.25">
      <c r="A1860" t="s">
        <v>1862</v>
      </c>
      <c r="B1860" t="s">
        <v>4836</v>
      </c>
      <c r="C1860">
        <v>44</v>
      </c>
      <c r="D1860" t="s">
        <v>5948</v>
      </c>
    </row>
    <row r="1861" spans="1:4" x14ac:dyDescent="0.25">
      <c r="A1861" t="s">
        <v>1863</v>
      </c>
      <c r="B1861" t="s">
        <v>4837</v>
      </c>
      <c r="C1861">
        <v>26</v>
      </c>
      <c r="D1861" t="s">
        <v>5948</v>
      </c>
    </row>
    <row r="1862" spans="1:4" x14ac:dyDescent="0.25">
      <c r="A1862" t="s">
        <v>1864</v>
      </c>
      <c r="B1862" t="s">
        <v>4838</v>
      </c>
      <c r="C1862">
        <v>26</v>
      </c>
      <c r="D1862" t="s">
        <v>5948</v>
      </c>
    </row>
    <row r="1863" spans="1:4" x14ac:dyDescent="0.25">
      <c r="A1863" t="s">
        <v>1865</v>
      </c>
      <c r="B1863" t="s">
        <v>4839</v>
      </c>
      <c r="C1863">
        <v>59</v>
      </c>
      <c r="D1863" t="s">
        <v>5947</v>
      </c>
    </row>
    <row r="1864" spans="1:4" x14ac:dyDescent="0.25">
      <c r="A1864" t="s">
        <v>1866</v>
      </c>
      <c r="B1864" t="s">
        <v>4840</v>
      </c>
      <c r="C1864">
        <v>86</v>
      </c>
      <c r="D1864" t="s">
        <v>5947</v>
      </c>
    </row>
    <row r="1865" spans="1:4" x14ac:dyDescent="0.25">
      <c r="A1865" t="s">
        <v>1867</v>
      </c>
      <c r="B1865" t="s">
        <v>4841</v>
      </c>
      <c r="C1865">
        <v>37</v>
      </c>
      <c r="D1865" t="s">
        <v>5947</v>
      </c>
    </row>
    <row r="1866" spans="1:4" x14ac:dyDescent="0.25">
      <c r="A1866" t="s">
        <v>1868</v>
      </c>
      <c r="B1866" t="s">
        <v>4842</v>
      </c>
      <c r="C1866">
        <v>76</v>
      </c>
      <c r="D1866" t="s">
        <v>5947</v>
      </c>
    </row>
    <row r="1867" spans="1:4" x14ac:dyDescent="0.25">
      <c r="A1867" t="s">
        <v>1869</v>
      </c>
      <c r="B1867" t="s">
        <v>4843</v>
      </c>
      <c r="C1867">
        <v>66</v>
      </c>
      <c r="D1867" t="s">
        <v>5948</v>
      </c>
    </row>
    <row r="1868" spans="1:4" x14ac:dyDescent="0.25">
      <c r="A1868" t="s">
        <v>1870</v>
      </c>
      <c r="B1868" t="s">
        <v>4844</v>
      </c>
      <c r="C1868">
        <v>77</v>
      </c>
      <c r="D1868" t="s">
        <v>5947</v>
      </c>
    </row>
    <row r="1869" spans="1:4" x14ac:dyDescent="0.25">
      <c r="A1869" t="s">
        <v>1871</v>
      </c>
      <c r="B1869" t="s">
        <v>3368</v>
      </c>
      <c r="C1869">
        <v>36</v>
      </c>
      <c r="D1869" t="s">
        <v>5947</v>
      </c>
    </row>
    <row r="1870" spans="1:4" x14ac:dyDescent="0.25">
      <c r="A1870" t="s">
        <v>1872</v>
      </c>
      <c r="B1870" t="s">
        <v>4845</v>
      </c>
      <c r="C1870">
        <v>23</v>
      </c>
      <c r="D1870" t="s">
        <v>5947</v>
      </c>
    </row>
    <row r="1871" spans="1:4" x14ac:dyDescent="0.25">
      <c r="A1871" t="s">
        <v>1873</v>
      </c>
      <c r="B1871" t="s">
        <v>4846</v>
      </c>
      <c r="C1871">
        <v>53</v>
      </c>
      <c r="D1871" t="s">
        <v>5948</v>
      </c>
    </row>
    <row r="1872" spans="1:4" x14ac:dyDescent="0.25">
      <c r="A1872" t="s">
        <v>1874</v>
      </c>
      <c r="B1872" t="s">
        <v>4847</v>
      </c>
      <c r="C1872">
        <v>26</v>
      </c>
      <c r="D1872" t="s">
        <v>5948</v>
      </c>
    </row>
    <row r="1873" spans="1:4" x14ac:dyDescent="0.25">
      <c r="A1873" t="s">
        <v>1875</v>
      </c>
      <c r="B1873" t="s">
        <v>4848</v>
      </c>
      <c r="C1873">
        <v>36</v>
      </c>
      <c r="D1873" t="s">
        <v>5947</v>
      </c>
    </row>
    <row r="1874" spans="1:4" x14ac:dyDescent="0.25">
      <c r="A1874" t="s">
        <v>1876</v>
      </c>
      <c r="B1874" t="s">
        <v>4849</v>
      </c>
      <c r="C1874">
        <v>49</v>
      </c>
      <c r="D1874" t="s">
        <v>5947</v>
      </c>
    </row>
    <row r="1875" spans="1:4" x14ac:dyDescent="0.25">
      <c r="A1875" t="s">
        <v>1877</v>
      </c>
      <c r="B1875" t="s">
        <v>4850</v>
      </c>
      <c r="C1875">
        <v>44</v>
      </c>
      <c r="D1875" t="s">
        <v>5948</v>
      </c>
    </row>
    <row r="1876" spans="1:4" x14ac:dyDescent="0.25">
      <c r="A1876" t="s">
        <v>1878</v>
      </c>
      <c r="B1876" t="s">
        <v>4851</v>
      </c>
      <c r="C1876">
        <v>82</v>
      </c>
      <c r="D1876" t="s">
        <v>5948</v>
      </c>
    </row>
    <row r="1877" spans="1:4" x14ac:dyDescent="0.25">
      <c r="A1877" t="s">
        <v>1879</v>
      </c>
      <c r="B1877" t="s">
        <v>4852</v>
      </c>
      <c r="C1877">
        <v>33</v>
      </c>
      <c r="D1877" t="s">
        <v>5947</v>
      </c>
    </row>
    <row r="1878" spans="1:4" x14ac:dyDescent="0.25">
      <c r="A1878" t="s">
        <v>1880</v>
      </c>
      <c r="B1878" t="s">
        <v>4853</v>
      </c>
      <c r="C1878">
        <v>41</v>
      </c>
      <c r="D1878" t="s">
        <v>5948</v>
      </c>
    </row>
    <row r="1879" spans="1:4" x14ac:dyDescent="0.25">
      <c r="A1879" t="s">
        <v>1881</v>
      </c>
      <c r="B1879" t="s">
        <v>4854</v>
      </c>
      <c r="C1879">
        <v>89</v>
      </c>
      <c r="D1879" t="s">
        <v>5948</v>
      </c>
    </row>
    <row r="1880" spans="1:4" x14ac:dyDescent="0.25">
      <c r="A1880" t="s">
        <v>1882</v>
      </c>
      <c r="B1880" t="s">
        <v>4855</v>
      </c>
      <c r="C1880">
        <v>28</v>
      </c>
      <c r="D1880" t="s">
        <v>5948</v>
      </c>
    </row>
    <row r="1881" spans="1:4" x14ac:dyDescent="0.25">
      <c r="A1881" t="s">
        <v>1883</v>
      </c>
      <c r="B1881" t="s">
        <v>4856</v>
      </c>
      <c r="C1881">
        <v>24</v>
      </c>
      <c r="D1881" t="s">
        <v>5948</v>
      </c>
    </row>
    <row r="1882" spans="1:4" x14ac:dyDescent="0.25">
      <c r="A1882" t="s">
        <v>1884</v>
      </c>
      <c r="B1882" t="s">
        <v>4857</v>
      </c>
      <c r="C1882">
        <v>37</v>
      </c>
      <c r="D1882" t="s">
        <v>5947</v>
      </c>
    </row>
    <row r="1883" spans="1:4" x14ac:dyDescent="0.25">
      <c r="A1883" t="s">
        <v>1885</v>
      </c>
      <c r="B1883" t="s">
        <v>4858</v>
      </c>
      <c r="C1883">
        <v>73</v>
      </c>
      <c r="D1883" t="s">
        <v>5947</v>
      </c>
    </row>
    <row r="1884" spans="1:4" x14ac:dyDescent="0.25">
      <c r="A1884" t="s">
        <v>1886</v>
      </c>
      <c r="B1884" t="s">
        <v>4859</v>
      </c>
      <c r="C1884">
        <v>28</v>
      </c>
      <c r="D1884" t="s">
        <v>5948</v>
      </c>
    </row>
    <row r="1885" spans="1:4" x14ac:dyDescent="0.25">
      <c r="A1885" t="s">
        <v>1887</v>
      </c>
      <c r="B1885" t="s">
        <v>4860</v>
      </c>
      <c r="C1885">
        <v>85</v>
      </c>
      <c r="D1885" t="s">
        <v>5947</v>
      </c>
    </row>
    <row r="1886" spans="1:4" x14ac:dyDescent="0.25">
      <c r="A1886" t="s">
        <v>1888</v>
      </c>
      <c r="B1886" t="s">
        <v>4861</v>
      </c>
      <c r="C1886">
        <v>54</v>
      </c>
      <c r="D1886" t="s">
        <v>5948</v>
      </c>
    </row>
    <row r="1887" spans="1:4" x14ac:dyDescent="0.25">
      <c r="A1887" t="s">
        <v>1889</v>
      </c>
      <c r="B1887" t="s">
        <v>4862</v>
      </c>
      <c r="C1887">
        <v>43</v>
      </c>
      <c r="D1887" t="s">
        <v>5947</v>
      </c>
    </row>
    <row r="1888" spans="1:4" x14ac:dyDescent="0.25">
      <c r="A1888" t="s">
        <v>1890</v>
      </c>
      <c r="B1888" t="s">
        <v>4863</v>
      </c>
      <c r="C1888">
        <v>29</v>
      </c>
      <c r="D1888" t="s">
        <v>5947</v>
      </c>
    </row>
    <row r="1889" spans="1:4" x14ac:dyDescent="0.25">
      <c r="A1889" t="s">
        <v>1891</v>
      </c>
      <c r="B1889" t="s">
        <v>4864</v>
      </c>
      <c r="C1889">
        <v>85</v>
      </c>
      <c r="D1889" t="s">
        <v>5948</v>
      </c>
    </row>
    <row r="1890" spans="1:4" x14ac:dyDescent="0.25">
      <c r="A1890" t="s">
        <v>1892</v>
      </c>
      <c r="B1890" t="s">
        <v>4865</v>
      </c>
      <c r="C1890">
        <v>62</v>
      </c>
      <c r="D1890" t="s">
        <v>5947</v>
      </c>
    </row>
    <row r="1891" spans="1:4" x14ac:dyDescent="0.25">
      <c r="A1891" t="s">
        <v>1893</v>
      </c>
      <c r="B1891" t="s">
        <v>4866</v>
      </c>
      <c r="C1891">
        <v>50</v>
      </c>
      <c r="D1891" t="s">
        <v>5948</v>
      </c>
    </row>
    <row r="1892" spans="1:4" x14ac:dyDescent="0.25">
      <c r="A1892" t="s">
        <v>1894</v>
      </c>
      <c r="B1892" t="s">
        <v>4867</v>
      </c>
      <c r="C1892">
        <v>56</v>
      </c>
      <c r="D1892" t="s">
        <v>5948</v>
      </c>
    </row>
    <row r="1893" spans="1:4" x14ac:dyDescent="0.25">
      <c r="A1893" t="s">
        <v>1895</v>
      </c>
      <c r="B1893" t="s">
        <v>4868</v>
      </c>
      <c r="C1893">
        <v>35</v>
      </c>
      <c r="D1893" t="s">
        <v>5947</v>
      </c>
    </row>
    <row r="1894" spans="1:4" x14ac:dyDescent="0.25">
      <c r="A1894" t="s">
        <v>1896</v>
      </c>
      <c r="B1894" t="s">
        <v>4869</v>
      </c>
      <c r="C1894">
        <v>40</v>
      </c>
      <c r="D1894" t="s">
        <v>5947</v>
      </c>
    </row>
    <row r="1895" spans="1:4" x14ac:dyDescent="0.25">
      <c r="A1895" t="s">
        <v>1897</v>
      </c>
      <c r="B1895" t="s">
        <v>4870</v>
      </c>
      <c r="C1895">
        <v>73</v>
      </c>
      <c r="D1895" t="s">
        <v>5947</v>
      </c>
    </row>
    <row r="1896" spans="1:4" x14ac:dyDescent="0.25">
      <c r="A1896" t="s">
        <v>1898</v>
      </c>
      <c r="B1896" t="s">
        <v>4871</v>
      </c>
      <c r="C1896">
        <v>87</v>
      </c>
      <c r="D1896" t="s">
        <v>5948</v>
      </c>
    </row>
    <row r="1897" spans="1:4" x14ac:dyDescent="0.25">
      <c r="A1897" t="s">
        <v>1899</v>
      </c>
      <c r="B1897" t="s">
        <v>4872</v>
      </c>
      <c r="C1897">
        <v>24</v>
      </c>
      <c r="D1897" t="s">
        <v>5947</v>
      </c>
    </row>
    <row r="1898" spans="1:4" x14ac:dyDescent="0.25">
      <c r="A1898" t="s">
        <v>1900</v>
      </c>
      <c r="B1898" t="s">
        <v>4873</v>
      </c>
      <c r="C1898">
        <v>56</v>
      </c>
      <c r="D1898" t="s">
        <v>5947</v>
      </c>
    </row>
    <row r="1899" spans="1:4" x14ac:dyDescent="0.25">
      <c r="A1899" t="s">
        <v>1901</v>
      </c>
      <c r="B1899" t="s">
        <v>4874</v>
      </c>
      <c r="C1899">
        <v>84</v>
      </c>
      <c r="D1899" t="s">
        <v>5948</v>
      </c>
    </row>
    <row r="1900" spans="1:4" x14ac:dyDescent="0.25">
      <c r="A1900" t="s">
        <v>1902</v>
      </c>
      <c r="B1900" t="s">
        <v>4875</v>
      </c>
      <c r="C1900">
        <v>55</v>
      </c>
      <c r="D1900" t="s">
        <v>5948</v>
      </c>
    </row>
    <row r="1901" spans="1:4" x14ac:dyDescent="0.25">
      <c r="A1901" t="s">
        <v>1903</v>
      </c>
      <c r="B1901" t="s">
        <v>4876</v>
      </c>
      <c r="C1901">
        <v>44</v>
      </c>
      <c r="D1901" t="s">
        <v>5948</v>
      </c>
    </row>
    <row r="1902" spans="1:4" x14ac:dyDescent="0.25">
      <c r="A1902" t="s">
        <v>1904</v>
      </c>
      <c r="B1902" t="s">
        <v>4877</v>
      </c>
      <c r="C1902">
        <v>67</v>
      </c>
      <c r="D1902" t="s">
        <v>5948</v>
      </c>
    </row>
    <row r="1903" spans="1:4" x14ac:dyDescent="0.25">
      <c r="A1903" t="s">
        <v>1905</v>
      </c>
      <c r="B1903" t="s">
        <v>4878</v>
      </c>
      <c r="C1903">
        <v>29</v>
      </c>
      <c r="D1903" t="s">
        <v>5948</v>
      </c>
    </row>
    <row r="1904" spans="1:4" x14ac:dyDescent="0.25">
      <c r="A1904" t="s">
        <v>1906</v>
      </c>
      <c r="B1904" t="s">
        <v>4879</v>
      </c>
      <c r="C1904">
        <v>30</v>
      </c>
      <c r="D1904" t="s">
        <v>5948</v>
      </c>
    </row>
    <row r="1905" spans="1:4" x14ac:dyDescent="0.25">
      <c r="A1905" t="s">
        <v>1907</v>
      </c>
      <c r="B1905" t="s">
        <v>4880</v>
      </c>
      <c r="C1905">
        <v>36</v>
      </c>
      <c r="D1905" t="s">
        <v>5948</v>
      </c>
    </row>
    <row r="1906" spans="1:4" x14ac:dyDescent="0.25">
      <c r="A1906" t="s">
        <v>1908</v>
      </c>
      <c r="B1906" t="s">
        <v>4881</v>
      </c>
      <c r="C1906">
        <v>26</v>
      </c>
      <c r="D1906" t="s">
        <v>5947</v>
      </c>
    </row>
    <row r="1907" spans="1:4" x14ac:dyDescent="0.25">
      <c r="A1907" t="s">
        <v>1909</v>
      </c>
      <c r="B1907" t="s">
        <v>4882</v>
      </c>
      <c r="C1907">
        <v>62</v>
      </c>
      <c r="D1907" t="s">
        <v>5948</v>
      </c>
    </row>
    <row r="1908" spans="1:4" x14ac:dyDescent="0.25">
      <c r="A1908" t="s">
        <v>1910</v>
      </c>
      <c r="B1908" t="s">
        <v>4883</v>
      </c>
      <c r="C1908">
        <v>70</v>
      </c>
      <c r="D1908" t="s">
        <v>5948</v>
      </c>
    </row>
    <row r="1909" spans="1:4" x14ac:dyDescent="0.25">
      <c r="A1909" t="s">
        <v>1911</v>
      </c>
      <c r="B1909" t="s">
        <v>4884</v>
      </c>
      <c r="C1909">
        <v>82</v>
      </c>
      <c r="D1909" t="s">
        <v>5948</v>
      </c>
    </row>
    <row r="1910" spans="1:4" x14ac:dyDescent="0.25">
      <c r="A1910" t="s">
        <v>1912</v>
      </c>
      <c r="B1910" t="s">
        <v>4885</v>
      </c>
      <c r="C1910">
        <v>77</v>
      </c>
      <c r="D1910" t="s">
        <v>5947</v>
      </c>
    </row>
    <row r="1911" spans="1:4" x14ac:dyDescent="0.25">
      <c r="A1911" t="s">
        <v>1913</v>
      </c>
      <c r="B1911" t="s">
        <v>4886</v>
      </c>
      <c r="C1911">
        <v>80</v>
      </c>
      <c r="D1911" t="s">
        <v>5948</v>
      </c>
    </row>
    <row r="1912" spans="1:4" x14ac:dyDescent="0.25">
      <c r="A1912" t="s">
        <v>1914</v>
      </c>
      <c r="B1912" t="s">
        <v>4887</v>
      </c>
      <c r="C1912">
        <v>19</v>
      </c>
      <c r="D1912" t="s">
        <v>5948</v>
      </c>
    </row>
    <row r="1913" spans="1:4" x14ac:dyDescent="0.25">
      <c r="A1913" t="s">
        <v>1915</v>
      </c>
      <c r="B1913" t="s">
        <v>4888</v>
      </c>
      <c r="C1913">
        <v>43</v>
      </c>
      <c r="D1913" t="s">
        <v>5948</v>
      </c>
    </row>
    <row r="1914" spans="1:4" x14ac:dyDescent="0.25">
      <c r="A1914" t="s">
        <v>1916</v>
      </c>
      <c r="B1914" t="s">
        <v>4889</v>
      </c>
      <c r="C1914">
        <v>37</v>
      </c>
      <c r="D1914" t="s">
        <v>5948</v>
      </c>
    </row>
    <row r="1915" spans="1:4" x14ac:dyDescent="0.25">
      <c r="A1915" t="s">
        <v>1917</v>
      </c>
      <c r="B1915" t="s">
        <v>4890</v>
      </c>
      <c r="C1915">
        <v>65</v>
      </c>
      <c r="D1915" t="s">
        <v>5948</v>
      </c>
    </row>
    <row r="1916" spans="1:4" x14ac:dyDescent="0.25">
      <c r="A1916" t="s">
        <v>1918</v>
      </c>
      <c r="B1916" t="s">
        <v>4891</v>
      </c>
      <c r="C1916">
        <v>56</v>
      </c>
      <c r="D1916" t="s">
        <v>5947</v>
      </c>
    </row>
    <row r="1917" spans="1:4" x14ac:dyDescent="0.25">
      <c r="A1917" t="s">
        <v>1919</v>
      </c>
      <c r="B1917" t="s">
        <v>4892</v>
      </c>
      <c r="C1917">
        <v>30</v>
      </c>
      <c r="D1917" t="s">
        <v>5948</v>
      </c>
    </row>
    <row r="1918" spans="1:4" x14ac:dyDescent="0.25">
      <c r="A1918" t="s">
        <v>1920</v>
      </c>
      <c r="B1918" t="s">
        <v>4893</v>
      </c>
      <c r="C1918">
        <v>88</v>
      </c>
      <c r="D1918" t="s">
        <v>5948</v>
      </c>
    </row>
    <row r="1919" spans="1:4" x14ac:dyDescent="0.25">
      <c r="A1919" t="s">
        <v>1921</v>
      </c>
      <c r="B1919" t="s">
        <v>4894</v>
      </c>
      <c r="C1919">
        <v>47</v>
      </c>
      <c r="D1919" t="s">
        <v>5948</v>
      </c>
    </row>
    <row r="1920" spans="1:4" x14ac:dyDescent="0.25">
      <c r="A1920" t="s">
        <v>1922</v>
      </c>
      <c r="B1920" t="s">
        <v>4895</v>
      </c>
      <c r="C1920">
        <v>64</v>
      </c>
      <c r="D1920" t="s">
        <v>5948</v>
      </c>
    </row>
    <row r="1921" spans="1:4" x14ac:dyDescent="0.25">
      <c r="A1921" t="s">
        <v>1923</v>
      </c>
      <c r="B1921" t="s">
        <v>4896</v>
      </c>
      <c r="C1921">
        <v>57</v>
      </c>
      <c r="D1921" t="s">
        <v>5947</v>
      </c>
    </row>
    <row r="1922" spans="1:4" x14ac:dyDescent="0.25">
      <c r="A1922" t="s">
        <v>1924</v>
      </c>
      <c r="B1922" t="s">
        <v>4897</v>
      </c>
      <c r="C1922">
        <v>39</v>
      </c>
      <c r="D1922" t="s">
        <v>5948</v>
      </c>
    </row>
    <row r="1923" spans="1:4" x14ac:dyDescent="0.25">
      <c r="A1923" t="s">
        <v>1925</v>
      </c>
      <c r="B1923" t="s">
        <v>4898</v>
      </c>
      <c r="C1923">
        <v>34</v>
      </c>
      <c r="D1923" t="s">
        <v>5947</v>
      </c>
    </row>
    <row r="1924" spans="1:4" x14ac:dyDescent="0.25">
      <c r="A1924" t="s">
        <v>1926</v>
      </c>
      <c r="B1924" t="s">
        <v>4899</v>
      </c>
      <c r="C1924">
        <v>56</v>
      </c>
      <c r="D1924" t="s">
        <v>5948</v>
      </c>
    </row>
    <row r="1925" spans="1:4" x14ac:dyDescent="0.25">
      <c r="A1925" t="s">
        <v>1927</v>
      </c>
      <c r="B1925" t="s">
        <v>4900</v>
      </c>
      <c r="C1925">
        <v>33</v>
      </c>
      <c r="D1925" t="s">
        <v>5947</v>
      </c>
    </row>
    <row r="1926" spans="1:4" x14ac:dyDescent="0.25">
      <c r="A1926" t="s">
        <v>1928</v>
      </c>
      <c r="B1926" t="s">
        <v>4901</v>
      </c>
      <c r="C1926">
        <v>55</v>
      </c>
      <c r="D1926" t="s">
        <v>5947</v>
      </c>
    </row>
    <row r="1927" spans="1:4" x14ac:dyDescent="0.25">
      <c r="A1927" t="s">
        <v>1929</v>
      </c>
      <c r="B1927" t="s">
        <v>4902</v>
      </c>
      <c r="C1927">
        <v>72</v>
      </c>
      <c r="D1927" t="s">
        <v>5947</v>
      </c>
    </row>
    <row r="1928" spans="1:4" x14ac:dyDescent="0.25">
      <c r="A1928" t="s">
        <v>1930</v>
      </c>
      <c r="B1928" t="s">
        <v>4903</v>
      </c>
      <c r="C1928">
        <v>31</v>
      </c>
      <c r="D1928" t="s">
        <v>5947</v>
      </c>
    </row>
    <row r="1929" spans="1:4" x14ac:dyDescent="0.25">
      <c r="A1929" t="s">
        <v>1931</v>
      </c>
      <c r="B1929" t="s">
        <v>4904</v>
      </c>
      <c r="C1929">
        <v>36</v>
      </c>
      <c r="D1929" t="s">
        <v>5948</v>
      </c>
    </row>
    <row r="1930" spans="1:4" x14ac:dyDescent="0.25">
      <c r="A1930" t="s">
        <v>1932</v>
      </c>
      <c r="B1930" t="s">
        <v>4905</v>
      </c>
      <c r="C1930">
        <v>42</v>
      </c>
      <c r="D1930" t="s">
        <v>5947</v>
      </c>
    </row>
    <row r="1931" spans="1:4" x14ac:dyDescent="0.25">
      <c r="A1931" t="s">
        <v>1933</v>
      </c>
      <c r="B1931" t="s">
        <v>4906</v>
      </c>
      <c r="C1931">
        <v>69</v>
      </c>
      <c r="D1931" t="s">
        <v>5948</v>
      </c>
    </row>
    <row r="1932" spans="1:4" x14ac:dyDescent="0.25">
      <c r="A1932" t="s">
        <v>1934</v>
      </c>
      <c r="B1932" t="s">
        <v>4907</v>
      </c>
      <c r="C1932">
        <v>35</v>
      </c>
      <c r="D1932" t="s">
        <v>5947</v>
      </c>
    </row>
    <row r="1933" spans="1:4" x14ac:dyDescent="0.25">
      <c r="A1933" t="s">
        <v>1935</v>
      </c>
      <c r="B1933" t="s">
        <v>4908</v>
      </c>
      <c r="C1933">
        <v>71</v>
      </c>
      <c r="D1933" t="s">
        <v>5947</v>
      </c>
    </row>
    <row r="1934" spans="1:4" x14ac:dyDescent="0.25">
      <c r="A1934" t="s">
        <v>1936</v>
      </c>
      <c r="B1934" t="s">
        <v>4909</v>
      </c>
      <c r="C1934">
        <v>86</v>
      </c>
      <c r="D1934" t="s">
        <v>5947</v>
      </c>
    </row>
    <row r="1935" spans="1:4" x14ac:dyDescent="0.25">
      <c r="A1935" t="s">
        <v>1937</v>
      </c>
      <c r="B1935" t="s">
        <v>4910</v>
      </c>
      <c r="C1935">
        <v>57</v>
      </c>
      <c r="D1935" t="s">
        <v>5947</v>
      </c>
    </row>
    <row r="1936" spans="1:4" x14ac:dyDescent="0.25">
      <c r="A1936" t="s">
        <v>1938</v>
      </c>
      <c r="B1936" t="s">
        <v>4911</v>
      </c>
      <c r="C1936">
        <v>56</v>
      </c>
      <c r="D1936" t="s">
        <v>5947</v>
      </c>
    </row>
    <row r="1937" spans="1:4" x14ac:dyDescent="0.25">
      <c r="A1937" t="s">
        <v>1939</v>
      </c>
      <c r="B1937" t="s">
        <v>4912</v>
      </c>
      <c r="C1937">
        <v>44</v>
      </c>
      <c r="D1937" t="s">
        <v>5947</v>
      </c>
    </row>
    <row r="1938" spans="1:4" x14ac:dyDescent="0.25">
      <c r="A1938" t="s">
        <v>1940</v>
      </c>
      <c r="B1938" t="s">
        <v>4913</v>
      </c>
      <c r="C1938">
        <v>86</v>
      </c>
      <c r="D1938" t="s">
        <v>5948</v>
      </c>
    </row>
    <row r="1939" spans="1:4" x14ac:dyDescent="0.25">
      <c r="A1939" t="s">
        <v>1941</v>
      </c>
      <c r="B1939" t="s">
        <v>4914</v>
      </c>
      <c r="C1939">
        <v>23</v>
      </c>
      <c r="D1939" t="s">
        <v>5948</v>
      </c>
    </row>
    <row r="1940" spans="1:4" x14ac:dyDescent="0.25">
      <c r="A1940" t="s">
        <v>1942</v>
      </c>
      <c r="B1940" t="s">
        <v>4915</v>
      </c>
      <c r="C1940">
        <v>34</v>
      </c>
      <c r="D1940" t="s">
        <v>5947</v>
      </c>
    </row>
    <row r="1941" spans="1:4" x14ac:dyDescent="0.25">
      <c r="A1941" t="s">
        <v>1943</v>
      </c>
      <c r="B1941" t="s">
        <v>4916</v>
      </c>
      <c r="C1941">
        <v>64</v>
      </c>
      <c r="D1941" t="s">
        <v>5948</v>
      </c>
    </row>
    <row r="1942" spans="1:4" x14ac:dyDescent="0.25">
      <c r="A1942" t="s">
        <v>1944</v>
      </c>
      <c r="B1942" t="s">
        <v>4917</v>
      </c>
      <c r="C1942">
        <v>40</v>
      </c>
      <c r="D1942" t="s">
        <v>5947</v>
      </c>
    </row>
    <row r="1943" spans="1:4" x14ac:dyDescent="0.25">
      <c r="A1943" t="s">
        <v>1945</v>
      </c>
      <c r="B1943" t="s">
        <v>4918</v>
      </c>
      <c r="C1943">
        <v>81</v>
      </c>
      <c r="D1943" t="s">
        <v>5947</v>
      </c>
    </row>
    <row r="1944" spans="1:4" x14ac:dyDescent="0.25">
      <c r="A1944" t="s">
        <v>1946</v>
      </c>
      <c r="B1944" t="s">
        <v>4919</v>
      </c>
      <c r="C1944">
        <v>57</v>
      </c>
      <c r="D1944" t="s">
        <v>5947</v>
      </c>
    </row>
    <row r="1945" spans="1:4" x14ac:dyDescent="0.25">
      <c r="A1945" t="s">
        <v>1947</v>
      </c>
      <c r="B1945" t="s">
        <v>4920</v>
      </c>
      <c r="C1945">
        <v>37</v>
      </c>
      <c r="D1945" t="s">
        <v>5947</v>
      </c>
    </row>
    <row r="1946" spans="1:4" x14ac:dyDescent="0.25">
      <c r="A1946" t="s">
        <v>1948</v>
      </c>
      <c r="B1946" t="s">
        <v>4921</v>
      </c>
      <c r="C1946">
        <v>45</v>
      </c>
      <c r="D1946" t="s">
        <v>5948</v>
      </c>
    </row>
    <row r="1947" spans="1:4" x14ac:dyDescent="0.25">
      <c r="A1947" t="s">
        <v>1949</v>
      </c>
      <c r="B1947" t="s">
        <v>4922</v>
      </c>
      <c r="C1947">
        <v>34</v>
      </c>
      <c r="D1947" t="s">
        <v>5947</v>
      </c>
    </row>
    <row r="1948" spans="1:4" x14ac:dyDescent="0.25">
      <c r="A1948" t="s">
        <v>1950</v>
      </c>
      <c r="B1948" t="s">
        <v>4923</v>
      </c>
      <c r="C1948">
        <v>22</v>
      </c>
      <c r="D1948" t="s">
        <v>5948</v>
      </c>
    </row>
    <row r="1949" spans="1:4" x14ac:dyDescent="0.25">
      <c r="A1949" t="s">
        <v>1951</v>
      </c>
      <c r="B1949" t="s">
        <v>4924</v>
      </c>
      <c r="C1949">
        <v>31</v>
      </c>
      <c r="D1949" t="s">
        <v>5948</v>
      </c>
    </row>
    <row r="1950" spans="1:4" x14ac:dyDescent="0.25">
      <c r="A1950" t="s">
        <v>1952</v>
      </c>
      <c r="B1950" t="s">
        <v>4925</v>
      </c>
      <c r="C1950">
        <v>20</v>
      </c>
      <c r="D1950" t="s">
        <v>5948</v>
      </c>
    </row>
    <row r="1951" spans="1:4" x14ac:dyDescent="0.25">
      <c r="A1951" t="s">
        <v>1953</v>
      </c>
      <c r="B1951" t="s">
        <v>4926</v>
      </c>
      <c r="C1951">
        <v>70</v>
      </c>
      <c r="D1951" t="s">
        <v>5947</v>
      </c>
    </row>
    <row r="1952" spans="1:4" x14ac:dyDescent="0.25">
      <c r="A1952" t="s">
        <v>1954</v>
      </c>
      <c r="B1952" t="s">
        <v>4927</v>
      </c>
      <c r="C1952">
        <v>54</v>
      </c>
      <c r="D1952" t="s">
        <v>5948</v>
      </c>
    </row>
    <row r="1953" spans="1:4" x14ac:dyDescent="0.25">
      <c r="A1953" t="s">
        <v>1955</v>
      </c>
      <c r="B1953" t="s">
        <v>4928</v>
      </c>
      <c r="C1953">
        <v>22</v>
      </c>
      <c r="D1953" t="s">
        <v>5948</v>
      </c>
    </row>
    <row r="1954" spans="1:4" x14ac:dyDescent="0.25">
      <c r="A1954" t="s">
        <v>1956</v>
      </c>
      <c r="B1954" t="s">
        <v>4929</v>
      </c>
      <c r="C1954">
        <v>35</v>
      </c>
      <c r="D1954" t="s">
        <v>5948</v>
      </c>
    </row>
    <row r="1955" spans="1:4" x14ac:dyDescent="0.25">
      <c r="A1955" t="s">
        <v>1957</v>
      </c>
      <c r="B1955" t="s">
        <v>4930</v>
      </c>
      <c r="C1955">
        <v>45</v>
      </c>
      <c r="D1955" t="s">
        <v>5947</v>
      </c>
    </row>
    <row r="1956" spans="1:4" x14ac:dyDescent="0.25">
      <c r="A1956" t="s">
        <v>1958</v>
      </c>
      <c r="B1956" t="s">
        <v>4931</v>
      </c>
      <c r="C1956">
        <v>85</v>
      </c>
      <c r="D1956" t="s">
        <v>5948</v>
      </c>
    </row>
    <row r="1957" spans="1:4" x14ac:dyDescent="0.25">
      <c r="A1957" t="s">
        <v>1959</v>
      </c>
      <c r="B1957" t="s">
        <v>4932</v>
      </c>
      <c r="C1957">
        <v>73</v>
      </c>
      <c r="D1957" t="s">
        <v>5947</v>
      </c>
    </row>
    <row r="1958" spans="1:4" x14ac:dyDescent="0.25">
      <c r="A1958" t="s">
        <v>1960</v>
      </c>
      <c r="B1958" t="s">
        <v>4933</v>
      </c>
      <c r="C1958">
        <v>34</v>
      </c>
      <c r="D1958" t="s">
        <v>5947</v>
      </c>
    </row>
    <row r="1959" spans="1:4" x14ac:dyDescent="0.25">
      <c r="A1959" t="s">
        <v>1961</v>
      </c>
      <c r="B1959" t="s">
        <v>4934</v>
      </c>
      <c r="C1959">
        <v>81</v>
      </c>
      <c r="D1959" t="s">
        <v>5947</v>
      </c>
    </row>
    <row r="1960" spans="1:4" x14ac:dyDescent="0.25">
      <c r="A1960" t="s">
        <v>1962</v>
      </c>
      <c r="B1960" t="s">
        <v>4935</v>
      </c>
      <c r="C1960">
        <v>32</v>
      </c>
      <c r="D1960" t="s">
        <v>5947</v>
      </c>
    </row>
    <row r="1961" spans="1:4" x14ac:dyDescent="0.25">
      <c r="A1961" t="s">
        <v>1963</v>
      </c>
      <c r="B1961" t="s">
        <v>4936</v>
      </c>
      <c r="C1961">
        <v>76</v>
      </c>
      <c r="D1961" t="s">
        <v>5948</v>
      </c>
    </row>
    <row r="1962" spans="1:4" x14ac:dyDescent="0.25">
      <c r="A1962" t="s">
        <v>1964</v>
      </c>
      <c r="B1962" t="s">
        <v>4937</v>
      </c>
      <c r="C1962">
        <v>31</v>
      </c>
      <c r="D1962" t="s">
        <v>5948</v>
      </c>
    </row>
    <row r="1963" spans="1:4" x14ac:dyDescent="0.25">
      <c r="A1963" t="s">
        <v>1965</v>
      </c>
      <c r="B1963" t="s">
        <v>4938</v>
      </c>
      <c r="C1963">
        <v>19</v>
      </c>
      <c r="D1963" t="s">
        <v>5948</v>
      </c>
    </row>
    <row r="1964" spans="1:4" x14ac:dyDescent="0.25">
      <c r="A1964" t="s">
        <v>1966</v>
      </c>
      <c r="B1964" t="s">
        <v>4939</v>
      </c>
      <c r="C1964">
        <v>84</v>
      </c>
      <c r="D1964" t="s">
        <v>5948</v>
      </c>
    </row>
    <row r="1965" spans="1:4" x14ac:dyDescent="0.25">
      <c r="A1965" t="s">
        <v>1967</v>
      </c>
      <c r="B1965" t="s">
        <v>4940</v>
      </c>
      <c r="C1965">
        <v>78</v>
      </c>
      <c r="D1965" t="s">
        <v>5947</v>
      </c>
    </row>
    <row r="1966" spans="1:4" x14ac:dyDescent="0.25">
      <c r="A1966" t="s">
        <v>1968</v>
      </c>
      <c r="B1966" t="s">
        <v>4941</v>
      </c>
      <c r="C1966">
        <v>78</v>
      </c>
      <c r="D1966" t="s">
        <v>5947</v>
      </c>
    </row>
    <row r="1967" spans="1:4" x14ac:dyDescent="0.25">
      <c r="A1967" t="s">
        <v>1969</v>
      </c>
      <c r="B1967" t="s">
        <v>4942</v>
      </c>
      <c r="C1967">
        <v>58</v>
      </c>
      <c r="D1967" t="s">
        <v>5947</v>
      </c>
    </row>
    <row r="1968" spans="1:4" x14ac:dyDescent="0.25">
      <c r="A1968" t="s">
        <v>1970</v>
      </c>
      <c r="B1968" t="s">
        <v>4943</v>
      </c>
      <c r="C1968">
        <v>33</v>
      </c>
      <c r="D1968" t="s">
        <v>5947</v>
      </c>
    </row>
    <row r="1969" spans="1:4" x14ac:dyDescent="0.25">
      <c r="A1969" t="s">
        <v>1971</v>
      </c>
      <c r="B1969" t="s">
        <v>4944</v>
      </c>
      <c r="C1969">
        <v>85</v>
      </c>
      <c r="D1969" t="s">
        <v>5947</v>
      </c>
    </row>
    <row r="1970" spans="1:4" x14ac:dyDescent="0.25">
      <c r="A1970" t="s">
        <v>1972</v>
      </c>
      <c r="B1970" t="s">
        <v>4945</v>
      </c>
      <c r="C1970">
        <v>56</v>
      </c>
      <c r="D1970" t="s">
        <v>5947</v>
      </c>
    </row>
    <row r="1971" spans="1:4" x14ac:dyDescent="0.25">
      <c r="A1971" t="s">
        <v>1973</v>
      </c>
      <c r="B1971" t="s">
        <v>4946</v>
      </c>
      <c r="C1971">
        <v>89</v>
      </c>
      <c r="D1971" t="s">
        <v>5948</v>
      </c>
    </row>
    <row r="1972" spans="1:4" x14ac:dyDescent="0.25">
      <c r="A1972" t="s">
        <v>1974</v>
      </c>
      <c r="B1972" t="s">
        <v>4947</v>
      </c>
      <c r="C1972">
        <v>36</v>
      </c>
      <c r="D1972" t="s">
        <v>5948</v>
      </c>
    </row>
    <row r="1973" spans="1:4" x14ac:dyDescent="0.25">
      <c r="A1973" t="s">
        <v>1975</v>
      </c>
      <c r="B1973" t="s">
        <v>4948</v>
      </c>
      <c r="C1973">
        <v>79</v>
      </c>
      <c r="D1973" t="s">
        <v>5947</v>
      </c>
    </row>
    <row r="1974" spans="1:4" x14ac:dyDescent="0.25">
      <c r="A1974" t="s">
        <v>1976</v>
      </c>
      <c r="B1974" t="s">
        <v>4949</v>
      </c>
      <c r="C1974">
        <v>63</v>
      </c>
      <c r="D1974" t="s">
        <v>5948</v>
      </c>
    </row>
    <row r="1975" spans="1:4" x14ac:dyDescent="0.25">
      <c r="A1975" t="s">
        <v>1977</v>
      </c>
      <c r="B1975" t="s">
        <v>4950</v>
      </c>
      <c r="C1975">
        <v>22</v>
      </c>
      <c r="D1975" t="s">
        <v>5947</v>
      </c>
    </row>
    <row r="1976" spans="1:4" x14ac:dyDescent="0.25">
      <c r="A1976" t="s">
        <v>1978</v>
      </c>
      <c r="B1976" t="s">
        <v>4951</v>
      </c>
      <c r="C1976">
        <v>24</v>
      </c>
      <c r="D1976" t="s">
        <v>5947</v>
      </c>
    </row>
    <row r="1977" spans="1:4" x14ac:dyDescent="0.25">
      <c r="A1977" t="s">
        <v>1979</v>
      </c>
      <c r="B1977" t="s">
        <v>4952</v>
      </c>
      <c r="C1977">
        <v>44</v>
      </c>
      <c r="D1977" t="s">
        <v>5947</v>
      </c>
    </row>
    <row r="1978" spans="1:4" x14ac:dyDescent="0.25">
      <c r="A1978" t="s">
        <v>1980</v>
      </c>
      <c r="B1978" t="s">
        <v>4953</v>
      </c>
      <c r="C1978">
        <v>87</v>
      </c>
      <c r="D1978" t="s">
        <v>5948</v>
      </c>
    </row>
    <row r="1979" spans="1:4" x14ac:dyDescent="0.25">
      <c r="A1979" t="s">
        <v>1981</v>
      </c>
      <c r="B1979" t="s">
        <v>4954</v>
      </c>
      <c r="C1979">
        <v>44</v>
      </c>
      <c r="D1979" t="s">
        <v>5947</v>
      </c>
    </row>
    <row r="1980" spans="1:4" x14ac:dyDescent="0.25">
      <c r="A1980" t="s">
        <v>1982</v>
      </c>
      <c r="B1980" t="s">
        <v>4955</v>
      </c>
      <c r="C1980">
        <v>63</v>
      </c>
      <c r="D1980" t="s">
        <v>5948</v>
      </c>
    </row>
    <row r="1981" spans="1:4" x14ac:dyDescent="0.25">
      <c r="A1981" t="s">
        <v>1983</v>
      </c>
      <c r="B1981" t="s">
        <v>4956</v>
      </c>
      <c r="C1981">
        <v>20</v>
      </c>
      <c r="D1981" t="s">
        <v>5948</v>
      </c>
    </row>
    <row r="1982" spans="1:4" x14ac:dyDescent="0.25">
      <c r="A1982" t="s">
        <v>1984</v>
      </c>
      <c r="B1982" t="s">
        <v>4957</v>
      </c>
      <c r="C1982">
        <v>86</v>
      </c>
      <c r="D1982" t="s">
        <v>5948</v>
      </c>
    </row>
    <row r="1983" spans="1:4" x14ac:dyDescent="0.25">
      <c r="A1983" t="s">
        <v>1985</v>
      </c>
      <c r="B1983" t="s">
        <v>4398</v>
      </c>
      <c r="C1983">
        <v>24</v>
      </c>
      <c r="D1983" t="s">
        <v>5947</v>
      </c>
    </row>
    <row r="1984" spans="1:4" x14ac:dyDescent="0.25">
      <c r="A1984" t="s">
        <v>1986</v>
      </c>
      <c r="B1984" t="s">
        <v>4958</v>
      </c>
      <c r="C1984">
        <v>46</v>
      </c>
      <c r="D1984" t="s">
        <v>5947</v>
      </c>
    </row>
    <row r="1985" spans="1:4" x14ac:dyDescent="0.25">
      <c r="A1985" t="s">
        <v>1987</v>
      </c>
      <c r="B1985" t="s">
        <v>4959</v>
      </c>
      <c r="C1985">
        <v>52</v>
      </c>
      <c r="D1985" t="s">
        <v>5947</v>
      </c>
    </row>
    <row r="1986" spans="1:4" x14ac:dyDescent="0.25">
      <c r="A1986" t="s">
        <v>1988</v>
      </c>
      <c r="B1986" t="s">
        <v>4960</v>
      </c>
      <c r="C1986">
        <v>32</v>
      </c>
      <c r="D1986" t="s">
        <v>5947</v>
      </c>
    </row>
    <row r="1987" spans="1:4" x14ac:dyDescent="0.25">
      <c r="A1987" t="s">
        <v>1989</v>
      </c>
      <c r="B1987" t="s">
        <v>4961</v>
      </c>
      <c r="C1987">
        <v>51</v>
      </c>
      <c r="D1987" t="s">
        <v>5947</v>
      </c>
    </row>
    <row r="1988" spans="1:4" x14ac:dyDescent="0.25">
      <c r="A1988" t="s">
        <v>1990</v>
      </c>
      <c r="B1988" t="s">
        <v>4962</v>
      </c>
      <c r="C1988">
        <v>30</v>
      </c>
      <c r="D1988" t="s">
        <v>5947</v>
      </c>
    </row>
    <row r="1989" spans="1:4" x14ac:dyDescent="0.25">
      <c r="A1989" t="s">
        <v>1991</v>
      </c>
      <c r="B1989" t="s">
        <v>4963</v>
      </c>
      <c r="C1989">
        <v>63</v>
      </c>
      <c r="D1989" t="s">
        <v>5947</v>
      </c>
    </row>
    <row r="1990" spans="1:4" x14ac:dyDescent="0.25">
      <c r="A1990" t="s">
        <v>1992</v>
      </c>
      <c r="B1990" t="s">
        <v>4964</v>
      </c>
      <c r="C1990">
        <v>68</v>
      </c>
      <c r="D1990" t="s">
        <v>5948</v>
      </c>
    </row>
    <row r="1991" spans="1:4" x14ac:dyDescent="0.25">
      <c r="A1991" t="s">
        <v>1993</v>
      </c>
      <c r="B1991" t="s">
        <v>4965</v>
      </c>
      <c r="C1991">
        <v>87</v>
      </c>
      <c r="D1991" t="s">
        <v>5948</v>
      </c>
    </row>
    <row r="1992" spans="1:4" x14ac:dyDescent="0.25">
      <c r="A1992" t="s">
        <v>1994</v>
      </c>
      <c r="B1992" t="s">
        <v>4966</v>
      </c>
      <c r="C1992">
        <v>39</v>
      </c>
      <c r="D1992" t="s">
        <v>5948</v>
      </c>
    </row>
    <row r="1993" spans="1:4" x14ac:dyDescent="0.25">
      <c r="A1993" t="s">
        <v>1995</v>
      </c>
      <c r="B1993" t="s">
        <v>4967</v>
      </c>
      <c r="C1993">
        <v>64</v>
      </c>
      <c r="D1993" t="s">
        <v>5948</v>
      </c>
    </row>
    <row r="1994" spans="1:4" x14ac:dyDescent="0.25">
      <c r="A1994" t="s">
        <v>1996</v>
      </c>
      <c r="B1994" t="s">
        <v>4968</v>
      </c>
      <c r="C1994">
        <v>26</v>
      </c>
      <c r="D1994" t="s">
        <v>5948</v>
      </c>
    </row>
    <row r="1995" spans="1:4" x14ac:dyDescent="0.25">
      <c r="A1995" t="s">
        <v>1997</v>
      </c>
      <c r="B1995" t="s">
        <v>4969</v>
      </c>
      <c r="C1995">
        <v>64</v>
      </c>
      <c r="D1995" t="s">
        <v>5948</v>
      </c>
    </row>
    <row r="1996" spans="1:4" x14ac:dyDescent="0.25">
      <c r="A1996" t="s">
        <v>1998</v>
      </c>
      <c r="B1996" t="s">
        <v>4970</v>
      </c>
      <c r="C1996">
        <v>71</v>
      </c>
      <c r="D1996" t="s">
        <v>5948</v>
      </c>
    </row>
    <row r="1997" spans="1:4" x14ac:dyDescent="0.25">
      <c r="A1997" t="s">
        <v>1999</v>
      </c>
      <c r="B1997" t="s">
        <v>4971</v>
      </c>
      <c r="C1997">
        <v>67</v>
      </c>
      <c r="D1997" t="s">
        <v>5947</v>
      </c>
    </row>
    <row r="1998" spans="1:4" x14ac:dyDescent="0.25">
      <c r="A1998" t="s">
        <v>2000</v>
      </c>
      <c r="B1998" t="s">
        <v>4972</v>
      </c>
      <c r="C1998">
        <v>51</v>
      </c>
      <c r="D1998" t="s">
        <v>5948</v>
      </c>
    </row>
    <row r="1999" spans="1:4" x14ac:dyDescent="0.25">
      <c r="A1999" t="s">
        <v>2001</v>
      </c>
      <c r="B1999" t="s">
        <v>4973</v>
      </c>
      <c r="C1999">
        <v>81</v>
      </c>
      <c r="D1999" t="s">
        <v>5948</v>
      </c>
    </row>
    <row r="2000" spans="1:4" x14ac:dyDescent="0.25">
      <c r="A2000" t="s">
        <v>2002</v>
      </c>
      <c r="B2000" t="s">
        <v>4974</v>
      </c>
      <c r="C2000">
        <v>29</v>
      </c>
      <c r="D2000" t="s">
        <v>5947</v>
      </c>
    </row>
    <row r="2001" spans="1:4" x14ac:dyDescent="0.25">
      <c r="A2001" t="s">
        <v>2003</v>
      </c>
      <c r="B2001" t="s">
        <v>4975</v>
      </c>
      <c r="C2001">
        <v>79</v>
      </c>
      <c r="D2001" t="s">
        <v>5947</v>
      </c>
    </row>
    <row r="2002" spans="1:4" x14ac:dyDescent="0.25">
      <c r="A2002" t="s">
        <v>2004</v>
      </c>
      <c r="B2002" t="s">
        <v>4976</v>
      </c>
      <c r="C2002">
        <v>51</v>
      </c>
      <c r="D2002" t="s">
        <v>5947</v>
      </c>
    </row>
    <row r="2003" spans="1:4" x14ac:dyDescent="0.25">
      <c r="A2003" t="s">
        <v>2005</v>
      </c>
      <c r="B2003" t="s">
        <v>4977</v>
      </c>
      <c r="C2003">
        <v>85</v>
      </c>
      <c r="D2003" t="s">
        <v>5947</v>
      </c>
    </row>
    <row r="2004" spans="1:4" x14ac:dyDescent="0.25">
      <c r="A2004" t="s">
        <v>2006</v>
      </c>
      <c r="B2004" t="s">
        <v>4978</v>
      </c>
      <c r="C2004">
        <v>56</v>
      </c>
      <c r="D2004" t="s">
        <v>5947</v>
      </c>
    </row>
    <row r="2005" spans="1:4" x14ac:dyDescent="0.25">
      <c r="A2005" t="s">
        <v>2007</v>
      </c>
      <c r="B2005" t="s">
        <v>4979</v>
      </c>
      <c r="C2005">
        <v>31</v>
      </c>
      <c r="D2005" t="s">
        <v>5948</v>
      </c>
    </row>
    <row r="2006" spans="1:4" x14ac:dyDescent="0.25">
      <c r="A2006" t="s">
        <v>2008</v>
      </c>
      <c r="B2006" t="s">
        <v>4980</v>
      </c>
      <c r="C2006">
        <v>38</v>
      </c>
      <c r="D2006" t="s">
        <v>5948</v>
      </c>
    </row>
    <row r="2007" spans="1:4" x14ac:dyDescent="0.25">
      <c r="A2007" t="s">
        <v>2009</v>
      </c>
      <c r="B2007" t="s">
        <v>4981</v>
      </c>
      <c r="C2007">
        <v>38</v>
      </c>
      <c r="D2007" t="s">
        <v>5948</v>
      </c>
    </row>
    <row r="2008" spans="1:4" x14ac:dyDescent="0.25">
      <c r="A2008" t="s">
        <v>2010</v>
      </c>
      <c r="B2008" t="s">
        <v>4982</v>
      </c>
      <c r="C2008">
        <v>88</v>
      </c>
      <c r="D2008" t="s">
        <v>5947</v>
      </c>
    </row>
    <row r="2009" spans="1:4" x14ac:dyDescent="0.25">
      <c r="A2009" t="s">
        <v>2011</v>
      </c>
      <c r="B2009" t="s">
        <v>4926</v>
      </c>
      <c r="C2009">
        <v>34</v>
      </c>
      <c r="D2009" t="s">
        <v>5948</v>
      </c>
    </row>
    <row r="2010" spans="1:4" x14ac:dyDescent="0.25">
      <c r="A2010" t="s">
        <v>2012</v>
      </c>
      <c r="B2010" t="s">
        <v>4983</v>
      </c>
      <c r="C2010">
        <v>23</v>
      </c>
      <c r="D2010" t="s">
        <v>5948</v>
      </c>
    </row>
    <row r="2011" spans="1:4" x14ac:dyDescent="0.25">
      <c r="A2011" t="s">
        <v>2013</v>
      </c>
      <c r="B2011" t="s">
        <v>4984</v>
      </c>
      <c r="C2011">
        <v>35</v>
      </c>
      <c r="D2011" t="s">
        <v>5948</v>
      </c>
    </row>
    <row r="2012" spans="1:4" x14ac:dyDescent="0.25">
      <c r="A2012" t="s">
        <v>2014</v>
      </c>
      <c r="B2012" t="s">
        <v>4985</v>
      </c>
      <c r="C2012">
        <v>21</v>
      </c>
      <c r="D2012" t="s">
        <v>5948</v>
      </c>
    </row>
    <row r="2013" spans="1:4" x14ac:dyDescent="0.25">
      <c r="A2013" t="s">
        <v>2015</v>
      </c>
      <c r="B2013" t="s">
        <v>4986</v>
      </c>
      <c r="C2013">
        <v>50</v>
      </c>
      <c r="D2013" t="s">
        <v>5947</v>
      </c>
    </row>
    <row r="2014" spans="1:4" x14ac:dyDescent="0.25">
      <c r="A2014" t="s">
        <v>2016</v>
      </c>
      <c r="B2014" t="s">
        <v>4987</v>
      </c>
      <c r="C2014">
        <v>28</v>
      </c>
      <c r="D2014" t="s">
        <v>5947</v>
      </c>
    </row>
    <row r="2015" spans="1:4" x14ac:dyDescent="0.25">
      <c r="A2015" t="s">
        <v>2017</v>
      </c>
      <c r="B2015" t="s">
        <v>4988</v>
      </c>
      <c r="C2015">
        <v>75</v>
      </c>
      <c r="D2015" t="s">
        <v>5948</v>
      </c>
    </row>
    <row r="2016" spans="1:4" x14ac:dyDescent="0.25">
      <c r="A2016" t="s">
        <v>2018</v>
      </c>
      <c r="B2016" t="s">
        <v>4989</v>
      </c>
      <c r="C2016">
        <v>44</v>
      </c>
      <c r="D2016" t="s">
        <v>5947</v>
      </c>
    </row>
    <row r="2017" spans="1:4" x14ac:dyDescent="0.25">
      <c r="A2017" t="s">
        <v>2019</v>
      </c>
      <c r="B2017" t="s">
        <v>4990</v>
      </c>
      <c r="C2017">
        <v>33</v>
      </c>
      <c r="D2017" t="s">
        <v>5947</v>
      </c>
    </row>
    <row r="2018" spans="1:4" x14ac:dyDescent="0.25">
      <c r="A2018" t="s">
        <v>2020</v>
      </c>
      <c r="B2018" t="s">
        <v>4991</v>
      </c>
      <c r="C2018">
        <v>61</v>
      </c>
      <c r="D2018" t="s">
        <v>5947</v>
      </c>
    </row>
    <row r="2019" spans="1:4" x14ac:dyDescent="0.25">
      <c r="A2019" t="s">
        <v>2021</v>
      </c>
      <c r="B2019" t="s">
        <v>4992</v>
      </c>
      <c r="C2019">
        <v>42</v>
      </c>
      <c r="D2019" t="s">
        <v>5947</v>
      </c>
    </row>
    <row r="2020" spans="1:4" x14ac:dyDescent="0.25">
      <c r="A2020" t="s">
        <v>2022</v>
      </c>
      <c r="B2020" t="s">
        <v>4993</v>
      </c>
      <c r="C2020">
        <v>22</v>
      </c>
      <c r="D2020" t="s">
        <v>5947</v>
      </c>
    </row>
    <row r="2021" spans="1:4" x14ac:dyDescent="0.25">
      <c r="A2021" t="s">
        <v>2023</v>
      </c>
      <c r="B2021" t="s">
        <v>4994</v>
      </c>
      <c r="C2021">
        <v>26</v>
      </c>
      <c r="D2021" t="s">
        <v>5947</v>
      </c>
    </row>
    <row r="2022" spans="1:4" x14ac:dyDescent="0.25">
      <c r="A2022" t="s">
        <v>2024</v>
      </c>
      <c r="B2022" t="s">
        <v>4995</v>
      </c>
      <c r="C2022">
        <v>41</v>
      </c>
      <c r="D2022" t="s">
        <v>5947</v>
      </c>
    </row>
    <row r="2023" spans="1:4" x14ac:dyDescent="0.25">
      <c r="A2023" t="s">
        <v>2025</v>
      </c>
      <c r="B2023" t="s">
        <v>4996</v>
      </c>
      <c r="C2023">
        <v>65</v>
      </c>
      <c r="D2023" t="s">
        <v>5948</v>
      </c>
    </row>
    <row r="2024" spans="1:4" x14ac:dyDescent="0.25">
      <c r="A2024" t="s">
        <v>2026</v>
      </c>
      <c r="B2024" t="s">
        <v>4997</v>
      </c>
      <c r="C2024">
        <v>43</v>
      </c>
      <c r="D2024" t="s">
        <v>5947</v>
      </c>
    </row>
    <row r="2025" spans="1:4" x14ac:dyDescent="0.25">
      <c r="A2025" t="s">
        <v>2027</v>
      </c>
      <c r="B2025" t="s">
        <v>4998</v>
      </c>
      <c r="C2025">
        <v>31</v>
      </c>
      <c r="D2025" t="s">
        <v>5948</v>
      </c>
    </row>
    <row r="2026" spans="1:4" x14ac:dyDescent="0.25">
      <c r="A2026" t="s">
        <v>2028</v>
      </c>
      <c r="B2026" t="s">
        <v>4999</v>
      </c>
      <c r="C2026">
        <v>89</v>
      </c>
      <c r="D2026" t="s">
        <v>5948</v>
      </c>
    </row>
    <row r="2027" spans="1:4" x14ac:dyDescent="0.25">
      <c r="A2027" t="s">
        <v>2029</v>
      </c>
      <c r="B2027" t="s">
        <v>5000</v>
      </c>
      <c r="C2027">
        <v>41</v>
      </c>
      <c r="D2027" t="s">
        <v>5947</v>
      </c>
    </row>
    <row r="2028" spans="1:4" x14ac:dyDescent="0.25">
      <c r="A2028" t="s">
        <v>2030</v>
      </c>
      <c r="B2028" t="s">
        <v>4687</v>
      </c>
      <c r="C2028">
        <v>62</v>
      </c>
      <c r="D2028" t="s">
        <v>5947</v>
      </c>
    </row>
    <row r="2029" spans="1:4" x14ac:dyDescent="0.25">
      <c r="A2029" t="s">
        <v>2031</v>
      </c>
      <c r="B2029" t="s">
        <v>5001</v>
      </c>
      <c r="C2029">
        <v>85</v>
      </c>
      <c r="D2029" t="s">
        <v>5947</v>
      </c>
    </row>
    <row r="2030" spans="1:4" x14ac:dyDescent="0.25">
      <c r="A2030" t="s">
        <v>2032</v>
      </c>
      <c r="B2030" t="s">
        <v>5002</v>
      </c>
      <c r="C2030">
        <v>50</v>
      </c>
      <c r="D2030" t="s">
        <v>5948</v>
      </c>
    </row>
    <row r="2031" spans="1:4" x14ac:dyDescent="0.25">
      <c r="A2031" t="s">
        <v>2033</v>
      </c>
      <c r="B2031" t="s">
        <v>5003</v>
      </c>
      <c r="C2031">
        <v>38</v>
      </c>
      <c r="D2031" t="s">
        <v>5948</v>
      </c>
    </row>
    <row r="2032" spans="1:4" x14ac:dyDescent="0.25">
      <c r="A2032" t="s">
        <v>2034</v>
      </c>
      <c r="B2032" t="s">
        <v>5004</v>
      </c>
      <c r="C2032">
        <v>30</v>
      </c>
      <c r="D2032" t="s">
        <v>5948</v>
      </c>
    </row>
    <row r="2033" spans="1:4" x14ac:dyDescent="0.25">
      <c r="A2033" t="s">
        <v>2035</v>
      </c>
      <c r="B2033" t="s">
        <v>5005</v>
      </c>
      <c r="C2033">
        <v>56</v>
      </c>
      <c r="D2033" t="s">
        <v>5948</v>
      </c>
    </row>
    <row r="2034" spans="1:4" x14ac:dyDescent="0.25">
      <c r="A2034" t="s">
        <v>2036</v>
      </c>
      <c r="B2034" t="s">
        <v>5006</v>
      </c>
      <c r="C2034">
        <v>80</v>
      </c>
      <c r="D2034" t="s">
        <v>5948</v>
      </c>
    </row>
    <row r="2035" spans="1:4" x14ac:dyDescent="0.25">
      <c r="A2035" t="s">
        <v>2037</v>
      </c>
      <c r="B2035" t="s">
        <v>5007</v>
      </c>
      <c r="C2035">
        <v>23</v>
      </c>
      <c r="D2035" t="s">
        <v>5947</v>
      </c>
    </row>
    <row r="2036" spans="1:4" x14ac:dyDescent="0.25">
      <c r="A2036" t="s">
        <v>2038</v>
      </c>
      <c r="B2036" t="s">
        <v>5008</v>
      </c>
      <c r="C2036">
        <v>87</v>
      </c>
      <c r="D2036" t="s">
        <v>5947</v>
      </c>
    </row>
    <row r="2037" spans="1:4" x14ac:dyDescent="0.25">
      <c r="A2037" t="s">
        <v>2039</v>
      </c>
      <c r="B2037" t="s">
        <v>5009</v>
      </c>
      <c r="C2037">
        <v>78</v>
      </c>
      <c r="D2037" t="s">
        <v>5948</v>
      </c>
    </row>
    <row r="2038" spans="1:4" x14ac:dyDescent="0.25">
      <c r="A2038" t="s">
        <v>2040</v>
      </c>
      <c r="B2038" t="s">
        <v>3880</v>
      </c>
      <c r="C2038">
        <v>32</v>
      </c>
      <c r="D2038" t="s">
        <v>5947</v>
      </c>
    </row>
    <row r="2039" spans="1:4" x14ac:dyDescent="0.25">
      <c r="A2039" t="s">
        <v>2041</v>
      </c>
      <c r="B2039" t="s">
        <v>5010</v>
      </c>
      <c r="C2039">
        <v>66</v>
      </c>
      <c r="D2039" t="s">
        <v>5947</v>
      </c>
    </row>
    <row r="2040" spans="1:4" x14ac:dyDescent="0.25">
      <c r="A2040" t="s">
        <v>2042</v>
      </c>
      <c r="B2040" t="s">
        <v>5011</v>
      </c>
      <c r="C2040">
        <v>32</v>
      </c>
      <c r="D2040" t="s">
        <v>5947</v>
      </c>
    </row>
    <row r="2041" spans="1:4" x14ac:dyDescent="0.25">
      <c r="A2041" t="s">
        <v>2043</v>
      </c>
      <c r="B2041" t="s">
        <v>5012</v>
      </c>
      <c r="C2041">
        <v>47</v>
      </c>
      <c r="D2041" t="s">
        <v>5947</v>
      </c>
    </row>
    <row r="2042" spans="1:4" x14ac:dyDescent="0.25">
      <c r="A2042" t="s">
        <v>2044</v>
      </c>
      <c r="B2042" t="s">
        <v>5013</v>
      </c>
      <c r="C2042">
        <v>68</v>
      </c>
      <c r="D2042" t="s">
        <v>5948</v>
      </c>
    </row>
    <row r="2043" spans="1:4" x14ac:dyDescent="0.25">
      <c r="A2043" t="s">
        <v>2045</v>
      </c>
      <c r="B2043" t="s">
        <v>5014</v>
      </c>
      <c r="C2043">
        <v>33</v>
      </c>
      <c r="D2043" t="s">
        <v>5947</v>
      </c>
    </row>
    <row r="2044" spans="1:4" x14ac:dyDescent="0.25">
      <c r="A2044" t="s">
        <v>2046</v>
      </c>
      <c r="B2044" t="s">
        <v>5015</v>
      </c>
      <c r="C2044">
        <v>47</v>
      </c>
      <c r="D2044" t="s">
        <v>5948</v>
      </c>
    </row>
    <row r="2045" spans="1:4" x14ac:dyDescent="0.25">
      <c r="A2045" t="s">
        <v>2047</v>
      </c>
      <c r="B2045" t="s">
        <v>5016</v>
      </c>
      <c r="C2045">
        <v>76</v>
      </c>
      <c r="D2045" t="s">
        <v>5947</v>
      </c>
    </row>
    <row r="2046" spans="1:4" x14ac:dyDescent="0.25">
      <c r="A2046" t="s">
        <v>2048</v>
      </c>
      <c r="B2046" t="s">
        <v>5017</v>
      </c>
      <c r="C2046">
        <v>46</v>
      </c>
      <c r="D2046" t="s">
        <v>5948</v>
      </c>
    </row>
    <row r="2047" spans="1:4" x14ac:dyDescent="0.25">
      <c r="A2047" t="s">
        <v>2049</v>
      </c>
      <c r="B2047" t="s">
        <v>5018</v>
      </c>
      <c r="C2047">
        <v>73</v>
      </c>
      <c r="D2047" t="s">
        <v>5947</v>
      </c>
    </row>
    <row r="2048" spans="1:4" x14ac:dyDescent="0.25">
      <c r="A2048" t="s">
        <v>2050</v>
      </c>
      <c r="B2048" t="s">
        <v>5019</v>
      </c>
      <c r="C2048">
        <v>89</v>
      </c>
      <c r="D2048" t="s">
        <v>5947</v>
      </c>
    </row>
    <row r="2049" spans="1:4" x14ac:dyDescent="0.25">
      <c r="A2049" t="s">
        <v>2051</v>
      </c>
      <c r="B2049" t="s">
        <v>5020</v>
      </c>
      <c r="C2049">
        <v>75</v>
      </c>
      <c r="D2049" t="s">
        <v>5948</v>
      </c>
    </row>
    <row r="2050" spans="1:4" x14ac:dyDescent="0.25">
      <c r="A2050" t="s">
        <v>2052</v>
      </c>
      <c r="B2050" t="s">
        <v>5021</v>
      </c>
      <c r="C2050">
        <v>76</v>
      </c>
      <c r="D2050" t="s">
        <v>5947</v>
      </c>
    </row>
    <row r="2051" spans="1:4" x14ac:dyDescent="0.25">
      <c r="A2051" t="s">
        <v>2053</v>
      </c>
      <c r="B2051" t="s">
        <v>5022</v>
      </c>
      <c r="C2051">
        <v>66</v>
      </c>
      <c r="D2051" t="s">
        <v>5947</v>
      </c>
    </row>
    <row r="2052" spans="1:4" x14ac:dyDescent="0.25">
      <c r="A2052" t="s">
        <v>2054</v>
      </c>
      <c r="B2052" t="s">
        <v>5023</v>
      </c>
      <c r="C2052">
        <v>71</v>
      </c>
      <c r="D2052" t="s">
        <v>5948</v>
      </c>
    </row>
    <row r="2053" spans="1:4" x14ac:dyDescent="0.25">
      <c r="A2053" t="s">
        <v>2055</v>
      </c>
      <c r="B2053" t="s">
        <v>5024</v>
      </c>
      <c r="C2053">
        <v>77</v>
      </c>
      <c r="D2053" t="s">
        <v>5948</v>
      </c>
    </row>
    <row r="2054" spans="1:4" x14ac:dyDescent="0.25">
      <c r="A2054" t="s">
        <v>2056</v>
      </c>
      <c r="B2054" t="s">
        <v>5025</v>
      </c>
      <c r="C2054">
        <v>45</v>
      </c>
      <c r="D2054" t="s">
        <v>5948</v>
      </c>
    </row>
    <row r="2055" spans="1:4" x14ac:dyDescent="0.25">
      <c r="A2055" t="s">
        <v>2057</v>
      </c>
      <c r="B2055" t="s">
        <v>5026</v>
      </c>
      <c r="C2055">
        <v>31</v>
      </c>
      <c r="D2055" t="s">
        <v>5948</v>
      </c>
    </row>
    <row r="2056" spans="1:4" x14ac:dyDescent="0.25">
      <c r="A2056" t="s">
        <v>2058</v>
      </c>
      <c r="B2056" t="s">
        <v>5027</v>
      </c>
      <c r="C2056">
        <v>46</v>
      </c>
      <c r="D2056" t="s">
        <v>5948</v>
      </c>
    </row>
    <row r="2057" spans="1:4" x14ac:dyDescent="0.25">
      <c r="A2057" t="s">
        <v>2059</v>
      </c>
      <c r="B2057" t="s">
        <v>5028</v>
      </c>
      <c r="C2057">
        <v>27</v>
      </c>
      <c r="D2057" t="s">
        <v>5947</v>
      </c>
    </row>
    <row r="2058" spans="1:4" x14ac:dyDescent="0.25">
      <c r="A2058" t="s">
        <v>2060</v>
      </c>
      <c r="B2058" t="s">
        <v>5029</v>
      </c>
      <c r="C2058">
        <v>46</v>
      </c>
      <c r="D2058" t="s">
        <v>5948</v>
      </c>
    </row>
    <row r="2059" spans="1:4" x14ac:dyDescent="0.25">
      <c r="A2059" t="s">
        <v>2061</v>
      </c>
      <c r="B2059" t="s">
        <v>5030</v>
      </c>
      <c r="C2059">
        <v>54</v>
      </c>
      <c r="D2059" t="s">
        <v>5947</v>
      </c>
    </row>
    <row r="2060" spans="1:4" x14ac:dyDescent="0.25">
      <c r="A2060" t="s">
        <v>2062</v>
      </c>
      <c r="B2060" t="s">
        <v>5031</v>
      </c>
      <c r="C2060">
        <v>22</v>
      </c>
      <c r="D2060" t="s">
        <v>5947</v>
      </c>
    </row>
    <row r="2061" spans="1:4" x14ac:dyDescent="0.25">
      <c r="A2061" t="s">
        <v>2063</v>
      </c>
      <c r="B2061" t="s">
        <v>5032</v>
      </c>
      <c r="C2061">
        <v>54</v>
      </c>
      <c r="D2061" t="s">
        <v>5948</v>
      </c>
    </row>
    <row r="2062" spans="1:4" x14ac:dyDescent="0.25">
      <c r="A2062" t="s">
        <v>2064</v>
      </c>
      <c r="B2062" t="s">
        <v>5033</v>
      </c>
      <c r="C2062">
        <v>46</v>
      </c>
      <c r="D2062" t="s">
        <v>5947</v>
      </c>
    </row>
    <row r="2063" spans="1:4" x14ac:dyDescent="0.25">
      <c r="A2063" t="s">
        <v>2065</v>
      </c>
      <c r="B2063" t="s">
        <v>5034</v>
      </c>
      <c r="C2063">
        <v>39</v>
      </c>
      <c r="D2063" t="s">
        <v>5947</v>
      </c>
    </row>
    <row r="2064" spans="1:4" x14ac:dyDescent="0.25">
      <c r="A2064" t="s">
        <v>2066</v>
      </c>
      <c r="B2064" t="s">
        <v>5035</v>
      </c>
      <c r="C2064">
        <v>39</v>
      </c>
      <c r="D2064" t="s">
        <v>5948</v>
      </c>
    </row>
    <row r="2065" spans="1:4" x14ac:dyDescent="0.25">
      <c r="A2065" t="s">
        <v>2067</v>
      </c>
      <c r="B2065" t="s">
        <v>5036</v>
      </c>
      <c r="C2065">
        <v>18</v>
      </c>
      <c r="D2065" t="s">
        <v>5947</v>
      </c>
    </row>
    <row r="2066" spans="1:4" x14ac:dyDescent="0.25">
      <c r="A2066" t="s">
        <v>2068</v>
      </c>
      <c r="B2066" t="s">
        <v>5037</v>
      </c>
      <c r="C2066">
        <v>32</v>
      </c>
      <c r="D2066" t="s">
        <v>5947</v>
      </c>
    </row>
    <row r="2067" spans="1:4" x14ac:dyDescent="0.25">
      <c r="A2067" t="s">
        <v>2069</v>
      </c>
      <c r="B2067" t="s">
        <v>5038</v>
      </c>
      <c r="C2067">
        <v>58</v>
      </c>
      <c r="D2067" t="s">
        <v>5947</v>
      </c>
    </row>
    <row r="2068" spans="1:4" x14ac:dyDescent="0.25">
      <c r="A2068" t="s">
        <v>2070</v>
      </c>
      <c r="B2068" t="s">
        <v>5039</v>
      </c>
      <c r="C2068">
        <v>56</v>
      </c>
      <c r="D2068" t="s">
        <v>5948</v>
      </c>
    </row>
    <row r="2069" spans="1:4" x14ac:dyDescent="0.25">
      <c r="A2069" t="s">
        <v>2071</v>
      </c>
      <c r="B2069" t="s">
        <v>5040</v>
      </c>
      <c r="C2069">
        <v>56</v>
      </c>
      <c r="D2069" t="s">
        <v>5947</v>
      </c>
    </row>
    <row r="2070" spans="1:4" x14ac:dyDescent="0.25">
      <c r="A2070" t="s">
        <v>2072</v>
      </c>
      <c r="B2070" t="s">
        <v>5041</v>
      </c>
      <c r="C2070">
        <v>20</v>
      </c>
      <c r="D2070" t="s">
        <v>5948</v>
      </c>
    </row>
    <row r="2071" spans="1:4" x14ac:dyDescent="0.25">
      <c r="A2071" t="s">
        <v>2073</v>
      </c>
      <c r="B2071" t="s">
        <v>5042</v>
      </c>
      <c r="C2071">
        <v>28</v>
      </c>
      <c r="D2071" t="s">
        <v>5948</v>
      </c>
    </row>
    <row r="2072" spans="1:4" x14ac:dyDescent="0.25">
      <c r="A2072" t="s">
        <v>2074</v>
      </c>
      <c r="B2072" t="s">
        <v>5043</v>
      </c>
      <c r="C2072">
        <v>88</v>
      </c>
      <c r="D2072" t="s">
        <v>5947</v>
      </c>
    </row>
    <row r="2073" spans="1:4" x14ac:dyDescent="0.25">
      <c r="A2073" t="s">
        <v>2075</v>
      </c>
      <c r="B2073" t="s">
        <v>5044</v>
      </c>
      <c r="C2073">
        <v>78</v>
      </c>
      <c r="D2073" t="s">
        <v>5948</v>
      </c>
    </row>
    <row r="2074" spans="1:4" x14ac:dyDescent="0.25">
      <c r="A2074" t="s">
        <v>2076</v>
      </c>
      <c r="B2074" t="s">
        <v>5045</v>
      </c>
      <c r="C2074">
        <v>60</v>
      </c>
      <c r="D2074" t="s">
        <v>5948</v>
      </c>
    </row>
    <row r="2075" spans="1:4" x14ac:dyDescent="0.25">
      <c r="A2075" t="s">
        <v>2077</v>
      </c>
      <c r="B2075" t="s">
        <v>5046</v>
      </c>
      <c r="C2075">
        <v>32</v>
      </c>
      <c r="D2075" t="s">
        <v>5948</v>
      </c>
    </row>
    <row r="2076" spans="1:4" x14ac:dyDescent="0.25">
      <c r="A2076" t="s">
        <v>2078</v>
      </c>
      <c r="B2076" t="s">
        <v>5047</v>
      </c>
      <c r="C2076">
        <v>34</v>
      </c>
      <c r="D2076" t="s">
        <v>5948</v>
      </c>
    </row>
    <row r="2077" spans="1:4" x14ac:dyDescent="0.25">
      <c r="A2077" t="s">
        <v>2079</v>
      </c>
      <c r="B2077" t="s">
        <v>5048</v>
      </c>
      <c r="C2077">
        <v>74</v>
      </c>
      <c r="D2077" t="s">
        <v>5947</v>
      </c>
    </row>
    <row r="2078" spans="1:4" x14ac:dyDescent="0.25">
      <c r="A2078" t="s">
        <v>2080</v>
      </c>
      <c r="B2078" t="s">
        <v>5049</v>
      </c>
      <c r="C2078">
        <v>56</v>
      </c>
      <c r="D2078" t="s">
        <v>5947</v>
      </c>
    </row>
    <row r="2079" spans="1:4" x14ac:dyDescent="0.25">
      <c r="A2079" t="s">
        <v>2081</v>
      </c>
      <c r="B2079" t="s">
        <v>5050</v>
      </c>
      <c r="C2079">
        <v>19</v>
      </c>
      <c r="D2079" t="s">
        <v>5948</v>
      </c>
    </row>
    <row r="2080" spans="1:4" x14ac:dyDescent="0.25">
      <c r="A2080" t="s">
        <v>2082</v>
      </c>
      <c r="B2080" t="s">
        <v>5051</v>
      </c>
      <c r="C2080">
        <v>18</v>
      </c>
      <c r="D2080" t="s">
        <v>5948</v>
      </c>
    </row>
    <row r="2081" spans="1:4" x14ac:dyDescent="0.25">
      <c r="A2081" t="s">
        <v>2083</v>
      </c>
      <c r="B2081" t="s">
        <v>5052</v>
      </c>
      <c r="C2081">
        <v>89</v>
      </c>
      <c r="D2081" t="s">
        <v>5948</v>
      </c>
    </row>
    <row r="2082" spans="1:4" x14ac:dyDescent="0.25">
      <c r="A2082" t="s">
        <v>2084</v>
      </c>
      <c r="B2082" t="s">
        <v>5053</v>
      </c>
      <c r="C2082">
        <v>72</v>
      </c>
      <c r="D2082" t="s">
        <v>5947</v>
      </c>
    </row>
    <row r="2083" spans="1:4" x14ac:dyDescent="0.25">
      <c r="A2083" t="s">
        <v>2085</v>
      </c>
      <c r="B2083" t="s">
        <v>5054</v>
      </c>
      <c r="C2083">
        <v>18</v>
      </c>
      <c r="D2083" t="s">
        <v>5948</v>
      </c>
    </row>
    <row r="2084" spans="1:4" x14ac:dyDescent="0.25">
      <c r="A2084" t="s">
        <v>2086</v>
      </c>
      <c r="B2084" t="s">
        <v>5055</v>
      </c>
      <c r="C2084">
        <v>64</v>
      </c>
      <c r="D2084" t="s">
        <v>5947</v>
      </c>
    </row>
    <row r="2085" spans="1:4" x14ac:dyDescent="0.25">
      <c r="A2085" t="s">
        <v>2087</v>
      </c>
      <c r="B2085" t="s">
        <v>5056</v>
      </c>
      <c r="C2085">
        <v>22</v>
      </c>
      <c r="D2085" t="s">
        <v>5947</v>
      </c>
    </row>
    <row r="2086" spans="1:4" x14ac:dyDescent="0.25">
      <c r="A2086" t="s">
        <v>2088</v>
      </c>
      <c r="B2086" t="s">
        <v>5057</v>
      </c>
      <c r="C2086">
        <v>69</v>
      </c>
      <c r="D2086" t="s">
        <v>5948</v>
      </c>
    </row>
    <row r="2087" spans="1:4" x14ac:dyDescent="0.25">
      <c r="A2087" t="s">
        <v>2089</v>
      </c>
      <c r="B2087" t="s">
        <v>5058</v>
      </c>
      <c r="C2087">
        <v>49</v>
      </c>
      <c r="D2087" t="s">
        <v>5948</v>
      </c>
    </row>
    <row r="2088" spans="1:4" x14ac:dyDescent="0.25">
      <c r="A2088" t="s">
        <v>2090</v>
      </c>
      <c r="B2088" t="s">
        <v>5059</v>
      </c>
      <c r="C2088">
        <v>83</v>
      </c>
      <c r="D2088" t="s">
        <v>5948</v>
      </c>
    </row>
    <row r="2089" spans="1:4" x14ac:dyDescent="0.25">
      <c r="A2089" t="s">
        <v>2091</v>
      </c>
      <c r="B2089" t="s">
        <v>5060</v>
      </c>
      <c r="C2089">
        <v>27</v>
      </c>
      <c r="D2089" t="s">
        <v>5947</v>
      </c>
    </row>
    <row r="2090" spans="1:4" x14ac:dyDescent="0.25">
      <c r="A2090" t="s">
        <v>2092</v>
      </c>
      <c r="B2090" t="s">
        <v>5061</v>
      </c>
      <c r="C2090">
        <v>70</v>
      </c>
      <c r="D2090" t="s">
        <v>5948</v>
      </c>
    </row>
    <row r="2091" spans="1:4" x14ac:dyDescent="0.25">
      <c r="A2091" t="s">
        <v>2093</v>
      </c>
      <c r="B2091" t="s">
        <v>4512</v>
      </c>
      <c r="C2091">
        <v>41</v>
      </c>
      <c r="D2091" t="s">
        <v>5948</v>
      </c>
    </row>
    <row r="2092" spans="1:4" x14ac:dyDescent="0.25">
      <c r="A2092" t="s">
        <v>2094</v>
      </c>
      <c r="B2092" t="s">
        <v>5062</v>
      </c>
      <c r="C2092">
        <v>53</v>
      </c>
      <c r="D2092" t="s">
        <v>5948</v>
      </c>
    </row>
    <row r="2093" spans="1:4" x14ac:dyDescent="0.25">
      <c r="A2093" t="s">
        <v>2095</v>
      </c>
      <c r="B2093" t="s">
        <v>5063</v>
      </c>
      <c r="C2093">
        <v>81</v>
      </c>
      <c r="D2093" t="s">
        <v>5948</v>
      </c>
    </row>
    <row r="2094" spans="1:4" x14ac:dyDescent="0.25">
      <c r="A2094" t="s">
        <v>2096</v>
      </c>
      <c r="B2094" t="s">
        <v>5064</v>
      </c>
      <c r="C2094">
        <v>73</v>
      </c>
      <c r="D2094" t="s">
        <v>5948</v>
      </c>
    </row>
    <row r="2095" spans="1:4" x14ac:dyDescent="0.25">
      <c r="A2095" t="s">
        <v>2097</v>
      </c>
      <c r="B2095" t="s">
        <v>5065</v>
      </c>
      <c r="C2095">
        <v>46</v>
      </c>
      <c r="D2095" t="s">
        <v>5948</v>
      </c>
    </row>
    <row r="2096" spans="1:4" x14ac:dyDescent="0.25">
      <c r="A2096" t="s">
        <v>2098</v>
      </c>
      <c r="B2096" t="s">
        <v>5066</v>
      </c>
      <c r="C2096">
        <v>55</v>
      </c>
      <c r="D2096" t="s">
        <v>5947</v>
      </c>
    </row>
    <row r="2097" spans="1:4" x14ac:dyDescent="0.25">
      <c r="A2097" t="s">
        <v>2099</v>
      </c>
      <c r="B2097" t="s">
        <v>5067</v>
      </c>
      <c r="C2097">
        <v>40</v>
      </c>
      <c r="D2097" t="s">
        <v>5947</v>
      </c>
    </row>
    <row r="2098" spans="1:4" x14ac:dyDescent="0.25">
      <c r="A2098" t="s">
        <v>2100</v>
      </c>
      <c r="B2098" t="s">
        <v>5068</v>
      </c>
      <c r="C2098">
        <v>78</v>
      </c>
      <c r="D2098" t="s">
        <v>5947</v>
      </c>
    </row>
    <row r="2099" spans="1:4" x14ac:dyDescent="0.25">
      <c r="A2099" t="s">
        <v>2101</v>
      </c>
      <c r="B2099" t="s">
        <v>5069</v>
      </c>
      <c r="C2099">
        <v>20</v>
      </c>
      <c r="D2099" t="s">
        <v>5948</v>
      </c>
    </row>
    <row r="2100" spans="1:4" x14ac:dyDescent="0.25">
      <c r="A2100" t="s">
        <v>2102</v>
      </c>
      <c r="B2100" t="s">
        <v>5070</v>
      </c>
      <c r="C2100">
        <v>20</v>
      </c>
      <c r="D2100" t="s">
        <v>5948</v>
      </c>
    </row>
    <row r="2101" spans="1:4" x14ac:dyDescent="0.25">
      <c r="A2101" t="s">
        <v>2103</v>
      </c>
      <c r="B2101" t="s">
        <v>5071</v>
      </c>
      <c r="C2101">
        <v>22</v>
      </c>
      <c r="D2101" t="s">
        <v>5947</v>
      </c>
    </row>
    <row r="2102" spans="1:4" x14ac:dyDescent="0.25">
      <c r="A2102" t="s">
        <v>2104</v>
      </c>
      <c r="B2102" t="s">
        <v>5072</v>
      </c>
      <c r="C2102">
        <v>38</v>
      </c>
      <c r="D2102" t="s">
        <v>5947</v>
      </c>
    </row>
    <row r="2103" spans="1:4" x14ac:dyDescent="0.25">
      <c r="A2103" t="s">
        <v>2105</v>
      </c>
      <c r="B2103" t="s">
        <v>5073</v>
      </c>
      <c r="C2103">
        <v>52</v>
      </c>
      <c r="D2103" t="s">
        <v>5947</v>
      </c>
    </row>
    <row r="2104" spans="1:4" x14ac:dyDescent="0.25">
      <c r="A2104" t="s">
        <v>2106</v>
      </c>
      <c r="B2104" t="s">
        <v>4212</v>
      </c>
      <c r="C2104">
        <v>44</v>
      </c>
      <c r="D2104" t="s">
        <v>5947</v>
      </c>
    </row>
    <row r="2105" spans="1:4" x14ac:dyDescent="0.25">
      <c r="A2105" t="s">
        <v>2107</v>
      </c>
      <c r="B2105" t="s">
        <v>5074</v>
      </c>
      <c r="C2105">
        <v>72</v>
      </c>
      <c r="D2105" t="s">
        <v>5947</v>
      </c>
    </row>
    <row r="2106" spans="1:4" x14ac:dyDescent="0.25">
      <c r="A2106" t="s">
        <v>2108</v>
      </c>
      <c r="B2106" t="s">
        <v>5075</v>
      </c>
      <c r="C2106">
        <v>72</v>
      </c>
      <c r="D2106" t="s">
        <v>5948</v>
      </c>
    </row>
    <row r="2107" spans="1:4" x14ac:dyDescent="0.25">
      <c r="A2107" t="s">
        <v>2109</v>
      </c>
      <c r="B2107" t="s">
        <v>5076</v>
      </c>
      <c r="C2107">
        <v>34</v>
      </c>
      <c r="D2107" t="s">
        <v>5948</v>
      </c>
    </row>
    <row r="2108" spans="1:4" x14ac:dyDescent="0.25">
      <c r="A2108" t="s">
        <v>2110</v>
      </c>
      <c r="B2108" t="s">
        <v>5077</v>
      </c>
      <c r="C2108">
        <v>24</v>
      </c>
      <c r="D2108" t="s">
        <v>5947</v>
      </c>
    </row>
    <row r="2109" spans="1:4" x14ac:dyDescent="0.25">
      <c r="A2109" t="s">
        <v>2111</v>
      </c>
      <c r="B2109" t="s">
        <v>5078</v>
      </c>
      <c r="C2109">
        <v>22</v>
      </c>
      <c r="D2109" t="s">
        <v>5947</v>
      </c>
    </row>
    <row r="2110" spans="1:4" x14ac:dyDescent="0.25">
      <c r="A2110" t="s">
        <v>2112</v>
      </c>
      <c r="B2110" t="s">
        <v>5079</v>
      </c>
      <c r="C2110">
        <v>80</v>
      </c>
      <c r="D2110" t="s">
        <v>5948</v>
      </c>
    </row>
    <row r="2111" spans="1:4" x14ac:dyDescent="0.25">
      <c r="A2111" t="s">
        <v>2113</v>
      </c>
      <c r="B2111" t="s">
        <v>5080</v>
      </c>
      <c r="C2111">
        <v>42</v>
      </c>
      <c r="D2111" t="s">
        <v>5947</v>
      </c>
    </row>
    <row r="2112" spans="1:4" x14ac:dyDescent="0.25">
      <c r="A2112" t="s">
        <v>2114</v>
      </c>
      <c r="B2112" t="s">
        <v>5081</v>
      </c>
      <c r="C2112">
        <v>64</v>
      </c>
      <c r="D2112" t="s">
        <v>5948</v>
      </c>
    </row>
    <row r="2113" spans="1:4" x14ac:dyDescent="0.25">
      <c r="A2113" t="s">
        <v>2115</v>
      </c>
      <c r="B2113" t="s">
        <v>5082</v>
      </c>
      <c r="C2113">
        <v>52</v>
      </c>
      <c r="D2113" t="s">
        <v>5948</v>
      </c>
    </row>
    <row r="2114" spans="1:4" x14ac:dyDescent="0.25">
      <c r="A2114" t="s">
        <v>2116</v>
      </c>
      <c r="B2114" t="s">
        <v>5083</v>
      </c>
      <c r="C2114">
        <v>49</v>
      </c>
      <c r="D2114" t="s">
        <v>5948</v>
      </c>
    </row>
    <row r="2115" spans="1:4" x14ac:dyDescent="0.25">
      <c r="A2115" t="s">
        <v>2117</v>
      </c>
      <c r="B2115" t="s">
        <v>5084</v>
      </c>
      <c r="C2115">
        <v>55</v>
      </c>
      <c r="D2115" t="s">
        <v>5948</v>
      </c>
    </row>
    <row r="2116" spans="1:4" x14ac:dyDescent="0.25">
      <c r="A2116" t="s">
        <v>2118</v>
      </c>
      <c r="B2116" t="s">
        <v>5085</v>
      </c>
      <c r="C2116">
        <v>37</v>
      </c>
      <c r="D2116" t="s">
        <v>5948</v>
      </c>
    </row>
    <row r="2117" spans="1:4" x14ac:dyDescent="0.25">
      <c r="A2117" t="s">
        <v>2119</v>
      </c>
      <c r="B2117" t="s">
        <v>5086</v>
      </c>
      <c r="C2117">
        <v>29</v>
      </c>
      <c r="D2117" t="s">
        <v>5947</v>
      </c>
    </row>
    <row r="2118" spans="1:4" x14ac:dyDescent="0.25">
      <c r="A2118" t="s">
        <v>2120</v>
      </c>
      <c r="B2118" t="s">
        <v>5087</v>
      </c>
      <c r="C2118">
        <v>37</v>
      </c>
      <c r="D2118" t="s">
        <v>5948</v>
      </c>
    </row>
    <row r="2119" spans="1:4" x14ac:dyDescent="0.25">
      <c r="A2119" t="s">
        <v>2121</v>
      </c>
      <c r="B2119" t="s">
        <v>5088</v>
      </c>
      <c r="C2119">
        <v>28</v>
      </c>
      <c r="D2119" t="s">
        <v>5947</v>
      </c>
    </row>
    <row r="2120" spans="1:4" x14ac:dyDescent="0.25">
      <c r="A2120" t="s">
        <v>2122</v>
      </c>
      <c r="B2120" t="s">
        <v>5089</v>
      </c>
      <c r="C2120">
        <v>65</v>
      </c>
      <c r="D2120" t="s">
        <v>5948</v>
      </c>
    </row>
    <row r="2121" spans="1:4" x14ac:dyDescent="0.25">
      <c r="A2121" t="s">
        <v>2123</v>
      </c>
      <c r="B2121" t="s">
        <v>5090</v>
      </c>
      <c r="C2121">
        <v>31</v>
      </c>
      <c r="D2121" t="s">
        <v>5948</v>
      </c>
    </row>
    <row r="2122" spans="1:4" x14ac:dyDescent="0.25">
      <c r="A2122" t="s">
        <v>2124</v>
      </c>
      <c r="B2122" t="s">
        <v>5091</v>
      </c>
      <c r="C2122">
        <v>84</v>
      </c>
      <c r="D2122" t="s">
        <v>5948</v>
      </c>
    </row>
    <row r="2123" spans="1:4" x14ac:dyDescent="0.25">
      <c r="A2123" t="s">
        <v>2125</v>
      </c>
      <c r="B2123" t="s">
        <v>5092</v>
      </c>
      <c r="C2123">
        <v>66</v>
      </c>
      <c r="D2123" t="s">
        <v>5947</v>
      </c>
    </row>
    <row r="2124" spans="1:4" x14ac:dyDescent="0.25">
      <c r="A2124" t="s">
        <v>2126</v>
      </c>
      <c r="B2124" t="s">
        <v>5093</v>
      </c>
      <c r="C2124">
        <v>39</v>
      </c>
      <c r="D2124" t="s">
        <v>5948</v>
      </c>
    </row>
    <row r="2125" spans="1:4" x14ac:dyDescent="0.25">
      <c r="A2125" t="s">
        <v>2127</v>
      </c>
      <c r="B2125" t="s">
        <v>5094</v>
      </c>
      <c r="C2125">
        <v>56</v>
      </c>
      <c r="D2125" t="s">
        <v>5947</v>
      </c>
    </row>
    <row r="2126" spans="1:4" x14ac:dyDescent="0.25">
      <c r="A2126" t="s">
        <v>2128</v>
      </c>
      <c r="B2126" t="s">
        <v>5095</v>
      </c>
      <c r="C2126">
        <v>34</v>
      </c>
      <c r="D2126" t="s">
        <v>5948</v>
      </c>
    </row>
    <row r="2127" spans="1:4" x14ac:dyDescent="0.25">
      <c r="A2127" t="s">
        <v>2129</v>
      </c>
      <c r="B2127" t="s">
        <v>5096</v>
      </c>
      <c r="C2127">
        <v>83</v>
      </c>
      <c r="D2127" t="s">
        <v>5947</v>
      </c>
    </row>
    <row r="2128" spans="1:4" x14ac:dyDescent="0.25">
      <c r="A2128" t="s">
        <v>2130</v>
      </c>
      <c r="B2128" t="s">
        <v>5097</v>
      </c>
      <c r="C2128">
        <v>86</v>
      </c>
      <c r="D2128" t="s">
        <v>5948</v>
      </c>
    </row>
    <row r="2129" spans="1:4" x14ac:dyDescent="0.25">
      <c r="A2129" t="s">
        <v>2131</v>
      </c>
      <c r="B2129" t="s">
        <v>5098</v>
      </c>
      <c r="C2129">
        <v>52</v>
      </c>
      <c r="D2129" t="s">
        <v>5947</v>
      </c>
    </row>
    <row r="2130" spans="1:4" x14ac:dyDescent="0.25">
      <c r="A2130" t="s">
        <v>2132</v>
      </c>
      <c r="B2130" t="s">
        <v>5099</v>
      </c>
      <c r="C2130">
        <v>68</v>
      </c>
      <c r="D2130" t="s">
        <v>5947</v>
      </c>
    </row>
    <row r="2131" spans="1:4" x14ac:dyDescent="0.25">
      <c r="A2131" t="s">
        <v>2133</v>
      </c>
      <c r="B2131" t="s">
        <v>5100</v>
      </c>
      <c r="C2131">
        <v>65</v>
      </c>
      <c r="D2131" t="s">
        <v>5948</v>
      </c>
    </row>
    <row r="2132" spans="1:4" x14ac:dyDescent="0.25">
      <c r="A2132" t="s">
        <v>2134</v>
      </c>
      <c r="B2132" t="s">
        <v>5101</v>
      </c>
      <c r="C2132">
        <v>89</v>
      </c>
      <c r="D2132" t="s">
        <v>5947</v>
      </c>
    </row>
    <row r="2133" spans="1:4" x14ac:dyDescent="0.25">
      <c r="A2133" t="s">
        <v>2135</v>
      </c>
      <c r="B2133" t="s">
        <v>5102</v>
      </c>
      <c r="C2133">
        <v>50</v>
      </c>
      <c r="D2133" t="s">
        <v>5947</v>
      </c>
    </row>
    <row r="2134" spans="1:4" x14ac:dyDescent="0.25">
      <c r="A2134" t="s">
        <v>2136</v>
      </c>
      <c r="B2134" t="s">
        <v>5103</v>
      </c>
      <c r="C2134">
        <v>89</v>
      </c>
      <c r="D2134" t="s">
        <v>5948</v>
      </c>
    </row>
    <row r="2135" spans="1:4" x14ac:dyDescent="0.25">
      <c r="A2135" t="s">
        <v>2137</v>
      </c>
      <c r="B2135" t="s">
        <v>5104</v>
      </c>
      <c r="C2135">
        <v>27</v>
      </c>
      <c r="D2135" t="s">
        <v>5948</v>
      </c>
    </row>
    <row r="2136" spans="1:4" x14ac:dyDescent="0.25">
      <c r="A2136" t="s">
        <v>2138</v>
      </c>
      <c r="B2136" t="s">
        <v>5105</v>
      </c>
      <c r="C2136">
        <v>86</v>
      </c>
      <c r="D2136" t="s">
        <v>5947</v>
      </c>
    </row>
    <row r="2137" spans="1:4" x14ac:dyDescent="0.25">
      <c r="A2137" t="s">
        <v>2139</v>
      </c>
      <c r="B2137" t="s">
        <v>5106</v>
      </c>
      <c r="C2137">
        <v>22</v>
      </c>
      <c r="D2137" t="s">
        <v>5947</v>
      </c>
    </row>
    <row r="2138" spans="1:4" x14ac:dyDescent="0.25">
      <c r="A2138" t="s">
        <v>2140</v>
      </c>
      <c r="B2138" t="s">
        <v>5107</v>
      </c>
      <c r="C2138">
        <v>82</v>
      </c>
      <c r="D2138" t="s">
        <v>5947</v>
      </c>
    </row>
    <row r="2139" spans="1:4" x14ac:dyDescent="0.25">
      <c r="A2139" t="s">
        <v>2141</v>
      </c>
      <c r="B2139" t="s">
        <v>5108</v>
      </c>
      <c r="C2139">
        <v>87</v>
      </c>
      <c r="D2139" t="s">
        <v>5947</v>
      </c>
    </row>
    <row r="2140" spans="1:4" x14ac:dyDescent="0.25">
      <c r="A2140" t="s">
        <v>2142</v>
      </c>
      <c r="B2140" t="s">
        <v>5109</v>
      </c>
      <c r="C2140">
        <v>42</v>
      </c>
      <c r="D2140" t="s">
        <v>5947</v>
      </c>
    </row>
    <row r="2141" spans="1:4" x14ac:dyDescent="0.25">
      <c r="A2141" t="s">
        <v>2143</v>
      </c>
      <c r="B2141" t="s">
        <v>5110</v>
      </c>
      <c r="C2141">
        <v>66</v>
      </c>
      <c r="D2141" t="s">
        <v>5948</v>
      </c>
    </row>
    <row r="2142" spans="1:4" x14ac:dyDescent="0.25">
      <c r="A2142" t="s">
        <v>2144</v>
      </c>
      <c r="B2142" t="s">
        <v>5111</v>
      </c>
      <c r="C2142">
        <v>62</v>
      </c>
      <c r="D2142" t="s">
        <v>5947</v>
      </c>
    </row>
    <row r="2143" spans="1:4" x14ac:dyDescent="0.25">
      <c r="A2143" t="s">
        <v>2145</v>
      </c>
      <c r="B2143" t="s">
        <v>5112</v>
      </c>
      <c r="C2143">
        <v>80</v>
      </c>
      <c r="D2143" t="s">
        <v>5947</v>
      </c>
    </row>
    <row r="2144" spans="1:4" x14ac:dyDescent="0.25">
      <c r="A2144" t="s">
        <v>2146</v>
      </c>
      <c r="B2144" t="s">
        <v>5113</v>
      </c>
      <c r="C2144">
        <v>76</v>
      </c>
      <c r="D2144" t="s">
        <v>5948</v>
      </c>
    </row>
    <row r="2145" spans="1:4" x14ac:dyDescent="0.25">
      <c r="A2145" t="s">
        <v>2147</v>
      </c>
      <c r="B2145" t="s">
        <v>5114</v>
      </c>
      <c r="C2145">
        <v>65</v>
      </c>
      <c r="D2145" t="s">
        <v>5947</v>
      </c>
    </row>
    <row r="2146" spans="1:4" x14ac:dyDescent="0.25">
      <c r="A2146" t="s">
        <v>2148</v>
      </c>
      <c r="B2146" t="s">
        <v>5115</v>
      </c>
      <c r="C2146">
        <v>30</v>
      </c>
      <c r="D2146" t="s">
        <v>5947</v>
      </c>
    </row>
    <row r="2147" spans="1:4" x14ac:dyDescent="0.25">
      <c r="A2147" t="s">
        <v>2149</v>
      </c>
      <c r="B2147" t="s">
        <v>5116</v>
      </c>
      <c r="C2147">
        <v>68</v>
      </c>
      <c r="D2147" t="s">
        <v>5947</v>
      </c>
    </row>
    <row r="2148" spans="1:4" x14ac:dyDescent="0.25">
      <c r="A2148" t="s">
        <v>2150</v>
      </c>
      <c r="B2148" t="s">
        <v>5117</v>
      </c>
      <c r="C2148">
        <v>24</v>
      </c>
      <c r="D2148" t="s">
        <v>5948</v>
      </c>
    </row>
    <row r="2149" spans="1:4" x14ac:dyDescent="0.25">
      <c r="A2149" t="s">
        <v>2151</v>
      </c>
      <c r="B2149" t="s">
        <v>5118</v>
      </c>
      <c r="C2149">
        <v>59</v>
      </c>
      <c r="D2149" t="s">
        <v>5948</v>
      </c>
    </row>
    <row r="2150" spans="1:4" x14ac:dyDescent="0.25">
      <c r="A2150" t="s">
        <v>2152</v>
      </c>
      <c r="B2150" t="s">
        <v>5119</v>
      </c>
      <c r="C2150">
        <v>41</v>
      </c>
      <c r="D2150" t="s">
        <v>5947</v>
      </c>
    </row>
    <row r="2151" spans="1:4" x14ac:dyDescent="0.25">
      <c r="A2151" t="s">
        <v>2153</v>
      </c>
      <c r="B2151" t="s">
        <v>5120</v>
      </c>
      <c r="C2151">
        <v>47</v>
      </c>
      <c r="D2151" t="s">
        <v>5947</v>
      </c>
    </row>
    <row r="2152" spans="1:4" x14ac:dyDescent="0.25">
      <c r="A2152" t="s">
        <v>2154</v>
      </c>
      <c r="B2152" t="s">
        <v>5121</v>
      </c>
      <c r="C2152">
        <v>49</v>
      </c>
      <c r="D2152" t="s">
        <v>5948</v>
      </c>
    </row>
    <row r="2153" spans="1:4" x14ac:dyDescent="0.25">
      <c r="A2153" t="s">
        <v>2155</v>
      </c>
      <c r="B2153" t="s">
        <v>5122</v>
      </c>
      <c r="C2153">
        <v>29</v>
      </c>
      <c r="D2153" t="s">
        <v>5947</v>
      </c>
    </row>
    <row r="2154" spans="1:4" x14ac:dyDescent="0.25">
      <c r="A2154" t="s">
        <v>2156</v>
      </c>
      <c r="B2154" t="s">
        <v>5123</v>
      </c>
      <c r="C2154">
        <v>87</v>
      </c>
      <c r="D2154" t="s">
        <v>5947</v>
      </c>
    </row>
    <row r="2155" spans="1:4" x14ac:dyDescent="0.25">
      <c r="A2155" t="s">
        <v>2157</v>
      </c>
      <c r="B2155" t="s">
        <v>4825</v>
      </c>
      <c r="C2155">
        <v>85</v>
      </c>
      <c r="D2155" t="s">
        <v>5948</v>
      </c>
    </row>
    <row r="2156" spans="1:4" x14ac:dyDescent="0.25">
      <c r="A2156" t="s">
        <v>2158</v>
      </c>
      <c r="B2156" t="s">
        <v>5124</v>
      </c>
      <c r="C2156">
        <v>80</v>
      </c>
      <c r="D2156" t="s">
        <v>5947</v>
      </c>
    </row>
    <row r="2157" spans="1:4" x14ac:dyDescent="0.25">
      <c r="A2157" t="s">
        <v>2159</v>
      </c>
      <c r="B2157" t="s">
        <v>5125</v>
      </c>
      <c r="C2157">
        <v>89</v>
      </c>
      <c r="D2157" t="s">
        <v>5947</v>
      </c>
    </row>
    <row r="2158" spans="1:4" x14ac:dyDescent="0.25">
      <c r="A2158" t="s">
        <v>2160</v>
      </c>
      <c r="B2158" t="s">
        <v>5126</v>
      </c>
      <c r="C2158">
        <v>76</v>
      </c>
      <c r="D2158" t="s">
        <v>5947</v>
      </c>
    </row>
    <row r="2159" spans="1:4" x14ac:dyDescent="0.25">
      <c r="A2159" t="s">
        <v>2161</v>
      </c>
      <c r="B2159" t="s">
        <v>5127</v>
      </c>
      <c r="C2159">
        <v>87</v>
      </c>
      <c r="D2159" t="s">
        <v>5947</v>
      </c>
    </row>
    <row r="2160" spans="1:4" x14ac:dyDescent="0.25">
      <c r="A2160" t="s">
        <v>2162</v>
      </c>
      <c r="B2160" t="s">
        <v>5128</v>
      </c>
      <c r="C2160">
        <v>78</v>
      </c>
      <c r="D2160" t="s">
        <v>5947</v>
      </c>
    </row>
    <row r="2161" spans="1:4" x14ac:dyDescent="0.25">
      <c r="A2161" t="s">
        <v>2163</v>
      </c>
      <c r="B2161" t="s">
        <v>5129</v>
      </c>
      <c r="C2161">
        <v>23</v>
      </c>
      <c r="D2161" t="s">
        <v>5948</v>
      </c>
    </row>
    <row r="2162" spans="1:4" x14ac:dyDescent="0.25">
      <c r="A2162" t="s">
        <v>2164</v>
      </c>
      <c r="B2162" t="s">
        <v>5130</v>
      </c>
      <c r="C2162">
        <v>32</v>
      </c>
      <c r="D2162" t="s">
        <v>5948</v>
      </c>
    </row>
    <row r="2163" spans="1:4" x14ac:dyDescent="0.25">
      <c r="A2163" t="s">
        <v>2165</v>
      </c>
      <c r="B2163" t="s">
        <v>5131</v>
      </c>
      <c r="C2163">
        <v>61</v>
      </c>
      <c r="D2163" t="s">
        <v>5947</v>
      </c>
    </row>
    <row r="2164" spans="1:4" x14ac:dyDescent="0.25">
      <c r="A2164" t="s">
        <v>2166</v>
      </c>
      <c r="B2164" t="s">
        <v>5132</v>
      </c>
      <c r="C2164">
        <v>42</v>
      </c>
      <c r="D2164" t="s">
        <v>5947</v>
      </c>
    </row>
    <row r="2165" spans="1:4" x14ac:dyDescent="0.25">
      <c r="A2165" t="s">
        <v>2167</v>
      </c>
      <c r="B2165" t="s">
        <v>5133</v>
      </c>
      <c r="C2165">
        <v>52</v>
      </c>
      <c r="D2165" t="s">
        <v>5947</v>
      </c>
    </row>
    <row r="2166" spans="1:4" x14ac:dyDescent="0.25">
      <c r="A2166" t="s">
        <v>2168</v>
      </c>
      <c r="B2166" t="s">
        <v>5134</v>
      </c>
      <c r="C2166">
        <v>56</v>
      </c>
      <c r="D2166" t="s">
        <v>5947</v>
      </c>
    </row>
    <row r="2167" spans="1:4" x14ac:dyDescent="0.25">
      <c r="A2167" t="s">
        <v>2169</v>
      </c>
      <c r="B2167" t="s">
        <v>5135</v>
      </c>
      <c r="C2167">
        <v>56</v>
      </c>
      <c r="D2167" t="s">
        <v>5948</v>
      </c>
    </row>
    <row r="2168" spans="1:4" x14ac:dyDescent="0.25">
      <c r="A2168" t="s">
        <v>2170</v>
      </c>
      <c r="B2168" t="s">
        <v>5136</v>
      </c>
      <c r="C2168">
        <v>75</v>
      </c>
      <c r="D2168" t="s">
        <v>5948</v>
      </c>
    </row>
    <row r="2169" spans="1:4" x14ac:dyDescent="0.25">
      <c r="A2169" t="s">
        <v>2171</v>
      </c>
      <c r="B2169" t="s">
        <v>5137</v>
      </c>
      <c r="C2169">
        <v>59</v>
      </c>
      <c r="D2169" t="s">
        <v>5947</v>
      </c>
    </row>
    <row r="2170" spans="1:4" x14ac:dyDescent="0.25">
      <c r="A2170" t="s">
        <v>2172</v>
      </c>
      <c r="B2170" t="s">
        <v>5138</v>
      </c>
      <c r="C2170">
        <v>72</v>
      </c>
      <c r="D2170" t="s">
        <v>5947</v>
      </c>
    </row>
    <row r="2171" spans="1:4" x14ac:dyDescent="0.25">
      <c r="A2171" t="s">
        <v>2173</v>
      </c>
      <c r="B2171" t="s">
        <v>5139</v>
      </c>
      <c r="C2171">
        <v>37</v>
      </c>
      <c r="D2171" t="s">
        <v>5948</v>
      </c>
    </row>
    <row r="2172" spans="1:4" x14ac:dyDescent="0.25">
      <c r="A2172" t="s">
        <v>2174</v>
      </c>
      <c r="B2172" t="s">
        <v>5140</v>
      </c>
      <c r="C2172">
        <v>72</v>
      </c>
      <c r="D2172" t="s">
        <v>5947</v>
      </c>
    </row>
    <row r="2173" spans="1:4" x14ac:dyDescent="0.25">
      <c r="A2173" t="s">
        <v>2175</v>
      </c>
      <c r="B2173" t="s">
        <v>5141</v>
      </c>
      <c r="C2173">
        <v>32</v>
      </c>
      <c r="D2173" t="s">
        <v>5947</v>
      </c>
    </row>
    <row r="2174" spans="1:4" x14ac:dyDescent="0.25">
      <c r="A2174" t="s">
        <v>2176</v>
      </c>
      <c r="B2174" t="s">
        <v>5142</v>
      </c>
      <c r="C2174">
        <v>50</v>
      </c>
      <c r="D2174" t="s">
        <v>5948</v>
      </c>
    </row>
    <row r="2175" spans="1:4" x14ac:dyDescent="0.25">
      <c r="A2175" t="s">
        <v>2177</v>
      </c>
      <c r="B2175" t="s">
        <v>5143</v>
      </c>
      <c r="C2175">
        <v>78</v>
      </c>
      <c r="D2175" t="s">
        <v>5948</v>
      </c>
    </row>
    <row r="2176" spans="1:4" x14ac:dyDescent="0.25">
      <c r="A2176" t="s">
        <v>2178</v>
      </c>
      <c r="B2176" t="s">
        <v>5144</v>
      </c>
      <c r="C2176">
        <v>64</v>
      </c>
      <c r="D2176" t="s">
        <v>5948</v>
      </c>
    </row>
    <row r="2177" spans="1:4" x14ac:dyDescent="0.25">
      <c r="A2177" t="s">
        <v>2179</v>
      </c>
      <c r="B2177" t="s">
        <v>5145</v>
      </c>
      <c r="C2177">
        <v>57</v>
      </c>
      <c r="D2177" t="s">
        <v>5948</v>
      </c>
    </row>
    <row r="2178" spans="1:4" x14ac:dyDescent="0.25">
      <c r="A2178" t="s">
        <v>2180</v>
      </c>
      <c r="B2178" t="s">
        <v>5146</v>
      </c>
      <c r="C2178">
        <v>66</v>
      </c>
      <c r="D2178" t="s">
        <v>5947</v>
      </c>
    </row>
    <row r="2179" spans="1:4" x14ac:dyDescent="0.25">
      <c r="A2179" t="s">
        <v>2181</v>
      </c>
      <c r="B2179" t="s">
        <v>5147</v>
      </c>
      <c r="C2179">
        <v>66</v>
      </c>
      <c r="D2179" t="s">
        <v>5948</v>
      </c>
    </row>
    <row r="2180" spans="1:4" x14ac:dyDescent="0.25">
      <c r="A2180" t="s">
        <v>2182</v>
      </c>
      <c r="B2180" t="s">
        <v>5148</v>
      </c>
      <c r="C2180">
        <v>67</v>
      </c>
      <c r="D2180" t="s">
        <v>5948</v>
      </c>
    </row>
    <row r="2181" spans="1:4" x14ac:dyDescent="0.25">
      <c r="A2181" t="s">
        <v>2183</v>
      </c>
      <c r="B2181" t="s">
        <v>5149</v>
      </c>
      <c r="C2181">
        <v>63</v>
      </c>
      <c r="D2181" t="s">
        <v>5947</v>
      </c>
    </row>
    <row r="2182" spans="1:4" x14ac:dyDescent="0.25">
      <c r="A2182" t="s">
        <v>2184</v>
      </c>
      <c r="B2182" t="s">
        <v>5150</v>
      </c>
      <c r="C2182">
        <v>49</v>
      </c>
      <c r="D2182" t="s">
        <v>5948</v>
      </c>
    </row>
    <row r="2183" spans="1:4" x14ac:dyDescent="0.25">
      <c r="A2183" t="s">
        <v>2185</v>
      </c>
      <c r="B2183" t="s">
        <v>5151</v>
      </c>
      <c r="C2183">
        <v>86</v>
      </c>
      <c r="D2183" t="s">
        <v>5947</v>
      </c>
    </row>
    <row r="2184" spans="1:4" x14ac:dyDescent="0.25">
      <c r="A2184" t="s">
        <v>2186</v>
      </c>
      <c r="B2184" t="s">
        <v>5152</v>
      </c>
      <c r="C2184">
        <v>85</v>
      </c>
      <c r="D2184" t="s">
        <v>5948</v>
      </c>
    </row>
    <row r="2185" spans="1:4" x14ac:dyDescent="0.25">
      <c r="A2185" t="s">
        <v>2187</v>
      </c>
      <c r="B2185" t="s">
        <v>5153</v>
      </c>
      <c r="C2185">
        <v>52</v>
      </c>
      <c r="D2185" t="s">
        <v>5947</v>
      </c>
    </row>
    <row r="2186" spans="1:4" x14ac:dyDescent="0.25">
      <c r="A2186" t="s">
        <v>2188</v>
      </c>
      <c r="B2186" t="s">
        <v>5154</v>
      </c>
      <c r="C2186">
        <v>70</v>
      </c>
      <c r="D2186" t="s">
        <v>5947</v>
      </c>
    </row>
    <row r="2187" spans="1:4" x14ac:dyDescent="0.25">
      <c r="A2187" t="s">
        <v>2189</v>
      </c>
      <c r="B2187" t="s">
        <v>5155</v>
      </c>
      <c r="C2187">
        <v>55</v>
      </c>
      <c r="D2187" t="s">
        <v>5947</v>
      </c>
    </row>
    <row r="2188" spans="1:4" x14ac:dyDescent="0.25">
      <c r="A2188" t="s">
        <v>2190</v>
      </c>
      <c r="B2188" t="s">
        <v>5156</v>
      </c>
      <c r="C2188">
        <v>50</v>
      </c>
      <c r="D2188" t="s">
        <v>5947</v>
      </c>
    </row>
    <row r="2189" spans="1:4" x14ac:dyDescent="0.25">
      <c r="A2189" t="s">
        <v>2191</v>
      </c>
      <c r="B2189" t="s">
        <v>5157</v>
      </c>
      <c r="C2189">
        <v>39</v>
      </c>
      <c r="D2189" t="s">
        <v>5948</v>
      </c>
    </row>
    <row r="2190" spans="1:4" x14ac:dyDescent="0.25">
      <c r="A2190" t="s">
        <v>2192</v>
      </c>
      <c r="B2190" t="s">
        <v>5158</v>
      </c>
      <c r="C2190">
        <v>65</v>
      </c>
      <c r="D2190" t="s">
        <v>5948</v>
      </c>
    </row>
    <row r="2191" spans="1:4" x14ac:dyDescent="0.25">
      <c r="A2191" t="s">
        <v>2193</v>
      </c>
      <c r="B2191" t="s">
        <v>5159</v>
      </c>
      <c r="C2191">
        <v>65</v>
      </c>
      <c r="D2191" t="s">
        <v>5948</v>
      </c>
    </row>
    <row r="2192" spans="1:4" x14ac:dyDescent="0.25">
      <c r="A2192" t="s">
        <v>2194</v>
      </c>
      <c r="B2192" t="s">
        <v>5160</v>
      </c>
      <c r="C2192">
        <v>82</v>
      </c>
      <c r="D2192" t="s">
        <v>5947</v>
      </c>
    </row>
    <row r="2193" spans="1:4" x14ac:dyDescent="0.25">
      <c r="A2193" t="s">
        <v>2195</v>
      </c>
      <c r="B2193" t="s">
        <v>5161</v>
      </c>
      <c r="C2193">
        <v>32</v>
      </c>
      <c r="D2193" t="s">
        <v>5948</v>
      </c>
    </row>
    <row r="2194" spans="1:4" x14ac:dyDescent="0.25">
      <c r="A2194" t="s">
        <v>2196</v>
      </c>
      <c r="B2194" t="s">
        <v>5162</v>
      </c>
      <c r="C2194">
        <v>22</v>
      </c>
      <c r="D2194" t="s">
        <v>5947</v>
      </c>
    </row>
    <row r="2195" spans="1:4" x14ac:dyDescent="0.25">
      <c r="A2195" t="s">
        <v>2197</v>
      </c>
      <c r="B2195" t="s">
        <v>5163</v>
      </c>
      <c r="C2195">
        <v>74</v>
      </c>
      <c r="D2195" t="s">
        <v>5947</v>
      </c>
    </row>
    <row r="2196" spans="1:4" x14ac:dyDescent="0.25">
      <c r="A2196" t="s">
        <v>2198</v>
      </c>
      <c r="B2196" t="s">
        <v>5164</v>
      </c>
      <c r="C2196">
        <v>50</v>
      </c>
      <c r="D2196" t="s">
        <v>5947</v>
      </c>
    </row>
    <row r="2197" spans="1:4" x14ac:dyDescent="0.25">
      <c r="A2197" t="s">
        <v>2199</v>
      </c>
      <c r="B2197" t="s">
        <v>5165</v>
      </c>
      <c r="C2197">
        <v>33</v>
      </c>
      <c r="D2197" t="s">
        <v>5948</v>
      </c>
    </row>
    <row r="2198" spans="1:4" x14ac:dyDescent="0.25">
      <c r="A2198" t="s">
        <v>2200</v>
      </c>
      <c r="B2198" t="s">
        <v>5166</v>
      </c>
      <c r="C2198">
        <v>28</v>
      </c>
      <c r="D2198" t="s">
        <v>5948</v>
      </c>
    </row>
    <row r="2199" spans="1:4" x14ac:dyDescent="0.25">
      <c r="A2199" t="s">
        <v>2201</v>
      </c>
      <c r="B2199" t="s">
        <v>5167</v>
      </c>
      <c r="C2199">
        <v>63</v>
      </c>
      <c r="D2199" t="s">
        <v>5948</v>
      </c>
    </row>
    <row r="2200" spans="1:4" x14ac:dyDescent="0.25">
      <c r="A2200" t="s">
        <v>2202</v>
      </c>
      <c r="B2200" t="s">
        <v>5168</v>
      </c>
      <c r="C2200">
        <v>70</v>
      </c>
      <c r="D2200" t="s">
        <v>5948</v>
      </c>
    </row>
    <row r="2201" spans="1:4" x14ac:dyDescent="0.25">
      <c r="A2201" t="s">
        <v>2203</v>
      </c>
      <c r="B2201" t="s">
        <v>5169</v>
      </c>
      <c r="C2201">
        <v>47</v>
      </c>
      <c r="D2201" t="s">
        <v>5948</v>
      </c>
    </row>
    <row r="2202" spans="1:4" x14ac:dyDescent="0.25">
      <c r="A2202" t="s">
        <v>2204</v>
      </c>
      <c r="B2202" t="s">
        <v>5170</v>
      </c>
      <c r="C2202">
        <v>64</v>
      </c>
      <c r="D2202" t="s">
        <v>5948</v>
      </c>
    </row>
    <row r="2203" spans="1:4" x14ac:dyDescent="0.25">
      <c r="A2203" t="s">
        <v>2205</v>
      </c>
      <c r="B2203" t="s">
        <v>4016</v>
      </c>
      <c r="C2203">
        <v>37</v>
      </c>
      <c r="D2203" t="s">
        <v>5947</v>
      </c>
    </row>
    <row r="2204" spans="1:4" x14ac:dyDescent="0.25">
      <c r="A2204" t="s">
        <v>2206</v>
      </c>
      <c r="B2204" t="s">
        <v>5171</v>
      </c>
      <c r="C2204">
        <v>84</v>
      </c>
      <c r="D2204" t="s">
        <v>5948</v>
      </c>
    </row>
    <row r="2205" spans="1:4" x14ac:dyDescent="0.25">
      <c r="A2205" t="s">
        <v>2207</v>
      </c>
      <c r="B2205" t="s">
        <v>5172</v>
      </c>
      <c r="C2205">
        <v>74</v>
      </c>
      <c r="D2205" t="s">
        <v>5947</v>
      </c>
    </row>
    <row r="2206" spans="1:4" x14ac:dyDescent="0.25">
      <c r="A2206" t="s">
        <v>2208</v>
      </c>
      <c r="B2206" t="s">
        <v>5173</v>
      </c>
      <c r="C2206">
        <v>67</v>
      </c>
      <c r="D2206" t="s">
        <v>5947</v>
      </c>
    </row>
    <row r="2207" spans="1:4" x14ac:dyDescent="0.25">
      <c r="A2207" t="s">
        <v>2209</v>
      </c>
      <c r="B2207" t="s">
        <v>5174</v>
      </c>
      <c r="C2207">
        <v>39</v>
      </c>
      <c r="D2207" t="s">
        <v>5947</v>
      </c>
    </row>
    <row r="2208" spans="1:4" x14ac:dyDescent="0.25">
      <c r="A2208" t="s">
        <v>2210</v>
      </c>
      <c r="B2208" t="s">
        <v>5175</v>
      </c>
      <c r="C2208">
        <v>66</v>
      </c>
      <c r="D2208" t="s">
        <v>5948</v>
      </c>
    </row>
    <row r="2209" spans="1:4" x14ac:dyDescent="0.25">
      <c r="A2209" t="s">
        <v>2211</v>
      </c>
      <c r="B2209" t="s">
        <v>5176</v>
      </c>
      <c r="C2209">
        <v>28</v>
      </c>
      <c r="D2209" t="s">
        <v>5948</v>
      </c>
    </row>
    <row r="2210" spans="1:4" x14ac:dyDescent="0.25">
      <c r="A2210" t="s">
        <v>2212</v>
      </c>
      <c r="B2210" t="s">
        <v>5177</v>
      </c>
      <c r="C2210">
        <v>39</v>
      </c>
      <c r="D2210" t="s">
        <v>5948</v>
      </c>
    </row>
    <row r="2211" spans="1:4" x14ac:dyDescent="0.25">
      <c r="A2211" t="s">
        <v>2213</v>
      </c>
      <c r="B2211" t="s">
        <v>5178</v>
      </c>
      <c r="C2211">
        <v>88</v>
      </c>
      <c r="D2211" t="s">
        <v>5948</v>
      </c>
    </row>
    <row r="2212" spans="1:4" x14ac:dyDescent="0.25">
      <c r="A2212" t="s">
        <v>2214</v>
      </c>
      <c r="B2212" t="s">
        <v>5179</v>
      </c>
      <c r="C2212">
        <v>22</v>
      </c>
      <c r="D2212" t="s">
        <v>5948</v>
      </c>
    </row>
    <row r="2213" spans="1:4" x14ac:dyDescent="0.25">
      <c r="A2213" t="s">
        <v>2215</v>
      </c>
      <c r="B2213" t="s">
        <v>5180</v>
      </c>
      <c r="C2213">
        <v>53</v>
      </c>
      <c r="D2213" t="s">
        <v>5947</v>
      </c>
    </row>
    <row r="2214" spans="1:4" x14ac:dyDescent="0.25">
      <c r="A2214" t="s">
        <v>2216</v>
      </c>
      <c r="B2214" t="s">
        <v>5181</v>
      </c>
      <c r="C2214">
        <v>71</v>
      </c>
      <c r="D2214" t="s">
        <v>5947</v>
      </c>
    </row>
    <row r="2215" spans="1:4" x14ac:dyDescent="0.25">
      <c r="A2215" t="s">
        <v>2217</v>
      </c>
      <c r="B2215" t="s">
        <v>5182</v>
      </c>
      <c r="C2215">
        <v>61</v>
      </c>
      <c r="D2215" t="s">
        <v>5948</v>
      </c>
    </row>
    <row r="2216" spans="1:4" x14ac:dyDescent="0.25">
      <c r="A2216" t="s">
        <v>2218</v>
      </c>
      <c r="B2216" t="s">
        <v>5183</v>
      </c>
      <c r="C2216">
        <v>86</v>
      </c>
      <c r="D2216" t="s">
        <v>5947</v>
      </c>
    </row>
    <row r="2217" spans="1:4" x14ac:dyDescent="0.25">
      <c r="A2217" t="s">
        <v>2219</v>
      </c>
      <c r="B2217" t="s">
        <v>5184</v>
      </c>
      <c r="C2217">
        <v>62</v>
      </c>
      <c r="D2217" t="s">
        <v>5948</v>
      </c>
    </row>
    <row r="2218" spans="1:4" x14ac:dyDescent="0.25">
      <c r="A2218" t="s">
        <v>2220</v>
      </c>
      <c r="B2218" t="s">
        <v>5185</v>
      </c>
      <c r="C2218">
        <v>50</v>
      </c>
      <c r="D2218" t="s">
        <v>5948</v>
      </c>
    </row>
    <row r="2219" spans="1:4" x14ac:dyDescent="0.25">
      <c r="A2219" t="s">
        <v>2221</v>
      </c>
      <c r="B2219" t="s">
        <v>5186</v>
      </c>
      <c r="C2219">
        <v>71</v>
      </c>
      <c r="D2219" t="s">
        <v>5948</v>
      </c>
    </row>
    <row r="2220" spans="1:4" x14ac:dyDescent="0.25">
      <c r="A2220" t="s">
        <v>2222</v>
      </c>
      <c r="B2220" t="s">
        <v>5187</v>
      </c>
      <c r="C2220">
        <v>47</v>
      </c>
      <c r="D2220" t="s">
        <v>5947</v>
      </c>
    </row>
    <row r="2221" spans="1:4" x14ac:dyDescent="0.25">
      <c r="A2221" t="s">
        <v>2223</v>
      </c>
      <c r="B2221" t="s">
        <v>5188</v>
      </c>
      <c r="C2221">
        <v>66</v>
      </c>
      <c r="D2221" t="s">
        <v>5948</v>
      </c>
    </row>
    <row r="2222" spans="1:4" x14ac:dyDescent="0.25">
      <c r="A2222" t="s">
        <v>2224</v>
      </c>
      <c r="B2222" t="s">
        <v>5189</v>
      </c>
      <c r="C2222">
        <v>88</v>
      </c>
      <c r="D2222" t="s">
        <v>5948</v>
      </c>
    </row>
    <row r="2223" spans="1:4" x14ac:dyDescent="0.25">
      <c r="A2223" t="s">
        <v>2225</v>
      </c>
      <c r="B2223" t="s">
        <v>5190</v>
      </c>
      <c r="C2223">
        <v>75</v>
      </c>
      <c r="D2223" t="s">
        <v>5947</v>
      </c>
    </row>
    <row r="2224" spans="1:4" x14ac:dyDescent="0.25">
      <c r="A2224" t="s">
        <v>2226</v>
      </c>
      <c r="B2224" t="s">
        <v>5191</v>
      </c>
      <c r="C2224">
        <v>52</v>
      </c>
      <c r="D2224" t="s">
        <v>5947</v>
      </c>
    </row>
    <row r="2225" spans="1:4" x14ac:dyDescent="0.25">
      <c r="A2225" t="s">
        <v>2227</v>
      </c>
      <c r="B2225" t="s">
        <v>5192</v>
      </c>
      <c r="C2225">
        <v>40</v>
      </c>
      <c r="D2225" t="s">
        <v>5948</v>
      </c>
    </row>
    <row r="2226" spans="1:4" x14ac:dyDescent="0.25">
      <c r="A2226" t="s">
        <v>2228</v>
      </c>
      <c r="B2226" t="s">
        <v>5193</v>
      </c>
      <c r="C2226">
        <v>63</v>
      </c>
      <c r="D2226" t="s">
        <v>5947</v>
      </c>
    </row>
    <row r="2227" spans="1:4" x14ac:dyDescent="0.25">
      <c r="A2227" t="s">
        <v>2229</v>
      </c>
      <c r="B2227" t="s">
        <v>5194</v>
      </c>
      <c r="C2227">
        <v>28</v>
      </c>
      <c r="D2227" t="s">
        <v>5947</v>
      </c>
    </row>
    <row r="2228" spans="1:4" x14ac:dyDescent="0.25">
      <c r="A2228" t="s">
        <v>2230</v>
      </c>
      <c r="B2228" t="s">
        <v>5195</v>
      </c>
      <c r="C2228">
        <v>70</v>
      </c>
      <c r="D2228" t="s">
        <v>5948</v>
      </c>
    </row>
    <row r="2229" spans="1:4" x14ac:dyDescent="0.25">
      <c r="A2229" t="s">
        <v>2231</v>
      </c>
      <c r="B2229" t="s">
        <v>5196</v>
      </c>
      <c r="C2229">
        <v>20</v>
      </c>
      <c r="D2229" t="s">
        <v>5948</v>
      </c>
    </row>
    <row r="2230" spans="1:4" x14ac:dyDescent="0.25">
      <c r="A2230" t="s">
        <v>2232</v>
      </c>
      <c r="B2230" t="s">
        <v>5197</v>
      </c>
      <c r="C2230">
        <v>74</v>
      </c>
      <c r="D2230" t="s">
        <v>5948</v>
      </c>
    </row>
    <row r="2231" spans="1:4" x14ac:dyDescent="0.25">
      <c r="A2231" t="s">
        <v>2233</v>
      </c>
      <c r="B2231" t="s">
        <v>5198</v>
      </c>
      <c r="C2231">
        <v>64</v>
      </c>
      <c r="D2231" t="s">
        <v>5948</v>
      </c>
    </row>
    <row r="2232" spans="1:4" x14ac:dyDescent="0.25">
      <c r="A2232" t="s">
        <v>2234</v>
      </c>
      <c r="B2232" t="s">
        <v>5199</v>
      </c>
      <c r="C2232">
        <v>19</v>
      </c>
      <c r="D2232" t="s">
        <v>5947</v>
      </c>
    </row>
    <row r="2233" spans="1:4" x14ac:dyDescent="0.25">
      <c r="A2233" t="s">
        <v>2235</v>
      </c>
      <c r="B2233" t="s">
        <v>5200</v>
      </c>
      <c r="C2233">
        <v>53</v>
      </c>
      <c r="D2233" t="s">
        <v>5947</v>
      </c>
    </row>
    <row r="2234" spans="1:4" x14ac:dyDescent="0.25">
      <c r="A2234" t="s">
        <v>2236</v>
      </c>
      <c r="B2234" t="s">
        <v>5201</v>
      </c>
      <c r="C2234">
        <v>54</v>
      </c>
      <c r="D2234" t="s">
        <v>5948</v>
      </c>
    </row>
    <row r="2235" spans="1:4" x14ac:dyDescent="0.25">
      <c r="A2235" t="s">
        <v>2237</v>
      </c>
      <c r="B2235" t="s">
        <v>5202</v>
      </c>
      <c r="C2235">
        <v>70</v>
      </c>
      <c r="D2235" t="s">
        <v>5947</v>
      </c>
    </row>
    <row r="2236" spans="1:4" x14ac:dyDescent="0.25">
      <c r="A2236" t="s">
        <v>2238</v>
      </c>
      <c r="B2236" t="s">
        <v>5203</v>
      </c>
      <c r="C2236">
        <v>58</v>
      </c>
      <c r="D2236" t="s">
        <v>5948</v>
      </c>
    </row>
    <row r="2237" spans="1:4" x14ac:dyDescent="0.25">
      <c r="A2237" t="s">
        <v>2239</v>
      </c>
      <c r="B2237" t="s">
        <v>5204</v>
      </c>
      <c r="C2237">
        <v>37</v>
      </c>
      <c r="D2237" t="s">
        <v>5947</v>
      </c>
    </row>
    <row r="2238" spans="1:4" x14ac:dyDescent="0.25">
      <c r="A2238" t="s">
        <v>2240</v>
      </c>
      <c r="B2238" t="s">
        <v>5205</v>
      </c>
      <c r="C2238">
        <v>33</v>
      </c>
      <c r="D2238" t="s">
        <v>5948</v>
      </c>
    </row>
    <row r="2239" spans="1:4" x14ac:dyDescent="0.25">
      <c r="A2239" t="s">
        <v>2241</v>
      </c>
      <c r="B2239" t="s">
        <v>5206</v>
      </c>
      <c r="C2239">
        <v>84</v>
      </c>
      <c r="D2239" t="s">
        <v>5948</v>
      </c>
    </row>
    <row r="2240" spans="1:4" x14ac:dyDescent="0.25">
      <c r="A2240" t="s">
        <v>2242</v>
      </c>
      <c r="B2240" t="s">
        <v>5207</v>
      </c>
      <c r="C2240">
        <v>24</v>
      </c>
      <c r="D2240" t="s">
        <v>5947</v>
      </c>
    </row>
    <row r="2241" spans="1:4" x14ac:dyDescent="0.25">
      <c r="A2241" t="s">
        <v>2243</v>
      </c>
      <c r="B2241" t="s">
        <v>5208</v>
      </c>
      <c r="C2241">
        <v>64</v>
      </c>
      <c r="D2241" t="s">
        <v>5947</v>
      </c>
    </row>
    <row r="2242" spans="1:4" x14ac:dyDescent="0.25">
      <c r="A2242" t="s">
        <v>2244</v>
      </c>
      <c r="B2242" t="s">
        <v>5209</v>
      </c>
      <c r="C2242">
        <v>81</v>
      </c>
      <c r="D2242" t="s">
        <v>5948</v>
      </c>
    </row>
    <row r="2243" spans="1:4" x14ac:dyDescent="0.25">
      <c r="A2243" t="s">
        <v>2245</v>
      </c>
      <c r="B2243" t="s">
        <v>5210</v>
      </c>
      <c r="C2243">
        <v>42</v>
      </c>
      <c r="D2243" t="s">
        <v>5947</v>
      </c>
    </row>
    <row r="2244" spans="1:4" x14ac:dyDescent="0.25">
      <c r="A2244" t="s">
        <v>2246</v>
      </c>
      <c r="B2244" t="s">
        <v>5211</v>
      </c>
      <c r="C2244">
        <v>61</v>
      </c>
      <c r="D2244" t="s">
        <v>5947</v>
      </c>
    </row>
    <row r="2245" spans="1:4" x14ac:dyDescent="0.25">
      <c r="A2245" t="s">
        <v>2247</v>
      </c>
      <c r="B2245" t="s">
        <v>5212</v>
      </c>
      <c r="C2245">
        <v>81</v>
      </c>
      <c r="D2245" t="s">
        <v>5947</v>
      </c>
    </row>
    <row r="2246" spans="1:4" x14ac:dyDescent="0.25">
      <c r="A2246" t="s">
        <v>2248</v>
      </c>
      <c r="B2246" t="s">
        <v>5213</v>
      </c>
      <c r="C2246">
        <v>32</v>
      </c>
      <c r="D2246" t="s">
        <v>5948</v>
      </c>
    </row>
    <row r="2247" spans="1:4" x14ac:dyDescent="0.25">
      <c r="A2247" t="s">
        <v>2249</v>
      </c>
      <c r="B2247" t="s">
        <v>5214</v>
      </c>
      <c r="C2247">
        <v>32</v>
      </c>
      <c r="D2247" t="s">
        <v>5947</v>
      </c>
    </row>
    <row r="2248" spans="1:4" x14ac:dyDescent="0.25">
      <c r="A2248" t="s">
        <v>2250</v>
      </c>
      <c r="B2248" t="s">
        <v>5215</v>
      </c>
      <c r="C2248">
        <v>68</v>
      </c>
      <c r="D2248" t="s">
        <v>5947</v>
      </c>
    </row>
    <row r="2249" spans="1:4" x14ac:dyDescent="0.25">
      <c r="A2249" t="s">
        <v>2251</v>
      </c>
      <c r="B2249" t="s">
        <v>5216</v>
      </c>
      <c r="C2249">
        <v>51</v>
      </c>
      <c r="D2249" t="s">
        <v>5947</v>
      </c>
    </row>
    <row r="2250" spans="1:4" x14ac:dyDescent="0.25">
      <c r="A2250" t="s">
        <v>2252</v>
      </c>
      <c r="B2250" t="s">
        <v>5217</v>
      </c>
      <c r="C2250">
        <v>44</v>
      </c>
      <c r="D2250" t="s">
        <v>5948</v>
      </c>
    </row>
    <row r="2251" spans="1:4" x14ac:dyDescent="0.25">
      <c r="A2251" t="s">
        <v>2253</v>
      </c>
      <c r="B2251" t="s">
        <v>5218</v>
      </c>
      <c r="C2251">
        <v>46</v>
      </c>
      <c r="D2251" t="s">
        <v>5947</v>
      </c>
    </row>
    <row r="2252" spans="1:4" x14ac:dyDescent="0.25">
      <c r="A2252" t="s">
        <v>2254</v>
      </c>
      <c r="B2252" t="s">
        <v>5219</v>
      </c>
      <c r="C2252">
        <v>85</v>
      </c>
      <c r="D2252" t="s">
        <v>5948</v>
      </c>
    </row>
    <row r="2253" spans="1:4" x14ac:dyDescent="0.25">
      <c r="A2253" t="s">
        <v>2255</v>
      </c>
      <c r="B2253" t="s">
        <v>5220</v>
      </c>
      <c r="C2253">
        <v>80</v>
      </c>
      <c r="D2253" t="s">
        <v>5948</v>
      </c>
    </row>
    <row r="2254" spans="1:4" x14ac:dyDescent="0.25">
      <c r="A2254" t="s">
        <v>2256</v>
      </c>
      <c r="B2254" t="s">
        <v>5221</v>
      </c>
      <c r="C2254">
        <v>60</v>
      </c>
      <c r="D2254" t="s">
        <v>5947</v>
      </c>
    </row>
    <row r="2255" spans="1:4" x14ac:dyDescent="0.25">
      <c r="A2255" t="s">
        <v>2257</v>
      </c>
      <c r="B2255" t="s">
        <v>5222</v>
      </c>
      <c r="C2255">
        <v>36</v>
      </c>
      <c r="D2255" t="s">
        <v>5947</v>
      </c>
    </row>
    <row r="2256" spans="1:4" x14ac:dyDescent="0.25">
      <c r="A2256" t="s">
        <v>2258</v>
      </c>
      <c r="B2256" t="s">
        <v>5223</v>
      </c>
      <c r="C2256">
        <v>46</v>
      </c>
      <c r="D2256" t="s">
        <v>5947</v>
      </c>
    </row>
    <row r="2257" spans="1:4" x14ac:dyDescent="0.25">
      <c r="A2257" t="s">
        <v>2259</v>
      </c>
      <c r="B2257" t="s">
        <v>5224</v>
      </c>
      <c r="C2257">
        <v>53</v>
      </c>
      <c r="D2257" t="s">
        <v>5948</v>
      </c>
    </row>
    <row r="2258" spans="1:4" x14ac:dyDescent="0.25">
      <c r="A2258" t="s">
        <v>2260</v>
      </c>
      <c r="B2258" t="s">
        <v>5225</v>
      </c>
      <c r="C2258">
        <v>46</v>
      </c>
      <c r="D2258" t="s">
        <v>5948</v>
      </c>
    </row>
    <row r="2259" spans="1:4" x14ac:dyDescent="0.25">
      <c r="A2259" t="s">
        <v>2261</v>
      </c>
      <c r="B2259" t="s">
        <v>5226</v>
      </c>
      <c r="C2259">
        <v>79</v>
      </c>
      <c r="D2259" t="s">
        <v>5947</v>
      </c>
    </row>
    <row r="2260" spans="1:4" x14ac:dyDescent="0.25">
      <c r="A2260" t="s">
        <v>2262</v>
      </c>
      <c r="B2260" t="s">
        <v>5227</v>
      </c>
      <c r="C2260">
        <v>68</v>
      </c>
      <c r="D2260" t="s">
        <v>5948</v>
      </c>
    </row>
    <row r="2261" spans="1:4" x14ac:dyDescent="0.25">
      <c r="A2261" t="s">
        <v>2263</v>
      </c>
      <c r="B2261" t="s">
        <v>5228</v>
      </c>
      <c r="C2261">
        <v>65</v>
      </c>
      <c r="D2261" t="s">
        <v>5947</v>
      </c>
    </row>
    <row r="2262" spans="1:4" x14ac:dyDescent="0.25">
      <c r="A2262" t="s">
        <v>2264</v>
      </c>
      <c r="B2262" t="s">
        <v>5229</v>
      </c>
      <c r="C2262">
        <v>70</v>
      </c>
      <c r="D2262" t="s">
        <v>5947</v>
      </c>
    </row>
    <row r="2263" spans="1:4" x14ac:dyDescent="0.25">
      <c r="A2263" t="s">
        <v>2265</v>
      </c>
      <c r="B2263" t="s">
        <v>5230</v>
      </c>
      <c r="C2263">
        <v>43</v>
      </c>
      <c r="D2263" t="s">
        <v>5947</v>
      </c>
    </row>
    <row r="2264" spans="1:4" x14ac:dyDescent="0.25">
      <c r="A2264" t="s">
        <v>2266</v>
      </c>
      <c r="B2264" t="s">
        <v>5231</v>
      </c>
      <c r="C2264">
        <v>41</v>
      </c>
      <c r="D2264" t="s">
        <v>5948</v>
      </c>
    </row>
    <row r="2265" spans="1:4" x14ac:dyDescent="0.25">
      <c r="A2265" t="s">
        <v>2267</v>
      </c>
      <c r="B2265" t="s">
        <v>5232</v>
      </c>
      <c r="C2265">
        <v>67</v>
      </c>
      <c r="D2265" t="s">
        <v>5948</v>
      </c>
    </row>
    <row r="2266" spans="1:4" x14ac:dyDescent="0.25">
      <c r="A2266" t="s">
        <v>2268</v>
      </c>
      <c r="B2266" t="s">
        <v>5233</v>
      </c>
      <c r="C2266">
        <v>21</v>
      </c>
      <c r="D2266" t="s">
        <v>5948</v>
      </c>
    </row>
    <row r="2267" spans="1:4" x14ac:dyDescent="0.25">
      <c r="A2267" t="s">
        <v>2269</v>
      </c>
      <c r="B2267" t="s">
        <v>5234</v>
      </c>
      <c r="C2267">
        <v>30</v>
      </c>
      <c r="D2267" t="s">
        <v>5948</v>
      </c>
    </row>
    <row r="2268" spans="1:4" x14ac:dyDescent="0.25">
      <c r="A2268" t="s">
        <v>2270</v>
      </c>
      <c r="B2268" t="s">
        <v>5235</v>
      </c>
      <c r="C2268">
        <v>43</v>
      </c>
      <c r="D2268" t="s">
        <v>5948</v>
      </c>
    </row>
    <row r="2269" spans="1:4" x14ac:dyDescent="0.25">
      <c r="A2269" t="s">
        <v>2271</v>
      </c>
      <c r="B2269" t="s">
        <v>5236</v>
      </c>
      <c r="C2269">
        <v>53</v>
      </c>
      <c r="D2269" t="s">
        <v>5947</v>
      </c>
    </row>
    <row r="2270" spans="1:4" x14ac:dyDescent="0.25">
      <c r="A2270" t="s">
        <v>2272</v>
      </c>
      <c r="B2270" t="s">
        <v>5237</v>
      </c>
      <c r="C2270">
        <v>54</v>
      </c>
      <c r="D2270" t="s">
        <v>5947</v>
      </c>
    </row>
    <row r="2271" spans="1:4" x14ac:dyDescent="0.25">
      <c r="A2271" t="s">
        <v>2273</v>
      </c>
      <c r="B2271" t="s">
        <v>5238</v>
      </c>
      <c r="C2271">
        <v>87</v>
      </c>
      <c r="D2271" t="s">
        <v>5948</v>
      </c>
    </row>
    <row r="2272" spans="1:4" x14ac:dyDescent="0.25">
      <c r="A2272" t="s">
        <v>2274</v>
      </c>
      <c r="B2272" t="s">
        <v>5239</v>
      </c>
      <c r="C2272">
        <v>39</v>
      </c>
      <c r="D2272" t="s">
        <v>5947</v>
      </c>
    </row>
    <row r="2273" spans="1:4" x14ac:dyDescent="0.25">
      <c r="A2273" t="s">
        <v>2275</v>
      </c>
      <c r="B2273" t="s">
        <v>5240</v>
      </c>
      <c r="C2273">
        <v>18</v>
      </c>
      <c r="D2273" t="s">
        <v>5947</v>
      </c>
    </row>
    <row r="2274" spans="1:4" x14ac:dyDescent="0.25">
      <c r="A2274" t="s">
        <v>2276</v>
      </c>
      <c r="B2274" t="s">
        <v>5241</v>
      </c>
      <c r="C2274">
        <v>61</v>
      </c>
      <c r="D2274" t="s">
        <v>5948</v>
      </c>
    </row>
    <row r="2275" spans="1:4" x14ac:dyDescent="0.25">
      <c r="A2275" t="s">
        <v>2277</v>
      </c>
      <c r="B2275" t="s">
        <v>5242</v>
      </c>
      <c r="C2275">
        <v>81</v>
      </c>
      <c r="D2275" t="s">
        <v>5947</v>
      </c>
    </row>
    <row r="2276" spans="1:4" x14ac:dyDescent="0.25">
      <c r="A2276" t="s">
        <v>2278</v>
      </c>
      <c r="B2276" t="s">
        <v>5243</v>
      </c>
      <c r="C2276">
        <v>20</v>
      </c>
      <c r="D2276" t="s">
        <v>5947</v>
      </c>
    </row>
    <row r="2277" spans="1:4" x14ac:dyDescent="0.25">
      <c r="A2277" t="s">
        <v>2279</v>
      </c>
      <c r="B2277" t="s">
        <v>5244</v>
      </c>
      <c r="C2277">
        <v>32</v>
      </c>
      <c r="D2277" t="s">
        <v>5948</v>
      </c>
    </row>
    <row r="2278" spans="1:4" x14ac:dyDescent="0.25">
      <c r="A2278" t="s">
        <v>2280</v>
      </c>
      <c r="B2278" t="s">
        <v>5245</v>
      </c>
      <c r="C2278">
        <v>22</v>
      </c>
      <c r="D2278" t="s">
        <v>5947</v>
      </c>
    </row>
    <row r="2279" spans="1:4" x14ac:dyDescent="0.25">
      <c r="A2279" t="s">
        <v>2281</v>
      </c>
      <c r="B2279" t="s">
        <v>3499</v>
      </c>
      <c r="C2279">
        <v>55</v>
      </c>
      <c r="D2279" t="s">
        <v>5948</v>
      </c>
    </row>
    <row r="2280" spans="1:4" x14ac:dyDescent="0.25">
      <c r="A2280" t="s">
        <v>2282</v>
      </c>
      <c r="B2280" t="s">
        <v>5246</v>
      </c>
      <c r="C2280">
        <v>33</v>
      </c>
      <c r="D2280" t="s">
        <v>5948</v>
      </c>
    </row>
    <row r="2281" spans="1:4" x14ac:dyDescent="0.25">
      <c r="A2281" t="s">
        <v>2283</v>
      </c>
      <c r="B2281" t="s">
        <v>5247</v>
      </c>
      <c r="C2281">
        <v>55</v>
      </c>
      <c r="D2281" t="s">
        <v>5947</v>
      </c>
    </row>
    <row r="2282" spans="1:4" x14ac:dyDescent="0.25">
      <c r="A2282" t="s">
        <v>2284</v>
      </c>
      <c r="B2282" t="s">
        <v>5248</v>
      </c>
      <c r="C2282">
        <v>31</v>
      </c>
      <c r="D2282" t="s">
        <v>5947</v>
      </c>
    </row>
    <row r="2283" spans="1:4" x14ac:dyDescent="0.25">
      <c r="A2283" t="s">
        <v>2285</v>
      </c>
      <c r="B2283" t="s">
        <v>5249</v>
      </c>
      <c r="C2283">
        <v>49</v>
      </c>
      <c r="D2283" t="s">
        <v>5947</v>
      </c>
    </row>
    <row r="2284" spans="1:4" x14ac:dyDescent="0.25">
      <c r="A2284" t="s">
        <v>2286</v>
      </c>
      <c r="B2284" t="s">
        <v>5250</v>
      </c>
      <c r="C2284">
        <v>19</v>
      </c>
      <c r="D2284" t="s">
        <v>5948</v>
      </c>
    </row>
    <row r="2285" spans="1:4" x14ac:dyDescent="0.25">
      <c r="A2285" t="s">
        <v>2287</v>
      </c>
      <c r="B2285" t="s">
        <v>5251</v>
      </c>
      <c r="C2285">
        <v>69</v>
      </c>
      <c r="D2285" t="s">
        <v>5948</v>
      </c>
    </row>
    <row r="2286" spans="1:4" x14ac:dyDescent="0.25">
      <c r="A2286" t="s">
        <v>2288</v>
      </c>
      <c r="B2286" t="s">
        <v>5252</v>
      </c>
      <c r="C2286">
        <v>78</v>
      </c>
      <c r="D2286" t="s">
        <v>5947</v>
      </c>
    </row>
    <row r="2287" spans="1:4" x14ac:dyDescent="0.25">
      <c r="A2287" t="s">
        <v>2289</v>
      </c>
      <c r="B2287" t="s">
        <v>5253</v>
      </c>
      <c r="C2287">
        <v>24</v>
      </c>
      <c r="D2287" t="s">
        <v>5947</v>
      </c>
    </row>
    <row r="2288" spans="1:4" x14ac:dyDescent="0.25">
      <c r="A2288" t="s">
        <v>2290</v>
      </c>
      <c r="B2288" t="s">
        <v>5254</v>
      </c>
      <c r="C2288">
        <v>74</v>
      </c>
      <c r="D2288" t="s">
        <v>5947</v>
      </c>
    </row>
    <row r="2289" spans="1:4" x14ac:dyDescent="0.25">
      <c r="A2289" t="s">
        <v>2291</v>
      </c>
      <c r="B2289" t="s">
        <v>5255</v>
      </c>
      <c r="C2289">
        <v>73</v>
      </c>
      <c r="D2289" t="s">
        <v>5948</v>
      </c>
    </row>
    <row r="2290" spans="1:4" x14ac:dyDescent="0.25">
      <c r="A2290" t="s">
        <v>2292</v>
      </c>
      <c r="B2290" t="s">
        <v>5256</v>
      </c>
      <c r="C2290">
        <v>60</v>
      </c>
      <c r="D2290" t="s">
        <v>5947</v>
      </c>
    </row>
    <row r="2291" spans="1:4" x14ac:dyDescent="0.25">
      <c r="A2291" t="s">
        <v>2293</v>
      </c>
      <c r="B2291" t="s">
        <v>5257</v>
      </c>
      <c r="C2291">
        <v>32</v>
      </c>
      <c r="D2291" t="s">
        <v>5948</v>
      </c>
    </row>
    <row r="2292" spans="1:4" x14ac:dyDescent="0.25">
      <c r="A2292" t="s">
        <v>2294</v>
      </c>
      <c r="B2292" t="s">
        <v>5258</v>
      </c>
      <c r="C2292">
        <v>80</v>
      </c>
      <c r="D2292" t="s">
        <v>5948</v>
      </c>
    </row>
    <row r="2293" spans="1:4" x14ac:dyDescent="0.25">
      <c r="A2293" t="s">
        <v>2295</v>
      </c>
      <c r="B2293" t="s">
        <v>5259</v>
      </c>
      <c r="C2293">
        <v>33</v>
      </c>
      <c r="D2293" t="s">
        <v>5948</v>
      </c>
    </row>
    <row r="2294" spans="1:4" x14ac:dyDescent="0.25">
      <c r="A2294" t="s">
        <v>2296</v>
      </c>
      <c r="B2294" t="s">
        <v>5260</v>
      </c>
      <c r="C2294">
        <v>72</v>
      </c>
      <c r="D2294" t="s">
        <v>5948</v>
      </c>
    </row>
    <row r="2295" spans="1:4" x14ac:dyDescent="0.25">
      <c r="A2295" t="s">
        <v>2297</v>
      </c>
      <c r="B2295" t="s">
        <v>5261</v>
      </c>
      <c r="C2295">
        <v>70</v>
      </c>
      <c r="D2295" t="s">
        <v>5947</v>
      </c>
    </row>
    <row r="2296" spans="1:4" x14ac:dyDescent="0.25">
      <c r="A2296" t="s">
        <v>2298</v>
      </c>
      <c r="B2296" t="s">
        <v>5262</v>
      </c>
      <c r="C2296">
        <v>22</v>
      </c>
      <c r="D2296" t="s">
        <v>5947</v>
      </c>
    </row>
    <row r="2297" spans="1:4" x14ac:dyDescent="0.25">
      <c r="A2297" t="s">
        <v>2299</v>
      </c>
      <c r="B2297" t="s">
        <v>5263</v>
      </c>
      <c r="C2297">
        <v>64</v>
      </c>
      <c r="D2297" t="s">
        <v>5948</v>
      </c>
    </row>
    <row r="2298" spans="1:4" x14ac:dyDescent="0.25">
      <c r="A2298" t="s">
        <v>2300</v>
      </c>
      <c r="B2298" t="s">
        <v>5264</v>
      </c>
      <c r="C2298">
        <v>75</v>
      </c>
      <c r="D2298" t="s">
        <v>5948</v>
      </c>
    </row>
    <row r="2299" spans="1:4" x14ac:dyDescent="0.25">
      <c r="A2299" t="s">
        <v>2301</v>
      </c>
      <c r="B2299" t="s">
        <v>5265</v>
      </c>
      <c r="C2299">
        <v>67</v>
      </c>
      <c r="D2299" t="s">
        <v>5948</v>
      </c>
    </row>
    <row r="2300" spans="1:4" x14ac:dyDescent="0.25">
      <c r="A2300" t="s">
        <v>2302</v>
      </c>
      <c r="B2300" t="s">
        <v>5266</v>
      </c>
      <c r="C2300">
        <v>25</v>
      </c>
      <c r="D2300" t="s">
        <v>5948</v>
      </c>
    </row>
    <row r="2301" spans="1:4" x14ac:dyDescent="0.25">
      <c r="A2301" t="s">
        <v>2303</v>
      </c>
      <c r="B2301" t="s">
        <v>5267</v>
      </c>
      <c r="C2301">
        <v>88</v>
      </c>
      <c r="D2301" t="s">
        <v>5947</v>
      </c>
    </row>
    <row r="2302" spans="1:4" x14ac:dyDescent="0.25">
      <c r="A2302" t="s">
        <v>2304</v>
      </c>
      <c r="B2302" t="s">
        <v>5268</v>
      </c>
      <c r="C2302">
        <v>47</v>
      </c>
      <c r="D2302" t="s">
        <v>5947</v>
      </c>
    </row>
    <row r="2303" spans="1:4" x14ac:dyDescent="0.25">
      <c r="A2303" t="s">
        <v>2305</v>
      </c>
      <c r="B2303" t="s">
        <v>5269</v>
      </c>
      <c r="C2303">
        <v>51</v>
      </c>
      <c r="D2303" t="s">
        <v>5948</v>
      </c>
    </row>
    <row r="2304" spans="1:4" x14ac:dyDescent="0.25">
      <c r="A2304" t="s">
        <v>2306</v>
      </c>
      <c r="B2304" t="s">
        <v>5270</v>
      </c>
      <c r="C2304">
        <v>68</v>
      </c>
      <c r="D2304" t="s">
        <v>5948</v>
      </c>
    </row>
    <row r="2305" spans="1:4" x14ac:dyDescent="0.25">
      <c r="A2305" t="s">
        <v>2307</v>
      </c>
      <c r="B2305" t="s">
        <v>5271</v>
      </c>
      <c r="C2305">
        <v>80</v>
      </c>
      <c r="D2305" t="s">
        <v>5948</v>
      </c>
    </row>
    <row r="2306" spans="1:4" x14ac:dyDescent="0.25">
      <c r="A2306" t="s">
        <v>2308</v>
      </c>
      <c r="B2306" t="s">
        <v>5272</v>
      </c>
      <c r="C2306">
        <v>48</v>
      </c>
      <c r="D2306" t="s">
        <v>5947</v>
      </c>
    </row>
    <row r="2307" spans="1:4" x14ac:dyDescent="0.25">
      <c r="A2307" t="s">
        <v>2309</v>
      </c>
      <c r="B2307" t="s">
        <v>5273</v>
      </c>
      <c r="C2307">
        <v>56</v>
      </c>
      <c r="D2307" t="s">
        <v>5947</v>
      </c>
    </row>
    <row r="2308" spans="1:4" x14ac:dyDescent="0.25">
      <c r="A2308" t="s">
        <v>2310</v>
      </c>
      <c r="B2308" t="s">
        <v>5274</v>
      </c>
      <c r="C2308">
        <v>44</v>
      </c>
      <c r="D2308" t="s">
        <v>5948</v>
      </c>
    </row>
    <row r="2309" spans="1:4" x14ac:dyDescent="0.25">
      <c r="A2309" t="s">
        <v>2311</v>
      </c>
      <c r="B2309" t="s">
        <v>4466</v>
      </c>
      <c r="C2309">
        <v>39</v>
      </c>
      <c r="D2309" t="s">
        <v>5947</v>
      </c>
    </row>
    <row r="2310" spans="1:4" x14ac:dyDescent="0.25">
      <c r="A2310" t="s">
        <v>2312</v>
      </c>
      <c r="B2310" t="s">
        <v>5275</v>
      </c>
      <c r="C2310">
        <v>65</v>
      </c>
      <c r="D2310" t="s">
        <v>5948</v>
      </c>
    </row>
    <row r="2311" spans="1:4" x14ac:dyDescent="0.25">
      <c r="A2311" t="s">
        <v>2313</v>
      </c>
      <c r="B2311" t="s">
        <v>5276</v>
      </c>
      <c r="C2311">
        <v>59</v>
      </c>
      <c r="D2311" t="s">
        <v>5947</v>
      </c>
    </row>
    <row r="2312" spans="1:4" x14ac:dyDescent="0.25">
      <c r="A2312" t="s">
        <v>2314</v>
      </c>
      <c r="B2312" t="s">
        <v>5277</v>
      </c>
      <c r="C2312">
        <v>78</v>
      </c>
      <c r="D2312" t="s">
        <v>5947</v>
      </c>
    </row>
    <row r="2313" spans="1:4" x14ac:dyDescent="0.25">
      <c r="A2313" t="s">
        <v>2315</v>
      </c>
      <c r="B2313" t="s">
        <v>5278</v>
      </c>
      <c r="C2313">
        <v>42</v>
      </c>
      <c r="D2313" t="s">
        <v>5947</v>
      </c>
    </row>
    <row r="2314" spans="1:4" x14ac:dyDescent="0.25">
      <c r="A2314" t="s">
        <v>2316</v>
      </c>
      <c r="B2314" t="s">
        <v>5279</v>
      </c>
      <c r="C2314">
        <v>44</v>
      </c>
      <c r="D2314" t="s">
        <v>5948</v>
      </c>
    </row>
    <row r="2315" spans="1:4" x14ac:dyDescent="0.25">
      <c r="A2315" t="s">
        <v>2317</v>
      </c>
      <c r="B2315" t="s">
        <v>5280</v>
      </c>
      <c r="C2315">
        <v>21</v>
      </c>
      <c r="D2315" t="s">
        <v>5948</v>
      </c>
    </row>
    <row r="2316" spans="1:4" x14ac:dyDescent="0.25">
      <c r="A2316" t="s">
        <v>2318</v>
      </c>
      <c r="B2316" t="s">
        <v>5281</v>
      </c>
      <c r="C2316">
        <v>44</v>
      </c>
      <c r="D2316" t="s">
        <v>5948</v>
      </c>
    </row>
    <row r="2317" spans="1:4" x14ac:dyDescent="0.25">
      <c r="A2317" t="s">
        <v>2319</v>
      </c>
      <c r="B2317" t="s">
        <v>5282</v>
      </c>
      <c r="C2317">
        <v>73</v>
      </c>
      <c r="D2317" t="s">
        <v>5948</v>
      </c>
    </row>
    <row r="2318" spans="1:4" x14ac:dyDescent="0.25">
      <c r="A2318" t="s">
        <v>2320</v>
      </c>
      <c r="B2318" t="s">
        <v>5283</v>
      </c>
      <c r="C2318">
        <v>65</v>
      </c>
      <c r="D2318" t="s">
        <v>5948</v>
      </c>
    </row>
    <row r="2319" spans="1:4" x14ac:dyDescent="0.25">
      <c r="A2319" t="s">
        <v>2321</v>
      </c>
      <c r="B2319" t="s">
        <v>5284</v>
      </c>
      <c r="C2319">
        <v>76</v>
      </c>
      <c r="D2319" t="s">
        <v>5947</v>
      </c>
    </row>
    <row r="2320" spans="1:4" x14ac:dyDescent="0.25">
      <c r="A2320" t="s">
        <v>2322</v>
      </c>
      <c r="B2320" t="s">
        <v>5285</v>
      </c>
      <c r="C2320">
        <v>43</v>
      </c>
      <c r="D2320" t="s">
        <v>5948</v>
      </c>
    </row>
    <row r="2321" spans="1:4" x14ac:dyDescent="0.25">
      <c r="A2321" t="s">
        <v>2323</v>
      </c>
      <c r="B2321" t="s">
        <v>5286</v>
      </c>
      <c r="C2321">
        <v>36</v>
      </c>
      <c r="D2321" t="s">
        <v>5948</v>
      </c>
    </row>
    <row r="2322" spans="1:4" x14ac:dyDescent="0.25">
      <c r="A2322" t="s">
        <v>2324</v>
      </c>
      <c r="B2322" t="s">
        <v>5287</v>
      </c>
      <c r="C2322">
        <v>81</v>
      </c>
      <c r="D2322" t="s">
        <v>5948</v>
      </c>
    </row>
    <row r="2323" spans="1:4" x14ac:dyDescent="0.25">
      <c r="A2323" t="s">
        <v>2325</v>
      </c>
      <c r="B2323" t="s">
        <v>5288</v>
      </c>
      <c r="C2323">
        <v>82</v>
      </c>
      <c r="D2323" t="s">
        <v>5948</v>
      </c>
    </row>
    <row r="2324" spans="1:4" x14ac:dyDescent="0.25">
      <c r="A2324" t="s">
        <v>2326</v>
      </c>
      <c r="B2324" t="s">
        <v>5289</v>
      </c>
      <c r="C2324">
        <v>88</v>
      </c>
      <c r="D2324" t="s">
        <v>5948</v>
      </c>
    </row>
    <row r="2325" spans="1:4" x14ac:dyDescent="0.25">
      <c r="A2325" t="s">
        <v>2327</v>
      </c>
      <c r="B2325" t="s">
        <v>5290</v>
      </c>
      <c r="C2325">
        <v>58</v>
      </c>
      <c r="D2325" t="s">
        <v>5948</v>
      </c>
    </row>
    <row r="2326" spans="1:4" x14ac:dyDescent="0.25">
      <c r="A2326" t="s">
        <v>2328</v>
      </c>
      <c r="B2326" t="s">
        <v>5291</v>
      </c>
      <c r="C2326">
        <v>38</v>
      </c>
      <c r="D2326" t="s">
        <v>5948</v>
      </c>
    </row>
    <row r="2327" spans="1:4" x14ac:dyDescent="0.25">
      <c r="A2327" t="s">
        <v>2329</v>
      </c>
      <c r="B2327" t="s">
        <v>5292</v>
      </c>
      <c r="C2327">
        <v>20</v>
      </c>
      <c r="D2327" t="s">
        <v>5947</v>
      </c>
    </row>
    <row r="2328" spans="1:4" x14ac:dyDescent="0.25">
      <c r="A2328" t="s">
        <v>2330</v>
      </c>
      <c r="B2328" t="s">
        <v>5293</v>
      </c>
      <c r="C2328">
        <v>56</v>
      </c>
      <c r="D2328" t="s">
        <v>5947</v>
      </c>
    </row>
    <row r="2329" spans="1:4" x14ac:dyDescent="0.25">
      <c r="A2329" t="s">
        <v>2331</v>
      </c>
      <c r="B2329" t="s">
        <v>5294</v>
      </c>
      <c r="C2329">
        <v>38</v>
      </c>
      <c r="D2329" t="s">
        <v>5948</v>
      </c>
    </row>
    <row r="2330" spans="1:4" x14ac:dyDescent="0.25">
      <c r="A2330" t="s">
        <v>2332</v>
      </c>
      <c r="B2330" t="s">
        <v>5295</v>
      </c>
      <c r="C2330">
        <v>21</v>
      </c>
      <c r="D2330" t="s">
        <v>5947</v>
      </c>
    </row>
    <row r="2331" spans="1:4" x14ac:dyDescent="0.25">
      <c r="A2331" t="s">
        <v>2333</v>
      </c>
      <c r="B2331" t="s">
        <v>4852</v>
      </c>
      <c r="C2331">
        <v>33</v>
      </c>
      <c r="D2331" t="s">
        <v>5948</v>
      </c>
    </row>
    <row r="2332" spans="1:4" x14ac:dyDescent="0.25">
      <c r="A2332" t="s">
        <v>2334</v>
      </c>
      <c r="B2332" t="s">
        <v>5296</v>
      </c>
      <c r="C2332">
        <v>38</v>
      </c>
      <c r="D2332" t="s">
        <v>5948</v>
      </c>
    </row>
    <row r="2333" spans="1:4" x14ac:dyDescent="0.25">
      <c r="A2333" t="s">
        <v>2335</v>
      </c>
      <c r="B2333" t="s">
        <v>5297</v>
      </c>
      <c r="C2333">
        <v>38</v>
      </c>
      <c r="D2333" t="s">
        <v>5948</v>
      </c>
    </row>
    <row r="2334" spans="1:4" x14ac:dyDescent="0.25">
      <c r="A2334" t="s">
        <v>2336</v>
      </c>
      <c r="B2334" t="s">
        <v>5298</v>
      </c>
      <c r="C2334">
        <v>80</v>
      </c>
      <c r="D2334" t="s">
        <v>5947</v>
      </c>
    </row>
    <row r="2335" spans="1:4" x14ac:dyDescent="0.25">
      <c r="A2335" t="s">
        <v>2337</v>
      </c>
      <c r="B2335" t="s">
        <v>5299</v>
      </c>
      <c r="C2335">
        <v>79</v>
      </c>
      <c r="D2335" t="s">
        <v>5947</v>
      </c>
    </row>
    <row r="2336" spans="1:4" x14ac:dyDescent="0.25">
      <c r="A2336" t="s">
        <v>2338</v>
      </c>
      <c r="B2336" t="s">
        <v>5300</v>
      </c>
      <c r="C2336">
        <v>30</v>
      </c>
      <c r="D2336" t="s">
        <v>5947</v>
      </c>
    </row>
    <row r="2337" spans="1:4" x14ac:dyDescent="0.25">
      <c r="A2337" t="s">
        <v>2339</v>
      </c>
      <c r="B2337" t="s">
        <v>5301</v>
      </c>
      <c r="C2337">
        <v>22</v>
      </c>
      <c r="D2337" t="s">
        <v>5948</v>
      </c>
    </row>
    <row r="2338" spans="1:4" x14ac:dyDescent="0.25">
      <c r="A2338" t="s">
        <v>2340</v>
      </c>
      <c r="B2338" t="s">
        <v>5302</v>
      </c>
      <c r="C2338">
        <v>23</v>
      </c>
      <c r="D2338" t="s">
        <v>5948</v>
      </c>
    </row>
    <row r="2339" spans="1:4" x14ac:dyDescent="0.25">
      <c r="A2339" t="s">
        <v>2341</v>
      </c>
      <c r="B2339" t="s">
        <v>5303</v>
      </c>
      <c r="C2339">
        <v>23</v>
      </c>
      <c r="D2339" t="s">
        <v>5947</v>
      </c>
    </row>
    <row r="2340" spans="1:4" x14ac:dyDescent="0.25">
      <c r="A2340" t="s">
        <v>2342</v>
      </c>
      <c r="B2340" t="s">
        <v>5304</v>
      </c>
      <c r="C2340">
        <v>38</v>
      </c>
      <c r="D2340" t="s">
        <v>5948</v>
      </c>
    </row>
    <row r="2341" spans="1:4" x14ac:dyDescent="0.25">
      <c r="A2341" t="s">
        <v>2343</v>
      </c>
      <c r="B2341" t="s">
        <v>5305</v>
      </c>
      <c r="C2341">
        <v>58</v>
      </c>
      <c r="D2341" t="s">
        <v>5948</v>
      </c>
    </row>
    <row r="2342" spans="1:4" x14ac:dyDescent="0.25">
      <c r="A2342" t="s">
        <v>2344</v>
      </c>
      <c r="B2342" t="s">
        <v>5306</v>
      </c>
      <c r="C2342">
        <v>69</v>
      </c>
      <c r="D2342" t="s">
        <v>5948</v>
      </c>
    </row>
    <row r="2343" spans="1:4" x14ac:dyDescent="0.25">
      <c r="A2343" t="s">
        <v>2345</v>
      </c>
      <c r="B2343" t="s">
        <v>5307</v>
      </c>
      <c r="C2343">
        <v>85</v>
      </c>
      <c r="D2343" t="s">
        <v>5947</v>
      </c>
    </row>
    <row r="2344" spans="1:4" x14ac:dyDescent="0.25">
      <c r="A2344" t="s">
        <v>2346</v>
      </c>
      <c r="B2344" t="s">
        <v>5308</v>
      </c>
      <c r="C2344">
        <v>67</v>
      </c>
      <c r="D2344" t="s">
        <v>5948</v>
      </c>
    </row>
    <row r="2345" spans="1:4" x14ac:dyDescent="0.25">
      <c r="A2345" t="s">
        <v>2347</v>
      </c>
      <c r="B2345" t="s">
        <v>5309</v>
      </c>
      <c r="C2345">
        <v>35</v>
      </c>
      <c r="D2345" t="s">
        <v>5947</v>
      </c>
    </row>
    <row r="2346" spans="1:4" x14ac:dyDescent="0.25">
      <c r="A2346" t="s">
        <v>2348</v>
      </c>
      <c r="B2346" t="s">
        <v>5310</v>
      </c>
      <c r="C2346">
        <v>33</v>
      </c>
      <c r="D2346" t="s">
        <v>5947</v>
      </c>
    </row>
    <row r="2347" spans="1:4" x14ac:dyDescent="0.25">
      <c r="A2347" t="s">
        <v>2349</v>
      </c>
      <c r="B2347" t="s">
        <v>5311</v>
      </c>
      <c r="C2347">
        <v>36</v>
      </c>
      <c r="D2347" t="s">
        <v>5948</v>
      </c>
    </row>
    <row r="2348" spans="1:4" x14ac:dyDescent="0.25">
      <c r="A2348" t="s">
        <v>2350</v>
      </c>
      <c r="B2348" t="s">
        <v>5312</v>
      </c>
      <c r="C2348">
        <v>89</v>
      </c>
      <c r="D2348" t="s">
        <v>5948</v>
      </c>
    </row>
    <row r="2349" spans="1:4" x14ac:dyDescent="0.25">
      <c r="A2349" t="s">
        <v>2351</v>
      </c>
      <c r="B2349" t="s">
        <v>5313</v>
      </c>
      <c r="C2349">
        <v>33</v>
      </c>
      <c r="D2349" t="s">
        <v>5948</v>
      </c>
    </row>
    <row r="2350" spans="1:4" x14ac:dyDescent="0.25">
      <c r="A2350" t="s">
        <v>2352</v>
      </c>
      <c r="B2350" t="s">
        <v>5314</v>
      </c>
      <c r="C2350">
        <v>83</v>
      </c>
      <c r="D2350" t="s">
        <v>5947</v>
      </c>
    </row>
    <row r="2351" spans="1:4" x14ac:dyDescent="0.25">
      <c r="A2351" t="s">
        <v>2353</v>
      </c>
      <c r="B2351" t="s">
        <v>5315</v>
      </c>
      <c r="C2351">
        <v>53</v>
      </c>
      <c r="D2351" t="s">
        <v>5947</v>
      </c>
    </row>
    <row r="2352" spans="1:4" x14ac:dyDescent="0.25">
      <c r="A2352" t="s">
        <v>2354</v>
      </c>
      <c r="B2352" t="s">
        <v>5316</v>
      </c>
      <c r="C2352">
        <v>27</v>
      </c>
      <c r="D2352" t="s">
        <v>5948</v>
      </c>
    </row>
    <row r="2353" spans="1:4" x14ac:dyDescent="0.25">
      <c r="A2353" t="s">
        <v>2355</v>
      </c>
      <c r="B2353" t="s">
        <v>5317</v>
      </c>
      <c r="C2353">
        <v>81</v>
      </c>
      <c r="D2353" t="s">
        <v>5947</v>
      </c>
    </row>
    <row r="2354" spans="1:4" x14ac:dyDescent="0.25">
      <c r="A2354" t="s">
        <v>2356</v>
      </c>
      <c r="B2354" t="s">
        <v>5318</v>
      </c>
      <c r="C2354">
        <v>74</v>
      </c>
      <c r="D2354" t="s">
        <v>5947</v>
      </c>
    </row>
    <row r="2355" spans="1:4" x14ac:dyDescent="0.25">
      <c r="A2355" t="s">
        <v>2357</v>
      </c>
      <c r="B2355" t="s">
        <v>5319</v>
      </c>
      <c r="C2355">
        <v>35</v>
      </c>
      <c r="D2355" t="s">
        <v>5947</v>
      </c>
    </row>
    <row r="2356" spans="1:4" x14ac:dyDescent="0.25">
      <c r="A2356" t="s">
        <v>2358</v>
      </c>
      <c r="B2356" t="s">
        <v>5320</v>
      </c>
      <c r="C2356">
        <v>81</v>
      </c>
      <c r="D2356" t="s">
        <v>5947</v>
      </c>
    </row>
    <row r="2357" spans="1:4" x14ac:dyDescent="0.25">
      <c r="A2357" t="s">
        <v>2359</v>
      </c>
      <c r="B2357" t="s">
        <v>5321</v>
      </c>
      <c r="C2357">
        <v>32</v>
      </c>
      <c r="D2357" t="s">
        <v>5948</v>
      </c>
    </row>
    <row r="2358" spans="1:4" x14ac:dyDescent="0.25">
      <c r="A2358" t="s">
        <v>2360</v>
      </c>
      <c r="B2358" t="s">
        <v>5322</v>
      </c>
      <c r="C2358">
        <v>50</v>
      </c>
      <c r="D2358" t="s">
        <v>5948</v>
      </c>
    </row>
    <row r="2359" spans="1:4" x14ac:dyDescent="0.25">
      <c r="A2359" t="s">
        <v>2361</v>
      </c>
      <c r="B2359" t="s">
        <v>5323</v>
      </c>
      <c r="C2359">
        <v>49</v>
      </c>
      <c r="D2359" t="s">
        <v>5948</v>
      </c>
    </row>
    <row r="2360" spans="1:4" x14ac:dyDescent="0.25">
      <c r="A2360" t="s">
        <v>2362</v>
      </c>
      <c r="B2360" t="s">
        <v>5324</v>
      </c>
      <c r="C2360">
        <v>27</v>
      </c>
      <c r="D2360" t="s">
        <v>5947</v>
      </c>
    </row>
    <row r="2361" spans="1:4" x14ac:dyDescent="0.25">
      <c r="A2361" t="s">
        <v>2363</v>
      </c>
      <c r="B2361" t="s">
        <v>5325</v>
      </c>
      <c r="C2361">
        <v>80</v>
      </c>
      <c r="D2361" t="s">
        <v>5948</v>
      </c>
    </row>
    <row r="2362" spans="1:4" x14ac:dyDescent="0.25">
      <c r="A2362" t="s">
        <v>2364</v>
      </c>
      <c r="B2362" t="s">
        <v>5326</v>
      </c>
      <c r="C2362">
        <v>22</v>
      </c>
      <c r="D2362" t="s">
        <v>5947</v>
      </c>
    </row>
    <row r="2363" spans="1:4" x14ac:dyDescent="0.25">
      <c r="A2363" t="s">
        <v>2365</v>
      </c>
      <c r="B2363" t="s">
        <v>5327</v>
      </c>
      <c r="C2363">
        <v>80</v>
      </c>
      <c r="D2363" t="s">
        <v>5947</v>
      </c>
    </row>
    <row r="2364" spans="1:4" x14ac:dyDescent="0.25">
      <c r="A2364" t="s">
        <v>2366</v>
      </c>
      <c r="B2364" t="s">
        <v>5328</v>
      </c>
      <c r="C2364">
        <v>54</v>
      </c>
      <c r="D2364" t="s">
        <v>5947</v>
      </c>
    </row>
    <row r="2365" spans="1:4" x14ac:dyDescent="0.25">
      <c r="A2365" t="s">
        <v>2367</v>
      </c>
      <c r="B2365" t="s">
        <v>5329</v>
      </c>
      <c r="C2365">
        <v>61</v>
      </c>
      <c r="D2365" t="s">
        <v>5948</v>
      </c>
    </row>
    <row r="2366" spans="1:4" x14ac:dyDescent="0.25">
      <c r="A2366" t="s">
        <v>2368</v>
      </c>
      <c r="B2366" t="s">
        <v>5330</v>
      </c>
      <c r="C2366">
        <v>68</v>
      </c>
      <c r="D2366" t="s">
        <v>5947</v>
      </c>
    </row>
    <row r="2367" spans="1:4" x14ac:dyDescent="0.25">
      <c r="A2367" t="s">
        <v>2369</v>
      </c>
      <c r="B2367" t="s">
        <v>5331</v>
      </c>
      <c r="C2367">
        <v>58</v>
      </c>
      <c r="D2367" t="s">
        <v>5948</v>
      </c>
    </row>
    <row r="2368" spans="1:4" x14ac:dyDescent="0.25">
      <c r="A2368" t="s">
        <v>2370</v>
      </c>
      <c r="B2368" t="s">
        <v>5332</v>
      </c>
      <c r="C2368">
        <v>62</v>
      </c>
      <c r="D2368" t="s">
        <v>5948</v>
      </c>
    </row>
    <row r="2369" spans="1:4" x14ac:dyDescent="0.25">
      <c r="A2369" t="s">
        <v>2371</v>
      </c>
      <c r="B2369" t="s">
        <v>5333</v>
      </c>
      <c r="C2369">
        <v>31</v>
      </c>
      <c r="D2369" t="s">
        <v>5948</v>
      </c>
    </row>
    <row r="2370" spans="1:4" x14ac:dyDescent="0.25">
      <c r="A2370" t="s">
        <v>2372</v>
      </c>
      <c r="B2370" t="s">
        <v>5334</v>
      </c>
      <c r="C2370">
        <v>65</v>
      </c>
      <c r="D2370" t="s">
        <v>5947</v>
      </c>
    </row>
    <row r="2371" spans="1:4" x14ac:dyDescent="0.25">
      <c r="A2371" t="s">
        <v>2373</v>
      </c>
      <c r="B2371" t="s">
        <v>5335</v>
      </c>
      <c r="C2371">
        <v>87</v>
      </c>
      <c r="D2371" t="s">
        <v>5947</v>
      </c>
    </row>
    <row r="2372" spans="1:4" x14ac:dyDescent="0.25">
      <c r="A2372" t="s">
        <v>2374</v>
      </c>
      <c r="B2372" t="s">
        <v>5336</v>
      </c>
      <c r="C2372">
        <v>52</v>
      </c>
      <c r="D2372" t="s">
        <v>5947</v>
      </c>
    </row>
    <row r="2373" spans="1:4" x14ac:dyDescent="0.25">
      <c r="A2373" t="s">
        <v>2375</v>
      </c>
      <c r="B2373" t="s">
        <v>5337</v>
      </c>
      <c r="C2373">
        <v>85</v>
      </c>
      <c r="D2373" t="s">
        <v>5947</v>
      </c>
    </row>
    <row r="2374" spans="1:4" x14ac:dyDescent="0.25">
      <c r="A2374" t="s">
        <v>2376</v>
      </c>
      <c r="B2374" t="s">
        <v>5338</v>
      </c>
      <c r="C2374">
        <v>76</v>
      </c>
      <c r="D2374" t="s">
        <v>5947</v>
      </c>
    </row>
    <row r="2375" spans="1:4" x14ac:dyDescent="0.25">
      <c r="A2375" t="s">
        <v>2377</v>
      </c>
      <c r="B2375" t="s">
        <v>5339</v>
      </c>
      <c r="C2375">
        <v>53</v>
      </c>
      <c r="D2375" t="s">
        <v>5948</v>
      </c>
    </row>
    <row r="2376" spans="1:4" x14ac:dyDescent="0.25">
      <c r="A2376" t="s">
        <v>2378</v>
      </c>
      <c r="B2376" t="s">
        <v>5340</v>
      </c>
      <c r="C2376">
        <v>84</v>
      </c>
      <c r="D2376" t="s">
        <v>5947</v>
      </c>
    </row>
    <row r="2377" spans="1:4" x14ac:dyDescent="0.25">
      <c r="A2377" t="s">
        <v>2379</v>
      </c>
      <c r="B2377" t="s">
        <v>5341</v>
      </c>
      <c r="C2377">
        <v>36</v>
      </c>
      <c r="D2377" t="s">
        <v>5948</v>
      </c>
    </row>
    <row r="2378" spans="1:4" x14ac:dyDescent="0.25">
      <c r="A2378" t="s">
        <v>2380</v>
      </c>
      <c r="B2378" t="s">
        <v>5342</v>
      </c>
      <c r="C2378">
        <v>46</v>
      </c>
      <c r="D2378" t="s">
        <v>5948</v>
      </c>
    </row>
    <row r="2379" spans="1:4" x14ac:dyDescent="0.25">
      <c r="A2379" t="s">
        <v>2381</v>
      </c>
      <c r="B2379" t="s">
        <v>5343</v>
      </c>
      <c r="C2379">
        <v>76</v>
      </c>
      <c r="D2379" t="s">
        <v>5948</v>
      </c>
    </row>
    <row r="2380" spans="1:4" x14ac:dyDescent="0.25">
      <c r="A2380" t="s">
        <v>2382</v>
      </c>
      <c r="B2380" t="s">
        <v>5344</v>
      </c>
      <c r="C2380">
        <v>67</v>
      </c>
      <c r="D2380" t="s">
        <v>5947</v>
      </c>
    </row>
    <row r="2381" spans="1:4" x14ac:dyDescent="0.25">
      <c r="A2381" t="s">
        <v>2383</v>
      </c>
      <c r="B2381" t="s">
        <v>5345</v>
      </c>
      <c r="C2381">
        <v>36</v>
      </c>
      <c r="D2381" t="s">
        <v>5947</v>
      </c>
    </row>
    <row r="2382" spans="1:4" x14ac:dyDescent="0.25">
      <c r="A2382" t="s">
        <v>2384</v>
      </c>
      <c r="B2382" t="s">
        <v>5346</v>
      </c>
      <c r="C2382">
        <v>20</v>
      </c>
      <c r="D2382" t="s">
        <v>5947</v>
      </c>
    </row>
    <row r="2383" spans="1:4" x14ac:dyDescent="0.25">
      <c r="A2383" t="s">
        <v>2385</v>
      </c>
      <c r="B2383" t="s">
        <v>5347</v>
      </c>
      <c r="C2383">
        <v>58</v>
      </c>
      <c r="D2383" t="s">
        <v>5948</v>
      </c>
    </row>
    <row r="2384" spans="1:4" x14ac:dyDescent="0.25">
      <c r="A2384" t="s">
        <v>2386</v>
      </c>
      <c r="B2384" t="s">
        <v>5348</v>
      </c>
      <c r="C2384">
        <v>60</v>
      </c>
      <c r="D2384" t="s">
        <v>5948</v>
      </c>
    </row>
    <row r="2385" spans="1:4" x14ac:dyDescent="0.25">
      <c r="A2385" t="s">
        <v>2387</v>
      </c>
      <c r="B2385" t="s">
        <v>5349</v>
      </c>
      <c r="C2385">
        <v>19</v>
      </c>
      <c r="D2385" t="s">
        <v>5948</v>
      </c>
    </row>
    <row r="2386" spans="1:4" x14ac:dyDescent="0.25">
      <c r="A2386" t="s">
        <v>2388</v>
      </c>
      <c r="B2386" t="s">
        <v>5350</v>
      </c>
      <c r="C2386">
        <v>55</v>
      </c>
      <c r="D2386" t="s">
        <v>5948</v>
      </c>
    </row>
    <row r="2387" spans="1:4" x14ac:dyDescent="0.25">
      <c r="A2387" t="s">
        <v>2389</v>
      </c>
      <c r="B2387" t="s">
        <v>5351</v>
      </c>
      <c r="C2387">
        <v>56</v>
      </c>
      <c r="D2387" t="s">
        <v>5948</v>
      </c>
    </row>
    <row r="2388" spans="1:4" x14ac:dyDescent="0.25">
      <c r="A2388" t="s">
        <v>2390</v>
      </c>
      <c r="B2388" t="s">
        <v>5352</v>
      </c>
      <c r="C2388">
        <v>32</v>
      </c>
      <c r="D2388" t="s">
        <v>5948</v>
      </c>
    </row>
    <row r="2389" spans="1:4" x14ac:dyDescent="0.25">
      <c r="A2389" t="s">
        <v>2391</v>
      </c>
      <c r="B2389" t="s">
        <v>5353</v>
      </c>
      <c r="C2389">
        <v>55</v>
      </c>
      <c r="D2389" t="s">
        <v>5948</v>
      </c>
    </row>
    <row r="2390" spans="1:4" x14ac:dyDescent="0.25">
      <c r="A2390" t="s">
        <v>2392</v>
      </c>
      <c r="B2390" t="s">
        <v>5354</v>
      </c>
      <c r="C2390">
        <v>46</v>
      </c>
      <c r="D2390" t="s">
        <v>5947</v>
      </c>
    </row>
    <row r="2391" spans="1:4" x14ac:dyDescent="0.25">
      <c r="A2391" t="s">
        <v>2393</v>
      </c>
      <c r="B2391" t="s">
        <v>5355</v>
      </c>
      <c r="C2391">
        <v>59</v>
      </c>
      <c r="D2391" t="s">
        <v>5947</v>
      </c>
    </row>
    <row r="2392" spans="1:4" x14ac:dyDescent="0.25">
      <c r="A2392" t="s">
        <v>2394</v>
      </c>
      <c r="B2392" t="s">
        <v>5356</v>
      </c>
      <c r="C2392">
        <v>26</v>
      </c>
      <c r="D2392" t="s">
        <v>5947</v>
      </c>
    </row>
    <row r="2393" spans="1:4" x14ac:dyDescent="0.25">
      <c r="A2393" t="s">
        <v>2395</v>
      </c>
      <c r="B2393" t="s">
        <v>5357</v>
      </c>
      <c r="C2393">
        <v>84</v>
      </c>
      <c r="D2393" t="s">
        <v>5947</v>
      </c>
    </row>
    <row r="2394" spans="1:4" x14ac:dyDescent="0.25">
      <c r="A2394" t="s">
        <v>2396</v>
      </c>
      <c r="B2394" t="s">
        <v>5358</v>
      </c>
      <c r="C2394">
        <v>80</v>
      </c>
      <c r="D2394" t="s">
        <v>5948</v>
      </c>
    </row>
    <row r="2395" spans="1:4" x14ac:dyDescent="0.25">
      <c r="A2395" t="s">
        <v>2397</v>
      </c>
      <c r="B2395" t="s">
        <v>5359</v>
      </c>
      <c r="C2395">
        <v>89</v>
      </c>
      <c r="D2395" t="s">
        <v>5948</v>
      </c>
    </row>
    <row r="2396" spans="1:4" x14ac:dyDescent="0.25">
      <c r="A2396" t="s">
        <v>2398</v>
      </c>
      <c r="B2396" t="s">
        <v>5360</v>
      </c>
      <c r="C2396">
        <v>66</v>
      </c>
      <c r="D2396" t="s">
        <v>5947</v>
      </c>
    </row>
    <row r="2397" spans="1:4" x14ac:dyDescent="0.25">
      <c r="A2397" t="s">
        <v>2399</v>
      </c>
      <c r="B2397" t="s">
        <v>5361</v>
      </c>
      <c r="C2397">
        <v>85</v>
      </c>
      <c r="D2397" t="s">
        <v>5948</v>
      </c>
    </row>
    <row r="2398" spans="1:4" x14ac:dyDescent="0.25">
      <c r="A2398" t="s">
        <v>2400</v>
      </c>
      <c r="B2398" t="s">
        <v>5362</v>
      </c>
      <c r="C2398">
        <v>32</v>
      </c>
      <c r="D2398" t="s">
        <v>5947</v>
      </c>
    </row>
    <row r="2399" spans="1:4" x14ac:dyDescent="0.25">
      <c r="A2399" t="s">
        <v>2401</v>
      </c>
      <c r="B2399" t="s">
        <v>5363</v>
      </c>
      <c r="C2399">
        <v>55</v>
      </c>
      <c r="D2399" t="s">
        <v>5947</v>
      </c>
    </row>
    <row r="2400" spans="1:4" x14ac:dyDescent="0.25">
      <c r="A2400" t="s">
        <v>2402</v>
      </c>
      <c r="B2400" t="s">
        <v>5364</v>
      </c>
      <c r="C2400">
        <v>72</v>
      </c>
      <c r="D2400" t="s">
        <v>5948</v>
      </c>
    </row>
    <row r="2401" spans="1:4" x14ac:dyDescent="0.25">
      <c r="A2401" t="s">
        <v>2403</v>
      </c>
      <c r="B2401" t="s">
        <v>5365</v>
      </c>
      <c r="C2401">
        <v>83</v>
      </c>
      <c r="D2401" t="s">
        <v>5948</v>
      </c>
    </row>
    <row r="2402" spans="1:4" x14ac:dyDescent="0.25">
      <c r="A2402" t="s">
        <v>2404</v>
      </c>
      <c r="B2402" t="s">
        <v>5366</v>
      </c>
      <c r="C2402">
        <v>38</v>
      </c>
      <c r="D2402" t="s">
        <v>5947</v>
      </c>
    </row>
    <row r="2403" spans="1:4" x14ac:dyDescent="0.25">
      <c r="A2403" t="s">
        <v>2405</v>
      </c>
      <c r="B2403" t="s">
        <v>5367</v>
      </c>
      <c r="C2403">
        <v>57</v>
      </c>
      <c r="D2403" t="s">
        <v>5948</v>
      </c>
    </row>
    <row r="2404" spans="1:4" x14ac:dyDescent="0.25">
      <c r="A2404" t="s">
        <v>2406</v>
      </c>
      <c r="B2404" t="s">
        <v>5368</v>
      </c>
      <c r="C2404">
        <v>42</v>
      </c>
      <c r="D2404" t="s">
        <v>5948</v>
      </c>
    </row>
    <row r="2405" spans="1:4" x14ac:dyDescent="0.25">
      <c r="A2405" t="s">
        <v>2407</v>
      </c>
      <c r="B2405" t="s">
        <v>5369</v>
      </c>
      <c r="C2405">
        <v>86</v>
      </c>
      <c r="D2405" t="s">
        <v>5948</v>
      </c>
    </row>
    <row r="2406" spans="1:4" x14ac:dyDescent="0.25">
      <c r="A2406" t="s">
        <v>2408</v>
      </c>
      <c r="B2406" t="s">
        <v>5370</v>
      </c>
      <c r="C2406">
        <v>78</v>
      </c>
      <c r="D2406" t="s">
        <v>5947</v>
      </c>
    </row>
    <row r="2407" spans="1:4" x14ac:dyDescent="0.25">
      <c r="A2407" t="s">
        <v>2409</v>
      </c>
      <c r="B2407" t="s">
        <v>5371</v>
      </c>
      <c r="C2407">
        <v>73</v>
      </c>
      <c r="D2407" t="s">
        <v>5947</v>
      </c>
    </row>
    <row r="2408" spans="1:4" x14ac:dyDescent="0.25">
      <c r="A2408" t="s">
        <v>2410</v>
      </c>
      <c r="B2408" t="s">
        <v>5372</v>
      </c>
      <c r="C2408">
        <v>70</v>
      </c>
      <c r="D2408" t="s">
        <v>5947</v>
      </c>
    </row>
    <row r="2409" spans="1:4" x14ac:dyDescent="0.25">
      <c r="A2409" t="s">
        <v>2411</v>
      </c>
      <c r="B2409" t="s">
        <v>5373</v>
      </c>
      <c r="C2409">
        <v>77</v>
      </c>
      <c r="D2409" t="s">
        <v>5948</v>
      </c>
    </row>
    <row r="2410" spans="1:4" x14ac:dyDescent="0.25">
      <c r="A2410" t="s">
        <v>2412</v>
      </c>
      <c r="B2410" t="s">
        <v>5374</v>
      </c>
      <c r="C2410">
        <v>41</v>
      </c>
      <c r="D2410" t="s">
        <v>5947</v>
      </c>
    </row>
    <row r="2411" spans="1:4" x14ac:dyDescent="0.25">
      <c r="A2411" t="s">
        <v>2413</v>
      </c>
      <c r="B2411" t="s">
        <v>5375</v>
      </c>
      <c r="C2411">
        <v>46</v>
      </c>
      <c r="D2411" t="s">
        <v>5947</v>
      </c>
    </row>
    <row r="2412" spans="1:4" x14ac:dyDescent="0.25">
      <c r="A2412" t="s">
        <v>2414</v>
      </c>
      <c r="B2412" t="s">
        <v>5376</v>
      </c>
      <c r="C2412">
        <v>42</v>
      </c>
      <c r="D2412" t="s">
        <v>5947</v>
      </c>
    </row>
    <row r="2413" spans="1:4" x14ac:dyDescent="0.25">
      <c r="A2413" t="s">
        <v>2415</v>
      </c>
      <c r="B2413" t="s">
        <v>5377</v>
      </c>
      <c r="C2413">
        <v>68</v>
      </c>
      <c r="D2413" t="s">
        <v>5948</v>
      </c>
    </row>
    <row r="2414" spans="1:4" x14ac:dyDescent="0.25">
      <c r="A2414" t="s">
        <v>2416</v>
      </c>
      <c r="B2414" t="s">
        <v>5378</v>
      </c>
      <c r="C2414">
        <v>56</v>
      </c>
      <c r="D2414" t="s">
        <v>5948</v>
      </c>
    </row>
    <row r="2415" spans="1:4" x14ac:dyDescent="0.25">
      <c r="A2415" t="s">
        <v>2417</v>
      </c>
      <c r="B2415" t="s">
        <v>5379</v>
      </c>
      <c r="C2415">
        <v>59</v>
      </c>
      <c r="D2415" t="s">
        <v>5947</v>
      </c>
    </row>
    <row r="2416" spans="1:4" x14ac:dyDescent="0.25">
      <c r="A2416" t="s">
        <v>2418</v>
      </c>
      <c r="B2416" t="s">
        <v>5380</v>
      </c>
      <c r="C2416">
        <v>41</v>
      </c>
      <c r="D2416" t="s">
        <v>5947</v>
      </c>
    </row>
    <row r="2417" spans="1:4" x14ac:dyDescent="0.25">
      <c r="A2417" t="s">
        <v>2419</v>
      </c>
      <c r="B2417" t="s">
        <v>5381</v>
      </c>
      <c r="C2417">
        <v>29</v>
      </c>
      <c r="D2417" t="s">
        <v>5948</v>
      </c>
    </row>
    <row r="2418" spans="1:4" x14ac:dyDescent="0.25">
      <c r="A2418" t="s">
        <v>2420</v>
      </c>
      <c r="B2418" t="s">
        <v>4500</v>
      </c>
      <c r="C2418">
        <v>63</v>
      </c>
      <c r="D2418" t="s">
        <v>5948</v>
      </c>
    </row>
    <row r="2419" spans="1:4" x14ac:dyDescent="0.25">
      <c r="A2419" t="s">
        <v>2421</v>
      </c>
      <c r="B2419" t="s">
        <v>5382</v>
      </c>
      <c r="C2419">
        <v>31</v>
      </c>
      <c r="D2419" t="s">
        <v>5947</v>
      </c>
    </row>
    <row r="2420" spans="1:4" x14ac:dyDescent="0.25">
      <c r="A2420" t="s">
        <v>2422</v>
      </c>
      <c r="B2420" t="s">
        <v>5383</v>
      </c>
      <c r="C2420">
        <v>58</v>
      </c>
      <c r="D2420" t="s">
        <v>5948</v>
      </c>
    </row>
    <row r="2421" spans="1:4" x14ac:dyDescent="0.25">
      <c r="A2421" t="s">
        <v>2423</v>
      </c>
      <c r="B2421" t="s">
        <v>5384</v>
      </c>
      <c r="C2421">
        <v>70</v>
      </c>
      <c r="D2421" t="s">
        <v>5948</v>
      </c>
    </row>
    <row r="2422" spans="1:4" x14ac:dyDescent="0.25">
      <c r="A2422" t="s">
        <v>2424</v>
      </c>
      <c r="B2422" t="s">
        <v>5385</v>
      </c>
      <c r="C2422">
        <v>84</v>
      </c>
      <c r="D2422" t="s">
        <v>5947</v>
      </c>
    </row>
    <row r="2423" spans="1:4" x14ac:dyDescent="0.25">
      <c r="A2423" t="s">
        <v>2425</v>
      </c>
      <c r="B2423" t="s">
        <v>5386</v>
      </c>
      <c r="C2423">
        <v>73</v>
      </c>
      <c r="D2423" t="s">
        <v>5948</v>
      </c>
    </row>
    <row r="2424" spans="1:4" x14ac:dyDescent="0.25">
      <c r="A2424" t="s">
        <v>2426</v>
      </c>
      <c r="B2424" t="s">
        <v>5387</v>
      </c>
      <c r="C2424">
        <v>18</v>
      </c>
      <c r="D2424" t="s">
        <v>5947</v>
      </c>
    </row>
    <row r="2425" spans="1:4" x14ac:dyDescent="0.25">
      <c r="A2425" t="s">
        <v>2427</v>
      </c>
      <c r="B2425" t="s">
        <v>5388</v>
      </c>
      <c r="C2425">
        <v>36</v>
      </c>
      <c r="D2425" t="s">
        <v>5947</v>
      </c>
    </row>
    <row r="2426" spans="1:4" x14ac:dyDescent="0.25">
      <c r="A2426" t="s">
        <v>2428</v>
      </c>
      <c r="B2426" t="s">
        <v>5389</v>
      </c>
      <c r="C2426">
        <v>41</v>
      </c>
      <c r="D2426" t="s">
        <v>5947</v>
      </c>
    </row>
    <row r="2427" spans="1:4" x14ac:dyDescent="0.25">
      <c r="A2427" t="s">
        <v>2429</v>
      </c>
      <c r="B2427" t="s">
        <v>5390</v>
      </c>
      <c r="C2427">
        <v>81</v>
      </c>
      <c r="D2427" t="s">
        <v>5947</v>
      </c>
    </row>
    <row r="2428" spans="1:4" x14ac:dyDescent="0.25">
      <c r="A2428" t="s">
        <v>2430</v>
      </c>
      <c r="B2428" t="s">
        <v>5391</v>
      </c>
      <c r="C2428">
        <v>72</v>
      </c>
      <c r="D2428" t="s">
        <v>5948</v>
      </c>
    </row>
    <row r="2429" spans="1:4" x14ac:dyDescent="0.25">
      <c r="A2429" t="s">
        <v>2431</v>
      </c>
      <c r="B2429" t="s">
        <v>5392</v>
      </c>
      <c r="C2429">
        <v>39</v>
      </c>
      <c r="D2429" t="s">
        <v>5948</v>
      </c>
    </row>
    <row r="2430" spans="1:4" x14ac:dyDescent="0.25">
      <c r="A2430" t="s">
        <v>2432</v>
      </c>
      <c r="B2430" t="s">
        <v>5393</v>
      </c>
      <c r="C2430">
        <v>42</v>
      </c>
      <c r="D2430" t="s">
        <v>5948</v>
      </c>
    </row>
    <row r="2431" spans="1:4" x14ac:dyDescent="0.25">
      <c r="A2431" t="s">
        <v>2433</v>
      </c>
      <c r="B2431" t="s">
        <v>5394</v>
      </c>
      <c r="C2431">
        <v>29</v>
      </c>
      <c r="D2431" t="s">
        <v>5948</v>
      </c>
    </row>
    <row r="2432" spans="1:4" x14ac:dyDescent="0.25">
      <c r="A2432" t="s">
        <v>2434</v>
      </c>
      <c r="B2432" t="s">
        <v>5395</v>
      </c>
      <c r="C2432">
        <v>86</v>
      </c>
      <c r="D2432" t="s">
        <v>5948</v>
      </c>
    </row>
    <row r="2433" spans="1:4" x14ac:dyDescent="0.25">
      <c r="A2433" t="s">
        <v>2435</v>
      </c>
      <c r="B2433" t="s">
        <v>5396</v>
      </c>
      <c r="C2433">
        <v>85</v>
      </c>
      <c r="D2433" t="s">
        <v>5948</v>
      </c>
    </row>
    <row r="2434" spans="1:4" x14ac:dyDescent="0.25">
      <c r="A2434" t="s">
        <v>2436</v>
      </c>
      <c r="B2434" t="s">
        <v>5397</v>
      </c>
      <c r="C2434">
        <v>73</v>
      </c>
      <c r="D2434" t="s">
        <v>5947</v>
      </c>
    </row>
    <row r="2435" spans="1:4" x14ac:dyDescent="0.25">
      <c r="A2435" t="s">
        <v>2437</v>
      </c>
      <c r="B2435" t="s">
        <v>5398</v>
      </c>
      <c r="C2435">
        <v>21</v>
      </c>
      <c r="D2435" t="s">
        <v>5948</v>
      </c>
    </row>
    <row r="2436" spans="1:4" x14ac:dyDescent="0.25">
      <c r="A2436" t="s">
        <v>2438</v>
      </c>
      <c r="B2436" t="s">
        <v>5399</v>
      </c>
      <c r="C2436">
        <v>75</v>
      </c>
      <c r="D2436" t="s">
        <v>5947</v>
      </c>
    </row>
    <row r="2437" spans="1:4" x14ac:dyDescent="0.25">
      <c r="A2437" t="s">
        <v>2439</v>
      </c>
      <c r="B2437" t="s">
        <v>5400</v>
      </c>
      <c r="C2437">
        <v>45</v>
      </c>
      <c r="D2437" t="s">
        <v>5947</v>
      </c>
    </row>
    <row r="2438" spans="1:4" x14ac:dyDescent="0.25">
      <c r="A2438" t="s">
        <v>2440</v>
      </c>
      <c r="B2438" t="s">
        <v>5401</v>
      </c>
      <c r="C2438">
        <v>38</v>
      </c>
      <c r="D2438" t="s">
        <v>5947</v>
      </c>
    </row>
    <row r="2439" spans="1:4" x14ac:dyDescent="0.25">
      <c r="A2439" t="s">
        <v>2441</v>
      </c>
      <c r="B2439" t="s">
        <v>5402</v>
      </c>
      <c r="C2439">
        <v>80</v>
      </c>
      <c r="D2439" t="s">
        <v>5948</v>
      </c>
    </row>
    <row r="2440" spans="1:4" x14ac:dyDescent="0.25">
      <c r="A2440" t="s">
        <v>2442</v>
      </c>
      <c r="B2440" t="s">
        <v>5403</v>
      </c>
      <c r="C2440">
        <v>84</v>
      </c>
      <c r="D2440" t="s">
        <v>5948</v>
      </c>
    </row>
    <row r="2441" spans="1:4" x14ac:dyDescent="0.25">
      <c r="A2441" t="s">
        <v>2443</v>
      </c>
      <c r="B2441" t="s">
        <v>5404</v>
      </c>
      <c r="C2441">
        <v>21</v>
      </c>
      <c r="D2441" t="s">
        <v>5947</v>
      </c>
    </row>
    <row r="2442" spans="1:4" x14ac:dyDescent="0.25">
      <c r="A2442" t="s">
        <v>2444</v>
      </c>
      <c r="B2442" t="s">
        <v>5405</v>
      </c>
      <c r="C2442">
        <v>24</v>
      </c>
      <c r="D2442" t="s">
        <v>5947</v>
      </c>
    </row>
    <row r="2443" spans="1:4" x14ac:dyDescent="0.25">
      <c r="A2443" t="s">
        <v>2445</v>
      </c>
      <c r="B2443" t="s">
        <v>5406</v>
      </c>
      <c r="C2443">
        <v>66</v>
      </c>
      <c r="D2443" t="s">
        <v>5948</v>
      </c>
    </row>
    <row r="2444" spans="1:4" x14ac:dyDescent="0.25">
      <c r="A2444" t="s">
        <v>2446</v>
      </c>
      <c r="B2444" t="s">
        <v>5407</v>
      </c>
      <c r="C2444">
        <v>52</v>
      </c>
      <c r="D2444" t="s">
        <v>5948</v>
      </c>
    </row>
    <row r="2445" spans="1:4" x14ac:dyDescent="0.25">
      <c r="A2445" t="s">
        <v>2447</v>
      </c>
      <c r="B2445" t="s">
        <v>5408</v>
      </c>
      <c r="C2445">
        <v>23</v>
      </c>
      <c r="D2445" t="s">
        <v>5947</v>
      </c>
    </row>
    <row r="2446" spans="1:4" x14ac:dyDescent="0.25">
      <c r="A2446" t="s">
        <v>2448</v>
      </c>
      <c r="B2446" t="s">
        <v>5409</v>
      </c>
      <c r="C2446">
        <v>77</v>
      </c>
      <c r="D2446" t="s">
        <v>5947</v>
      </c>
    </row>
    <row r="2447" spans="1:4" x14ac:dyDescent="0.25">
      <c r="A2447" t="s">
        <v>2449</v>
      </c>
      <c r="B2447" t="s">
        <v>5410</v>
      </c>
      <c r="C2447">
        <v>43</v>
      </c>
      <c r="D2447" t="s">
        <v>5948</v>
      </c>
    </row>
    <row r="2448" spans="1:4" x14ac:dyDescent="0.25">
      <c r="A2448" t="s">
        <v>2450</v>
      </c>
      <c r="B2448" t="s">
        <v>5411</v>
      </c>
      <c r="C2448">
        <v>67</v>
      </c>
      <c r="D2448" t="s">
        <v>5948</v>
      </c>
    </row>
    <row r="2449" spans="1:4" x14ac:dyDescent="0.25">
      <c r="A2449" t="s">
        <v>2451</v>
      </c>
      <c r="B2449" t="s">
        <v>5412</v>
      </c>
      <c r="C2449">
        <v>35</v>
      </c>
      <c r="D2449" t="s">
        <v>5947</v>
      </c>
    </row>
    <row r="2450" spans="1:4" x14ac:dyDescent="0.25">
      <c r="A2450" t="s">
        <v>2452</v>
      </c>
      <c r="B2450" t="s">
        <v>5413</v>
      </c>
      <c r="C2450">
        <v>42</v>
      </c>
      <c r="D2450" t="s">
        <v>5947</v>
      </c>
    </row>
    <row r="2451" spans="1:4" x14ac:dyDescent="0.25">
      <c r="A2451" t="s">
        <v>2453</v>
      </c>
      <c r="B2451" t="s">
        <v>5414</v>
      </c>
      <c r="C2451">
        <v>52</v>
      </c>
      <c r="D2451" t="s">
        <v>5948</v>
      </c>
    </row>
    <row r="2452" spans="1:4" x14ac:dyDescent="0.25">
      <c r="A2452" t="s">
        <v>2454</v>
      </c>
      <c r="B2452" t="s">
        <v>5415</v>
      </c>
      <c r="C2452">
        <v>66</v>
      </c>
      <c r="D2452" t="s">
        <v>5947</v>
      </c>
    </row>
    <row r="2453" spans="1:4" x14ac:dyDescent="0.25">
      <c r="A2453" t="s">
        <v>2455</v>
      </c>
      <c r="B2453" t="s">
        <v>5416</v>
      </c>
      <c r="C2453">
        <v>29</v>
      </c>
      <c r="D2453" t="s">
        <v>5947</v>
      </c>
    </row>
    <row r="2454" spans="1:4" x14ac:dyDescent="0.25">
      <c r="A2454" t="s">
        <v>2456</v>
      </c>
      <c r="B2454" t="s">
        <v>5417</v>
      </c>
      <c r="C2454">
        <v>79</v>
      </c>
      <c r="D2454" t="s">
        <v>5948</v>
      </c>
    </row>
    <row r="2455" spans="1:4" x14ac:dyDescent="0.25">
      <c r="A2455" t="s">
        <v>2457</v>
      </c>
      <c r="B2455" t="s">
        <v>5418</v>
      </c>
      <c r="C2455">
        <v>31</v>
      </c>
      <c r="D2455" t="s">
        <v>5948</v>
      </c>
    </row>
    <row r="2456" spans="1:4" x14ac:dyDescent="0.25">
      <c r="A2456" t="s">
        <v>2458</v>
      </c>
      <c r="B2456" t="s">
        <v>5419</v>
      </c>
      <c r="C2456">
        <v>71</v>
      </c>
      <c r="D2456" t="s">
        <v>5947</v>
      </c>
    </row>
    <row r="2457" spans="1:4" x14ac:dyDescent="0.25">
      <c r="A2457" t="s">
        <v>2459</v>
      </c>
      <c r="B2457" t="s">
        <v>5420</v>
      </c>
      <c r="C2457">
        <v>29</v>
      </c>
      <c r="D2457" t="s">
        <v>5947</v>
      </c>
    </row>
    <row r="2458" spans="1:4" x14ac:dyDescent="0.25">
      <c r="A2458" t="s">
        <v>2460</v>
      </c>
      <c r="B2458" t="s">
        <v>5421</v>
      </c>
      <c r="C2458">
        <v>45</v>
      </c>
      <c r="D2458" t="s">
        <v>5947</v>
      </c>
    </row>
    <row r="2459" spans="1:4" x14ac:dyDescent="0.25">
      <c r="A2459" t="s">
        <v>2461</v>
      </c>
      <c r="B2459" t="s">
        <v>5422</v>
      </c>
      <c r="C2459">
        <v>35</v>
      </c>
      <c r="D2459" t="s">
        <v>5948</v>
      </c>
    </row>
    <row r="2460" spans="1:4" x14ac:dyDescent="0.25">
      <c r="A2460" t="s">
        <v>2462</v>
      </c>
      <c r="B2460" t="s">
        <v>5423</v>
      </c>
      <c r="C2460">
        <v>50</v>
      </c>
      <c r="D2460" t="s">
        <v>5948</v>
      </c>
    </row>
    <row r="2461" spans="1:4" x14ac:dyDescent="0.25">
      <c r="A2461" t="s">
        <v>2463</v>
      </c>
      <c r="B2461" t="s">
        <v>5424</v>
      </c>
      <c r="C2461">
        <v>84</v>
      </c>
      <c r="D2461" t="s">
        <v>5947</v>
      </c>
    </row>
    <row r="2462" spans="1:4" x14ac:dyDescent="0.25">
      <c r="A2462" t="s">
        <v>2464</v>
      </c>
      <c r="B2462" t="s">
        <v>5425</v>
      </c>
      <c r="C2462">
        <v>40</v>
      </c>
      <c r="D2462" t="s">
        <v>5947</v>
      </c>
    </row>
    <row r="2463" spans="1:4" x14ac:dyDescent="0.25">
      <c r="A2463" t="s">
        <v>2465</v>
      </c>
      <c r="B2463" t="s">
        <v>5426</v>
      </c>
      <c r="C2463">
        <v>40</v>
      </c>
      <c r="D2463" t="s">
        <v>5947</v>
      </c>
    </row>
    <row r="2464" spans="1:4" x14ac:dyDescent="0.25">
      <c r="A2464" t="s">
        <v>2466</v>
      </c>
      <c r="B2464" t="s">
        <v>5427</v>
      </c>
      <c r="C2464">
        <v>48</v>
      </c>
      <c r="D2464" t="s">
        <v>5948</v>
      </c>
    </row>
    <row r="2465" spans="1:4" x14ac:dyDescent="0.25">
      <c r="A2465" t="s">
        <v>2467</v>
      </c>
      <c r="B2465" t="s">
        <v>5428</v>
      </c>
      <c r="C2465">
        <v>30</v>
      </c>
      <c r="D2465" t="s">
        <v>5948</v>
      </c>
    </row>
    <row r="2466" spans="1:4" x14ac:dyDescent="0.25">
      <c r="A2466" t="s">
        <v>2468</v>
      </c>
      <c r="B2466" t="s">
        <v>5429</v>
      </c>
      <c r="C2466">
        <v>18</v>
      </c>
      <c r="D2466" t="s">
        <v>5947</v>
      </c>
    </row>
    <row r="2467" spans="1:4" x14ac:dyDescent="0.25">
      <c r="A2467" t="s">
        <v>2469</v>
      </c>
      <c r="B2467" t="s">
        <v>5430</v>
      </c>
      <c r="C2467">
        <v>44</v>
      </c>
      <c r="D2467" t="s">
        <v>5947</v>
      </c>
    </row>
    <row r="2468" spans="1:4" x14ac:dyDescent="0.25">
      <c r="A2468" t="s">
        <v>2470</v>
      </c>
      <c r="B2468" t="s">
        <v>5431</v>
      </c>
      <c r="C2468">
        <v>55</v>
      </c>
      <c r="D2468" t="s">
        <v>5948</v>
      </c>
    </row>
    <row r="2469" spans="1:4" x14ac:dyDescent="0.25">
      <c r="A2469" t="s">
        <v>2471</v>
      </c>
      <c r="B2469" t="s">
        <v>5432</v>
      </c>
      <c r="C2469">
        <v>30</v>
      </c>
      <c r="D2469" t="s">
        <v>5947</v>
      </c>
    </row>
    <row r="2470" spans="1:4" x14ac:dyDescent="0.25">
      <c r="A2470" t="s">
        <v>2472</v>
      </c>
      <c r="B2470" t="s">
        <v>5433</v>
      </c>
      <c r="C2470">
        <v>72</v>
      </c>
      <c r="D2470" t="s">
        <v>5947</v>
      </c>
    </row>
    <row r="2471" spans="1:4" x14ac:dyDescent="0.25">
      <c r="A2471" t="s">
        <v>2473</v>
      </c>
      <c r="B2471" t="s">
        <v>5434</v>
      </c>
      <c r="C2471">
        <v>40</v>
      </c>
      <c r="D2471" t="s">
        <v>5948</v>
      </c>
    </row>
    <row r="2472" spans="1:4" x14ac:dyDescent="0.25">
      <c r="A2472" t="s">
        <v>2474</v>
      </c>
      <c r="B2472" t="s">
        <v>5435</v>
      </c>
      <c r="C2472">
        <v>38</v>
      </c>
      <c r="D2472" t="s">
        <v>5947</v>
      </c>
    </row>
    <row r="2473" spans="1:4" x14ac:dyDescent="0.25">
      <c r="A2473" t="s">
        <v>2475</v>
      </c>
      <c r="B2473" t="s">
        <v>5436</v>
      </c>
      <c r="C2473">
        <v>83</v>
      </c>
      <c r="D2473" t="s">
        <v>5948</v>
      </c>
    </row>
    <row r="2474" spans="1:4" x14ac:dyDescent="0.25">
      <c r="A2474" t="s">
        <v>2476</v>
      </c>
      <c r="B2474" t="s">
        <v>5437</v>
      </c>
      <c r="C2474">
        <v>36</v>
      </c>
      <c r="D2474" t="s">
        <v>5947</v>
      </c>
    </row>
    <row r="2475" spans="1:4" x14ac:dyDescent="0.25">
      <c r="A2475" t="s">
        <v>2477</v>
      </c>
      <c r="B2475" t="s">
        <v>5438</v>
      </c>
      <c r="C2475">
        <v>78</v>
      </c>
      <c r="D2475" t="s">
        <v>5948</v>
      </c>
    </row>
    <row r="2476" spans="1:4" x14ac:dyDescent="0.25">
      <c r="A2476" t="s">
        <v>2478</v>
      </c>
      <c r="B2476" t="s">
        <v>5439</v>
      </c>
      <c r="C2476">
        <v>66</v>
      </c>
      <c r="D2476" t="s">
        <v>5948</v>
      </c>
    </row>
    <row r="2477" spans="1:4" x14ac:dyDescent="0.25">
      <c r="A2477" t="s">
        <v>2479</v>
      </c>
      <c r="B2477" t="s">
        <v>5440</v>
      </c>
      <c r="C2477">
        <v>68</v>
      </c>
      <c r="D2477" t="s">
        <v>5947</v>
      </c>
    </row>
    <row r="2478" spans="1:4" x14ac:dyDescent="0.25">
      <c r="A2478" t="s">
        <v>2480</v>
      </c>
      <c r="B2478" t="s">
        <v>5441</v>
      </c>
      <c r="C2478">
        <v>31</v>
      </c>
      <c r="D2478" t="s">
        <v>5948</v>
      </c>
    </row>
    <row r="2479" spans="1:4" x14ac:dyDescent="0.25">
      <c r="A2479" t="s">
        <v>2481</v>
      </c>
      <c r="B2479" t="s">
        <v>5442</v>
      </c>
      <c r="C2479">
        <v>69</v>
      </c>
      <c r="D2479" t="s">
        <v>5948</v>
      </c>
    </row>
    <row r="2480" spans="1:4" x14ac:dyDescent="0.25">
      <c r="A2480" t="s">
        <v>2482</v>
      </c>
      <c r="B2480" t="s">
        <v>3191</v>
      </c>
      <c r="C2480">
        <v>32</v>
      </c>
      <c r="D2480" t="s">
        <v>5948</v>
      </c>
    </row>
    <row r="2481" spans="1:4" x14ac:dyDescent="0.25">
      <c r="A2481" t="s">
        <v>2483</v>
      </c>
      <c r="B2481" t="s">
        <v>5443</v>
      </c>
      <c r="C2481">
        <v>34</v>
      </c>
      <c r="D2481" t="s">
        <v>5948</v>
      </c>
    </row>
    <row r="2482" spans="1:4" x14ac:dyDescent="0.25">
      <c r="A2482" t="s">
        <v>2484</v>
      </c>
      <c r="B2482" t="s">
        <v>5444</v>
      </c>
      <c r="C2482">
        <v>73</v>
      </c>
      <c r="D2482" t="s">
        <v>5948</v>
      </c>
    </row>
    <row r="2483" spans="1:4" x14ac:dyDescent="0.25">
      <c r="A2483" t="s">
        <v>2485</v>
      </c>
      <c r="B2483" t="s">
        <v>5445</v>
      </c>
      <c r="C2483">
        <v>66</v>
      </c>
      <c r="D2483" t="s">
        <v>5947</v>
      </c>
    </row>
    <row r="2484" spans="1:4" x14ac:dyDescent="0.25">
      <c r="A2484" t="s">
        <v>2486</v>
      </c>
      <c r="B2484" t="s">
        <v>5446</v>
      </c>
      <c r="C2484">
        <v>39</v>
      </c>
      <c r="D2484" t="s">
        <v>5947</v>
      </c>
    </row>
    <row r="2485" spans="1:4" x14ac:dyDescent="0.25">
      <c r="A2485" t="s">
        <v>2487</v>
      </c>
      <c r="B2485" t="s">
        <v>5447</v>
      </c>
      <c r="C2485">
        <v>46</v>
      </c>
      <c r="D2485" t="s">
        <v>5947</v>
      </c>
    </row>
    <row r="2486" spans="1:4" x14ac:dyDescent="0.25">
      <c r="A2486" t="s">
        <v>2488</v>
      </c>
      <c r="B2486" t="s">
        <v>5448</v>
      </c>
      <c r="C2486">
        <v>87</v>
      </c>
      <c r="D2486" t="s">
        <v>5947</v>
      </c>
    </row>
    <row r="2487" spans="1:4" x14ac:dyDescent="0.25">
      <c r="A2487" t="s">
        <v>2489</v>
      </c>
      <c r="B2487" t="s">
        <v>5449</v>
      </c>
      <c r="C2487">
        <v>28</v>
      </c>
      <c r="D2487" t="s">
        <v>5947</v>
      </c>
    </row>
    <row r="2488" spans="1:4" x14ac:dyDescent="0.25">
      <c r="A2488" t="s">
        <v>2490</v>
      </c>
      <c r="B2488" t="s">
        <v>5450</v>
      </c>
      <c r="C2488">
        <v>53</v>
      </c>
      <c r="D2488" t="s">
        <v>5947</v>
      </c>
    </row>
    <row r="2489" spans="1:4" x14ac:dyDescent="0.25">
      <c r="A2489" t="s">
        <v>2491</v>
      </c>
      <c r="B2489" t="s">
        <v>5451</v>
      </c>
      <c r="C2489">
        <v>34</v>
      </c>
      <c r="D2489" t="s">
        <v>5948</v>
      </c>
    </row>
    <row r="2490" spans="1:4" x14ac:dyDescent="0.25">
      <c r="A2490" t="s">
        <v>2492</v>
      </c>
      <c r="B2490" t="s">
        <v>5452</v>
      </c>
      <c r="C2490">
        <v>80</v>
      </c>
      <c r="D2490" t="s">
        <v>5948</v>
      </c>
    </row>
    <row r="2491" spans="1:4" x14ac:dyDescent="0.25">
      <c r="A2491" t="s">
        <v>2493</v>
      </c>
      <c r="B2491" t="s">
        <v>5453</v>
      </c>
      <c r="C2491">
        <v>30</v>
      </c>
      <c r="D2491" t="s">
        <v>5948</v>
      </c>
    </row>
    <row r="2492" spans="1:4" x14ac:dyDescent="0.25">
      <c r="A2492" t="s">
        <v>2494</v>
      </c>
      <c r="B2492" t="s">
        <v>5454</v>
      </c>
      <c r="C2492">
        <v>85</v>
      </c>
      <c r="D2492" t="s">
        <v>5948</v>
      </c>
    </row>
    <row r="2493" spans="1:4" x14ac:dyDescent="0.25">
      <c r="A2493" t="s">
        <v>2495</v>
      </c>
      <c r="B2493" t="s">
        <v>5455</v>
      </c>
      <c r="C2493">
        <v>74</v>
      </c>
      <c r="D2493" t="s">
        <v>5948</v>
      </c>
    </row>
    <row r="2494" spans="1:4" x14ac:dyDescent="0.25">
      <c r="A2494" t="s">
        <v>2496</v>
      </c>
      <c r="B2494" t="s">
        <v>5456</v>
      </c>
      <c r="C2494">
        <v>73</v>
      </c>
      <c r="D2494" t="s">
        <v>5947</v>
      </c>
    </row>
    <row r="2495" spans="1:4" x14ac:dyDescent="0.25">
      <c r="A2495" t="s">
        <v>2497</v>
      </c>
      <c r="B2495" t="s">
        <v>5457</v>
      </c>
      <c r="C2495">
        <v>55</v>
      </c>
      <c r="D2495" t="s">
        <v>5948</v>
      </c>
    </row>
    <row r="2496" spans="1:4" x14ac:dyDescent="0.25">
      <c r="A2496" t="s">
        <v>2498</v>
      </c>
      <c r="B2496" t="s">
        <v>5458</v>
      </c>
      <c r="C2496">
        <v>53</v>
      </c>
      <c r="D2496" t="s">
        <v>5948</v>
      </c>
    </row>
    <row r="2497" spans="1:4" x14ac:dyDescent="0.25">
      <c r="A2497" t="s">
        <v>2499</v>
      </c>
      <c r="B2497" t="s">
        <v>3674</v>
      </c>
      <c r="C2497">
        <v>35</v>
      </c>
      <c r="D2497" t="s">
        <v>5948</v>
      </c>
    </row>
    <row r="2498" spans="1:4" x14ac:dyDescent="0.25">
      <c r="A2498" t="s">
        <v>2500</v>
      </c>
      <c r="B2498" t="s">
        <v>5459</v>
      </c>
      <c r="C2498">
        <v>85</v>
      </c>
      <c r="D2498" t="s">
        <v>5947</v>
      </c>
    </row>
    <row r="2499" spans="1:4" x14ac:dyDescent="0.25">
      <c r="A2499" t="s">
        <v>2501</v>
      </c>
      <c r="B2499" t="s">
        <v>5460</v>
      </c>
      <c r="C2499">
        <v>89</v>
      </c>
      <c r="D2499" t="s">
        <v>5947</v>
      </c>
    </row>
    <row r="2500" spans="1:4" x14ac:dyDescent="0.25">
      <c r="A2500" t="s">
        <v>2502</v>
      </c>
      <c r="B2500" t="s">
        <v>5461</v>
      </c>
      <c r="C2500">
        <v>38</v>
      </c>
      <c r="D2500" t="s">
        <v>5947</v>
      </c>
    </row>
    <row r="2501" spans="1:4" x14ac:dyDescent="0.25">
      <c r="A2501" t="s">
        <v>2503</v>
      </c>
      <c r="B2501" t="s">
        <v>5462</v>
      </c>
      <c r="C2501">
        <v>83</v>
      </c>
      <c r="D2501" t="s">
        <v>5948</v>
      </c>
    </row>
    <row r="2502" spans="1:4" x14ac:dyDescent="0.25">
      <c r="A2502" t="s">
        <v>2504</v>
      </c>
      <c r="B2502" t="s">
        <v>5463</v>
      </c>
      <c r="C2502">
        <v>74</v>
      </c>
      <c r="D2502" t="s">
        <v>5947</v>
      </c>
    </row>
    <row r="2503" spans="1:4" x14ac:dyDescent="0.25">
      <c r="A2503" t="s">
        <v>2505</v>
      </c>
      <c r="B2503" t="s">
        <v>5464</v>
      </c>
      <c r="C2503">
        <v>82</v>
      </c>
      <c r="D2503" t="s">
        <v>5948</v>
      </c>
    </row>
    <row r="2504" spans="1:4" x14ac:dyDescent="0.25">
      <c r="A2504" t="s">
        <v>2506</v>
      </c>
      <c r="B2504" t="s">
        <v>5465</v>
      </c>
      <c r="C2504">
        <v>63</v>
      </c>
      <c r="D2504" t="s">
        <v>5948</v>
      </c>
    </row>
    <row r="2505" spans="1:4" x14ac:dyDescent="0.25">
      <c r="A2505" t="s">
        <v>2507</v>
      </c>
      <c r="B2505" t="s">
        <v>5466</v>
      </c>
      <c r="C2505">
        <v>33</v>
      </c>
      <c r="D2505" t="s">
        <v>5948</v>
      </c>
    </row>
    <row r="2506" spans="1:4" x14ac:dyDescent="0.25">
      <c r="A2506" t="s">
        <v>2508</v>
      </c>
      <c r="B2506" t="s">
        <v>5467</v>
      </c>
      <c r="C2506">
        <v>75</v>
      </c>
      <c r="D2506" t="s">
        <v>5948</v>
      </c>
    </row>
    <row r="2507" spans="1:4" x14ac:dyDescent="0.25">
      <c r="A2507" t="s">
        <v>2509</v>
      </c>
      <c r="B2507" t="s">
        <v>5468</v>
      </c>
      <c r="C2507">
        <v>56</v>
      </c>
      <c r="D2507" t="s">
        <v>5947</v>
      </c>
    </row>
    <row r="2508" spans="1:4" x14ac:dyDescent="0.25">
      <c r="A2508" t="s">
        <v>2510</v>
      </c>
      <c r="B2508" t="s">
        <v>5469</v>
      </c>
      <c r="C2508">
        <v>51</v>
      </c>
      <c r="D2508" t="s">
        <v>5947</v>
      </c>
    </row>
    <row r="2509" spans="1:4" x14ac:dyDescent="0.25">
      <c r="A2509" t="s">
        <v>2511</v>
      </c>
      <c r="B2509" t="s">
        <v>5470</v>
      </c>
      <c r="C2509">
        <v>45</v>
      </c>
      <c r="D2509" t="s">
        <v>5948</v>
      </c>
    </row>
    <row r="2510" spans="1:4" x14ac:dyDescent="0.25">
      <c r="A2510" t="s">
        <v>2512</v>
      </c>
      <c r="B2510" t="s">
        <v>5471</v>
      </c>
      <c r="C2510">
        <v>84</v>
      </c>
      <c r="D2510" t="s">
        <v>5947</v>
      </c>
    </row>
    <row r="2511" spans="1:4" x14ac:dyDescent="0.25">
      <c r="A2511" t="s">
        <v>2513</v>
      </c>
      <c r="B2511" t="s">
        <v>5472</v>
      </c>
      <c r="C2511">
        <v>30</v>
      </c>
      <c r="D2511" t="s">
        <v>5948</v>
      </c>
    </row>
    <row r="2512" spans="1:4" x14ac:dyDescent="0.25">
      <c r="A2512" t="s">
        <v>2514</v>
      </c>
      <c r="B2512" t="s">
        <v>5473</v>
      </c>
      <c r="C2512">
        <v>35</v>
      </c>
      <c r="D2512" t="s">
        <v>5947</v>
      </c>
    </row>
    <row r="2513" spans="1:4" x14ac:dyDescent="0.25">
      <c r="A2513" t="s">
        <v>2515</v>
      </c>
      <c r="B2513" t="s">
        <v>5474</v>
      </c>
      <c r="C2513">
        <v>61</v>
      </c>
      <c r="D2513" t="s">
        <v>5948</v>
      </c>
    </row>
    <row r="2514" spans="1:4" x14ac:dyDescent="0.25">
      <c r="A2514" t="s">
        <v>2516</v>
      </c>
      <c r="B2514" t="s">
        <v>5475</v>
      </c>
      <c r="C2514">
        <v>20</v>
      </c>
      <c r="D2514" t="s">
        <v>5948</v>
      </c>
    </row>
    <row r="2515" spans="1:4" x14ac:dyDescent="0.25">
      <c r="A2515" t="s">
        <v>2517</v>
      </c>
      <c r="B2515" t="s">
        <v>5476</v>
      </c>
      <c r="C2515">
        <v>33</v>
      </c>
      <c r="D2515" t="s">
        <v>5947</v>
      </c>
    </row>
    <row r="2516" spans="1:4" x14ac:dyDescent="0.25">
      <c r="A2516" t="s">
        <v>2518</v>
      </c>
      <c r="B2516" t="s">
        <v>5477</v>
      </c>
      <c r="C2516">
        <v>60</v>
      </c>
      <c r="D2516" t="s">
        <v>5948</v>
      </c>
    </row>
    <row r="2517" spans="1:4" x14ac:dyDescent="0.25">
      <c r="A2517" t="s">
        <v>2519</v>
      </c>
      <c r="B2517" t="s">
        <v>5478</v>
      </c>
      <c r="C2517">
        <v>50</v>
      </c>
      <c r="D2517" t="s">
        <v>5948</v>
      </c>
    </row>
    <row r="2518" spans="1:4" x14ac:dyDescent="0.25">
      <c r="A2518" t="s">
        <v>2520</v>
      </c>
      <c r="B2518" t="s">
        <v>5479</v>
      </c>
      <c r="C2518">
        <v>19</v>
      </c>
      <c r="D2518" t="s">
        <v>5947</v>
      </c>
    </row>
    <row r="2519" spans="1:4" x14ac:dyDescent="0.25">
      <c r="A2519" t="s">
        <v>2521</v>
      </c>
      <c r="B2519" t="s">
        <v>5480</v>
      </c>
      <c r="C2519">
        <v>56</v>
      </c>
      <c r="D2519" t="s">
        <v>5948</v>
      </c>
    </row>
    <row r="2520" spans="1:4" x14ac:dyDescent="0.25">
      <c r="A2520" t="s">
        <v>2522</v>
      </c>
      <c r="B2520" t="s">
        <v>5481</v>
      </c>
      <c r="C2520">
        <v>68</v>
      </c>
      <c r="D2520" t="s">
        <v>5947</v>
      </c>
    </row>
    <row r="2521" spans="1:4" x14ac:dyDescent="0.25">
      <c r="A2521" t="s">
        <v>2523</v>
      </c>
      <c r="B2521" t="s">
        <v>5482</v>
      </c>
      <c r="C2521">
        <v>37</v>
      </c>
      <c r="D2521" t="s">
        <v>5948</v>
      </c>
    </row>
    <row r="2522" spans="1:4" x14ac:dyDescent="0.25">
      <c r="A2522" t="s">
        <v>2524</v>
      </c>
      <c r="B2522" t="s">
        <v>5483</v>
      </c>
      <c r="C2522">
        <v>37</v>
      </c>
      <c r="D2522" t="s">
        <v>5947</v>
      </c>
    </row>
    <row r="2523" spans="1:4" x14ac:dyDescent="0.25">
      <c r="A2523" t="s">
        <v>2525</v>
      </c>
      <c r="B2523" t="s">
        <v>5484</v>
      </c>
      <c r="C2523">
        <v>34</v>
      </c>
      <c r="D2523" t="s">
        <v>5948</v>
      </c>
    </row>
    <row r="2524" spans="1:4" x14ac:dyDescent="0.25">
      <c r="A2524" t="s">
        <v>2526</v>
      </c>
      <c r="B2524" t="s">
        <v>5485</v>
      </c>
      <c r="C2524">
        <v>72</v>
      </c>
      <c r="D2524" t="s">
        <v>5948</v>
      </c>
    </row>
    <row r="2525" spans="1:4" x14ac:dyDescent="0.25">
      <c r="A2525" t="s">
        <v>2527</v>
      </c>
      <c r="B2525" t="s">
        <v>5486</v>
      </c>
      <c r="C2525">
        <v>50</v>
      </c>
      <c r="D2525" t="s">
        <v>5947</v>
      </c>
    </row>
    <row r="2526" spans="1:4" x14ac:dyDescent="0.25">
      <c r="A2526" t="s">
        <v>2528</v>
      </c>
      <c r="B2526" t="s">
        <v>5487</v>
      </c>
      <c r="C2526">
        <v>86</v>
      </c>
      <c r="D2526" t="s">
        <v>5947</v>
      </c>
    </row>
    <row r="2527" spans="1:4" x14ac:dyDescent="0.25">
      <c r="A2527" t="s">
        <v>2529</v>
      </c>
      <c r="B2527" t="s">
        <v>5488</v>
      </c>
      <c r="C2527">
        <v>70</v>
      </c>
      <c r="D2527" t="s">
        <v>5948</v>
      </c>
    </row>
    <row r="2528" spans="1:4" x14ac:dyDescent="0.25">
      <c r="A2528" t="s">
        <v>2530</v>
      </c>
      <c r="B2528" t="s">
        <v>5489</v>
      </c>
      <c r="C2528">
        <v>89</v>
      </c>
      <c r="D2528" t="s">
        <v>5948</v>
      </c>
    </row>
    <row r="2529" spans="1:4" x14ac:dyDescent="0.25">
      <c r="A2529" t="s">
        <v>2531</v>
      </c>
      <c r="B2529" t="s">
        <v>5490</v>
      </c>
      <c r="C2529">
        <v>43</v>
      </c>
      <c r="D2529" t="s">
        <v>5947</v>
      </c>
    </row>
    <row r="2530" spans="1:4" x14ac:dyDescent="0.25">
      <c r="A2530" t="s">
        <v>2532</v>
      </c>
      <c r="B2530" t="s">
        <v>5491</v>
      </c>
      <c r="C2530">
        <v>50</v>
      </c>
      <c r="D2530" t="s">
        <v>5947</v>
      </c>
    </row>
    <row r="2531" spans="1:4" x14ac:dyDescent="0.25">
      <c r="A2531" t="s">
        <v>2533</v>
      </c>
      <c r="B2531" t="s">
        <v>5492</v>
      </c>
      <c r="C2531">
        <v>71</v>
      </c>
      <c r="D2531" t="s">
        <v>5948</v>
      </c>
    </row>
    <row r="2532" spans="1:4" x14ac:dyDescent="0.25">
      <c r="A2532" t="s">
        <v>2534</v>
      </c>
      <c r="B2532" t="s">
        <v>5493</v>
      </c>
      <c r="C2532">
        <v>18</v>
      </c>
      <c r="D2532" t="s">
        <v>5947</v>
      </c>
    </row>
    <row r="2533" spans="1:4" x14ac:dyDescent="0.25">
      <c r="A2533" t="s">
        <v>2535</v>
      </c>
      <c r="B2533" t="s">
        <v>5494</v>
      </c>
      <c r="C2533">
        <v>58</v>
      </c>
      <c r="D2533" t="s">
        <v>5948</v>
      </c>
    </row>
    <row r="2534" spans="1:4" x14ac:dyDescent="0.25">
      <c r="A2534" t="s">
        <v>2536</v>
      </c>
      <c r="B2534" t="s">
        <v>5495</v>
      </c>
      <c r="C2534">
        <v>44</v>
      </c>
      <c r="D2534" t="s">
        <v>5947</v>
      </c>
    </row>
    <row r="2535" spans="1:4" x14ac:dyDescent="0.25">
      <c r="A2535" t="s">
        <v>2537</v>
      </c>
      <c r="B2535" t="s">
        <v>5496</v>
      </c>
      <c r="C2535">
        <v>67</v>
      </c>
      <c r="D2535" t="s">
        <v>5947</v>
      </c>
    </row>
    <row r="2536" spans="1:4" x14ac:dyDescent="0.25">
      <c r="A2536" t="s">
        <v>2538</v>
      </c>
      <c r="B2536" t="s">
        <v>5497</v>
      </c>
      <c r="C2536">
        <v>30</v>
      </c>
      <c r="D2536" t="s">
        <v>5948</v>
      </c>
    </row>
    <row r="2537" spans="1:4" x14ac:dyDescent="0.25">
      <c r="A2537" t="s">
        <v>2539</v>
      </c>
      <c r="B2537" t="s">
        <v>5498</v>
      </c>
      <c r="C2537">
        <v>51</v>
      </c>
      <c r="D2537" t="s">
        <v>5947</v>
      </c>
    </row>
    <row r="2538" spans="1:4" x14ac:dyDescent="0.25">
      <c r="A2538" t="s">
        <v>2540</v>
      </c>
      <c r="B2538" t="s">
        <v>5499</v>
      </c>
      <c r="C2538">
        <v>29</v>
      </c>
      <c r="D2538" t="s">
        <v>5948</v>
      </c>
    </row>
    <row r="2539" spans="1:4" x14ac:dyDescent="0.25">
      <c r="A2539" t="s">
        <v>2541</v>
      </c>
      <c r="B2539" t="s">
        <v>5500</v>
      </c>
      <c r="C2539">
        <v>24</v>
      </c>
      <c r="D2539" t="s">
        <v>5947</v>
      </c>
    </row>
    <row r="2540" spans="1:4" x14ac:dyDescent="0.25">
      <c r="A2540" t="s">
        <v>2542</v>
      </c>
      <c r="B2540" t="s">
        <v>5120</v>
      </c>
      <c r="C2540">
        <v>32</v>
      </c>
      <c r="D2540" t="s">
        <v>5948</v>
      </c>
    </row>
    <row r="2541" spans="1:4" x14ac:dyDescent="0.25">
      <c r="A2541" t="s">
        <v>2543</v>
      </c>
      <c r="B2541" t="s">
        <v>5501</v>
      </c>
      <c r="C2541">
        <v>47</v>
      </c>
      <c r="D2541" t="s">
        <v>5947</v>
      </c>
    </row>
    <row r="2542" spans="1:4" x14ac:dyDescent="0.25">
      <c r="A2542" t="s">
        <v>2544</v>
      </c>
      <c r="B2542" t="s">
        <v>5502</v>
      </c>
      <c r="C2542">
        <v>50</v>
      </c>
      <c r="D2542" t="s">
        <v>5948</v>
      </c>
    </row>
    <row r="2543" spans="1:4" x14ac:dyDescent="0.25">
      <c r="A2543" t="s">
        <v>2545</v>
      </c>
      <c r="B2543" t="s">
        <v>5503</v>
      </c>
      <c r="C2543">
        <v>43</v>
      </c>
      <c r="D2543" t="s">
        <v>5947</v>
      </c>
    </row>
    <row r="2544" spans="1:4" x14ac:dyDescent="0.25">
      <c r="A2544" t="s">
        <v>2546</v>
      </c>
      <c r="B2544" t="s">
        <v>5504</v>
      </c>
      <c r="C2544">
        <v>55</v>
      </c>
      <c r="D2544" t="s">
        <v>5948</v>
      </c>
    </row>
    <row r="2545" spans="1:4" x14ac:dyDescent="0.25">
      <c r="A2545" t="s">
        <v>2547</v>
      </c>
      <c r="B2545" t="s">
        <v>5505</v>
      </c>
      <c r="C2545">
        <v>42</v>
      </c>
      <c r="D2545" t="s">
        <v>5947</v>
      </c>
    </row>
    <row r="2546" spans="1:4" x14ac:dyDescent="0.25">
      <c r="A2546" t="s">
        <v>2548</v>
      </c>
      <c r="B2546" t="s">
        <v>5506</v>
      </c>
      <c r="C2546">
        <v>40</v>
      </c>
      <c r="D2546" t="s">
        <v>5948</v>
      </c>
    </row>
    <row r="2547" spans="1:4" x14ac:dyDescent="0.25">
      <c r="A2547" t="s">
        <v>2549</v>
      </c>
      <c r="B2547" t="s">
        <v>5507</v>
      </c>
      <c r="C2547">
        <v>32</v>
      </c>
      <c r="D2547" t="s">
        <v>5948</v>
      </c>
    </row>
    <row r="2548" spans="1:4" x14ac:dyDescent="0.25">
      <c r="A2548" t="s">
        <v>2550</v>
      </c>
      <c r="B2548" t="s">
        <v>5508</v>
      </c>
      <c r="C2548">
        <v>57</v>
      </c>
      <c r="D2548" t="s">
        <v>5948</v>
      </c>
    </row>
    <row r="2549" spans="1:4" x14ac:dyDescent="0.25">
      <c r="A2549" t="s">
        <v>2551</v>
      </c>
      <c r="B2549" t="s">
        <v>5509</v>
      </c>
      <c r="C2549">
        <v>52</v>
      </c>
      <c r="D2549" t="s">
        <v>5947</v>
      </c>
    </row>
    <row r="2550" spans="1:4" x14ac:dyDescent="0.25">
      <c r="A2550" t="s">
        <v>2552</v>
      </c>
      <c r="B2550" t="s">
        <v>5510</v>
      </c>
      <c r="C2550">
        <v>59</v>
      </c>
      <c r="D2550" t="s">
        <v>5947</v>
      </c>
    </row>
    <row r="2551" spans="1:4" x14ac:dyDescent="0.25">
      <c r="A2551" t="s">
        <v>2553</v>
      </c>
      <c r="B2551" t="s">
        <v>5511</v>
      </c>
      <c r="C2551">
        <v>76</v>
      </c>
      <c r="D2551" t="s">
        <v>5948</v>
      </c>
    </row>
    <row r="2552" spans="1:4" x14ac:dyDescent="0.25">
      <c r="A2552" t="s">
        <v>2554</v>
      </c>
      <c r="B2552" t="s">
        <v>5512</v>
      </c>
      <c r="C2552">
        <v>81</v>
      </c>
      <c r="D2552" t="s">
        <v>5947</v>
      </c>
    </row>
    <row r="2553" spans="1:4" x14ac:dyDescent="0.25">
      <c r="A2553" t="s">
        <v>2555</v>
      </c>
      <c r="B2553" t="s">
        <v>5513</v>
      </c>
      <c r="C2553">
        <v>66</v>
      </c>
      <c r="D2553" t="s">
        <v>5948</v>
      </c>
    </row>
    <row r="2554" spans="1:4" x14ac:dyDescent="0.25">
      <c r="A2554" t="s">
        <v>2556</v>
      </c>
      <c r="B2554" t="s">
        <v>5514</v>
      </c>
      <c r="C2554">
        <v>37</v>
      </c>
      <c r="D2554" t="s">
        <v>5947</v>
      </c>
    </row>
    <row r="2555" spans="1:4" x14ac:dyDescent="0.25">
      <c r="A2555" t="s">
        <v>2557</v>
      </c>
      <c r="B2555" t="s">
        <v>5515</v>
      </c>
      <c r="C2555">
        <v>78</v>
      </c>
      <c r="D2555" t="s">
        <v>5947</v>
      </c>
    </row>
    <row r="2556" spans="1:4" x14ac:dyDescent="0.25">
      <c r="A2556" t="s">
        <v>2558</v>
      </c>
      <c r="B2556" t="s">
        <v>5516</v>
      </c>
      <c r="C2556">
        <v>78</v>
      </c>
      <c r="D2556" t="s">
        <v>5948</v>
      </c>
    </row>
    <row r="2557" spans="1:4" x14ac:dyDescent="0.25">
      <c r="A2557" t="s">
        <v>2559</v>
      </c>
      <c r="B2557" t="s">
        <v>5517</v>
      </c>
      <c r="C2557">
        <v>54</v>
      </c>
      <c r="D2557" t="s">
        <v>5947</v>
      </c>
    </row>
    <row r="2558" spans="1:4" x14ac:dyDescent="0.25">
      <c r="A2558" t="s">
        <v>2560</v>
      </c>
      <c r="B2558" t="s">
        <v>5518</v>
      </c>
      <c r="C2558">
        <v>57</v>
      </c>
      <c r="D2558" t="s">
        <v>5948</v>
      </c>
    </row>
    <row r="2559" spans="1:4" x14ac:dyDescent="0.25">
      <c r="A2559" t="s">
        <v>2561</v>
      </c>
      <c r="B2559" t="s">
        <v>5519</v>
      </c>
      <c r="C2559">
        <v>81</v>
      </c>
      <c r="D2559" t="s">
        <v>5947</v>
      </c>
    </row>
    <row r="2560" spans="1:4" x14ac:dyDescent="0.25">
      <c r="A2560" t="s">
        <v>2562</v>
      </c>
      <c r="B2560" t="s">
        <v>5520</v>
      </c>
      <c r="C2560">
        <v>39</v>
      </c>
      <c r="D2560" t="s">
        <v>5948</v>
      </c>
    </row>
    <row r="2561" spans="1:4" x14ac:dyDescent="0.25">
      <c r="A2561" t="s">
        <v>2563</v>
      </c>
      <c r="B2561" t="s">
        <v>5521</v>
      </c>
      <c r="C2561">
        <v>36</v>
      </c>
      <c r="D2561" t="s">
        <v>5948</v>
      </c>
    </row>
    <row r="2562" spans="1:4" x14ac:dyDescent="0.25">
      <c r="A2562" t="s">
        <v>2564</v>
      </c>
      <c r="B2562" t="s">
        <v>5522</v>
      </c>
      <c r="C2562">
        <v>71</v>
      </c>
      <c r="D2562" t="s">
        <v>5947</v>
      </c>
    </row>
    <row r="2563" spans="1:4" x14ac:dyDescent="0.25">
      <c r="A2563" t="s">
        <v>2565</v>
      </c>
      <c r="B2563" t="s">
        <v>5523</v>
      </c>
      <c r="C2563">
        <v>64</v>
      </c>
      <c r="D2563" t="s">
        <v>5948</v>
      </c>
    </row>
    <row r="2564" spans="1:4" x14ac:dyDescent="0.25">
      <c r="A2564" t="s">
        <v>2566</v>
      </c>
      <c r="B2564" t="s">
        <v>5524</v>
      </c>
      <c r="C2564">
        <v>45</v>
      </c>
      <c r="D2564" t="s">
        <v>5948</v>
      </c>
    </row>
    <row r="2565" spans="1:4" x14ac:dyDescent="0.25">
      <c r="A2565" t="s">
        <v>2567</v>
      </c>
      <c r="B2565" t="s">
        <v>5525</v>
      </c>
      <c r="C2565">
        <v>73</v>
      </c>
      <c r="D2565" t="s">
        <v>5947</v>
      </c>
    </row>
    <row r="2566" spans="1:4" x14ac:dyDescent="0.25">
      <c r="A2566" t="s">
        <v>2568</v>
      </c>
      <c r="B2566" t="s">
        <v>5526</v>
      </c>
      <c r="C2566">
        <v>61</v>
      </c>
      <c r="D2566" t="s">
        <v>5948</v>
      </c>
    </row>
    <row r="2567" spans="1:4" x14ac:dyDescent="0.25">
      <c r="A2567" t="s">
        <v>2569</v>
      </c>
      <c r="B2567" t="s">
        <v>3859</v>
      </c>
      <c r="C2567">
        <v>72</v>
      </c>
      <c r="D2567" t="s">
        <v>5947</v>
      </c>
    </row>
    <row r="2568" spans="1:4" x14ac:dyDescent="0.25">
      <c r="A2568" t="s">
        <v>2570</v>
      </c>
      <c r="B2568" t="s">
        <v>5527</v>
      </c>
      <c r="C2568">
        <v>80</v>
      </c>
      <c r="D2568" t="s">
        <v>5947</v>
      </c>
    </row>
    <row r="2569" spans="1:4" x14ac:dyDescent="0.25">
      <c r="A2569" t="s">
        <v>2571</v>
      </c>
      <c r="B2569" t="s">
        <v>5528</v>
      </c>
      <c r="C2569">
        <v>43</v>
      </c>
      <c r="D2569" t="s">
        <v>5947</v>
      </c>
    </row>
    <row r="2570" spans="1:4" x14ac:dyDescent="0.25">
      <c r="A2570" t="s">
        <v>2572</v>
      </c>
      <c r="B2570" t="s">
        <v>5529</v>
      </c>
      <c r="C2570">
        <v>23</v>
      </c>
      <c r="D2570" t="s">
        <v>5948</v>
      </c>
    </row>
    <row r="2571" spans="1:4" x14ac:dyDescent="0.25">
      <c r="A2571" t="s">
        <v>2573</v>
      </c>
      <c r="B2571" t="s">
        <v>5530</v>
      </c>
      <c r="C2571">
        <v>28</v>
      </c>
      <c r="D2571" t="s">
        <v>5947</v>
      </c>
    </row>
    <row r="2572" spans="1:4" x14ac:dyDescent="0.25">
      <c r="A2572" t="s">
        <v>2574</v>
      </c>
      <c r="B2572" t="s">
        <v>5531</v>
      </c>
      <c r="C2572">
        <v>55</v>
      </c>
      <c r="D2572" t="s">
        <v>5947</v>
      </c>
    </row>
    <row r="2573" spans="1:4" x14ac:dyDescent="0.25">
      <c r="A2573" t="s">
        <v>2575</v>
      </c>
      <c r="B2573" t="s">
        <v>5532</v>
      </c>
      <c r="C2573">
        <v>35</v>
      </c>
      <c r="D2573" t="s">
        <v>5948</v>
      </c>
    </row>
    <row r="2574" spans="1:4" x14ac:dyDescent="0.25">
      <c r="A2574" t="s">
        <v>2576</v>
      </c>
      <c r="B2574" t="s">
        <v>5533</v>
      </c>
      <c r="C2574">
        <v>77</v>
      </c>
      <c r="D2574" t="s">
        <v>5947</v>
      </c>
    </row>
    <row r="2575" spans="1:4" x14ac:dyDescent="0.25">
      <c r="A2575" t="s">
        <v>2577</v>
      </c>
      <c r="B2575" t="s">
        <v>5534</v>
      </c>
      <c r="C2575">
        <v>34</v>
      </c>
      <c r="D2575" t="s">
        <v>5948</v>
      </c>
    </row>
    <row r="2576" spans="1:4" x14ac:dyDescent="0.25">
      <c r="A2576" t="s">
        <v>2578</v>
      </c>
      <c r="B2576" t="s">
        <v>5535</v>
      </c>
      <c r="C2576">
        <v>28</v>
      </c>
      <c r="D2576" t="s">
        <v>5947</v>
      </c>
    </row>
    <row r="2577" spans="1:4" x14ac:dyDescent="0.25">
      <c r="A2577" t="s">
        <v>2579</v>
      </c>
      <c r="B2577" t="s">
        <v>5536</v>
      </c>
      <c r="C2577">
        <v>51</v>
      </c>
      <c r="D2577" t="s">
        <v>5947</v>
      </c>
    </row>
    <row r="2578" spans="1:4" x14ac:dyDescent="0.25">
      <c r="A2578" t="s">
        <v>2580</v>
      </c>
      <c r="B2578" t="s">
        <v>5537</v>
      </c>
      <c r="C2578">
        <v>63</v>
      </c>
      <c r="D2578" t="s">
        <v>5948</v>
      </c>
    </row>
    <row r="2579" spans="1:4" x14ac:dyDescent="0.25">
      <c r="A2579" t="s">
        <v>2581</v>
      </c>
      <c r="B2579" t="s">
        <v>5538</v>
      </c>
      <c r="C2579">
        <v>37</v>
      </c>
      <c r="D2579" t="s">
        <v>5947</v>
      </c>
    </row>
    <row r="2580" spans="1:4" x14ac:dyDescent="0.25">
      <c r="A2580" t="s">
        <v>2582</v>
      </c>
      <c r="B2580" t="s">
        <v>5539</v>
      </c>
      <c r="C2580">
        <v>47</v>
      </c>
      <c r="D2580" t="s">
        <v>5948</v>
      </c>
    </row>
    <row r="2581" spans="1:4" x14ac:dyDescent="0.25">
      <c r="A2581" t="s">
        <v>2583</v>
      </c>
      <c r="B2581" t="s">
        <v>5540</v>
      </c>
      <c r="C2581">
        <v>68</v>
      </c>
      <c r="D2581" t="s">
        <v>5947</v>
      </c>
    </row>
    <row r="2582" spans="1:4" x14ac:dyDescent="0.25">
      <c r="A2582" t="s">
        <v>2584</v>
      </c>
      <c r="B2582" t="s">
        <v>5541</v>
      </c>
      <c r="C2582">
        <v>57</v>
      </c>
      <c r="D2582" t="s">
        <v>5948</v>
      </c>
    </row>
    <row r="2583" spans="1:4" x14ac:dyDescent="0.25">
      <c r="A2583" t="s">
        <v>2585</v>
      </c>
      <c r="B2583" t="s">
        <v>5542</v>
      </c>
      <c r="C2583">
        <v>59</v>
      </c>
      <c r="D2583" t="s">
        <v>5947</v>
      </c>
    </row>
    <row r="2584" spans="1:4" x14ac:dyDescent="0.25">
      <c r="A2584" t="s">
        <v>2586</v>
      </c>
      <c r="B2584" t="s">
        <v>5543</v>
      </c>
      <c r="C2584">
        <v>60</v>
      </c>
      <c r="D2584" t="s">
        <v>5947</v>
      </c>
    </row>
    <row r="2585" spans="1:4" x14ac:dyDescent="0.25">
      <c r="A2585" t="s">
        <v>2587</v>
      </c>
      <c r="B2585" t="s">
        <v>5544</v>
      </c>
      <c r="C2585">
        <v>60</v>
      </c>
      <c r="D2585" t="s">
        <v>5948</v>
      </c>
    </row>
    <row r="2586" spans="1:4" x14ac:dyDescent="0.25">
      <c r="A2586" t="s">
        <v>2588</v>
      </c>
      <c r="B2586" t="s">
        <v>5545</v>
      </c>
      <c r="C2586">
        <v>24</v>
      </c>
      <c r="D2586" t="s">
        <v>5948</v>
      </c>
    </row>
    <row r="2587" spans="1:4" x14ac:dyDescent="0.25">
      <c r="A2587" t="s">
        <v>2589</v>
      </c>
      <c r="B2587" t="s">
        <v>5546</v>
      </c>
      <c r="C2587">
        <v>40</v>
      </c>
      <c r="D2587" t="s">
        <v>5948</v>
      </c>
    </row>
    <row r="2588" spans="1:4" x14ac:dyDescent="0.25">
      <c r="A2588" t="s">
        <v>2590</v>
      </c>
      <c r="B2588" t="s">
        <v>5547</v>
      </c>
      <c r="C2588">
        <v>74</v>
      </c>
      <c r="D2588" t="s">
        <v>5947</v>
      </c>
    </row>
    <row r="2589" spans="1:4" x14ac:dyDescent="0.25">
      <c r="A2589" t="s">
        <v>2591</v>
      </c>
      <c r="B2589" t="s">
        <v>5548</v>
      </c>
      <c r="C2589">
        <v>71</v>
      </c>
      <c r="D2589" t="s">
        <v>5948</v>
      </c>
    </row>
    <row r="2590" spans="1:4" x14ac:dyDescent="0.25">
      <c r="A2590" t="s">
        <v>2592</v>
      </c>
      <c r="B2590" t="s">
        <v>5549</v>
      </c>
      <c r="C2590">
        <v>74</v>
      </c>
      <c r="D2590" t="s">
        <v>5948</v>
      </c>
    </row>
    <row r="2591" spans="1:4" x14ac:dyDescent="0.25">
      <c r="A2591" t="s">
        <v>2593</v>
      </c>
      <c r="B2591" t="s">
        <v>5550</v>
      </c>
      <c r="C2591">
        <v>43</v>
      </c>
      <c r="D2591" t="s">
        <v>5948</v>
      </c>
    </row>
    <row r="2592" spans="1:4" x14ac:dyDescent="0.25">
      <c r="A2592" t="s">
        <v>2594</v>
      </c>
      <c r="B2592" t="s">
        <v>5551</v>
      </c>
      <c r="C2592">
        <v>83</v>
      </c>
      <c r="D2592" t="s">
        <v>5947</v>
      </c>
    </row>
    <row r="2593" spans="1:4" x14ac:dyDescent="0.25">
      <c r="A2593" t="s">
        <v>2595</v>
      </c>
      <c r="B2593" t="s">
        <v>5552</v>
      </c>
      <c r="C2593">
        <v>44</v>
      </c>
      <c r="D2593" t="s">
        <v>5948</v>
      </c>
    </row>
    <row r="2594" spans="1:4" x14ac:dyDescent="0.25">
      <c r="A2594" t="s">
        <v>2596</v>
      </c>
      <c r="B2594" t="s">
        <v>5553</v>
      </c>
      <c r="C2594">
        <v>68</v>
      </c>
      <c r="D2594" t="s">
        <v>5947</v>
      </c>
    </row>
    <row r="2595" spans="1:4" x14ac:dyDescent="0.25">
      <c r="A2595" t="s">
        <v>2597</v>
      </c>
      <c r="B2595" t="s">
        <v>5554</v>
      </c>
      <c r="C2595">
        <v>63</v>
      </c>
      <c r="D2595" t="s">
        <v>5947</v>
      </c>
    </row>
    <row r="2596" spans="1:4" x14ac:dyDescent="0.25">
      <c r="A2596" t="s">
        <v>2598</v>
      </c>
      <c r="B2596" t="s">
        <v>5555</v>
      </c>
      <c r="C2596">
        <v>33</v>
      </c>
      <c r="D2596" t="s">
        <v>5948</v>
      </c>
    </row>
    <row r="2597" spans="1:4" x14ac:dyDescent="0.25">
      <c r="A2597" t="s">
        <v>2599</v>
      </c>
      <c r="B2597" t="s">
        <v>5556</v>
      </c>
      <c r="C2597">
        <v>20</v>
      </c>
      <c r="D2597" t="s">
        <v>5948</v>
      </c>
    </row>
    <row r="2598" spans="1:4" x14ac:dyDescent="0.25">
      <c r="A2598" t="s">
        <v>2600</v>
      </c>
      <c r="B2598" t="s">
        <v>5557</v>
      </c>
      <c r="C2598">
        <v>70</v>
      </c>
      <c r="D2598" t="s">
        <v>5948</v>
      </c>
    </row>
    <row r="2599" spans="1:4" x14ac:dyDescent="0.25">
      <c r="A2599" t="s">
        <v>2601</v>
      </c>
      <c r="B2599" t="s">
        <v>5558</v>
      </c>
      <c r="C2599">
        <v>76</v>
      </c>
      <c r="D2599" t="s">
        <v>5948</v>
      </c>
    </row>
    <row r="2600" spans="1:4" x14ac:dyDescent="0.25">
      <c r="A2600" t="s">
        <v>2602</v>
      </c>
      <c r="B2600" t="s">
        <v>5559</v>
      </c>
      <c r="C2600">
        <v>21</v>
      </c>
      <c r="D2600" t="s">
        <v>5947</v>
      </c>
    </row>
    <row r="2601" spans="1:4" x14ac:dyDescent="0.25">
      <c r="A2601" t="s">
        <v>2603</v>
      </c>
      <c r="B2601" t="s">
        <v>5560</v>
      </c>
      <c r="C2601">
        <v>79</v>
      </c>
      <c r="D2601" t="s">
        <v>5948</v>
      </c>
    </row>
    <row r="2602" spans="1:4" x14ac:dyDescent="0.25">
      <c r="A2602" t="s">
        <v>2604</v>
      </c>
      <c r="B2602" t="s">
        <v>5561</v>
      </c>
      <c r="C2602">
        <v>61</v>
      </c>
      <c r="D2602" t="s">
        <v>5947</v>
      </c>
    </row>
    <row r="2603" spans="1:4" x14ac:dyDescent="0.25">
      <c r="A2603" t="s">
        <v>2605</v>
      </c>
      <c r="B2603" t="s">
        <v>5562</v>
      </c>
      <c r="C2603">
        <v>88</v>
      </c>
      <c r="D2603" t="s">
        <v>5948</v>
      </c>
    </row>
    <row r="2604" spans="1:4" x14ac:dyDescent="0.25">
      <c r="A2604" t="s">
        <v>2606</v>
      </c>
      <c r="B2604" t="s">
        <v>5563</v>
      </c>
      <c r="C2604">
        <v>18</v>
      </c>
      <c r="D2604" t="s">
        <v>5948</v>
      </c>
    </row>
    <row r="2605" spans="1:4" x14ac:dyDescent="0.25">
      <c r="A2605" t="s">
        <v>2607</v>
      </c>
      <c r="B2605" t="s">
        <v>5564</v>
      </c>
      <c r="C2605">
        <v>78</v>
      </c>
      <c r="D2605" t="s">
        <v>5947</v>
      </c>
    </row>
    <row r="2606" spans="1:4" x14ac:dyDescent="0.25">
      <c r="A2606" t="s">
        <v>2608</v>
      </c>
      <c r="B2606" t="s">
        <v>5565</v>
      </c>
      <c r="C2606">
        <v>43</v>
      </c>
      <c r="D2606" t="s">
        <v>5948</v>
      </c>
    </row>
    <row r="2607" spans="1:4" x14ac:dyDescent="0.25">
      <c r="A2607" t="s">
        <v>2609</v>
      </c>
      <c r="B2607" t="s">
        <v>5566</v>
      </c>
      <c r="C2607">
        <v>37</v>
      </c>
      <c r="D2607" t="s">
        <v>5948</v>
      </c>
    </row>
    <row r="2608" spans="1:4" x14ac:dyDescent="0.25">
      <c r="A2608" t="s">
        <v>2610</v>
      </c>
      <c r="B2608" t="s">
        <v>5567</v>
      </c>
      <c r="C2608">
        <v>60</v>
      </c>
      <c r="D2608" t="s">
        <v>5948</v>
      </c>
    </row>
    <row r="2609" spans="1:4" x14ac:dyDescent="0.25">
      <c r="A2609" t="s">
        <v>2611</v>
      </c>
      <c r="B2609" t="s">
        <v>5568</v>
      </c>
      <c r="C2609">
        <v>88</v>
      </c>
      <c r="D2609" t="s">
        <v>5947</v>
      </c>
    </row>
    <row r="2610" spans="1:4" x14ac:dyDescent="0.25">
      <c r="A2610" t="s">
        <v>2612</v>
      </c>
      <c r="B2610" t="s">
        <v>5569</v>
      </c>
      <c r="C2610">
        <v>46</v>
      </c>
      <c r="D2610" t="s">
        <v>5947</v>
      </c>
    </row>
    <row r="2611" spans="1:4" x14ac:dyDescent="0.25">
      <c r="A2611" t="s">
        <v>2613</v>
      </c>
      <c r="B2611" t="s">
        <v>5570</v>
      </c>
      <c r="C2611">
        <v>71</v>
      </c>
      <c r="D2611" t="s">
        <v>5947</v>
      </c>
    </row>
    <row r="2612" spans="1:4" x14ac:dyDescent="0.25">
      <c r="A2612" t="s">
        <v>2614</v>
      </c>
      <c r="B2612" t="s">
        <v>5571</v>
      </c>
      <c r="C2612">
        <v>42</v>
      </c>
      <c r="D2612" t="s">
        <v>5948</v>
      </c>
    </row>
    <row r="2613" spans="1:4" x14ac:dyDescent="0.25">
      <c r="A2613" t="s">
        <v>2615</v>
      </c>
      <c r="B2613" t="s">
        <v>5572</v>
      </c>
      <c r="C2613">
        <v>24</v>
      </c>
      <c r="D2613" t="s">
        <v>5948</v>
      </c>
    </row>
    <row r="2614" spans="1:4" x14ac:dyDescent="0.25">
      <c r="A2614" t="s">
        <v>2616</v>
      </c>
      <c r="B2614" t="s">
        <v>5573</v>
      </c>
      <c r="C2614">
        <v>50</v>
      </c>
      <c r="D2614" t="s">
        <v>5947</v>
      </c>
    </row>
    <row r="2615" spans="1:4" x14ac:dyDescent="0.25">
      <c r="A2615" t="s">
        <v>2617</v>
      </c>
      <c r="B2615" t="s">
        <v>5574</v>
      </c>
      <c r="C2615">
        <v>38</v>
      </c>
      <c r="D2615" t="s">
        <v>5947</v>
      </c>
    </row>
    <row r="2616" spans="1:4" x14ac:dyDescent="0.25">
      <c r="A2616" t="s">
        <v>2618</v>
      </c>
      <c r="B2616" t="s">
        <v>5575</v>
      </c>
      <c r="C2616">
        <v>36</v>
      </c>
      <c r="D2616" t="s">
        <v>5948</v>
      </c>
    </row>
    <row r="2617" spans="1:4" x14ac:dyDescent="0.25">
      <c r="A2617" t="s">
        <v>2619</v>
      </c>
      <c r="B2617" t="s">
        <v>5576</v>
      </c>
      <c r="C2617">
        <v>32</v>
      </c>
      <c r="D2617" t="s">
        <v>5948</v>
      </c>
    </row>
    <row r="2618" spans="1:4" x14ac:dyDescent="0.25">
      <c r="A2618" t="s">
        <v>2620</v>
      </c>
      <c r="B2618" t="s">
        <v>5577</v>
      </c>
      <c r="C2618">
        <v>85</v>
      </c>
      <c r="D2618" t="s">
        <v>5947</v>
      </c>
    </row>
    <row r="2619" spans="1:4" x14ac:dyDescent="0.25">
      <c r="A2619" t="s">
        <v>2621</v>
      </c>
      <c r="B2619" t="s">
        <v>5578</v>
      </c>
      <c r="C2619">
        <v>77</v>
      </c>
      <c r="D2619" t="s">
        <v>5948</v>
      </c>
    </row>
    <row r="2620" spans="1:4" x14ac:dyDescent="0.25">
      <c r="A2620" t="s">
        <v>2622</v>
      </c>
      <c r="B2620" t="s">
        <v>5579</v>
      </c>
      <c r="C2620">
        <v>40</v>
      </c>
      <c r="D2620" t="s">
        <v>5948</v>
      </c>
    </row>
    <row r="2621" spans="1:4" x14ac:dyDescent="0.25">
      <c r="A2621" t="s">
        <v>2623</v>
      </c>
      <c r="B2621" t="s">
        <v>5580</v>
      </c>
      <c r="C2621">
        <v>64</v>
      </c>
      <c r="D2621" t="s">
        <v>5948</v>
      </c>
    </row>
    <row r="2622" spans="1:4" x14ac:dyDescent="0.25">
      <c r="A2622" t="s">
        <v>2624</v>
      </c>
      <c r="B2622" t="s">
        <v>5581</v>
      </c>
      <c r="C2622">
        <v>62</v>
      </c>
      <c r="D2622" t="s">
        <v>5947</v>
      </c>
    </row>
    <row r="2623" spans="1:4" x14ac:dyDescent="0.25">
      <c r="A2623" t="s">
        <v>2625</v>
      </c>
      <c r="B2623" t="s">
        <v>5582</v>
      </c>
      <c r="C2623">
        <v>37</v>
      </c>
      <c r="D2623" t="s">
        <v>5948</v>
      </c>
    </row>
    <row r="2624" spans="1:4" x14ac:dyDescent="0.25">
      <c r="A2624" t="s">
        <v>2626</v>
      </c>
      <c r="B2624" t="s">
        <v>5583</v>
      </c>
      <c r="C2624">
        <v>52</v>
      </c>
      <c r="D2624" t="s">
        <v>5948</v>
      </c>
    </row>
    <row r="2625" spans="1:4" x14ac:dyDescent="0.25">
      <c r="A2625" t="s">
        <v>2627</v>
      </c>
      <c r="B2625" t="s">
        <v>5584</v>
      </c>
      <c r="C2625">
        <v>43</v>
      </c>
      <c r="D2625" t="s">
        <v>5948</v>
      </c>
    </row>
    <row r="2626" spans="1:4" x14ac:dyDescent="0.25">
      <c r="A2626" t="s">
        <v>2628</v>
      </c>
      <c r="B2626" t="s">
        <v>5585</v>
      </c>
      <c r="C2626">
        <v>34</v>
      </c>
      <c r="D2626" t="s">
        <v>5947</v>
      </c>
    </row>
    <row r="2627" spans="1:4" x14ac:dyDescent="0.25">
      <c r="A2627" t="s">
        <v>2629</v>
      </c>
      <c r="B2627" t="s">
        <v>5586</v>
      </c>
      <c r="C2627">
        <v>39</v>
      </c>
      <c r="D2627" t="s">
        <v>5948</v>
      </c>
    </row>
    <row r="2628" spans="1:4" x14ac:dyDescent="0.25">
      <c r="A2628" t="s">
        <v>2630</v>
      </c>
      <c r="B2628" t="s">
        <v>5587</v>
      </c>
      <c r="C2628">
        <v>63</v>
      </c>
      <c r="D2628" t="s">
        <v>5948</v>
      </c>
    </row>
    <row r="2629" spans="1:4" x14ac:dyDescent="0.25">
      <c r="A2629" t="s">
        <v>2631</v>
      </c>
      <c r="B2629" t="s">
        <v>5588</v>
      </c>
      <c r="C2629">
        <v>25</v>
      </c>
      <c r="D2629" t="s">
        <v>5948</v>
      </c>
    </row>
    <row r="2630" spans="1:4" x14ac:dyDescent="0.25">
      <c r="A2630" t="s">
        <v>2632</v>
      </c>
      <c r="B2630" t="s">
        <v>5589</v>
      </c>
      <c r="C2630">
        <v>51</v>
      </c>
      <c r="D2630" t="s">
        <v>5947</v>
      </c>
    </row>
    <row r="2631" spans="1:4" x14ac:dyDescent="0.25">
      <c r="A2631" t="s">
        <v>2633</v>
      </c>
      <c r="B2631" t="s">
        <v>5590</v>
      </c>
      <c r="C2631">
        <v>54</v>
      </c>
      <c r="D2631" t="s">
        <v>5948</v>
      </c>
    </row>
    <row r="2632" spans="1:4" x14ac:dyDescent="0.25">
      <c r="A2632" t="s">
        <v>2634</v>
      </c>
      <c r="B2632" t="s">
        <v>5591</v>
      </c>
      <c r="C2632">
        <v>30</v>
      </c>
      <c r="D2632" t="s">
        <v>5947</v>
      </c>
    </row>
    <row r="2633" spans="1:4" x14ac:dyDescent="0.25">
      <c r="A2633" t="s">
        <v>2635</v>
      </c>
      <c r="B2633" t="s">
        <v>5592</v>
      </c>
      <c r="C2633">
        <v>46</v>
      </c>
      <c r="D2633" t="s">
        <v>5947</v>
      </c>
    </row>
    <row r="2634" spans="1:4" x14ac:dyDescent="0.25">
      <c r="A2634" t="s">
        <v>2636</v>
      </c>
      <c r="B2634" t="s">
        <v>5593</v>
      </c>
      <c r="C2634">
        <v>51</v>
      </c>
      <c r="D2634" t="s">
        <v>5947</v>
      </c>
    </row>
    <row r="2635" spans="1:4" x14ac:dyDescent="0.25">
      <c r="A2635" t="s">
        <v>2637</v>
      </c>
      <c r="B2635" t="s">
        <v>5594</v>
      </c>
      <c r="C2635">
        <v>44</v>
      </c>
      <c r="D2635" t="s">
        <v>5948</v>
      </c>
    </row>
    <row r="2636" spans="1:4" x14ac:dyDescent="0.25">
      <c r="A2636" t="s">
        <v>2638</v>
      </c>
      <c r="B2636" t="s">
        <v>5595</v>
      </c>
      <c r="C2636">
        <v>75</v>
      </c>
      <c r="D2636" t="s">
        <v>5948</v>
      </c>
    </row>
    <row r="2637" spans="1:4" x14ac:dyDescent="0.25">
      <c r="A2637" t="s">
        <v>2639</v>
      </c>
      <c r="B2637" t="s">
        <v>5596</v>
      </c>
      <c r="C2637">
        <v>66</v>
      </c>
      <c r="D2637" t="s">
        <v>5947</v>
      </c>
    </row>
    <row r="2638" spans="1:4" x14ac:dyDescent="0.25">
      <c r="A2638" t="s">
        <v>2640</v>
      </c>
      <c r="B2638" t="s">
        <v>5597</v>
      </c>
      <c r="C2638">
        <v>29</v>
      </c>
      <c r="D2638" t="s">
        <v>5947</v>
      </c>
    </row>
    <row r="2639" spans="1:4" x14ac:dyDescent="0.25">
      <c r="A2639" t="s">
        <v>2641</v>
      </c>
      <c r="B2639" t="s">
        <v>5598</v>
      </c>
      <c r="C2639">
        <v>61</v>
      </c>
      <c r="D2639" t="s">
        <v>5948</v>
      </c>
    </row>
    <row r="2640" spans="1:4" x14ac:dyDescent="0.25">
      <c r="A2640" t="s">
        <v>2642</v>
      </c>
      <c r="B2640" t="s">
        <v>5599</v>
      </c>
      <c r="C2640">
        <v>69</v>
      </c>
      <c r="D2640" t="s">
        <v>5948</v>
      </c>
    </row>
    <row r="2641" spans="1:4" x14ac:dyDescent="0.25">
      <c r="A2641" t="s">
        <v>2643</v>
      </c>
      <c r="B2641" t="s">
        <v>5600</v>
      </c>
      <c r="C2641">
        <v>21</v>
      </c>
      <c r="D2641" t="s">
        <v>5947</v>
      </c>
    </row>
    <row r="2642" spans="1:4" x14ac:dyDescent="0.25">
      <c r="A2642" t="s">
        <v>2644</v>
      </c>
      <c r="B2642" t="s">
        <v>5601</v>
      </c>
      <c r="C2642">
        <v>57</v>
      </c>
      <c r="D2642" t="s">
        <v>5948</v>
      </c>
    </row>
    <row r="2643" spans="1:4" x14ac:dyDescent="0.25">
      <c r="A2643" t="s">
        <v>2645</v>
      </c>
      <c r="B2643" t="s">
        <v>5602</v>
      </c>
      <c r="C2643">
        <v>49</v>
      </c>
      <c r="D2643" t="s">
        <v>5947</v>
      </c>
    </row>
    <row r="2644" spans="1:4" x14ac:dyDescent="0.25">
      <c r="A2644" t="s">
        <v>2646</v>
      </c>
      <c r="B2644" t="s">
        <v>5603</v>
      </c>
      <c r="C2644">
        <v>34</v>
      </c>
      <c r="D2644" t="s">
        <v>5947</v>
      </c>
    </row>
    <row r="2645" spans="1:4" x14ac:dyDescent="0.25">
      <c r="A2645" t="s">
        <v>2647</v>
      </c>
      <c r="B2645" t="s">
        <v>5604</v>
      </c>
      <c r="C2645">
        <v>50</v>
      </c>
      <c r="D2645" t="s">
        <v>5948</v>
      </c>
    </row>
    <row r="2646" spans="1:4" x14ac:dyDescent="0.25">
      <c r="A2646" t="s">
        <v>2648</v>
      </c>
      <c r="B2646" t="s">
        <v>5605</v>
      </c>
      <c r="C2646">
        <v>63</v>
      </c>
      <c r="D2646" t="s">
        <v>5947</v>
      </c>
    </row>
    <row r="2647" spans="1:4" x14ac:dyDescent="0.25">
      <c r="A2647" t="s">
        <v>2649</v>
      </c>
      <c r="B2647" t="s">
        <v>5606</v>
      </c>
      <c r="C2647">
        <v>32</v>
      </c>
      <c r="D2647" t="s">
        <v>5947</v>
      </c>
    </row>
    <row r="2648" spans="1:4" x14ac:dyDescent="0.25">
      <c r="A2648" t="s">
        <v>2650</v>
      </c>
      <c r="B2648" t="s">
        <v>5607</v>
      </c>
      <c r="C2648">
        <v>21</v>
      </c>
      <c r="D2648" t="s">
        <v>5948</v>
      </c>
    </row>
    <row r="2649" spans="1:4" x14ac:dyDescent="0.25">
      <c r="A2649" t="s">
        <v>2651</v>
      </c>
      <c r="B2649" t="s">
        <v>5608</v>
      </c>
      <c r="C2649">
        <v>38</v>
      </c>
      <c r="D2649" t="s">
        <v>5947</v>
      </c>
    </row>
    <row r="2650" spans="1:4" x14ac:dyDescent="0.25">
      <c r="A2650" t="s">
        <v>2652</v>
      </c>
      <c r="B2650" t="s">
        <v>5609</v>
      </c>
      <c r="C2650">
        <v>19</v>
      </c>
      <c r="D2650" t="s">
        <v>5947</v>
      </c>
    </row>
    <row r="2651" spans="1:4" x14ac:dyDescent="0.25">
      <c r="A2651" t="s">
        <v>2653</v>
      </c>
      <c r="B2651" t="s">
        <v>5610</v>
      </c>
      <c r="C2651">
        <v>83</v>
      </c>
      <c r="D2651" t="s">
        <v>5948</v>
      </c>
    </row>
    <row r="2652" spans="1:4" x14ac:dyDescent="0.25">
      <c r="A2652" t="s">
        <v>2654</v>
      </c>
      <c r="B2652" t="s">
        <v>5611</v>
      </c>
      <c r="C2652">
        <v>40</v>
      </c>
      <c r="D2652" t="s">
        <v>5947</v>
      </c>
    </row>
    <row r="2653" spans="1:4" x14ac:dyDescent="0.25">
      <c r="A2653" t="s">
        <v>2655</v>
      </c>
      <c r="B2653" t="s">
        <v>5612</v>
      </c>
      <c r="C2653">
        <v>48</v>
      </c>
      <c r="D2653" t="s">
        <v>5948</v>
      </c>
    </row>
    <row r="2654" spans="1:4" x14ac:dyDescent="0.25">
      <c r="A2654" t="s">
        <v>2656</v>
      </c>
      <c r="B2654" t="s">
        <v>5613</v>
      </c>
      <c r="C2654">
        <v>47</v>
      </c>
      <c r="D2654" t="s">
        <v>5947</v>
      </c>
    </row>
    <row r="2655" spans="1:4" x14ac:dyDescent="0.25">
      <c r="A2655" t="s">
        <v>2657</v>
      </c>
      <c r="B2655" t="s">
        <v>5614</v>
      </c>
      <c r="C2655">
        <v>31</v>
      </c>
      <c r="D2655" t="s">
        <v>5947</v>
      </c>
    </row>
    <row r="2656" spans="1:4" x14ac:dyDescent="0.25">
      <c r="A2656" t="s">
        <v>2658</v>
      </c>
      <c r="B2656" t="s">
        <v>5615</v>
      </c>
      <c r="C2656">
        <v>24</v>
      </c>
      <c r="D2656" t="s">
        <v>5947</v>
      </c>
    </row>
    <row r="2657" spans="1:4" x14ac:dyDescent="0.25">
      <c r="A2657" t="s">
        <v>2659</v>
      </c>
      <c r="B2657" t="s">
        <v>5616</v>
      </c>
      <c r="C2657">
        <v>59</v>
      </c>
      <c r="D2657" t="s">
        <v>5948</v>
      </c>
    </row>
    <row r="2658" spans="1:4" x14ac:dyDescent="0.25">
      <c r="A2658" t="s">
        <v>2660</v>
      </c>
      <c r="B2658" t="s">
        <v>5617</v>
      </c>
      <c r="C2658">
        <v>35</v>
      </c>
      <c r="D2658" t="s">
        <v>5948</v>
      </c>
    </row>
    <row r="2659" spans="1:4" x14ac:dyDescent="0.25">
      <c r="A2659" t="s">
        <v>2661</v>
      </c>
      <c r="B2659" t="s">
        <v>5618</v>
      </c>
      <c r="C2659">
        <v>67</v>
      </c>
      <c r="D2659" t="s">
        <v>5948</v>
      </c>
    </row>
    <row r="2660" spans="1:4" x14ac:dyDescent="0.25">
      <c r="A2660" t="s">
        <v>2662</v>
      </c>
      <c r="B2660" t="s">
        <v>5619</v>
      </c>
      <c r="C2660">
        <v>85</v>
      </c>
      <c r="D2660" t="s">
        <v>5947</v>
      </c>
    </row>
    <row r="2661" spans="1:4" x14ac:dyDescent="0.25">
      <c r="A2661" t="s">
        <v>2663</v>
      </c>
      <c r="B2661" t="s">
        <v>5620</v>
      </c>
      <c r="C2661">
        <v>60</v>
      </c>
      <c r="D2661" t="s">
        <v>5947</v>
      </c>
    </row>
    <row r="2662" spans="1:4" x14ac:dyDescent="0.25">
      <c r="A2662" t="s">
        <v>2664</v>
      </c>
      <c r="B2662" t="s">
        <v>5621</v>
      </c>
      <c r="C2662">
        <v>24</v>
      </c>
      <c r="D2662" t="s">
        <v>5948</v>
      </c>
    </row>
    <row r="2663" spans="1:4" x14ac:dyDescent="0.25">
      <c r="A2663" t="s">
        <v>2665</v>
      </c>
      <c r="B2663" t="s">
        <v>5622</v>
      </c>
      <c r="C2663">
        <v>39</v>
      </c>
      <c r="D2663" t="s">
        <v>5948</v>
      </c>
    </row>
    <row r="2664" spans="1:4" x14ac:dyDescent="0.25">
      <c r="A2664" t="s">
        <v>2666</v>
      </c>
      <c r="B2664" t="s">
        <v>5623</v>
      </c>
      <c r="C2664">
        <v>58</v>
      </c>
      <c r="D2664" t="s">
        <v>5948</v>
      </c>
    </row>
    <row r="2665" spans="1:4" x14ac:dyDescent="0.25">
      <c r="A2665" t="s">
        <v>2667</v>
      </c>
      <c r="B2665" t="s">
        <v>5624</v>
      </c>
      <c r="C2665">
        <v>33</v>
      </c>
      <c r="D2665" t="s">
        <v>5948</v>
      </c>
    </row>
    <row r="2666" spans="1:4" x14ac:dyDescent="0.25">
      <c r="A2666" t="s">
        <v>2668</v>
      </c>
      <c r="B2666" t="s">
        <v>5625</v>
      </c>
      <c r="C2666">
        <v>47</v>
      </c>
      <c r="D2666" t="s">
        <v>5948</v>
      </c>
    </row>
    <row r="2667" spans="1:4" x14ac:dyDescent="0.25">
      <c r="A2667" t="s">
        <v>2669</v>
      </c>
      <c r="B2667" t="s">
        <v>5626</v>
      </c>
      <c r="C2667">
        <v>73</v>
      </c>
      <c r="D2667" t="s">
        <v>5947</v>
      </c>
    </row>
    <row r="2668" spans="1:4" x14ac:dyDescent="0.25">
      <c r="A2668" t="s">
        <v>2670</v>
      </c>
      <c r="B2668" t="s">
        <v>5627</v>
      </c>
      <c r="C2668">
        <v>62</v>
      </c>
      <c r="D2668" t="s">
        <v>5947</v>
      </c>
    </row>
    <row r="2669" spans="1:4" x14ac:dyDescent="0.25">
      <c r="A2669" t="s">
        <v>2671</v>
      </c>
      <c r="B2669" t="s">
        <v>3851</v>
      </c>
      <c r="C2669">
        <v>45</v>
      </c>
      <c r="D2669" t="s">
        <v>5947</v>
      </c>
    </row>
    <row r="2670" spans="1:4" x14ac:dyDescent="0.25">
      <c r="A2670" t="s">
        <v>2672</v>
      </c>
      <c r="B2670" t="s">
        <v>5628</v>
      </c>
      <c r="C2670">
        <v>24</v>
      </c>
      <c r="D2670" t="s">
        <v>5947</v>
      </c>
    </row>
    <row r="2671" spans="1:4" x14ac:dyDescent="0.25">
      <c r="A2671" t="s">
        <v>2673</v>
      </c>
      <c r="B2671" t="s">
        <v>5629</v>
      </c>
      <c r="C2671">
        <v>58</v>
      </c>
      <c r="D2671" t="s">
        <v>5947</v>
      </c>
    </row>
    <row r="2672" spans="1:4" x14ac:dyDescent="0.25">
      <c r="A2672" t="s">
        <v>2674</v>
      </c>
      <c r="B2672" t="s">
        <v>5630</v>
      </c>
      <c r="C2672">
        <v>74</v>
      </c>
      <c r="D2672" t="s">
        <v>5947</v>
      </c>
    </row>
    <row r="2673" spans="1:4" x14ac:dyDescent="0.25">
      <c r="A2673" t="s">
        <v>2675</v>
      </c>
      <c r="B2673" t="s">
        <v>5631</v>
      </c>
      <c r="C2673">
        <v>25</v>
      </c>
      <c r="D2673" t="s">
        <v>5948</v>
      </c>
    </row>
    <row r="2674" spans="1:4" x14ac:dyDescent="0.25">
      <c r="A2674" t="s">
        <v>2676</v>
      </c>
      <c r="B2674" t="s">
        <v>5632</v>
      </c>
      <c r="C2674">
        <v>60</v>
      </c>
      <c r="D2674" t="s">
        <v>5947</v>
      </c>
    </row>
    <row r="2675" spans="1:4" x14ac:dyDescent="0.25">
      <c r="A2675" t="s">
        <v>2677</v>
      </c>
      <c r="B2675" t="s">
        <v>5633</v>
      </c>
      <c r="C2675">
        <v>22</v>
      </c>
      <c r="D2675" t="s">
        <v>5947</v>
      </c>
    </row>
    <row r="2676" spans="1:4" x14ac:dyDescent="0.25">
      <c r="A2676" t="s">
        <v>2678</v>
      </c>
      <c r="B2676" t="s">
        <v>5634</v>
      </c>
      <c r="C2676">
        <v>56</v>
      </c>
      <c r="D2676" t="s">
        <v>5948</v>
      </c>
    </row>
    <row r="2677" spans="1:4" x14ac:dyDescent="0.25">
      <c r="A2677" t="s">
        <v>2679</v>
      </c>
      <c r="B2677" t="s">
        <v>5635</v>
      </c>
      <c r="C2677">
        <v>89</v>
      </c>
      <c r="D2677" t="s">
        <v>5947</v>
      </c>
    </row>
    <row r="2678" spans="1:4" x14ac:dyDescent="0.25">
      <c r="A2678" t="s">
        <v>2680</v>
      </c>
      <c r="B2678" t="s">
        <v>5636</v>
      </c>
      <c r="C2678">
        <v>84</v>
      </c>
      <c r="D2678" t="s">
        <v>5948</v>
      </c>
    </row>
    <row r="2679" spans="1:4" x14ac:dyDescent="0.25">
      <c r="A2679" t="s">
        <v>2681</v>
      </c>
      <c r="B2679" t="s">
        <v>5637</v>
      </c>
      <c r="C2679">
        <v>47</v>
      </c>
      <c r="D2679" t="s">
        <v>5948</v>
      </c>
    </row>
    <row r="2680" spans="1:4" x14ac:dyDescent="0.25">
      <c r="A2680" t="s">
        <v>2682</v>
      </c>
      <c r="B2680" t="s">
        <v>5638</v>
      </c>
      <c r="C2680">
        <v>86</v>
      </c>
      <c r="D2680" t="s">
        <v>5947</v>
      </c>
    </row>
    <row r="2681" spans="1:4" x14ac:dyDescent="0.25">
      <c r="A2681" t="s">
        <v>2683</v>
      </c>
      <c r="B2681" t="s">
        <v>5639</v>
      </c>
      <c r="C2681">
        <v>73</v>
      </c>
      <c r="D2681" t="s">
        <v>5947</v>
      </c>
    </row>
    <row r="2682" spans="1:4" x14ac:dyDescent="0.25">
      <c r="A2682" t="s">
        <v>2684</v>
      </c>
      <c r="B2682" t="s">
        <v>5640</v>
      </c>
      <c r="C2682">
        <v>68</v>
      </c>
      <c r="D2682" t="s">
        <v>5947</v>
      </c>
    </row>
    <row r="2683" spans="1:4" x14ac:dyDescent="0.25">
      <c r="A2683" t="s">
        <v>2685</v>
      </c>
      <c r="B2683" t="s">
        <v>5641</v>
      </c>
      <c r="C2683">
        <v>42</v>
      </c>
      <c r="D2683" t="s">
        <v>5948</v>
      </c>
    </row>
    <row r="2684" spans="1:4" x14ac:dyDescent="0.25">
      <c r="A2684" t="s">
        <v>2686</v>
      </c>
      <c r="B2684" t="s">
        <v>5642</v>
      </c>
      <c r="C2684">
        <v>41</v>
      </c>
      <c r="D2684" t="s">
        <v>5947</v>
      </c>
    </row>
    <row r="2685" spans="1:4" x14ac:dyDescent="0.25">
      <c r="A2685" t="s">
        <v>2687</v>
      </c>
      <c r="B2685" t="s">
        <v>5643</v>
      </c>
      <c r="C2685">
        <v>66</v>
      </c>
      <c r="D2685" t="s">
        <v>5948</v>
      </c>
    </row>
    <row r="2686" spans="1:4" x14ac:dyDescent="0.25">
      <c r="A2686" t="s">
        <v>2688</v>
      </c>
      <c r="B2686" t="s">
        <v>5644</v>
      </c>
      <c r="C2686">
        <v>83</v>
      </c>
      <c r="D2686" t="s">
        <v>5947</v>
      </c>
    </row>
    <row r="2687" spans="1:4" x14ac:dyDescent="0.25">
      <c r="A2687" t="s">
        <v>2689</v>
      </c>
      <c r="B2687" t="s">
        <v>5645</v>
      </c>
      <c r="C2687">
        <v>79</v>
      </c>
      <c r="D2687" t="s">
        <v>5947</v>
      </c>
    </row>
    <row r="2688" spans="1:4" x14ac:dyDescent="0.25">
      <c r="A2688" t="s">
        <v>2690</v>
      </c>
      <c r="B2688" t="s">
        <v>5646</v>
      </c>
      <c r="C2688">
        <v>54</v>
      </c>
      <c r="D2688" t="s">
        <v>5947</v>
      </c>
    </row>
    <row r="2689" spans="1:4" x14ac:dyDescent="0.25">
      <c r="A2689" t="s">
        <v>2691</v>
      </c>
      <c r="B2689" t="s">
        <v>5647</v>
      </c>
      <c r="C2689">
        <v>74</v>
      </c>
      <c r="D2689" t="s">
        <v>5948</v>
      </c>
    </row>
    <row r="2690" spans="1:4" x14ac:dyDescent="0.25">
      <c r="A2690" t="s">
        <v>2692</v>
      </c>
      <c r="B2690" t="s">
        <v>5648</v>
      </c>
      <c r="C2690">
        <v>55</v>
      </c>
      <c r="D2690" t="s">
        <v>5947</v>
      </c>
    </row>
    <row r="2691" spans="1:4" x14ac:dyDescent="0.25">
      <c r="A2691" t="s">
        <v>2693</v>
      </c>
      <c r="B2691" t="s">
        <v>5649</v>
      </c>
      <c r="C2691">
        <v>18</v>
      </c>
      <c r="D2691" t="s">
        <v>5947</v>
      </c>
    </row>
    <row r="2692" spans="1:4" x14ac:dyDescent="0.25">
      <c r="A2692" t="s">
        <v>2694</v>
      </c>
      <c r="B2692" t="s">
        <v>5650</v>
      </c>
      <c r="C2692">
        <v>38</v>
      </c>
      <c r="D2692" t="s">
        <v>5947</v>
      </c>
    </row>
    <row r="2693" spans="1:4" x14ac:dyDescent="0.25">
      <c r="A2693" t="s">
        <v>2695</v>
      </c>
      <c r="B2693" t="s">
        <v>5651</v>
      </c>
      <c r="C2693">
        <v>40</v>
      </c>
      <c r="D2693" t="s">
        <v>5947</v>
      </c>
    </row>
    <row r="2694" spans="1:4" x14ac:dyDescent="0.25">
      <c r="A2694" t="s">
        <v>2696</v>
      </c>
      <c r="B2694" t="s">
        <v>5652</v>
      </c>
      <c r="C2694">
        <v>31</v>
      </c>
      <c r="D2694" t="s">
        <v>5948</v>
      </c>
    </row>
    <row r="2695" spans="1:4" x14ac:dyDescent="0.25">
      <c r="A2695" t="s">
        <v>2697</v>
      </c>
      <c r="B2695" t="s">
        <v>5653</v>
      </c>
      <c r="C2695">
        <v>49</v>
      </c>
      <c r="D2695" t="s">
        <v>5948</v>
      </c>
    </row>
    <row r="2696" spans="1:4" x14ac:dyDescent="0.25">
      <c r="A2696" t="s">
        <v>2698</v>
      </c>
      <c r="B2696" t="s">
        <v>5654</v>
      </c>
      <c r="C2696">
        <v>74</v>
      </c>
      <c r="D2696" t="s">
        <v>5947</v>
      </c>
    </row>
    <row r="2697" spans="1:4" x14ac:dyDescent="0.25">
      <c r="A2697" t="s">
        <v>2699</v>
      </c>
      <c r="B2697" t="s">
        <v>3568</v>
      </c>
      <c r="C2697">
        <v>52</v>
      </c>
      <c r="D2697" t="s">
        <v>5947</v>
      </c>
    </row>
    <row r="2698" spans="1:4" x14ac:dyDescent="0.25">
      <c r="A2698" t="s">
        <v>2700</v>
      </c>
      <c r="B2698" t="s">
        <v>5655</v>
      </c>
      <c r="C2698">
        <v>55</v>
      </c>
      <c r="D2698" t="s">
        <v>5948</v>
      </c>
    </row>
    <row r="2699" spans="1:4" x14ac:dyDescent="0.25">
      <c r="A2699" t="s">
        <v>2701</v>
      </c>
      <c r="B2699" t="s">
        <v>5656</v>
      </c>
      <c r="C2699">
        <v>35</v>
      </c>
      <c r="D2699" t="s">
        <v>5948</v>
      </c>
    </row>
    <row r="2700" spans="1:4" x14ac:dyDescent="0.25">
      <c r="A2700" t="s">
        <v>2702</v>
      </c>
      <c r="B2700" t="s">
        <v>5657</v>
      </c>
      <c r="C2700">
        <v>57</v>
      </c>
      <c r="D2700" t="s">
        <v>5947</v>
      </c>
    </row>
    <row r="2701" spans="1:4" x14ac:dyDescent="0.25">
      <c r="A2701" t="s">
        <v>2703</v>
      </c>
      <c r="B2701" t="s">
        <v>5658</v>
      </c>
      <c r="C2701">
        <v>88</v>
      </c>
      <c r="D2701" t="s">
        <v>5948</v>
      </c>
    </row>
    <row r="2702" spans="1:4" x14ac:dyDescent="0.25">
      <c r="A2702" t="s">
        <v>2704</v>
      </c>
      <c r="B2702" t="s">
        <v>5659</v>
      </c>
      <c r="C2702">
        <v>45</v>
      </c>
      <c r="D2702" t="s">
        <v>5947</v>
      </c>
    </row>
    <row r="2703" spans="1:4" x14ac:dyDescent="0.25">
      <c r="A2703" t="s">
        <v>2705</v>
      </c>
      <c r="B2703" t="s">
        <v>5660</v>
      </c>
      <c r="C2703">
        <v>33</v>
      </c>
      <c r="D2703" t="s">
        <v>5948</v>
      </c>
    </row>
    <row r="2704" spans="1:4" x14ac:dyDescent="0.25">
      <c r="A2704" t="s">
        <v>2706</v>
      </c>
      <c r="B2704" t="s">
        <v>5661</v>
      </c>
      <c r="C2704">
        <v>58</v>
      </c>
      <c r="D2704" t="s">
        <v>5948</v>
      </c>
    </row>
    <row r="2705" spans="1:4" x14ac:dyDescent="0.25">
      <c r="A2705" t="s">
        <v>2707</v>
      </c>
      <c r="B2705" t="s">
        <v>5662</v>
      </c>
      <c r="C2705">
        <v>52</v>
      </c>
      <c r="D2705" t="s">
        <v>5948</v>
      </c>
    </row>
    <row r="2706" spans="1:4" x14ac:dyDescent="0.25">
      <c r="A2706" t="s">
        <v>2708</v>
      </c>
      <c r="B2706" t="s">
        <v>5663</v>
      </c>
      <c r="C2706">
        <v>21</v>
      </c>
      <c r="D2706" t="s">
        <v>5947</v>
      </c>
    </row>
    <row r="2707" spans="1:4" x14ac:dyDescent="0.25">
      <c r="A2707" t="s">
        <v>2709</v>
      </c>
      <c r="B2707" t="s">
        <v>5664</v>
      </c>
      <c r="C2707">
        <v>41</v>
      </c>
      <c r="D2707" t="s">
        <v>5947</v>
      </c>
    </row>
    <row r="2708" spans="1:4" x14ac:dyDescent="0.25">
      <c r="A2708" t="s">
        <v>2710</v>
      </c>
      <c r="B2708" t="s">
        <v>3161</v>
      </c>
      <c r="C2708">
        <v>29</v>
      </c>
      <c r="D2708" t="s">
        <v>5947</v>
      </c>
    </row>
    <row r="2709" spans="1:4" x14ac:dyDescent="0.25">
      <c r="A2709" t="s">
        <v>2711</v>
      </c>
      <c r="B2709" t="s">
        <v>5665</v>
      </c>
      <c r="C2709">
        <v>57</v>
      </c>
      <c r="D2709" t="s">
        <v>5947</v>
      </c>
    </row>
    <row r="2710" spans="1:4" x14ac:dyDescent="0.25">
      <c r="A2710" t="s">
        <v>2712</v>
      </c>
      <c r="B2710" t="s">
        <v>5666</v>
      </c>
      <c r="C2710">
        <v>59</v>
      </c>
      <c r="D2710" t="s">
        <v>5947</v>
      </c>
    </row>
    <row r="2711" spans="1:4" x14ac:dyDescent="0.25">
      <c r="A2711" t="s">
        <v>2713</v>
      </c>
      <c r="B2711" t="s">
        <v>5667</v>
      </c>
      <c r="C2711">
        <v>43</v>
      </c>
      <c r="D2711" t="s">
        <v>5947</v>
      </c>
    </row>
    <row r="2712" spans="1:4" x14ac:dyDescent="0.25">
      <c r="A2712" t="s">
        <v>2714</v>
      </c>
      <c r="B2712" t="s">
        <v>5668</v>
      </c>
      <c r="C2712">
        <v>72</v>
      </c>
      <c r="D2712" t="s">
        <v>5948</v>
      </c>
    </row>
    <row r="2713" spans="1:4" x14ac:dyDescent="0.25">
      <c r="A2713" t="s">
        <v>2715</v>
      </c>
      <c r="B2713" t="s">
        <v>5669</v>
      </c>
      <c r="C2713">
        <v>51</v>
      </c>
      <c r="D2713" t="s">
        <v>5947</v>
      </c>
    </row>
    <row r="2714" spans="1:4" x14ac:dyDescent="0.25">
      <c r="A2714" t="s">
        <v>2716</v>
      </c>
      <c r="B2714" t="s">
        <v>5670</v>
      </c>
      <c r="C2714">
        <v>30</v>
      </c>
      <c r="D2714" t="s">
        <v>5947</v>
      </c>
    </row>
    <row r="2715" spans="1:4" x14ac:dyDescent="0.25">
      <c r="A2715" t="s">
        <v>2717</v>
      </c>
      <c r="B2715" t="s">
        <v>5671</v>
      </c>
      <c r="C2715">
        <v>84</v>
      </c>
      <c r="D2715" t="s">
        <v>5948</v>
      </c>
    </row>
    <row r="2716" spans="1:4" x14ac:dyDescent="0.25">
      <c r="A2716" t="s">
        <v>2718</v>
      </c>
      <c r="B2716" t="s">
        <v>5672</v>
      </c>
      <c r="C2716">
        <v>52</v>
      </c>
      <c r="D2716" t="s">
        <v>5948</v>
      </c>
    </row>
    <row r="2717" spans="1:4" x14ac:dyDescent="0.25">
      <c r="A2717" t="s">
        <v>2719</v>
      </c>
      <c r="B2717" t="s">
        <v>5673</v>
      </c>
      <c r="C2717">
        <v>69</v>
      </c>
      <c r="D2717" t="s">
        <v>5947</v>
      </c>
    </row>
    <row r="2718" spans="1:4" x14ac:dyDescent="0.25">
      <c r="A2718" t="s">
        <v>2720</v>
      </c>
      <c r="B2718" t="s">
        <v>5674</v>
      </c>
      <c r="C2718">
        <v>79</v>
      </c>
      <c r="D2718" t="s">
        <v>5947</v>
      </c>
    </row>
    <row r="2719" spans="1:4" x14ac:dyDescent="0.25">
      <c r="A2719" t="s">
        <v>2721</v>
      </c>
      <c r="B2719" t="s">
        <v>5675</v>
      </c>
      <c r="C2719">
        <v>31</v>
      </c>
      <c r="D2719" t="s">
        <v>5947</v>
      </c>
    </row>
    <row r="2720" spans="1:4" x14ac:dyDescent="0.25">
      <c r="A2720" t="s">
        <v>2722</v>
      </c>
      <c r="B2720" t="s">
        <v>5676</v>
      </c>
      <c r="C2720">
        <v>44</v>
      </c>
      <c r="D2720" t="s">
        <v>5948</v>
      </c>
    </row>
    <row r="2721" spans="1:4" x14ac:dyDescent="0.25">
      <c r="A2721" t="s">
        <v>2723</v>
      </c>
      <c r="B2721" t="s">
        <v>5677</v>
      </c>
      <c r="C2721">
        <v>77</v>
      </c>
      <c r="D2721" t="s">
        <v>5948</v>
      </c>
    </row>
    <row r="2722" spans="1:4" x14ac:dyDescent="0.25">
      <c r="A2722" t="s">
        <v>2724</v>
      </c>
      <c r="B2722" t="s">
        <v>3584</v>
      </c>
      <c r="C2722">
        <v>19</v>
      </c>
      <c r="D2722" t="s">
        <v>5947</v>
      </c>
    </row>
    <row r="2723" spans="1:4" x14ac:dyDescent="0.25">
      <c r="A2723" t="s">
        <v>2725</v>
      </c>
      <c r="B2723" t="s">
        <v>5678</v>
      </c>
      <c r="C2723">
        <v>34</v>
      </c>
      <c r="D2723" t="s">
        <v>5947</v>
      </c>
    </row>
    <row r="2724" spans="1:4" x14ac:dyDescent="0.25">
      <c r="A2724" t="s">
        <v>2726</v>
      </c>
      <c r="B2724" t="s">
        <v>5679</v>
      </c>
      <c r="C2724">
        <v>89</v>
      </c>
      <c r="D2724" t="s">
        <v>5947</v>
      </c>
    </row>
    <row r="2725" spans="1:4" x14ac:dyDescent="0.25">
      <c r="A2725" t="s">
        <v>2727</v>
      </c>
      <c r="B2725" t="s">
        <v>5680</v>
      </c>
      <c r="C2725">
        <v>74</v>
      </c>
      <c r="D2725" t="s">
        <v>5948</v>
      </c>
    </row>
    <row r="2726" spans="1:4" x14ac:dyDescent="0.25">
      <c r="A2726" t="s">
        <v>2728</v>
      </c>
      <c r="B2726" t="s">
        <v>5681</v>
      </c>
      <c r="C2726">
        <v>58</v>
      </c>
      <c r="D2726" t="s">
        <v>5948</v>
      </c>
    </row>
    <row r="2727" spans="1:4" x14ac:dyDescent="0.25">
      <c r="A2727" t="s">
        <v>2729</v>
      </c>
      <c r="B2727" t="s">
        <v>5682</v>
      </c>
      <c r="C2727">
        <v>25</v>
      </c>
      <c r="D2727" t="s">
        <v>5948</v>
      </c>
    </row>
    <row r="2728" spans="1:4" x14ac:dyDescent="0.25">
      <c r="A2728" t="s">
        <v>2730</v>
      </c>
      <c r="B2728" t="s">
        <v>5683</v>
      </c>
      <c r="C2728">
        <v>78</v>
      </c>
      <c r="D2728" t="s">
        <v>5948</v>
      </c>
    </row>
    <row r="2729" spans="1:4" x14ac:dyDescent="0.25">
      <c r="A2729" t="s">
        <v>2731</v>
      </c>
      <c r="B2729" t="s">
        <v>5684</v>
      </c>
      <c r="C2729">
        <v>78</v>
      </c>
      <c r="D2729" t="s">
        <v>5948</v>
      </c>
    </row>
    <row r="2730" spans="1:4" x14ac:dyDescent="0.25">
      <c r="A2730" t="s">
        <v>2732</v>
      </c>
      <c r="B2730" t="s">
        <v>5685</v>
      </c>
      <c r="C2730">
        <v>28</v>
      </c>
      <c r="D2730" t="s">
        <v>5948</v>
      </c>
    </row>
    <row r="2731" spans="1:4" x14ac:dyDescent="0.25">
      <c r="A2731" t="s">
        <v>2733</v>
      </c>
      <c r="B2731" t="s">
        <v>5686</v>
      </c>
      <c r="C2731">
        <v>55</v>
      </c>
      <c r="D2731" t="s">
        <v>5948</v>
      </c>
    </row>
    <row r="2732" spans="1:4" x14ac:dyDescent="0.25">
      <c r="A2732" t="s">
        <v>2734</v>
      </c>
      <c r="B2732" t="s">
        <v>5687</v>
      </c>
      <c r="C2732">
        <v>72</v>
      </c>
      <c r="D2732" t="s">
        <v>5948</v>
      </c>
    </row>
    <row r="2733" spans="1:4" x14ac:dyDescent="0.25">
      <c r="A2733" t="s">
        <v>2735</v>
      </c>
      <c r="B2733" t="s">
        <v>5688</v>
      </c>
      <c r="C2733">
        <v>74</v>
      </c>
      <c r="D2733" t="s">
        <v>5947</v>
      </c>
    </row>
    <row r="2734" spans="1:4" x14ac:dyDescent="0.25">
      <c r="A2734" t="s">
        <v>2736</v>
      </c>
      <c r="B2734" t="s">
        <v>5689</v>
      </c>
      <c r="C2734">
        <v>50</v>
      </c>
      <c r="D2734" t="s">
        <v>5947</v>
      </c>
    </row>
    <row r="2735" spans="1:4" x14ac:dyDescent="0.25">
      <c r="A2735" t="s">
        <v>2737</v>
      </c>
      <c r="B2735" t="s">
        <v>5690</v>
      </c>
      <c r="C2735">
        <v>25</v>
      </c>
      <c r="D2735" t="s">
        <v>5948</v>
      </c>
    </row>
    <row r="2736" spans="1:4" x14ac:dyDescent="0.25">
      <c r="A2736" t="s">
        <v>2738</v>
      </c>
      <c r="B2736" t="s">
        <v>5691</v>
      </c>
      <c r="C2736">
        <v>33</v>
      </c>
      <c r="D2736" t="s">
        <v>5947</v>
      </c>
    </row>
    <row r="2737" spans="1:4" x14ac:dyDescent="0.25">
      <c r="A2737" t="s">
        <v>2739</v>
      </c>
      <c r="B2737" t="s">
        <v>5692</v>
      </c>
      <c r="C2737">
        <v>48</v>
      </c>
      <c r="D2737" t="s">
        <v>5948</v>
      </c>
    </row>
    <row r="2738" spans="1:4" x14ac:dyDescent="0.25">
      <c r="A2738" t="s">
        <v>2740</v>
      </c>
      <c r="B2738" t="s">
        <v>5693</v>
      </c>
      <c r="C2738">
        <v>74</v>
      </c>
      <c r="D2738" t="s">
        <v>5948</v>
      </c>
    </row>
    <row r="2739" spans="1:4" x14ac:dyDescent="0.25">
      <c r="A2739" t="s">
        <v>2741</v>
      </c>
      <c r="B2739" t="s">
        <v>5694</v>
      </c>
      <c r="C2739">
        <v>77</v>
      </c>
      <c r="D2739" t="s">
        <v>5947</v>
      </c>
    </row>
    <row r="2740" spans="1:4" x14ac:dyDescent="0.25">
      <c r="A2740" t="s">
        <v>2742</v>
      </c>
      <c r="B2740" t="s">
        <v>5695</v>
      </c>
      <c r="C2740">
        <v>59</v>
      </c>
      <c r="D2740" t="s">
        <v>5947</v>
      </c>
    </row>
    <row r="2741" spans="1:4" x14ac:dyDescent="0.25">
      <c r="A2741" t="s">
        <v>2743</v>
      </c>
      <c r="B2741" t="s">
        <v>5696</v>
      </c>
      <c r="C2741">
        <v>37</v>
      </c>
      <c r="D2741" t="s">
        <v>5947</v>
      </c>
    </row>
    <row r="2742" spans="1:4" x14ac:dyDescent="0.25">
      <c r="A2742" t="s">
        <v>2744</v>
      </c>
      <c r="B2742" t="s">
        <v>5697</v>
      </c>
      <c r="C2742">
        <v>25</v>
      </c>
      <c r="D2742" t="s">
        <v>5948</v>
      </c>
    </row>
    <row r="2743" spans="1:4" x14ac:dyDescent="0.25">
      <c r="A2743" t="s">
        <v>2745</v>
      </c>
      <c r="B2743" t="s">
        <v>5698</v>
      </c>
      <c r="C2743">
        <v>28</v>
      </c>
      <c r="D2743" t="s">
        <v>5947</v>
      </c>
    </row>
    <row r="2744" spans="1:4" x14ac:dyDescent="0.25">
      <c r="A2744" t="s">
        <v>2746</v>
      </c>
      <c r="B2744" t="s">
        <v>5699</v>
      </c>
      <c r="C2744">
        <v>48</v>
      </c>
      <c r="D2744" t="s">
        <v>5948</v>
      </c>
    </row>
    <row r="2745" spans="1:4" x14ac:dyDescent="0.25">
      <c r="A2745" t="s">
        <v>2747</v>
      </c>
      <c r="B2745" t="s">
        <v>5700</v>
      </c>
      <c r="C2745">
        <v>42</v>
      </c>
      <c r="D2745" t="s">
        <v>5948</v>
      </c>
    </row>
    <row r="2746" spans="1:4" x14ac:dyDescent="0.25">
      <c r="A2746" t="s">
        <v>2748</v>
      </c>
      <c r="B2746" t="s">
        <v>5701</v>
      </c>
      <c r="C2746">
        <v>75</v>
      </c>
      <c r="D2746" t="s">
        <v>5948</v>
      </c>
    </row>
    <row r="2747" spans="1:4" x14ac:dyDescent="0.25">
      <c r="A2747" t="s">
        <v>2749</v>
      </c>
      <c r="B2747" t="s">
        <v>5702</v>
      </c>
      <c r="C2747">
        <v>34</v>
      </c>
      <c r="D2747" t="s">
        <v>5947</v>
      </c>
    </row>
    <row r="2748" spans="1:4" x14ac:dyDescent="0.25">
      <c r="A2748" t="s">
        <v>2750</v>
      </c>
      <c r="B2748" t="s">
        <v>5703</v>
      </c>
      <c r="C2748">
        <v>60</v>
      </c>
      <c r="D2748" t="s">
        <v>5947</v>
      </c>
    </row>
    <row r="2749" spans="1:4" x14ac:dyDescent="0.25">
      <c r="A2749" t="s">
        <v>2751</v>
      </c>
      <c r="B2749" t="s">
        <v>5704</v>
      </c>
      <c r="C2749">
        <v>57</v>
      </c>
      <c r="D2749" t="s">
        <v>5948</v>
      </c>
    </row>
    <row r="2750" spans="1:4" x14ac:dyDescent="0.25">
      <c r="A2750" t="s">
        <v>2752</v>
      </c>
      <c r="B2750" t="s">
        <v>5705</v>
      </c>
      <c r="C2750">
        <v>79</v>
      </c>
      <c r="D2750" t="s">
        <v>5947</v>
      </c>
    </row>
    <row r="2751" spans="1:4" x14ac:dyDescent="0.25">
      <c r="A2751" t="s">
        <v>2753</v>
      </c>
      <c r="B2751" t="s">
        <v>5706</v>
      </c>
      <c r="C2751">
        <v>60</v>
      </c>
      <c r="D2751" t="s">
        <v>5948</v>
      </c>
    </row>
    <row r="2752" spans="1:4" x14ac:dyDescent="0.25">
      <c r="A2752" t="s">
        <v>2754</v>
      </c>
      <c r="B2752" t="s">
        <v>5707</v>
      </c>
      <c r="C2752">
        <v>50</v>
      </c>
      <c r="D2752" t="s">
        <v>5948</v>
      </c>
    </row>
    <row r="2753" spans="1:4" x14ac:dyDescent="0.25">
      <c r="A2753" t="s">
        <v>2755</v>
      </c>
      <c r="B2753" t="s">
        <v>5708</v>
      </c>
      <c r="C2753">
        <v>41</v>
      </c>
      <c r="D2753" t="s">
        <v>5948</v>
      </c>
    </row>
    <row r="2754" spans="1:4" x14ac:dyDescent="0.25">
      <c r="A2754" t="s">
        <v>2756</v>
      </c>
      <c r="B2754" t="s">
        <v>5709</v>
      </c>
      <c r="C2754">
        <v>32</v>
      </c>
      <c r="D2754" t="s">
        <v>5947</v>
      </c>
    </row>
    <row r="2755" spans="1:4" x14ac:dyDescent="0.25">
      <c r="A2755" t="s">
        <v>2757</v>
      </c>
      <c r="B2755" t="s">
        <v>5710</v>
      </c>
      <c r="C2755">
        <v>78</v>
      </c>
      <c r="D2755" t="s">
        <v>5948</v>
      </c>
    </row>
    <row r="2756" spans="1:4" x14ac:dyDescent="0.25">
      <c r="A2756" t="s">
        <v>2758</v>
      </c>
      <c r="B2756" t="s">
        <v>5711</v>
      </c>
      <c r="C2756">
        <v>73</v>
      </c>
      <c r="D2756" t="s">
        <v>5947</v>
      </c>
    </row>
    <row r="2757" spans="1:4" x14ac:dyDescent="0.25">
      <c r="A2757" t="s">
        <v>2759</v>
      </c>
      <c r="B2757" t="s">
        <v>5712</v>
      </c>
      <c r="C2757">
        <v>64</v>
      </c>
      <c r="D2757" t="s">
        <v>5948</v>
      </c>
    </row>
    <row r="2758" spans="1:4" x14ac:dyDescent="0.25">
      <c r="A2758" t="s">
        <v>2760</v>
      </c>
      <c r="B2758" t="s">
        <v>5713</v>
      </c>
      <c r="C2758">
        <v>25</v>
      </c>
      <c r="D2758" t="s">
        <v>5948</v>
      </c>
    </row>
    <row r="2759" spans="1:4" x14ac:dyDescent="0.25">
      <c r="A2759" t="s">
        <v>2761</v>
      </c>
      <c r="B2759" t="s">
        <v>5714</v>
      </c>
      <c r="C2759">
        <v>56</v>
      </c>
      <c r="D2759" t="s">
        <v>5947</v>
      </c>
    </row>
    <row r="2760" spans="1:4" x14ac:dyDescent="0.25">
      <c r="A2760" t="s">
        <v>2762</v>
      </c>
      <c r="B2760" t="s">
        <v>5715</v>
      </c>
      <c r="C2760">
        <v>49</v>
      </c>
      <c r="D2760" t="s">
        <v>5947</v>
      </c>
    </row>
    <row r="2761" spans="1:4" x14ac:dyDescent="0.25">
      <c r="A2761" t="s">
        <v>2763</v>
      </c>
      <c r="B2761" t="s">
        <v>5716</v>
      </c>
      <c r="C2761">
        <v>48</v>
      </c>
      <c r="D2761" t="s">
        <v>5948</v>
      </c>
    </row>
    <row r="2762" spans="1:4" x14ac:dyDescent="0.25">
      <c r="A2762" t="s">
        <v>2764</v>
      </c>
      <c r="B2762" t="s">
        <v>5717</v>
      </c>
      <c r="C2762">
        <v>73</v>
      </c>
      <c r="D2762" t="s">
        <v>5948</v>
      </c>
    </row>
    <row r="2763" spans="1:4" x14ac:dyDescent="0.25">
      <c r="A2763" t="s">
        <v>2765</v>
      </c>
      <c r="B2763" t="s">
        <v>4852</v>
      </c>
      <c r="C2763">
        <v>80</v>
      </c>
      <c r="D2763" t="s">
        <v>5947</v>
      </c>
    </row>
    <row r="2764" spans="1:4" x14ac:dyDescent="0.25">
      <c r="A2764" t="s">
        <v>2766</v>
      </c>
      <c r="B2764" t="s">
        <v>5718</v>
      </c>
      <c r="C2764">
        <v>87</v>
      </c>
      <c r="D2764" t="s">
        <v>5948</v>
      </c>
    </row>
    <row r="2765" spans="1:4" x14ac:dyDescent="0.25">
      <c r="A2765" t="s">
        <v>2767</v>
      </c>
      <c r="B2765" t="s">
        <v>5719</v>
      </c>
      <c r="C2765">
        <v>32</v>
      </c>
      <c r="D2765" t="s">
        <v>5948</v>
      </c>
    </row>
    <row r="2766" spans="1:4" x14ac:dyDescent="0.25">
      <c r="A2766" t="s">
        <v>2768</v>
      </c>
      <c r="B2766" t="s">
        <v>5720</v>
      </c>
      <c r="C2766">
        <v>75</v>
      </c>
      <c r="D2766" t="s">
        <v>5948</v>
      </c>
    </row>
    <row r="2767" spans="1:4" x14ac:dyDescent="0.25">
      <c r="A2767" t="s">
        <v>2769</v>
      </c>
      <c r="B2767" t="s">
        <v>5721</v>
      </c>
      <c r="C2767">
        <v>19</v>
      </c>
      <c r="D2767" t="s">
        <v>5947</v>
      </c>
    </row>
    <row r="2768" spans="1:4" x14ac:dyDescent="0.25">
      <c r="A2768" t="s">
        <v>2770</v>
      </c>
      <c r="B2768" t="s">
        <v>5722</v>
      </c>
      <c r="C2768">
        <v>39</v>
      </c>
      <c r="D2768" t="s">
        <v>5948</v>
      </c>
    </row>
    <row r="2769" spans="1:4" x14ac:dyDescent="0.25">
      <c r="A2769" t="s">
        <v>2771</v>
      </c>
      <c r="B2769" t="s">
        <v>5723</v>
      </c>
      <c r="C2769">
        <v>21</v>
      </c>
      <c r="D2769" t="s">
        <v>5948</v>
      </c>
    </row>
    <row r="2770" spans="1:4" x14ac:dyDescent="0.25">
      <c r="A2770" t="s">
        <v>2772</v>
      </c>
      <c r="B2770" t="s">
        <v>5724</v>
      </c>
      <c r="C2770">
        <v>63</v>
      </c>
      <c r="D2770" t="s">
        <v>5948</v>
      </c>
    </row>
    <row r="2771" spans="1:4" x14ac:dyDescent="0.25">
      <c r="A2771" t="s">
        <v>2773</v>
      </c>
      <c r="B2771" t="s">
        <v>5725</v>
      </c>
      <c r="C2771">
        <v>24</v>
      </c>
      <c r="D2771" t="s">
        <v>5947</v>
      </c>
    </row>
    <row r="2772" spans="1:4" x14ac:dyDescent="0.25">
      <c r="A2772" t="s">
        <v>2774</v>
      </c>
      <c r="B2772" t="s">
        <v>5726</v>
      </c>
      <c r="C2772">
        <v>88</v>
      </c>
      <c r="D2772" t="s">
        <v>5948</v>
      </c>
    </row>
    <row r="2773" spans="1:4" x14ac:dyDescent="0.25">
      <c r="A2773" t="s">
        <v>2775</v>
      </c>
      <c r="B2773" t="s">
        <v>5727</v>
      </c>
      <c r="C2773">
        <v>37</v>
      </c>
      <c r="D2773" t="s">
        <v>5948</v>
      </c>
    </row>
    <row r="2774" spans="1:4" x14ac:dyDescent="0.25">
      <c r="A2774" t="s">
        <v>2776</v>
      </c>
      <c r="B2774" t="s">
        <v>5728</v>
      </c>
      <c r="C2774">
        <v>68</v>
      </c>
      <c r="D2774" t="s">
        <v>5947</v>
      </c>
    </row>
    <row r="2775" spans="1:4" x14ac:dyDescent="0.25">
      <c r="A2775" t="s">
        <v>2777</v>
      </c>
      <c r="B2775" t="s">
        <v>5729</v>
      </c>
      <c r="C2775">
        <v>34</v>
      </c>
      <c r="D2775" t="s">
        <v>5948</v>
      </c>
    </row>
    <row r="2776" spans="1:4" x14ac:dyDescent="0.25">
      <c r="A2776" t="s">
        <v>2778</v>
      </c>
      <c r="B2776" t="s">
        <v>5730</v>
      </c>
      <c r="C2776">
        <v>88</v>
      </c>
      <c r="D2776" t="s">
        <v>5947</v>
      </c>
    </row>
    <row r="2777" spans="1:4" x14ac:dyDescent="0.25">
      <c r="A2777" t="s">
        <v>2779</v>
      </c>
      <c r="B2777" t="s">
        <v>5731</v>
      </c>
      <c r="C2777">
        <v>26</v>
      </c>
      <c r="D2777" t="s">
        <v>5948</v>
      </c>
    </row>
    <row r="2778" spans="1:4" x14ac:dyDescent="0.25">
      <c r="A2778" t="s">
        <v>2780</v>
      </c>
      <c r="B2778" t="s">
        <v>5732</v>
      </c>
      <c r="C2778">
        <v>51</v>
      </c>
      <c r="D2778" t="s">
        <v>5948</v>
      </c>
    </row>
    <row r="2779" spans="1:4" x14ac:dyDescent="0.25">
      <c r="A2779" t="s">
        <v>2781</v>
      </c>
      <c r="B2779" t="s">
        <v>5733</v>
      </c>
      <c r="C2779">
        <v>48</v>
      </c>
      <c r="D2779" t="s">
        <v>5948</v>
      </c>
    </row>
    <row r="2780" spans="1:4" x14ac:dyDescent="0.25">
      <c r="A2780" t="s">
        <v>2782</v>
      </c>
      <c r="B2780" t="s">
        <v>5734</v>
      </c>
      <c r="C2780">
        <v>89</v>
      </c>
      <c r="D2780" t="s">
        <v>5948</v>
      </c>
    </row>
    <row r="2781" spans="1:4" x14ac:dyDescent="0.25">
      <c r="A2781" t="s">
        <v>2783</v>
      </c>
      <c r="B2781" t="s">
        <v>5735</v>
      </c>
      <c r="C2781">
        <v>21</v>
      </c>
      <c r="D2781" t="s">
        <v>5947</v>
      </c>
    </row>
    <row r="2782" spans="1:4" x14ac:dyDescent="0.25">
      <c r="A2782" t="s">
        <v>2784</v>
      </c>
      <c r="B2782" t="s">
        <v>5736</v>
      </c>
      <c r="C2782">
        <v>36</v>
      </c>
      <c r="D2782" t="s">
        <v>5947</v>
      </c>
    </row>
    <row r="2783" spans="1:4" x14ac:dyDescent="0.25">
      <c r="A2783" t="s">
        <v>2785</v>
      </c>
      <c r="B2783" t="s">
        <v>5737</v>
      </c>
      <c r="C2783">
        <v>89</v>
      </c>
      <c r="D2783" t="s">
        <v>5948</v>
      </c>
    </row>
    <row r="2784" spans="1:4" x14ac:dyDescent="0.25">
      <c r="A2784" t="s">
        <v>2786</v>
      </c>
      <c r="B2784" t="s">
        <v>5738</v>
      </c>
      <c r="C2784">
        <v>67</v>
      </c>
      <c r="D2784" t="s">
        <v>5948</v>
      </c>
    </row>
    <row r="2785" spans="1:4" x14ac:dyDescent="0.25">
      <c r="A2785" t="s">
        <v>2787</v>
      </c>
      <c r="B2785" t="s">
        <v>5739</v>
      </c>
      <c r="C2785">
        <v>51</v>
      </c>
      <c r="D2785" t="s">
        <v>5948</v>
      </c>
    </row>
    <row r="2786" spans="1:4" x14ac:dyDescent="0.25">
      <c r="A2786" t="s">
        <v>2788</v>
      </c>
      <c r="B2786" t="s">
        <v>5740</v>
      </c>
      <c r="C2786">
        <v>77</v>
      </c>
      <c r="D2786" t="s">
        <v>5948</v>
      </c>
    </row>
    <row r="2787" spans="1:4" x14ac:dyDescent="0.25">
      <c r="A2787" t="s">
        <v>2789</v>
      </c>
      <c r="B2787" t="s">
        <v>5741</v>
      </c>
      <c r="C2787">
        <v>46</v>
      </c>
      <c r="D2787" t="s">
        <v>5947</v>
      </c>
    </row>
    <row r="2788" spans="1:4" x14ac:dyDescent="0.25">
      <c r="A2788" t="s">
        <v>2790</v>
      </c>
      <c r="B2788" t="s">
        <v>5742</v>
      </c>
      <c r="C2788">
        <v>88</v>
      </c>
      <c r="D2788" t="s">
        <v>5948</v>
      </c>
    </row>
    <row r="2789" spans="1:4" x14ac:dyDescent="0.25">
      <c r="A2789" t="s">
        <v>2791</v>
      </c>
      <c r="B2789" t="s">
        <v>5743</v>
      </c>
      <c r="C2789">
        <v>85</v>
      </c>
      <c r="D2789" t="s">
        <v>5947</v>
      </c>
    </row>
    <row r="2790" spans="1:4" x14ac:dyDescent="0.25">
      <c r="A2790" t="s">
        <v>2792</v>
      </c>
      <c r="B2790" t="s">
        <v>5744</v>
      </c>
      <c r="C2790">
        <v>46</v>
      </c>
      <c r="D2790" t="s">
        <v>5947</v>
      </c>
    </row>
    <row r="2791" spans="1:4" x14ac:dyDescent="0.25">
      <c r="A2791" t="s">
        <v>2793</v>
      </c>
      <c r="B2791" t="s">
        <v>5745</v>
      </c>
      <c r="C2791">
        <v>25</v>
      </c>
      <c r="D2791" t="s">
        <v>5947</v>
      </c>
    </row>
    <row r="2792" spans="1:4" x14ac:dyDescent="0.25">
      <c r="A2792" t="s">
        <v>2794</v>
      </c>
      <c r="B2792" t="s">
        <v>5746</v>
      </c>
      <c r="C2792">
        <v>37</v>
      </c>
      <c r="D2792" t="s">
        <v>5948</v>
      </c>
    </row>
    <row r="2793" spans="1:4" x14ac:dyDescent="0.25">
      <c r="A2793" t="s">
        <v>2795</v>
      </c>
      <c r="B2793" t="s">
        <v>5747</v>
      </c>
      <c r="C2793">
        <v>86</v>
      </c>
      <c r="D2793" t="s">
        <v>5948</v>
      </c>
    </row>
    <row r="2794" spans="1:4" x14ac:dyDescent="0.25">
      <c r="A2794" t="s">
        <v>2796</v>
      </c>
      <c r="B2794" t="s">
        <v>5748</v>
      </c>
      <c r="C2794">
        <v>34</v>
      </c>
      <c r="D2794" t="s">
        <v>5947</v>
      </c>
    </row>
    <row r="2795" spans="1:4" x14ac:dyDescent="0.25">
      <c r="A2795" t="s">
        <v>2797</v>
      </c>
      <c r="B2795" t="s">
        <v>5749</v>
      </c>
      <c r="C2795">
        <v>87</v>
      </c>
      <c r="D2795" t="s">
        <v>5948</v>
      </c>
    </row>
    <row r="2796" spans="1:4" x14ac:dyDescent="0.25">
      <c r="A2796" t="s">
        <v>2798</v>
      </c>
      <c r="B2796" t="s">
        <v>5750</v>
      </c>
      <c r="C2796">
        <v>60</v>
      </c>
      <c r="D2796" t="s">
        <v>5947</v>
      </c>
    </row>
    <row r="2797" spans="1:4" x14ac:dyDescent="0.25">
      <c r="A2797" t="s">
        <v>2799</v>
      </c>
      <c r="B2797" t="s">
        <v>5206</v>
      </c>
      <c r="C2797">
        <v>34</v>
      </c>
      <c r="D2797" t="s">
        <v>5948</v>
      </c>
    </row>
    <row r="2798" spans="1:4" x14ac:dyDescent="0.25">
      <c r="A2798" t="s">
        <v>2800</v>
      </c>
      <c r="B2798" t="s">
        <v>5751</v>
      </c>
      <c r="C2798">
        <v>52</v>
      </c>
      <c r="D2798" t="s">
        <v>5947</v>
      </c>
    </row>
    <row r="2799" spans="1:4" x14ac:dyDescent="0.25">
      <c r="A2799" t="s">
        <v>2801</v>
      </c>
      <c r="B2799" t="s">
        <v>5752</v>
      </c>
      <c r="C2799">
        <v>64</v>
      </c>
      <c r="D2799" t="s">
        <v>5948</v>
      </c>
    </row>
    <row r="2800" spans="1:4" x14ac:dyDescent="0.25">
      <c r="A2800" t="s">
        <v>2802</v>
      </c>
      <c r="B2800" t="s">
        <v>5753</v>
      </c>
      <c r="C2800">
        <v>68</v>
      </c>
      <c r="D2800" t="s">
        <v>5947</v>
      </c>
    </row>
    <row r="2801" spans="1:4" x14ac:dyDescent="0.25">
      <c r="A2801" t="s">
        <v>2803</v>
      </c>
      <c r="B2801" t="s">
        <v>5754</v>
      </c>
      <c r="C2801">
        <v>64</v>
      </c>
      <c r="D2801" t="s">
        <v>5948</v>
      </c>
    </row>
    <row r="2802" spans="1:4" x14ac:dyDescent="0.25">
      <c r="A2802" t="s">
        <v>2804</v>
      </c>
      <c r="B2802" t="s">
        <v>5755</v>
      </c>
      <c r="C2802">
        <v>85</v>
      </c>
      <c r="D2802" t="s">
        <v>5948</v>
      </c>
    </row>
    <row r="2803" spans="1:4" x14ac:dyDescent="0.25">
      <c r="A2803" t="s">
        <v>2805</v>
      </c>
      <c r="B2803" t="s">
        <v>5756</v>
      </c>
      <c r="C2803">
        <v>82</v>
      </c>
      <c r="D2803" t="s">
        <v>5948</v>
      </c>
    </row>
    <row r="2804" spans="1:4" x14ac:dyDescent="0.25">
      <c r="A2804" t="s">
        <v>2806</v>
      </c>
      <c r="B2804" t="s">
        <v>5757</v>
      </c>
      <c r="C2804">
        <v>64</v>
      </c>
      <c r="D2804" t="s">
        <v>5947</v>
      </c>
    </row>
    <row r="2805" spans="1:4" x14ac:dyDescent="0.25">
      <c r="A2805" t="s">
        <v>2807</v>
      </c>
      <c r="B2805" t="s">
        <v>5758</v>
      </c>
      <c r="C2805">
        <v>63</v>
      </c>
      <c r="D2805" t="s">
        <v>5948</v>
      </c>
    </row>
    <row r="2806" spans="1:4" x14ac:dyDescent="0.25">
      <c r="A2806" t="s">
        <v>2808</v>
      </c>
      <c r="B2806" t="s">
        <v>5759</v>
      </c>
      <c r="C2806">
        <v>89</v>
      </c>
      <c r="D2806" t="s">
        <v>5947</v>
      </c>
    </row>
    <row r="2807" spans="1:4" x14ac:dyDescent="0.25">
      <c r="A2807" t="s">
        <v>2809</v>
      </c>
      <c r="B2807" t="s">
        <v>5760</v>
      </c>
      <c r="C2807">
        <v>83</v>
      </c>
      <c r="D2807" t="s">
        <v>5947</v>
      </c>
    </row>
    <row r="2808" spans="1:4" x14ac:dyDescent="0.25">
      <c r="A2808" t="s">
        <v>2810</v>
      </c>
      <c r="B2808" t="s">
        <v>5761</v>
      </c>
      <c r="C2808">
        <v>39</v>
      </c>
      <c r="D2808" t="s">
        <v>5948</v>
      </c>
    </row>
    <row r="2809" spans="1:4" x14ac:dyDescent="0.25">
      <c r="A2809" t="s">
        <v>2811</v>
      </c>
      <c r="B2809" t="s">
        <v>5762</v>
      </c>
      <c r="C2809">
        <v>44</v>
      </c>
      <c r="D2809" t="s">
        <v>5948</v>
      </c>
    </row>
    <row r="2810" spans="1:4" x14ac:dyDescent="0.25">
      <c r="A2810" t="s">
        <v>2812</v>
      </c>
      <c r="B2810" t="s">
        <v>3400</v>
      </c>
      <c r="C2810">
        <v>34</v>
      </c>
      <c r="D2810" t="s">
        <v>5948</v>
      </c>
    </row>
    <row r="2811" spans="1:4" x14ac:dyDescent="0.25">
      <c r="A2811" t="s">
        <v>2813</v>
      </c>
      <c r="B2811" t="s">
        <v>5763</v>
      </c>
      <c r="C2811">
        <v>78</v>
      </c>
      <c r="D2811" t="s">
        <v>5948</v>
      </c>
    </row>
    <row r="2812" spans="1:4" x14ac:dyDescent="0.25">
      <c r="A2812" t="s">
        <v>2814</v>
      </c>
      <c r="B2812" t="s">
        <v>5764</v>
      </c>
      <c r="C2812">
        <v>56</v>
      </c>
      <c r="D2812" t="s">
        <v>5947</v>
      </c>
    </row>
    <row r="2813" spans="1:4" x14ac:dyDescent="0.25">
      <c r="A2813" t="s">
        <v>2815</v>
      </c>
      <c r="B2813" t="s">
        <v>5765</v>
      </c>
      <c r="C2813">
        <v>77</v>
      </c>
      <c r="D2813" t="s">
        <v>5947</v>
      </c>
    </row>
    <row r="2814" spans="1:4" x14ac:dyDescent="0.25">
      <c r="A2814" t="s">
        <v>2816</v>
      </c>
      <c r="B2814" t="s">
        <v>5766</v>
      </c>
      <c r="C2814">
        <v>86</v>
      </c>
      <c r="D2814" t="s">
        <v>5947</v>
      </c>
    </row>
    <row r="2815" spans="1:4" x14ac:dyDescent="0.25">
      <c r="A2815" t="s">
        <v>2817</v>
      </c>
      <c r="B2815" t="s">
        <v>5767</v>
      </c>
      <c r="C2815">
        <v>22</v>
      </c>
      <c r="D2815" t="s">
        <v>5948</v>
      </c>
    </row>
    <row r="2816" spans="1:4" x14ac:dyDescent="0.25">
      <c r="A2816" t="s">
        <v>2818</v>
      </c>
      <c r="B2816" t="s">
        <v>5768</v>
      </c>
      <c r="C2816">
        <v>44</v>
      </c>
      <c r="D2816" t="s">
        <v>5948</v>
      </c>
    </row>
    <row r="2817" spans="1:4" x14ac:dyDescent="0.25">
      <c r="A2817" t="s">
        <v>2819</v>
      </c>
      <c r="B2817" t="s">
        <v>5769</v>
      </c>
      <c r="C2817">
        <v>57</v>
      </c>
      <c r="D2817" t="s">
        <v>5948</v>
      </c>
    </row>
    <row r="2818" spans="1:4" x14ac:dyDescent="0.25">
      <c r="A2818" t="s">
        <v>2820</v>
      </c>
      <c r="B2818" t="s">
        <v>5770</v>
      </c>
      <c r="C2818">
        <v>86</v>
      </c>
      <c r="D2818" t="s">
        <v>5947</v>
      </c>
    </row>
    <row r="2819" spans="1:4" x14ac:dyDescent="0.25">
      <c r="A2819" t="s">
        <v>2821</v>
      </c>
      <c r="B2819" t="s">
        <v>5771</v>
      </c>
      <c r="C2819">
        <v>33</v>
      </c>
      <c r="D2819" t="s">
        <v>5947</v>
      </c>
    </row>
    <row r="2820" spans="1:4" x14ac:dyDescent="0.25">
      <c r="A2820" t="s">
        <v>2822</v>
      </c>
      <c r="B2820" t="s">
        <v>5772</v>
      </c>
      <c r="C2820">
        <v>43</v>
      </c>
      <c r="D2820" t="s">
        <v>5948</v>
      </c>
    </row>
    <row r="2821" spans="1:4" x14ac:dyDescent="0.25">
      <c r="A2821" t="s">
        <v>2823</v>
      </c>
      <c r="B2821" t="s">
        <v>5773</v>
      </c>
      <c r="C2821">
        <v>83</v>
      </c>
      <c r="D2821" t="s">
        <v>5947</v>
      </c>
    </row>
    <row r="2822" spans="1:4" x14ac:dyDescent="0.25">
      <c r="A2822" t="s">
        <v>2824</v>
      </c>
      <c r="B2822" t="s">
        <v>5774</v>
      </c>
      <c r="C2822">
        <v>38</v>
      </c>
      <c r="D2822" t="s">
        <v>5947</v>
      </c>
    </row>
    <row r="2823" spans="1:4" x14ac:dyDescent="0.25">
      <c r="A2823" t="s">
        <v>2825</v>
      </c>
      <c r="B2823" t="s">
        <v>5775</v>
      </c>
      <c r="C2823">
        <v>46</v>
      </c>
      <c r="D2823" t="s">
        <v>5948</v>
      </c>
    </row>
    <row r="2824" spans="1:4" x14ac:dyDescent="0.25">
      <c r="A2824" t="s">
        <v>2826</v>
      </c>
      <c r="B2824" t="s">
        <v>5776</v>
      </c>
      <c r="C2824">
        <v>33</v>
      </c>
      <c r="D2824" t="s">
        <v>5947</v>
      </c>
    </row>
    <row r="2825" spans="1:4" x14ac:dyDescent="0.25">
      <c r="A2825" t="s">
        <v>2827</v>
      </c>
      <c r="B2825" t="s">
        <v>5777</v>
      </c>
      <c r="C2825">
        <v>56</v>
      </c>
      <c r="D2825" t="s">
        <v>5948</v>
      </c>
    </row>
    <row r="2826" spans="1:4" x14ac:dyDescent="0.25">
      <c r="A2826" t="s">
        <v>2828</v>
      </c>
      <c r="B2826" t="s">
        <v>5778</v>
      </c>
      <c r="C2826">
        <v>44</v>
      </c>
      <c r="D2826" t="s">
        <v>5947</v>
      </c>
    </row>
    <row r="2827" spans="1:4" x14ac:dyDescent="0.25">
      <c r="A2827" t="s">
        <v>2829</v>
      </c>
      <c r="B2827" t="s">
        <v>5779</v>
      </c>
      <c r="C2827">
        <v>83</v>
      </c>
      <c r="D2827" t="s">
        <v>5947</v>
      </c>
    </row>
    <row r="2828" spans="1:4" x14ac:dyDescent="0.25">
      <c r="A2828" t="s">
        <v>2830</v>
      </c>
      <c r="B2828" t="s">
        <v>5780</v>
      </c>
      <c r="C2828">
        <v>19</v>
      </c>
      <c r="D2828" t="s">
        <v>5948</v>
      </c>
    </row>
    <row r="2829" spans="1:4" x14ac:dyDescent="0.25">
      <c r="A2829" t="s">
        <v>2831</v>
      </c>
      <c r="B2829" t="s">
        <v>5781</v>
      </c>
      <c r="C2829">
        <v>38</v>
      </c>
      <c r="D2829" t="s">
        <v>5947</v>
      </c>
    </row>
    <row r="2830" spans="1:4" x14ac:dyDescent="0.25">
      <c r="A2830" t="s">
        <v>2832</v>
      </c>
      <c r="B2830" t="s">
        <v>5782</v>
      </c>
      <c r="C2830">
        <v>84</v>
      </c>
      <c r="D2830" t="s">
        <v>5947</v>
      </c>
    </row>
    <row r="2831" spans="1:4" x14ac:dyDescent="0.25">
      <c r="A2831" t="s">
        <v>2833</v>
      </c>
      <c r="B2831" t="s">
        <v>5783</v>
      </c>
      <c r="C2831">
        <v>35</v>
      </c>
      <c r="D2831" t="s">
        <v>5947</v>
      </c>
    </row>
    <row r="2832" spans="1:4" x14ac:dyDescent="0.25">
      <c r="A2832" t="s">
        <v>2834</v>
      </c>
      <c r="B2832" t="s">
        <v>5784</v>
      </c>
      <c r="C2832">
        <v>36</v>
      </c>
      <c r="D2832" t="s">
        <v>5947</v>
      </c>
    </row>
    <row r="2833" spans="1:4" x14ac:dyDescent="0.25">
      <c r="A2833" t="s">
        <v>2835</v>
      </c>
      <c r="B2833" t="s">
        <v>5785</v>
      </c>
      <c r="C2833">
        <v>48</v>
      </c>
      <c r="D2833" t="s">
        <v>5947</v>
      </c>
    </row>
    <row r="2834" spans="1:4" x14ac:dyDescent="0.25">
      <c r="A2834" t="s">
        <v>2836</v>
      </c>
      <c r="B2834" t="s">
        <v>5786</v>
      </c>
      <c r="C2834">
        <v>36</v>
      </c>
      <c r="D2834" t="s">
        <v>5948</v>
      </c>
    </row>
    <row r="2835" spans="1:4" x14ac:dyDescent="0.25">
      <c r="A2835" t="s">
        <v>2837</v>
      </c>
      <c r="B2835" t="s">
        <v>5787</v>
      </c>
      <c r="C2835">
        <v>61</v>
      </c>
      <c r="D2835" t="s">
        <v>5947</v>
      </c>
    </row>
    <row r="2836" spans="1:4" x14ac:dyDescent="0.25">
      <c r="A2836" t="s">
        <v>2838</v>
      </c>
      <c r="B2836" t="s">
        <v>5788</v>
      </c>
      <c r="C2836">
        <v>73</v>
      </c>
      <c r="D2836" t="s">
        <v>5948</v>
      </c>
    </row>
    <row r="2837" spans="1:4" x14ac:dyDescent="0.25">
      <c r="A2837" t="s">
        <v>2839</v>
      </c>
      <c r="B2837" t="s">
        <v>5789</v>
      </c>
      <c r="C2837">
        <v>77</v>
      </c>
      <c r="D2837" t="s">
        <v>5948</v>
      </c>
    </row>
    <row r="2838" spans="1:4" x14ac:dyDescent="0.25">
      <c r="A2838" t="s">
        <v>2840</v>
      </c>
      <c r="B2838" t="s">
        <v>5790</v>
      </c>
      <c r="C2838">
        <v>83</v>
      </c>
      <c r="D2838" t="s">
        <v>5948</v>
      </c>
    </row>
    <row r="2839" spans="1:4" x14ac:dyDescent="0.25">
      <c r="A2839" t="s">
        <v>2841</v>
      </c>
      <c r="B2839" t="s">
        <v>5791</v>
      </c>
      <c r="C2839">
        <v>60</v>
      </c>
      <c r="D2839" t="s">
        <v>5947</v>
      </c>
    </row>
    <row r="2840" spans="1:4" x14ac:dyDescent="0.25">
      <c r="A2840" t="s">
        <v>2842</v>
      </c>
      <c r="B2840" t="s">
        <v>5792</v>
      </c>
      <c r="C2840">
        <v>47</v>
      </c>
      <c r="D2840" t="s">
        <v>5948</v>
      </c>
    </row>
    <row r="2841" spans="1:4" x14ac:dyDescent="0.25">
      <c r="A2841" t="s">
        <v>2843</v>
      </c>
      <c r="B2841" t="s">
        <v>5793</v>
      </c>
      <c r="C2841">
        <v>75</v>
      </c>
      <c r="D2841" t="s">
        <v>5947</v>
      </c>
    </row>
    <row r="2842" spans="1:4" x14ac:dyDescent="0.25">
      <c r="A2842" t="s">
        <v>2844</v>
      </c>
      <c r="B2842" t="s">
        <v>5794</v>
      </c>
      <c r="C2842">
        <v>41</v>
      </c>
      <c r="D2842" t="s">
        <v>5947</v>
      </c>
    </row>
    <row r="2843" spans="1:4" x14ac:dyDescent="0.25">
      <c r="A2843" t="s">
        <v>2845</v>
      </c>
      <c r="B2843" t="s">
        <v>5795</v>
      </c>
      <c r="C2843">
        <v>18</v>
      </c>
      <c r="D2843" t="s">
        <v>5948</v>
      </c>
    </row>
    <row r="2844" spans="1:4" x14ac:dyDescent="0.25">
      <c r="A2844" t="s">
        <v>2846</v>
      </c>
      <c r="B2844" t="s">
        <v>5796</v>
      </c>
      <c r="C2844">
        <v>62</v>
      </c>
      <c r="D2844" t="s">
        <v>5948</v>
      </c>
    </row>
    <row r="2845" spans="1:4" x14ac:dyDescent="0.25">
      <c r="A2845" t="s">
        <v>2847</v>
      </c>
      <c r="B2845" t="s">
        <v>5797</v>
      </c>
      <c r="C2845">
        <v>69</v>
      </c>
      <c r="D2845" t="s">
        <v>5948</v>
      </c>
    </row>
    <row r="2846" spans="1:4" x14ac:dyDescent="0.25">
      <c r="A2846" t="s">
        <v>2848</v>
      </c>
      <c r="B2846" t="s">
        <v>5798</v>
      </c>
      <c r="C2846">
        <v>56</v>
      </c>
      <c r="D2846" t="s">
        <v>5947</v>
      </c>
    </row>
    <row r="2847" spans="1:4" x14ac:dyDescent="0.25">
      <c r="A2847" t="s">
        <v>2849</v>
      </c>
      <c r="B2847" t="s">
        <v>5799</v>
      </c>
      <c r="C2847">
        <v>45</v>
      </c>
      <c r="D2847" t="s">
        <v>5947</v>
      </c>
    </row>
    <row r="2848" spans="1:4" x14ac:dyDescent="0.25">
      <c r="A2848" t="s">
        <v>2850</v>
      </c>
      <c r="B2848" t="s">
        <v>5800</v>
      </c>
      <c r="C2848">
        <v>60</v>
      </c>
      <c r="D2848" t="s">
        <v>5948</v>
      </c>
    </row>
    <row r="2849" spans="1:4" x14ac:dyDescent="0.25">
      <c r="A2849" t="s">
        <v>2851</v>
      </c>
      <c r="B2849" t="s">
        <v>5801</v>
      </c>
      <c r="C2849">
        <v>84</v>
      </c>
      <c r="D2849" t="s">
        <v>5947</v>
      </c>
    </row>
    <row r="2850" spans="1:4" x14ac:dyDescent="0.25">
      <c r="A2850" t="s">
        <v>2852</v>
      </c>
      <c r="B2850" t="s">
        <v>5802</v>
      </c>
      <c r="C2850">
        <v>64</v>
      </c>
      <c r="D2850" t="s">
        <v>5947</v>
      </c>
    </row>
    <row r="2851" spans="1:4" x14ac:dyDescent="0.25">
      <c r="A2851" t="s">
        <v>2853</v>
      </c>
      <c r="B2851" t="s">
        <v>5803</v>
      </c>
      <c r="C2851">
        <v>65</v>
      </c>
      <c r="D2851" t="s">
        <v>5948</v>
      </c>
    </row>
    <row r="2852" spans="1:4" x14ac:dyDescent="0.25">
      <c r="A2852" t="s">
        <v>2854</v>
      </c>
      <c r="B2852" t="s">
        <v>4868</v>
      </c>
      <c r="C2852">
        <v>48</v>
      </c>
      <c r="D2852" t="s">
        <v>5947</v>
      </c>
    </row>
    <row r="2853" spans="1:4" x14ac:dyDescent="0.25">
      <c r="A2853" t="s">
        <v>2855</v>
      </c>
      <c r="B2853" t="s">
        <v>5804</v>
      </c>
      <c r="C2853">
        <v>57</v>
      </c>
      <c r="D2853" t="s">
        <v>5947</v>
      </c>
    </row>
    <row r="2854" spans="1:4" x14ac:dyDescent="0.25">
      <c r="A2854" t="s">
        <v>2856</v>
      </c>
      <c r="B2854" t="s">
        <v>5805</v>
      </c>
      <c r="C2854">
        <v>35</v>
      </c>
      <c r="D2854" t="s">
        <v>5947</v>
      </c>
    </row>
    <row r="2855" spans="1:4" x14ac:dyDescent="0.25">
      <c r="A2855" t="s">
        <v>2857</v>
      </c>
      <c r="B2855" t="s">
        <v>5806</v>
      </c>
      <c r="C2855">
        <v>20</v>
      </c>
      <c r="D2855" t="s">
        <v>5948</v>
      </c>
    </row>
    <row r="2856" spans="1:4" x14ac:dyDescent="0.25">
      <c r="A2856" t="s">
        <v>2858</v>
      </c>
      <c r="B2856" t="s">
        <v>5807</v>
      </c>
      <c r="C2856">
        <v>61</v>
      </c>
      <c r="D2856" t="s">
        <v>5948</v>
      </c>
    </row>
    <row r="2857" spans="1:4" x14ac:dyDescent="0.25">
      <c r="A2857" t="s">
        <v>2859</v>
      </c>
      <c r="B2857" t="s">
        <v>5808</v>
      </c>
      <c r="C2857">
        <v>73</v>
      </c>
      <c r="D2857" t="s">
        <v>5947</v>
      </c>
    </row>
    <row r="2858" spans="1:4" x14ac:dyDescent="0.25">
      <c r="A2858" t="s">
        <v>2860</v>
      </c>
      <c r="B2858" t="s">
        <v>3501</v>
      </c>
      <c r="C2858">
        <v>64</v>
      </c>
      <c r="D2858" t="s">
        <v>5948</v>
      </c>
    </row>
    <row r="2859" spans="1:4" x14ac:dyDescent="0.25">
      <c r="A2859" t="s">
        <v>2861</v>
      </c>
      <c r="B2859" t="s">
        <v>5809</v>
      </c>
      <c r="C2859">
        <v>67</v>
      </c>
      <c r="D2859" t="s">
        <v>5948</v>
      </c>
    </row>
    <row r="2860" spans="1:4" x14ac:dyDescent="0.25">
      <c r="A2860" t="s">
        <v>2862</v>
      </c>
      <c r="B2860" t="s">
        <v>5810</v>
      </c>
      <c r="C2860">
        <v>50</v>
      </c>
      <c r="D2860" t="s">
        <v>5947</v>
      </c>
    </row>
    <row r="2861" spans="1:4" x14ac:dyDescent="0.25">
      <c r="A2861" t="s">
        <v>2863</v>
      </c>
      <c r="B2861" t="s">
        <v>5811</v>
      </c>
      <c r="C2861">
        <v>36</v>
      </c>
      <c r="D2861" t="s">
        <v>5947</v>
      </c>
    </row>
    <row r="2862" spans="1:4" x14ac:dyDescent="0.25">
      <c r="A2862" t="s">
        <v>2864</v>
      </c>
      <c r="B2862" t="s">
        <v>5812</v>
      </c>
      <c r="C2862">
        <v>47</v>
      </c>
      <c r="D2862" t="s">
        <v>5947</v>
      </c>
    </row>
    <row r="2863" spans="1:4" x14ac:dyDescent="0.25">
      <c r="A2863" t="s">
        <v>2865</v>
      </c>
      <c r="B2863" t="s">
        <v>5813</v>
      </c>
      <c r="C2863">
        <v>33</v>
      </c>
      <c r="D2863" t="s">
        <v>5948</v>
      </c>
    </row>
    <row r="2864" spans="1:4" x14ac:dyDescent="0.25">
      <c r="A2864" t="s">
        <v>2866</v>
      </c>
      <c r="B2864" t="s">
        <v>5814</v>
      </c>
      <c r="C2864">
        <v>18</v>
      </c>
      <c r="D2864" t="s">
        <v>5948</v>
      </c>
    </row>
    <row r="2865" spans="1:4" x14ac:dyDescent="0.25">
      <c r="A2865" t="s">
        <v>2867</v>
      </c>
      <c r="B2865" t="s">
        <v>5815</v>
      </c>
      <c r="C2865">
        <v>34</v>
      </c>
      <c r="D2865" t="s">
        <v>5947</v>
      </c>
    </row>
    <row r="2866" spans="1:4" x14ac:dyDescent="0.25">
      <c r="A2866" t="s">
        <v>2868</v>
      </c>
      <c r="B2866" t="s">
        <v>5816</v>
      </c>
      <c r="C2866">
        <v>58</v>
      </c>
      <c r="D2866" t="s">
        <v>5948</v>
      </c>
    </row>
    <row r="2867" spans="1:4" x14ac:dyDescent="0.25">
      <c r="A2867" t="s">
        <v>2869</v>
      </c>
      <c r="B2867" t="s">
        <v>5817</v>
      </c>
      <c r="C2867">
        <v>70</v>
      </c>
      <c r="D2867" t="s">
        <v>5948</v>
      </c>
    </row>
    <row r="2868" spans="1:4" x14ac:dyDescent="0.25">
      <c r="A2868" t="s">
        <v>2870</v>
      </c>
      <c r="B2868" t="s">
        <v>5818</v>
      </c>
      <c r="C2868">
        <v>52</v>
      </c>
      <c r="D2868" t="s">
        <v>5947</v>
      </c>
    </row>
    <row r="2869" spans="1:4" x14ac:dyDescent="0.25">
      <c r="A2869" t="s">
        <v>2871</v>
      </c>
      <c r="B2869" t="s">
        <v>5570</v>
      </c>
      <c r="C2869">
        <v>25</v>
      </c>
      <c r="D2869" t="s">
        <v>5947</v>
      </c>
    </row>
    <row r="2870" spans="1:4" x14ac:dyDescent="0.25">
      <c r="A2870" t="s">
        <v>2872</v>
      </c>
      <c r="B2870" t="s">
        <v>5819</v>
      </c>
      <c r="C2870">
        <v>53</v>
      </c>
      <c r="D2870" t="s">
        <v>5948</v>
      </c>
    </row>
    <row r="2871" spans="1:4" x14ac:dyDescent="0.25">
      <c r="A2871" t="s">
        <v>2873</v>
      </c>
      <c r="B2871" t="s">
        <v>5820</v>
      </c>
      <c r="C2871">
        <v>18</v>
      </c>
      <c r="D2871" t="s">
        <v>5947</v>
      </c>
    </row>
    <row r="2872" spans="1:4" x14ac:dyDescent="0.25">
      <c r="A2872" t="s">
        <v>2874</v>
      </c>
      <c r="B2872" t="s">
        <v>5821</v>
      </c>
      <c r="C2872">
        <v>44</v>
      </c>
      <c r="D2872" t="s">
        <v>5948</v>
      </c>
    </row>
    <row r="2873" spans="1:4" x14ac:dyDescent="0.25">
      <c r="A2873" t="s">
        <v>2875</v>
      </c>
      <c r="B2873" t="s">
        <v>5822</v>
      </c>
      <c r="C2873">
        <v>41</v>
      </c>
      <c r="D2873" t="s">
        <v>5948</v>
      </c>
    </row>
    <row r="2874" spans="1:4" x14ac:dyDescent="0.25">
      <c r="A2874" t="s">
        <v>2876</v>
      </c>
      <c r="B2874" t="s">
        <v>5823</v>
      </c>
      <c r="C2874">
        <v>24</v>
      </c>
      <c r="D2874" t="s">
        <v>5947</v>
      </c>
    </row>
    <row r="2875" spans="1:4" x14ac:dyDescent="0.25">
      <c r="A2875" t="s">
        <v>2877</v>
      </c>
      <c r="B2875" t="s">
        <v>5824</v>
      </c>
      <c r="C2875">
        <v>35</v>
      </c>
      <c r="D2875" t="s">
        <v>5948</v>
      </c>
    </row>
    <row r="2876" spans="1:4" x14ac:dyDescent="0.25">
      <c r="A2876" t="s">
        <v>2878</v>
      </c>
      <c r="B2876" t="s">
        <v>5825</v>
      </c>
      <c r="C2876">
        <v>30</v>
      </c>
      <c r="D2876" t="s">
        <v>5948</v>
      </c>
    </row>
    <row r="2877" spans="1:4" x14ac:dyDescent="0.25">
      <c r="A2877" t="s">
        <v>2879</v>
      </c>
      <c r="B2877" t="s">
        <v>5826</v>
      </c>
      <c r="C2877">
        <v>38</v>
      </c>
      <c r="D2877" t="s">
        <v>5948</v>
      </c>
    </row>
    <row r="2878" spans="1:4" x14ac:dyDescent="0.25">
      <c r="A2878" t="s">
        <v>2880</v>
      </c>
      <c r="B2878" t="s">
        <v>5827</v>
      </c>
      <c r="C2878">
        <v>42</v>
      </c>
      <c r="D2878" t="s">
        <v>5947</v>
      </c>
    </row>
    <row r="2879" spans="1:4" x14ac:dyDescent="0.25">
      <c r="A2879" t="s">
        <v>2881</v>
      </c>
      <c r="B2879" t="s">
        <v>5828</v>
      </c>
      <c r="C2879">
        <v>31</v>
      </c>
      <c r="D2879" t="s">
        <v>5948</v>
      </c>
    </row>
    <row r="2880" spans="1:4" x14ac:dyDescent="0.25">
      <c r="A2880" t="s">
        <v>2882</v>
      </c>
      <c r="B2880" t="s">
        <v>5829</v>
      </c>
      <c r="C2880">
        <v>24</v>
      </c>
      <c r="D2880" t="s">
        <v>5947</v>
      </c>
    </row>
    <row r="2881" spans="1:4" x14ac:dyDescent="0.25">
      <c r="A2881" t="s">
        <v>2883</v>
      </c>
      <c r="B2881" t="s">
        <v>5830</v>
      </c>
      <c r="C2881">
        <v>46</v>
      </c>
      <c r="D2881" t="s">
        <v>5948</v>
      </c>
    </row>
    <row r="2882" spans="1:4" x14ac:dyDescent="0.25">
      <c r="A2882" t="s">
        <v>2884</v>
      </c>
      <c r="B2882" t="s">
        <v>5831</v>
      </c>
      <c r="C2882">
        <v>32</v>
      </c>
      <c r="D2882" t="s">
        <v>5948</v>
      </c>
    </row>
    <row r="2883" spans="1:4" x14ac:dyDescent="0.25">
      <c r="A2883" t="s">
        <v>2885</v>
      </c>
      <c r="B2883" t="s">
        <v>5832</v>
      </c>
      <c r="C2883">
        <v>41</v>
      </c>
      <c r="D2883" t="s">
        <v>5948</v>
      </c>
    </row>
    <row r="2884" spans="1:4" x14ac:dyDescent="0.25">
      <c r="A2884" t="s">
        <v>2886</v>
      </c>
      <c r="B2884" t="s">
        <v>5833</v>
      </c>
      <c r="C2884">
        <v>39</v>
      </c>
      <c r="D2884" t="s">
        <v>5948</v>
      </c>
    </row>
    <row r="2885" spans="1:4" x14ac:dyDescent="0.25">
      <c r="A2885" t="s">
        <v>2887</v>
      </c>
      <c r="B2885" t="s">
        <v>5834</v>
      </c>
      <c r="C2885">
        <v>57</v>
      </c>
      <c r="D2885" t="s">
        <v>5947</v>
      </c>
    </row>
    <row r="2886" spans="1:4" x14ac:dyDescent="0.25">
      <c r="A2886" t="s">
        <v>2888</v>
      </c>
      <c r="B2886" t="s">
        <v>5835</v>
      </c>
      <c r="C2886">
        <v>49</v>
      </c>
      <c r="D2886" t="s">
        <v>5948</v>
      </c>
    </row>
    <row r="2887" spans="1:4" x14ac:dyDescent="0.25">
      <c r="A2887" t="s">
        <v>2889</v>
      </c>
      <c r="B2887" t="s">
        <v>5836</v>
      </c>
      <c r="C2887">
        <v>87</v>
      </c>
      <c r="D2887" t="s">
        <v>5947</v>
      </c>
    </row>
    <row r="2888" spans="1:4" x14ac:dyDescent="0.25">
      <c r="A2888" t="s">
        <v>2890</v>
      </c>
      <c r="B2888" t="s">
        <v>5837</v>
      </c>
      <c r="C2888">
        <v>22</v>
      </c>
      <c r="D2888" t="s">
        <v>5947</v>
      </c>
    </row>
    <row r="2889" spans="1:4" x14ac:dyDescent="0.25">
      <c r="A2889" t="s">
        <v>2891</v>
      </c>
      <c r="B2889" t="s">
        <v>5838</v>
      </c>
      <c r="C2889">
        <v>28</v>
      </c>
      <c r="D2889" t="s">
        <v>5948</v>
      </c>
    </row>
    <row r="2890" spans="1:4" x14ac:dyDescent="0.25">
      <c r="A2890" t="s">
        <v>2892</v>
      </c>
      <c r="B2890" t="s">
        <v>5839</v>
      </c>
      <c r="C2890">
        <v>40</v>
      </c>
      <c r="D2890" t="s">
        <v>5947</v>
      </c>
    </row>
    <row r="2891" spans="1:4" x14ac:dyDescent="0.25">
      <c r="A2891" t="s">
        <v>2893</v>
      </c>
      <c r="B2891" t="s">
        <v>5840</v>
      </c>
      <c r="C2891">
        <v>71</v>
      </c>
      <c r="D2891" t="s">
        <v>5948</v>
      </c>
    </row>
    <row r="2892" spans="1:4" x14ac:dyDescent="0.25">
      <c r="A2892" t="s">
        <v>2894</v>
      </c>
      <c r="B2892" t="s">
        <v>5841</v>
      </c>
      <c r="C2892">
        <v>89</v>
      </c>
      <c r="D2892" t="s">
        <v>5948</v>
      </c>
    </row>
    <row r="2893" spans="1:4" x14ac:dyDescent="0.25">
      <c r="A2893" t="s">
        <v>2895</v>
      </c>
      <c r="B2893" t="s">
        <v>3680</v>
      </c>
      <c r="C2893">
        <v>51</v>
      </c>
      <c r="D2893" t="s">
        <v>5948</v>
      </c>
    </row>
    <row r="2894" spans="1:4" x14ac:dyDescent="0.25">
      <c r="A2894" t="s">
        <v>2896</v>
      </c>
      <c r="B2894" t="s">
        <v>5842</v>
      </c>
      <c r="C2894">
        <v>41</v>
      </c>
      <c r="D2894" t="s">
        <v>5948</v>
      </c>
    </row>
    <row r="2895" spans="1:4" x14ac:dyDescent="0.25">
      <c r="A2895" t="s">
        <v>2897</v>
      </c>
      <c r="B2895" t="s">
        <v>5843</v>
      </c>
      <c r="C2895">
        <v>55</v>
      </c>
      <c r="D2895" t="s">
        <v>5948</v>
      </c>
    </row>
    <row r="2896" spans="1:4" x14ac:dyDescent="0.25">
      <c r="A2896" t="s">
        <v>2898</v>
      </c>
      <c r="B2896" t="s">
        <v>5844</v>
      </c>
      <c r="C2896">
        <v>71</v>
      </c>
      <c r="D2896" t="s">
        <v>5948</v>
      </c>
    </row>
    <row r="2897" spans="1:4" x14ac:dyDescent="0.25">
      <c r="A2897" t="s">
        <v>2899</v>
      </c>
      <c r="B2897" t="s">
        <v>5845</v>
      </c>
      <c r="C2897">
        <v>37</v>
      </c>
      <c r="D2897" t="s">
        <v>5948</v>
      </c>
    </row>
    <row r="2898" spans="1:4" x14ac:dyDescent="0.25">
      <c r="A2898" t="s">
        <v>2900</v>
      </c>
      <c r="B2898" t="s">
        <v>5846</v>
      </c>
      <c r="C2898">
        <v>49</v>
      </c>
      <c r="D2898" t="s">
        <v>5948</v>
      </c>
    </row>
    <row r="2899" spans="1:4" x14ac:dyDescent="0.25">
      <c r="A2899" t="s">
        <v>2901</v>
      </c>
      <c r="B2899" t="s">
        <v>5847</v>
      </c>
      <c r="C2899">
        <v>77</v>
      </c>
      <c r="D2899" t="s">
        <v>5948</v>
      </c>
    </row>
    <row r="2900" spans="1:4" x14ac:dyDescent="0.25">
      <c r="A2900" t="s">
        <v>2902</v>
      </c>
      <c r="B2900" t="s">
        <v>5848</v>
      </c>
      <c r="C2900">
        <v>78</v>
      </c>
      <c r="D2900" t="s">
        <v>5948</v>
      </c>
    </row>
    <row r="2901" spans="1:4" x14ac:dyDescent="0.25">
      <c r="A2901" t="s">
        <v>2903</v>
      </c>
      <c r="B2901" t="s">
        <v>5849</v>
      </c>
      <c r="C2901">
        <v>37</v>
      </c>
      <c r="D2901" t="s">
        <v>5947</v>
      </c>
    </row>
    <row r="2902" spans="1:4" x14ac:dyDescent="0.25">
      <c r="A2902" t="s">
        <v>2904</v>
      </c>
      <c r="B2902" t="s">
        <v>5850</v>
      </c>
      <c r="C2902">
        <v>50</v>
      </c>
      <c r="D2902" t="s">
        <v>5948</v>
      </c>
    </row>
    <row r="2903" spans="1:4" x14ac:dyDescent="0.25">
      <c r="A2903" t="s">
        <v>2905</v>
      </c>
      <c r="B2903" t="s">
        <v>5851</v>
      </c>
      <c r="C2903">
        <v>67</v>
      </c>
      <c r="D2903" t="s">
        <v>5947</v>
      </c>
    </row>
    <row r="2904" spans="1:4" x14ac:dyDescent="0.25">
      <c r="A2904" t="s">
        <v>2906</v>
      </c>
      <c r="B2904" t="s">
        <v>5852</v>
      </c>
      <c r="C2904">
        <v>28</v>
      </c>
      <c r="D2904" t="s">
        <v>5948</v>
      </c>
    </row>
    <row r="2905" spans="1:4" x14ac:dyDescent="0.25">
      <c r="A2905" t="s">
        <v>2907</v>
      </c>
      <c r="B2905" t="s">
        <v>5853</v>
      </c>
      <c r="C2905">
        <v>37</v>
      </c>
      <c r="D2905" t="s">
        <v>5947</v>
      </c>
    </row>
    <row r="2906" spans="1:4" x14ac:dyDescent="0.25">
      <c r="A2906" t="s">
        <v>2908</v>
      </c>
      <c r="B2906" t="s">
        <v>5854</v>
      </c>
      <c r="C2906">
        <v>87</v>
      </c>
      <c r="D2906" t="s">
        <v>5947</v>
      </c>
    </row>
    <row r="2907" spans="1:4" x14ac:dyDescent="0.25">
      <c r="A2907" t="s">
        <v>2909</v>
      </c>
      <c r="B2907" t="s">
        <v>5855</v>
      </c>
      <c r="C2907">
        <v>34</v>
      </c>
      <c r="D2907" t="s">
        <v>5948</v>
      </c>
    </row>
    <row r="2908" spans="1:4" x14ac:dyDescent="0.25">
      <c r="A2908" t="s">
        <v>2910</v>
      </c>
      <c r="B2908" t="s">
        <v>5856</v>
      </c>
      <c r="C2908">
        <v>21</v>
      </c>
      <c r="D2908" t="s">
        <v>5948</v>
      </c>
    </row>
    <row r="2909" spans="1:4" x14ac:dyDescent="0.25">
      <c r="A2909" t="s">
        <v>2911</v>
      </c>
      <c r="B2909" t="s">
        <v>5857</v>
      </c>
      <c r="C2909">
        <v>64</v>
      </c>
      <c r="D2909" t="s">
        <v>5948</v>
      </c>
    </row>
    <row r="2910" spans="1:4" x14ac:dyDescent="0.25">
      <c r="A2910" t="s">
        <v>2912</v>
      </c>
      <c r="B2910" t="s">
        <v>5858</v>
      </c>
      <c r="C2910">
        <v>45</v>
      </c>
      <c r="D2910" t="s">
        <v>5947</v>
      </c>
    </row>
    <row r="2911" spans="1:4" x14ac:dyDescent="0.25">
      <c r="A2911" t="s">
        <v>2913</v>
      </c>
      <c r="B2911" t="s">
        <v>5859</v>
      </c>
      <c r="C2911">
        <v>33</v>
      </c>
      <c r="D2911" t="s">
        <v>5948</v>
      </c>
    </row>
    <row r="2912" spans="1:4" x14ac:dyDescent="0.25">
      <c r="A2912" t="s">
        <v>2914</v>
      </c>
      <c r="B2912" t="s">
        <v>5860</v>
      </c>
      <c r="C2912">
        <v>64</v>
      </c>
      <c r="D2912" t="s">
        <v>5948</v>
      </c>
    </row>
    <row r="2913" spans="1:4" x14ac:dyDescent="0.25">
      <c r="A2913" t="s">
        <v>2915</v>
      </c>
      <c r="B2913" t="s">
        <v>5861</v>
      </c>
      <c r="C2913">
        <v>80</v>
      </c>
      <c r="D2913" t="s">
        <v>5947</v>
      </c>
    </row>
    <row r="2914" spans="1:4" x14ac:dyDescent="0.25">
      <c r="A2914" t="s">
        <v>2916</v>
      </c>
      <c r="B2914" t="s">
        <v>5862</v>
      </c>
      <c r="C2914">
        <v>42</v>
      </c>
      <c r="D2914" t="s">
        <v>5947</v>
      </c>
    </row>
    <row r="2915" spans="1:4" x14ac:dyDescent="0.25">
      <c r="A2915" t="s">
        <v>2917</v>
      </c>
      <c r="B2915" t="s">
        <v>5863</v>
      </c>
      <c r="C2915">
        <v>77</v>
      </c>
      <c r="D2915" t="s">
        <v>5948</v>
      </c>
    </row>
    <row r="2916" spans="1:4" x14ac:dyDescent="0.25">
      <c r="A2916" t="s">
        <v>2918</v>
      </c>
      <c r="B2916" t="s">
        <v>5864</v>
      </c>
      <c r="C2916">
        <v>86</v>
      </c>
      <c r="D2916" t="s">
        <v>5947</v>
      </c>
    </row>
    <row r="2917" spans="1:4" x14ac:dyDescent="0.25">
      <c r="A2917" t="s">
        <v>2919</v>
      </c>
      <c r="B2917" t="s">
        <v>5865</v>
      </c>
      <c r="C2917">
        <v>76</v>
      </c>
      <c r="D2917" t="s">
        <v>5947</v>
      </c>
    </row>
    <row r="2918" spans="1:4" x14ac:dyDescent="0.25">
      <c r="A2918" t="s">
        <v>2920</v>
      </c>
      <c r="B2918" t="s">
        <v>5866</v>
      </c>
      <c r="C2918">
        <v>66</v>
      </c>
      <c r="D2918" t="s">
        <v>5948</v>
      </c>
    </row>
    <row r="2919" spans="1:4" x14ac:dyDescent="0.25">
      <c r="A2919" t="s">
        <v>2921</v>
      </c>
      <c r="B2919" t="s">
        <v>5867</v>
      </c>
      <c r="C2919">
        <v>67</v>
      </c>
      <c r="D2919" t="s">
        <v>5948</v>
      </c>
    </row>
    <row r="2920" spans="1:4" x14ac:dyDescent="0.25">
      <c r="A2920" t="s">
        <v>2922</v>
      </c>
      <c r="B2920" t="s">
        <v>5868</v>
      </c>
      <c r="C2920">
        <v>20</v>
      </c>
      <c r="D2920" t="s">
        <v>5948</v>
      </c>
    </row>
    <row r="2921" spans="1:4" x14ac:dyDescent="0.25">
      <c r="A2921" t="s">
        <v>2923</v>
      </c>
      <c r="B2921" t="s">
        <v>5869</v>
      </c>
      <c r="C2921">
        <v>75</v>
      </c>
      <c r="D2921" t="s">
        <v>5947</v>
      </c>
    </row>
    <row r="2922" spans="1:4" x14ac:dyDescent="0.25">
      <c r="A2922" t="s">
        <v>2924</v>
      </c>
      <c r="B2922" t="s">
        <v>5870</v>
      </c>
      <c r="C2922">
        <v>71</v>
      </c>
      <c r="D2922" t="s">
        <v>5947</v>
      </c>
    </row>
    <row r="2923" spans="1:4" x14ac:dyDescent="0.25">
      <c r="A2923" t="s">
        <v>2925</v>
      </c>
      <c r="B2923" t="s">
        <v>5871</v>
      </c>
      <c r="C2923">
        <v>73</v>
      </c>
      <c r="D2923" t="s">
        <v>5948</v>
      </c>
    </row>
    <row r="2924" spans="1:4" x14ac:dyDescent="0.25">
      <c r="A2924" t="s">
        <v>2926</v>
      </c>
      <c r="B2924" t="s">
        <v>5872</v>
      </c>
      <c r="C2924">
        <v>61</v>
      </c>
      <c r="D2924" t="s">
        <v>5947</v>
      </c>
    </row>
    <row r="2925" spans="1:4" x14ac:dyDescent="0.25">
      <c r="A2925" t="s">
        <v>2927</v>
      </c>
      <c r="B2925" t="s">
        <v>5873</v>
      </c>
      <c r="C2925">
        <v>43</v>
      </c>
      <c r="D2925" t="s">
        <v>5948</v>
      </c>
    </row>
    <row r="2926" spans="1:4" x14ac:dyDescent="0.25">
      <c r="A2926" t="s">
        <v>2928</v>
      </c>
      <c r="B2926" t="s">
        <v>5113</v>
      </c>
      <c r="C2926">
        <v>41</v>
      </c>
      <c r="D2926" t="s">
        <v>5947</v>
      </c>
    </row>
    <row r="2927" spans="1:4" x14ac:dyDescent="0.25">
      <c r="A2927" t="s">
        <v>2929</v>
      </c>
      <c r="B2927" t="s">
        <v>5874</v>
      </c>
      <c r="C2927">
        <v>39</v>
      </c>
      <c r="D2927" t="s">
        <v>5947</v>
      </c>
    </row>
    <row r="2928" spans="1:4" x14ac:dyDescent="0.25">
      <c r="A2928" t="s">
        <v>2930</v>
      </c>
      <c r="B2928" t="s">
        <v>5875</v>
      </c>
      <c r="C2928">
        <v>65</v>
      </c>
      <c r="D2928" t="s">
        <v>5947</v>
      </c>
    </row>
    <row r="2929" spans="1:4" x14ac:dyDescent="0.25">
      <c r="A2929" t="s">
        <v>2931</v>
      </c>
      <c r="B2929" t="s">
        <v>5876</v>
      </c>
      <c r="C2929">
        <v>77</v>
      </c>
      <c r="D2929" t="s">
        <v>5947</v>
      </c>
    </row>
    <row r="2930" spans="1:4" x14ac:dyDescent="0.25">
      <c r="A2930" t="s">
        <v>2932</v>
      </c>
      <c r="B2930" t="s">
        <v>5877</v>
      </c>
      <c r="C2930">
        <v>75</v>
      </c>
      <c r="D2930" t="s">
        <v>5947</v>
      </c>
    </row>
    <row r="2931" spans="1:4" x14ac:dyDescent="0.25">
      <c r="A2931" t="s">
        <v>2933</v>
      </c>
      <c r="B2931" t="s">
        <v>5878</v>
      </c>
      <c r="C2931">
        <v>61</v>
      </c>
      <c r="D2931" t="s">
        <v>5947</v>
      </c>
    </row>
    <row r="2932" spans="1:4" x14ac:dyDescent="0.25">
      <c r="A2932" t="s">
        <v>2934</v>
      </c>
      <c r="B2932" t="s">
        <v>5879</v>
      </c>
      <c r="C2932">
        <v>85</v>
      </c>
      <c r="D2932" t="s">
        <v>5947</v>
      </c>
    </row>
    <row r="2933" spans="1:4" x14ac:dyDescent="0.25">
      <c r="A2933" t="s">
        <v>2935</v>
      </c>
      <c r="B2933" t="s">
        <v>5880</v>
      </c>
      <c r="C2933">
        <v>39</v>
      </c>
      <c r="D2933" t="s">
        <v>5947</v>
      </c>
    </row>
    <row r="2934" spans="1:4" x14ac:dyDescent="0.25">
      <c r="A2934" t="s">
        <v>2936</v>
      </c>
      <c r="B2934" t="s">
        <v>5881</v>
      </c>
      <c r="C2934">
        <v>25</v>
      </c>
      <c r="D2934" t="s">
        <v>5948</v>
      </c>
    </row>
    <row r="2935" spans="1:4" x14ac:dyDescent="0.25">
      <c r="A2935" t="s">
        <v>2937</v>
      </c>
      <c r="B2935" t="s">
        <v>5882</v>
      </c>
      <c r="C2935">
        <v>59</v>
      </c>
      <c r="D2935" t="s">
        <v>5948</v>
      </c>
    </row>
    <row r="2936" spans="1:4" x14ac:dyDescent="0.25">
      <c r="A2936" t="s">
        <v>2938</v>
      </c>
      <c r="B2936" t="s">
        <v>5883</v>
      </c>
      <c r="C2936">
        <v>45</v>
      </c>
      <c r="D2936" t="s">
        <v>5948</v>
      </c>
    </row>
    <row r="2937" spans="1:4" x14ac:dyDescent="0.25">
      <c r="A2937" t="s">
        <v>2939</v>
      </c>
      <c r="B2937" t="s">
        <v>5884</v>
      </c>
      <c r="C2937">
        <v>26</v>
      </c>
      <c r="D2937" t="s">
        <v>5948</v>
      </c>
    </row>
    <row r="2938" spans="1:4" x14ac:dyDescent="0.25">
      <c r="A2938" t="s">
        <v>2940</v>
      </c>
      <c r="B2938" t="s">
        <v>5885</v>
      </c>
      <c r="C2938">
        <v>44</v>
      </c>
      <c r="D2938" t="s">
        <v>5947</v>
      </c>
    </row>
    <row r="2939" spans="1:4" x14ac:dyDescent="0.25">
      <c r="A2939" t="s">
        <v>2941</v>
      </c>
      <c r="B2939" t="s">
        <v>5886</v>
      </c>
      <c r="C2939">
        <v>81</v>
      </c>
      <c r="D2939" t="s">
        <v>5947</v>
      </c>
    </row>
    <row r="2940" spans="1:4" x14ac:dyDescent="0.25">
      <c r="A2940" t="s">
        <v>2942</v>
      </c>
      <c r="B2940" t="s">
        <v>5887</v>
      </c>
      <c r="C2940">
        <v>45</v>
      </c>
      <c r="D2940" t="s">
        <v>5947</v>
      </c>
    </row>
    <row r="2941" spans="1:4" x14ac:dyDescent="0.25">
      <c r="A2941" t="s">
        <v>2943</v>
      </c>
      <c r="B2941" t="s">
        <v>5888</v>
      </c>
      <c r="C2941">
        <v>74</v>
      </c>
      <c r="D2941" t="s">
        <v>5947</v>
      </c>
    </row>
    <row r="2942" spans="1:4" x14ac:dyDescent="0.25">
      <c r="A2942" t="s">
        <v>2944</v>
      </c>
      <c r="B2942" t="s">
        <v>5889</v>
      </c>
      <c r="C2942">
        <v>66</v>
      </c>
      <c r="D2942" t="s">
        <v>5947</v>
      </c>
    </row>
    <row r="2943" spans="1:4" x14ac:dyDescent="0.25">
      <c r="A2943" t="s">
        <v>2945</v>
      </c>
      <c r="B2943" t="s">
        <v>5890</v>
      </c>
      <c r="C2943">
        <v>24</v>
      </c>
      <c r="D2943" t="s">
        <v>5948</v>
      </c>
    </row>
    <row r="2944" spans="1:4" x14ac:dyDescent="0.25">
      <c r="A2944" t="s">
        <v>2946</v>
      </c>
      <c r="B2944" t="s">
        <v>5891</v>
      </c>
      <c r="C2944">
        <v>40</v>
      </c>
      <c r="D2944" t="s">
        <v>5947</v>
      </c>
    </row>
    <row r="2945" spans="1:4" x14ac:dyDescent="0.25">
      <c r="A2945" t="s">
        <v>2947</v>
      </c>
      <c r="B2945" t="s">
        <v>5892</v>
      </c>
      <c r="C2945">
        <v>67</v>
      </c>
      <c r="D2945" t="s">
        <v>5947</v>
      </c>
    </row>
    <row r="2946" spans="1:4" x14ac:dyDescent="0.25">
      <c r="A2946" t="s">
        <v>2948</v>
      </c>
      <c r="B2946" t="s">
        <v>5893</v>
      </c>
      <c r="C2946">
        <v>75</v>
      </c>
      <c r="D2946" t="s">
        <v>5948</v>
      </c>
    </row>
    <row r="2947" spans="1:4" x14ac:dyDescent="0.25">
      <c r="A2947" t="s">
        <v>2949</v>
      </c>
      <c r="B2947" t="s">
        <v>5894</v>
      </c>
      <c r="C2947">
        <v>43</v>
      </c>
      <c r="D2947" t="s">
        <v>5948</v>
      </c>
    </row>
    <row r="2948" spans="1:4" x14ac:dyDescent="0.25">
      <c r="A2948" t="s">
        <v>2950</v>
      </c>
      <c r="B2948" t="s">
        <v>5895</v>
      </c>
      <c r="C2948">
        <v>81</v>
      </c>
      <c r="D2948" t="s">
        <v>5948</v>
      </c>
    </row>
    <row r="2949" spans="1:4" x14ac:dyDescent="0.25">
      <c r="A2949" t="s">
        <v>2951</v>
      </c>
      <c r="B2949" t="s">
        <v>5896</v>
      </c>
      <c r="C2949">
        <v>37</v>
      </c>
      <c r="D2949" t="s">
        <v>5947</v>
      </c>
    </row>
    <row r="2950" spans="1:4" x14ac:dyDescent="0.25">
      <c r="A2950" t="s">
        <v>2952</v>
      </c>
      <c r="B2950" t="s">
        <v>5897</v>
      </c>
      <c r="C2950">
        <v>87</v>
      </c>
      <c r="D2950" t="s">
        <v>5947</v>
      </c>
    </row>
    <row r="2951" spans="1:4" x14ac:dyDescent="0.25">
      <c r="A2951" t="s">
        <v>2953</v>
      </c>
      <c r="B2951" t="s">
        <v>5898</v>
      </c>
      <c r="C2951">
        <v>45</v>
      </c>
      <c r="D2951" t="s">
        <v>5948</v>
      </c>
    </row>
    <row r="2952" spans="1:4" x14ac:dyDescent="0.25">
      <c r="A2952" t="s">
        <v>2954</v>
      </c>
      <c r="B2952" t="s">
        <v>5899</v>
      </c>
      <c r="C2952">
        <v>28</v>
      </c>
      <c r="D2952" t="s">
        <v>5948</v>
      </c>
    </row>
    <row r="2953" spans="1:4" x14ac:dyDescent="0.25">
      <c r="A2953" t="s">
        <v>2955</v>
      </c>
      <c r="B2953" t="s">
        <v>5900</v>
      </c>
      <c r="C2953">
        <v>32</v>
      </c>
      <c r="D2953" t="s">
        <v>5948</v>
      </c>
    </row>
    <row r="2954" spans="1:4" x14ac:dyDescent="0.25">
      <c r="A2954" t="s">
        <v>2956</v>
      </c>
      <c r="B2954" t="s">
        <v>5901</v>
      </c>
      <c r="C2954">
        <v>24</v>
      </c>
      <c r="D2954" t="s">
        <v>5948</v>
      </c>
    </row>
    <row r="2955" spans="1:4" x14ac:dyDescent="0.25">
      <c r="A2955" t="s">
        <v>2957</v>
      </c>
      <c r="B2955" t="s">
        <v>5902</v>
      </c>
      <c r="C2955">
        <v>71</v>
      </c>
      <c r="D2955" t="s">
        <v>5948</v>
      </c>
    </row>
    <row r="2956" spans="1:4" x14ac:dyDescent="0.25">
      <c r="A2956" t="s">
        <v>2958</v>
      </c>
      <c r="B2956" t="s">
        <v>5903</v>
      </c>
      <c r="C2956">
        <v>42</v>
      </c>
      <c r="D2956" t="s">
        <v>5948</v>
      </c>
    </row>
    <row r="2957" spans="1:4" x14ac:dyDescent="0.25">
      <c r="A2957" t="s">
        <v>2959</v>
      </c>
      <c r="B2957" t="s">
        <v>5904</v>
      </c>
      <c r="C2957">
        <v>63</v>
      </c>
      <c r="D2957" t="s">
        <v>5947</v>
      </c>
    </row>
    <row r="2958" spans="1:4" x14ac:dyDescent="0.25">
      <c r="A2958" t="s">
        <v>2960</v>
      </c>
      <c r="B2958" t="s">
        <v>5905</v>
      </c>
      <c r="C2958">
        <v>80</v>
      </c>
      <c r="D2958" t="s">
        <v>5947</v>
      </c>
    </row>
    <row r="2959" spans="1:4" x14ac:dyDescent="0.25">
      <c r="A2959" t="s">
        <v>2961</v>
      </c>
      <c r="B2959" t="s">
        <v>5906</v>
      </c>
      <c r="C2959">
        <v>49</v>
      </c>
      <c r="D2959" t="s">
        <v>5948</v>
      </c>
    </row>
    <row r="2960" spans="1:4" x14ac:dyDescent="0.25">
      <c r="A2960" t="s">
        <v>2962</v>
      </c>
      <c r="B2960" t="s">
        <v>5907</v>
      </c>
      <c r="C2960">
        <v>55</v>
      </c>
      <c r="D2960" t="s">
        <v>5948</v>
      </c>
    </row>
    <row r="2961" spans="1:4" x14ac:dyDescent="0.25">
      <c r="A2961" t="s">
        <v>2963</v>
      </c>
      <c r="B2961" t="s">
        <v>5908</v>
      </c>
      <c r="C2961">
        <v>52</v>
      </c>
      <c r="D2961" t="s">
        <v>5948</v>
      </c>
    </row>
    <row r="2962" spans="1:4" x14ac:dyDescent="0.25">
      <c r="A2962" t="s">
        <v>2964</v>
      </c>
      <c r="B2962" t="s">
        <v>5909</v>
      </c>
      <c r="C2962">
        <v>87</v>
      </c>
      <c r="D2962" t="s">
        <v>5948</v>
      </c>
    </row>
    <row r="2963" spans="1:4" x14ac:dyDescent="0.25">
      <c r="A2963" t="s">
        <v>2965</v>
      </c>
      <c r="B2963" t="s">
        <v>5910</v>
      </c>
      <c r="C2963">
        <v>83</v>
      </c>
      <c r="D2963" t="s">
        <v>5948</v>
      </c>
    </row>
    <row r="2964" spans="1:4" x14ac:dyDescent="0.25">
      <c r="A2964" t="s">
        <v>2966</v>
      </c>
      <c r="B2964" t="s">
        <v>5911</v>
      </c>
      <c r="C2964">
        <v>25</v>
      </c>
      <c r="D2964" t="s">
        <v>5948</v>
      </c>
    </row>
    <row r="2965" spans="1:4" x14ac:dyDescent="0.25">
      <c r="A2965" t="s">
        <v>2967</v>
      </c>
      <c r="B2965" t="s">
        <v>5912</v>
      </c>
      <c r="C2965">
        <v>54</v>
      </c>
      <c r="D2965" t="s">
        <v>5948</v>
      </c>
    </row>
    <row r="2966" spans="1:4" x14ac:dyDescent="0.25">
      <c r="A2966" t="s">
        <v>2968</v>
      </c>
      <c r="B2966" t="s">
        <v>5913</v>
      </c>
      <c r="C2966">
        <v>32</v>
      </c>
      <c r="D2966" t="s">
        <v>5947</v>
      </c>
    </row>
    <row r="2967" spans="1:4" x14ac:dyDescent="0.25">
      <c r="A2967" t="s">
        <v>2969</v>
      </c>
      <c r="B2967" t="s">
        <v>5914</v>
      </c>
      <c r="C2967">
        <v>29</v>
      </c>
      <c r="D2967" t="s">
        <v>5947</v>
      </c>
    </row>
    <row r="2968" spans="1:4" x14ac:dyDescent="0.25">
      <c r="A2968" t="s">
        <v>2970</v>
      </c>
      <c r="B2968" t="s">
        <v>5915</v>
      </c>
      <c r="C2968">
        <v>84</v>
      </c>
      <c r="D2968" t="s">
        <v>5947</v>
      </c>
    </row>
    <row r="2969" spans="1:4" x14ac:dyDescent="0.25">
      <c r="A2969" t="s">
        <v>2971</v>
      </c>
      <c r="B2969" t="s">
        <v>5916</v>
      </c>
      <c r="C2969">
        <v>83</v>
      </c>
      <c r="D2969" t="s">
        <v>5947</v>
      </c>
    </row>
    <row r="2970" spans="1:4" x14ac:dyDescent="0.25">
      <c r="A2970" t="s">
        <v>2972</v>
      </c>
      <c r="B2970" t="s">
        <v>5917</v>
      </c>
      <c r="C2970">
        <v>78</v>
      </c>
      <c r="D2970" t="s">
        <v>5947</v>
      </c>
    </row>
    <row r="2971" spans="1:4" x14ac:dyDescent="0.25">
      <c r="A2971" t="s">
        <v>2973</v>
      </c>
      <c r="B2971" t="s">
        <v>5918</v>
      </c>
      <c r="C2971">
        <v>75</v>
      </c>
      <c r="D2971" t="s">
        <v>5948</v>
      </c>
    </row>
    <row r="2972" spans="1:4" x14ac:dyDescent="0.25">
      <c r="A2972" t="s">
        <v>2974</v>
      </c>
      <c r="B2972" t="s">
        <v>4052</v>
      </c>
      <c r="C2972">
        <v>66</v>
      </c>
      <c r="D2972" t="s">
        <v>5947</v>
      </c>
    </row>
    <row r="2973" spans="1:4" x14ac:dyDescent="0.25">
      <c r="A2973" t="s">
        <v>2975</v>
      </c>
      <c r="B2973" t="s">
        <v>5919</v>
      </c>
      <c r="C2973">
        <v>21</v>
      </c>
      <c r="D2973" t="s">
        <v>5947</v>
      </c>
    </row>
    <row r="2974" spans="1:4" x14ac:dyDescent="0.25">
      <c r="A2974" t="s">
        <v>2976</v>
      </c>
      <c r="B2974" t="s">
        <v>5920</v>
      </c>
      <c r="C2974">
        <v>59</v>
      </c>
      <c r="D2974" t="s">
        <v>5948</v>
      </c>
    </row>
    <row r="2975" spans="1:4" x14ac:dyDescent="0.25">
      <c r="A2975" t="s">
        <v>2977</v>
      </c>
      <c r="B2975" t="s">
        <v>5921</v>
      </c>
      <c r="C2975">
        <v>43</v>
      </c>
      <c r="D2975" t="s">
        <v>5948</v>
      </c>
    </row>
    <row r="2976" spans="1:4" x14ac:dyDescent="0.25">
      <c r="A2976" t="s">
        <v>2978</v>
      </c>
      <c r="B2976" t="s">
        <v>5922</v>
      </c>
      <c r="C2976">
        <v>26</v>
      </c>
      <c r="D2976" t="s">
        <v>5948</v>
      </c>
    </row>
    <row r="2977" spans="1:4" x14ac:dyDescent="0.25">
      <c r="A2977" t="s">
        <v>2979</v>
      </c>
      <c r="B2977" t="s">
        <v>5923</v>
      </c>
      <c r="C2977">
        <v>68</v>
      </c>
      <c r="D2977" t="s">
        <v>5947</v>
      </c>
    </row>
    <row r="2978" spans="1:4" x14ac:dyDescent="0.25">
      <c r="A2978" t="s">
        <v>2980</v>
      </c>
      <c r="B2978" t="s">
        <v>5924</v>
      </c>
      <c r="C2978">
        <v>60</v>
      </c>
      <c r="D2978" t="s">
        <v>5947</v>
      </c>
    </row>
    <row r="2979" spans="1:4" x14ac:dyDescent="0.25">
      <c r="A2979" t="s">
        <v>2981</v>
      </c>
      <c r="B2979" t="s">
        <v>5925</v>
      </c>
      <c r="C2979">
        <v>76</v>
      </c>
      <c r="D2979" t="s">
        <v>5947</v>
      </c>
    </row>
    <row r="2980" spans="1:4" x14ac:dyDescent="0.25">
      <c r="A2980" t="s">
        <v>2982</v>
      </c>
      <c r="B2980" t="s">
        <v>5926</v>
      </c>
      <c r="C2980">
        <v>22</v>
      </c>
      <c r="D2980" t="s">
        <v>5948</v>
      </c>
    </row>
    <row r="2981" spans="1:4" x14ac:dyDescent="0.25">
      <c r="A2981" t="s">
        <v>2983</v>
      </c>
      <c r="B2981" t="s">
        <v>5927</v>
      </c>
      <c r="C2981">
        <v>47</v>
      </c>
      <c r="D2981" t="s">
        <v>5947</v>
      </c>
    </row>
    <row r="2982" spans="1:4" x14ac:dyDescent="0.25">
      <c r="A2982" t="s">
        <v>2984</v>
      </c>
      <c r="B2982" t="s">
        <v>3757</v>
      </c>
      <c r="C2982">
        <v>68</v>
      </c>
      <c r="D2982" t="s">
        <v>5947</v>
      </c>
    </row>
    <row r="2983" spans="1:4" x14ac:dyDescent="0.25">
      <c r="A2983" t="s">
        <v>2985</v>
      </c>
      <c r="B2983" t="s">
        <v>5928</v>
      </c>
      <c r="C2983">
        <v>39</v>
      </c>
      <c r="D2983" t="s">
        <v>5948</v>
      </c>
    </row>
    <row r="2984" spans="1:4" x14ac:dyDescent="0.25">
      <c r="A2984" t="s">
        <v>2986</v>
      </c>
      <c r="B2984" t="s">
        <v>5929</v>
      </c>
      <c r="C2984">
        <v>26</v>
      </c>
      <c r="D2984" t="s">
        <v>5948</v>
      </c>
    </row>
    <row r="2985" spans="1:4" x14ac:dyDescent="0.25">
      <c r="A2985" t="s">
        <v>2987</v>
      </c>
      <c r="B2985" t="s">
        <v>5930</v>
      </c>
      <c r="C2985">
        <v>66</v>
      </c>
      <c r="D2985" t="s">
        <v>5947</v>
      </c>
    </row>
    <row r="2986" spans="1:4" x14ac:dyDescent="0.25">
      <c r="A2986" t="s">
        <v>2988</v>
      </c>
      <c r="B2986" t="s">
        <v>5931</v>
      </c>
      <c r="C2986">
        <v>67</v>
      </c>
      <c r="D2986" t="s">
        <v>5947</v>
      </c>
    </row>
    <row r="2987" spans="1:4" x14ac:dyDescent="0.25">
      <c r="A2987" t="s">
        <v>2989</v>
      </c>
      <c r="B2987" t="s">
        <v>5932</v>
      </c>
      <c r="C2987">
        <v>57</v>
      </c>
      <c r="D2987" t="s">
        <v>5947</v>
      </c>
    </row>
    <row r="2988" spans="1:4" x14ac:dyDescent="0.25">
      <c r="A2988" t="s">
        <v>2990</v>
      </c>
      <c r="B2988" t="s">
        <v>5933</v>
      </c>
      <c r="C2988">
        <v>25</v>
      </c>
      <c r="D2988" t="s">
        <v>5948</v>
      </c>
    </row>
    <row r="2989" spans="1:4" x14ac:dyDescent="0.25">
      <c r="A2989" t="s">
        <v>2991</v>
      </c>
      <c r="B2989" t="s">
        <v>5934</v>
      </c>
      <c r="C2989">
        <v>24</v>
      </c>
      <c r="D2989" t="s">
        <v>5947</v>
      </c>
    </row>
    <row r="2990" spans="1:4" x14ac:dyDescent="0.25">
      <c r="A2990" t="s">
        <v>2992</v>
      </c>
      <c r="B2990" t="s">
        <v>5935</v>
      </c>
      <c r="C2990">
        <v>86</v>
      </c>
      <c r="D2990" t="s">
        <v>5947</v>
      </c>
    </row>
    <row r="2991" spans="1:4" x14ac:dyDescent="0.25">
      <c r="A2991" t="s">
        <v>2993</v>
      </c>
      <c r="B2991" t="s">
        <v>5936</v>
      </c>
      <c r="C2991">
        <v>19</v>
      </c>
      <c r="D2991" t="s">
        <v>5948</v>
      </c>
    </row>
    <row r="2992" spans="1:4" x14ac:dyDescent="0.25">
      <c r="A2992" t="s">
        <v>2994</v>
      </c>
      <c r="B2992" t="s">
        <v>5937</v>
      </c>
      <c r="C2992">
        <v>53</v>
      </c>
      <c r="D2992" t="s">
        <v>5947</v>
      </c>
    </row>
    <row r="2993" spans="1:4" x14ac:dyDescent="0.25">
      <c r="A2993" t="s">
        <v>2995</v>
      </c>
      <c r="B2993" t="s">
        <v>5938</v>
      </c>
      <c r="C2993">
        <v>80</v>
      </c>
      <c r="D2993" t="s">
        <v>5947</v>
      </c>
    </row>
    <row r="2994" spans="1:4" x14ac:dyDescent="0.25">
      <c r="A2994" t="s">
        <v>2996</v>
      </c>
      <c r="B2994" t="s">
        <v>5939</v>
      </c>
      <c r="C2994">
        <v>87</v>
      </c>
      <c r="D2994" t="s">
        <v>5948</v>
      </c>
    </row>
    <row r="2995" spans="1:4" x14ac:dyDescent="0.25">
      <c r="A2995" t="s">
        <v>2997</v>
      </c>
      <c r="B2995" t="s">
        <v>5940</v>
      </c>
      <c r="C2995">
        <v>25</v>
      </c>
      <c r="D2995" t="s">
        <v>5948</v>
      </c>
    </row>
    <row r="2996" spans="1:4" x14ac:dyDescent="0.25">
      <c r="A2996" t="s">
        <v>2998</v>
      </c>
      <c r="B2996" t="s">
        <v>5941</v>
      </c>
      <c r="C2996">
        <v>44</v>
      </c>
      <c r="D2996" t="s">
        <v>5948</v>
      </c>
    </row>
    <row r="2997" spans="1:4" x14ac:dyDescent="0.25">
      <c r="A2997" t="s">
        <v>2999</v>
      </c>
      <c r="B2997" t="s">
        <v>5942</v>
      </c>
      <c r="C2997">
        <v>47</v>
      </c>
      <c r="D2997" t="s">
        <v>5948</v>
      </c>
    </row>
    <row r="2998" spans="1:4" x14ac:dyDescent="0.25">
      <c r="A2998" t="s">
        <v>3000</v>
      </c>
      <c r="B2998" t="s">
        <v>5943</v>
      </c>
      <c r="C2998">
        <v>69</v>
      </c>
      <c r="D2998" t="s">
        <v>5948</v>
      </c>
    </row>
    <row r="2999" spans="1:4" x14ac:dyDescent="0.25">
      <c r="A2999" t="s">
        <v>3001</v>
      </c>
      <c r="B2999" t="s">
        <v>5944</v>
      </c>
      <c r="C2999">
        <v>32</v>
      </c>
      <c r="D2999" t="s">
        <v>5947</v>
      </c>
    </row>
    <row r="3000" spans="1:4" x14ac:dyDescent="0.25">
      <c r="A3000" t="s">
        <v>3002</v>
      </c>
      <c r="B3000" t="s">
        <v>5945</v>
      </c>
      <c r="C3000">
        <v>29</v>
      </c>
      <c r="D3000" t="s">
        <v>5947</v>
      </c>
    </row>
    <row r="3001" spans="1:4" x14ac:dyDescent="0.25">
      <c r="A3001" t="s">
        <v>3003</v>
      </c>
      <c r="B3001" t="s">
        <v>5946</v>
      </c>
      <c r="C3001">
        <v>34</v>
      </c>
      <c r="D3001" t="s">
        <v>5948</v>
      </c>
    </row>
  </sheetData>
  <conditionalFormatting sqref="A1:A3001">
    <cfRule type="duplicateValues" dxfId="178" priority="2"/>
    <cfRule type="duplicateValues" dxfId="177" priority="4"/>
    <cfRule type="duplicateValues" dxfId="176" priority="5"/>
  </conditionalFormatting>
  <conditionalFormatting sqref="A2:A3001">
    <cfRule type="duplicateValues" dxfId="175" priority="1"/>
    <cfRule type="duplicateValues" dxfId="174" priority="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01"/>
  <sheetViews>
    <sheetView workbookViewId="0">
      <selection activeCell="D2993" sqref="D2993"/>
    </sheetView>
  </sheetViews>
  <sheetFormatPr defaultRowHeight="15" x14ac:dyDescent="0.25"/>
  <cols>
    <col min="1" max="1" width="12.42578125" customWidth="1"/>
    <col min="2" max="2" width="15.85546875" customWidth="1"/>
  </cols>
  <sheetData>
    <row r="1" spans="1:2" x14ac:dyDescent="0.25">
      <c r="A1" s="4" t="s">
        <v>0</v>
      </c>
      <c r="B1" s="4" t="s">
        <v>5956</v>
      </c>
    </row>
    <row r="2" spans="1:2" x14ac:dyDescent="0.25">
      <c r="A2" t="s">
        <v>4</v>
      </c>
      <c r="B2" t="s">
        <v>5957</v>
      </c>
    </row>
    <row r="3" spans="1:2" x14ac:dyDescent="0.25">
      <c r="A3" t="s">
        <v>5</v>
      </c>
      <c r="B3" t="s">
        <v>5958</v>
      </c>
    </row>
    <row r="4" spans="1:2" x14ac:dyDescent="0.25">
      <c r="A4" t="s">
        <v>6</v>
      </c>
      <c r="B4" t="s">
        <v>5959</v>
      </c>
    </row>
    <row r="5" spans="1:2" x14ac:dyDescent="0.25">
      <c r="A5" t="s">
        <v>7</v>
      </c>
      <c r="B5" t="s">
        <v>5959</v>
      </c>
    </row>
    <row r="6" spans="1:2" x14ac:dyDescent="0.25">
      <c r="A6" t="s">
        <v>8</v>
      </c>
      <c r="B6" t="s">
        <v>5959</v>
      </c>
    </row>
    <row r="7" spans="1:2" x14ac:dyDescent="0.25">
      <c r="A7" t="s">
        <v>9</v>
      </c>
      <c r="B7" t="s">
        <v>5960</v>
      </c>
    </row>
    <row r="8" spans="1:2" x14ac:dyDescent="0.25">
      <c r="A8" t="s">
        <v>10</v>
      </c>
      <c r="B8" t="s">
        <v>5959</v>
      </c>
    </row>
    <row r="9" spans="1:2" x14ac:dyDescent="0.25">
      <c r="A9" t="s">
        <v>11</v>
      </c>
      <c r="B9" t="s">
        <v>5957</v>
      </c>
    </row>
    <row r="10" spans="1:2" x14ac:dyDescent="0.25">
      <c r="A10" t="s">
        <v>12</v>
      </c>
      <c r="B10" t="s">
        <v>5960</v>
      </c>
    </row>
    <row r="11" spans="1:2" x14ac:dyDescent="0.25">
      <c r="A11" t="s">
        <v>13</v>
      </c>
      <c r="B11" t="s">
        <v>5961</v>
      </c>
    </row>
    <row r="12" spans="1:2" x14ac:dyDescent="0.25">
      <c r="A12" t="s">
        <v>14</v>
      </c>
      <c r="B12" t="s">
        <v>5958</v>
      </c>
    </row>
    <row r="13" spans="1:2" x14ac:dyDescent="0.25">
      <c r="A13" t="s">
        <v>15</v>
      </c>
      <c r="B13" t="s">
        <v>5961</v>
      </c>
    </row>
    <row r="14" spans="1:2" x14ac:dyDescent="0.25">
      <c r="A14" t="s">
        <v>16</v>
      </c>
      <c r="B14" t="s">
        <v>5961</v>
      </c>
    </row>
    <row r="15" spans="1:2" x14ac:dyDescent="0.25">
      <c r="A15" t="s">
        <v>17</v>
      </c>
      <c r="B15" t="s">
        <v>5959</v>
      </c>
    </row>
    <row r="16" spans="1:2" x14ac:dyDescent="0.25">
      <c r="A16" t="s">
        <v>18</v>
      </c>
      <c r="B16" t="s">
        <v>5959</v>
      </c>
    </row>
    <row r="17" spans="1:2" x14ac:dyDescent="0.25">
      <c r="A17" t="s">
        <v>19</v>
      </c>
      <c r="B17" t="s">
        <v>5958</v>
      </c>
    </row>
    <row r="18" spans="1:2" x14ac:dyDescent="0.25">
      <c r="A18" t="s">
        <v>20</v>
      </c>
      <c r="B18" t="s">
        <v>5959</v>
      </c>
    </row>
    <row r="19" spans="1:2" x14ac:dyDescent="0.25">
      <c r="A19" t="s">
        <v>21</v>
      </c>
      <c r="B19" t="s">
        <v>5957</v>
      </c>
    </row>
    <row r="20" spans="1:2" x14ac:dyDescent="0.25">
      <c r="A20" t="s">
        <v>22</v>
      </c>
      <c r="B20" t="s">
        <v>5958</v>
      </c>
    </row>
    <row r="21" spans="1:2" x14ac:dyDescent="0.25">
      <c r="A21" t="s">
        <v>23</v>
      </c>
      <c r="B21" t="s">
        <v>5957</v>
      </c>
    </row>
    <row r="22" spans="1:2" x14ac:dyDescent="0.25">
      <c r="A22" t="s">
        <v>24</v>
      </c>
      <c r="B22" t="s">
        <v>5960</v>
      </c>
    </row>
    <row r="23" spans="1:2" x14ac:dyDescent="0.25">
      <c r="A23" t="s">
        <v>25</v>
      </c>
      <c r="B23" t="s">
        <v>5959</v>
      </c>
    </row>
    <row r="24" spans="1:2" x14ac:dyDescent="0.25">
      <c r="A24" t="s">
        <v>26</v>
      </c>
      <c r="B24" t="s">
        <v>5960</v>
      </c>
    </row>
    <row r="25" spans="1:2" x14ac:dyDescent="0.25">
      <c r="A25" t="s">
        <v>27</v>
      </c>
      <c r="B25" t="s">
        <v>5958</v>
      </c>
    </row>
    <row r="26" spans="1:2" x14ac:dyDescent="0.25">
      <c r="A26" t="s">
        <v>28</v>
      </c>
      <c r="B26" t="s">
        <v>5961</v>
      </c>
    </row>
    <row r="27" spans="1:2" x14ac:dyDescent="0.25">
      <c r="A27" t="s">
        <v>29</v>
      </c>
      <c r="B27" t="s">
        <v>5958</v>
      </c>
    </row>
    <row r="28" spans="1:2" x14ac:dyDescent="0.25">
      <c r="A28" t="s">
        <v>30</v>
      </c>
      <c r="B28" t="s">
        <v>5959</v>
      </c>
    </row>
    <row r="29" spans="1:2" x14ac:dyDescent="0.25">
      <c r="A29" t="s">
        <v>31</v>
      </c>
      <c r="B29" t="s">
        <v>5961</v>
      </c>
    </row>
    <row r="30" spans="1:2" x14ac:dyDescent="0.25">
      <c r="A30" t="s">
        <v>32</v>
      </c>
      <c r="B30" t="s">
        <v>5957</v>
      </c>
    </row>
    <row r="31" spans="1:2" x14ac:dyDescent="0.25">
      <c r="A31" t="s">
        <v>33</v>
      </c>
      <c r="B31" t="s">
        <v>5959</v>
      </c>
    </row>
    <row r="32" spans="1:2" x14ac:dyDescent="0.25">
      <c r="A32" t="s">
        <v>34</v>
      </c>
      <c r="B32" t="s">
        <v>5959</v>
      </c>
    </row>
    <row r="33" spans="1:2" x14ac:dyDescent="0.25">
      <c r="A33" t="s">
        <v>35</v>
      </c>
      <c r="B33" t="s">
        <v>5957</v>
      </c>
    </row>
    <row r="34" spans="1:2" x14ac:dyDescent="0.25">
      <c r="A34" t="s">
        <v>36</v>
      </c>
      <c r="B34" t="s">
        <v>5961</v>
      </c>
    </row>
    <row r="35" spans="1:2" x14ac:dyDescent="0.25">
      <c r="A35" t="s">
        <v>37</v>
      </c>
      <c r="B35" t="s">
        <v>5959</v>
      </c>
    </row>
    <row r="36" spans="1:2" x14ac:dyDescent="0.25">
      <c r="A36" t="s">
        <v>38</v>
      </c>
      <c r="B36" t="s">
        <v>5958</v>
      </c>
    </row>
    <row r="37" spans="1:2" x14ac:dyDescent="0.25">
      <c r="A37" t="s">
        <v>39</v>
      </c>
      <c r="B37" t="s">
        <v>5960</v>
      </c>
    </row>
    <row r="38" spans="1:2" x14ac:dyDescent="0.25">
      <c r="A38" t="s">
        <v>40</v>
      </c>
      <c r="B38" t="s">
        <v>5960</v>
      </c>
    </row>
    <row r="39" spans="1:2" x14ac:dyDescent="0.25">
      <c r="A39" t="s">
        <v>41</v>
      </c>
      <c r="B39" t="s">
        <v>5959</v>
      </c>
    </row>
    <row r="40" spans="1:2" x14ac:dyDescent="0.25">
      <c r="A40" t="s">
        <v>42</v>
      </c>
      <c r="B40" t="s">
        <v>5961</v>
      </c>
    </row>
    <row r="41" spans="1:2" x14ac:dyDescent="0.25">
      <c r="A41" t="s">
        <v>43</v>
      </c>
      <c r="B41" t="s">
        <v>5957</v>
      </c>
    </row>
    <row r="42" spans="1:2" x14ac:dyDescent="0.25">
      <c r="A42" t="s">
        <v>44</v>
      </c>
      <c r="B42" t="s">
        <v>5959</v>
      </c>
    </row>
    <row r="43" spans="1:2" x14ac:dyDescent="0.25">
      <c r="A43" t="s">
        <v>45</v>
      </c>
      <c r="B43" t="s">
        <v>5960</v>
      </c>
    </row>
    <row r="44" spans="1:2" x14ac:dyDescent="0.25">
      <c r="A44" t="s">
        <v>46</v>
      </c>
      <c r="B44" t="s">
        <v>5959</v>
      </c>
    </row>
    <row r="45" spans="1:2" x14ac:dyDescent="0.25">
      <c r="A45" t="s">
        <v>47</v>
      </c>
      <c r="B45" t="s">
        <v>5958</v>
      </c>
    </row>
    <row r="46" spans="1:2" x14ac:dyDescent="0.25">
      <c r="A46" t="s">
        <v>48</v>
      </c>
      <c r="B46" t="s">
        <v>5961</v>
      </c>
    </row>
    <row r="47" spans="1:2" x14ac:dyDescent="0.25">
      <c r="A47" t="s">
        <v>49</v>
      </c>
      <c r="B47" t="s">
        <v>5961</v>
      </c>
    </row>
    <row r="48" spans="1:2" x14ac:dyDescent="0.25">
      <c r="A48" t="s">
        <v>50</v>
      </c>
      <c r="B48" t="s">
        <v>5961</v>
      </c>
    </row>
    <row r="49" spans="1:2" x14ac:dyDescent="0.25">
      <c r="A49" t="s">
        <v>51</v>
      </c>
      <c r="B49" t="s">
        <v>5959</v>
      </c>
    </row>
    <row r="50" spans="1:2" x14ac:dyDescent="0.25">
      <c r="A50" t="s">
        <v>52</v>
      </c>
      <c r="B50" t="s">
        <v>5960</v>
      </c>
    </row>
    <row r="51" spans="1:2" x14ac:dyDescent="0.25">
      <c r="A51" t="s">
        <v>53</v>
      </c>
      <c r="B51" t="s">
        <v>5957</v>
      </c>
    </row>
    <row r="52" spans="1:2" x14ac:dyDescent="0.25">
      <c r="A52" t="s">
        <v>54</v>
      </c>
      <c r="B52" t="s">
        <v>5958</v>
      </c>
    </row>
    <row r="53" spans="1:2" x14ac:dyDescent="0.25">
      <c r="A53" t="s">
        <v>55</v>
      </c>
      <c r="B53" t="s">
        <v>5959</v>
      </c>
    </row>
    <row r="54" spans="1:2" x14ac:dyDescent="0.25">
      <c r="A54" t="s">
        <v>56</v>
      </c>
      <c r="B54" t="s">
        <v>5960</v>
      </c>
    </row>
    <row r="55" spans="1:2" x14ac:dyDescent="0.25">
      <c r="A55" t="s">
        <v>57</v>
      </c>
      <c r="B55" t="s">
        <v>5960</v>
      </c>
    </row>
    <row r="56" spans="1:2" x14ac:dyDescent="0.25">
      <c r="A56" t="s">
        <v>58</v>
      </c>
      <c r="B56" t="s">
        <v>5958</v>
      </c>
    </row>
    <row r="57" spans="1:2" x14ac:dyDescent="0.25">
      <c r="A57" t="s">
        <v>59</v>
      </c>
      <c r="B57" t="s">
        <v>5958</v>
      </c>
    </row>
    <row r="58" spans="1:2" x14ac:dyDescent="0.25">
      <c r="A58" t="s">
        <v>60</v>
      </c>
      <c r="B58" t="s">
        <v>5959</v>
      </c>
    </row>
    <row r="59" spans="1:2" x14ac:dyDescent="0.25">
      <c r="A59" t="s">
        <v>61</v>
      </c>
      <c r="B59" t="s">
        <v>5959</v>
      </c>
    </row>
    <row r="60" spans="1:2" x14ac:dyDescent="0.25">
      <c r="A60" t="s">
        <v>62</v>
      </c>
      <c r="B60" t="s">
        <v>5957</v>
      </c>
    </row>
    <row r="61" spans="1:2" x14ac:dyDescent="0.25">
      <c r="A61" t="s">
        <v>63</v>
      </c>
      <c r="B61" t="s">
        <v>5961</v>
      </c>
    </row>
    <row r="62" spans="1:2" x14ac:dyDescent="0.25">
      <c r="A62" t="s">
        <v>64</v>
      </c>
      <c r="B62" t="s">
        <v>5958</v>
      </c>
    </row>
    <row r="63" spans="1:2" x14ac:dyDescent="0.25">
      <c r="A63" t="s">
        <v>65</v>
      </c>
      <c r="B63" t="s">
        <v>5958</v>
      </c>
    </row>
    <row r="64" spans="1:2" x14ac:dyDescent="0.25">
      <c r="A64" t="s">
        <v>66</v>
      </c>
      <c r="B64" t="s">
        <v>5960</v>
      </c>
    </row>
    <row r="65" spans="1:2" x14ac:dyDescent="0.25">
      <c r="A65" t="s">
        <v>67</v>
      </c>
      <c r="B65" t="s">
        <v>5958</v>
      </c>
    </row>
    <row r="66" spans="1:2" x14ac:dyDescent="0.25">
      <c r="A66" t="s">
        <v>68</v>
      </c>
      <c r="B66" t="s">
        <v>5959</v>
      </c>
    </row>
    <row r="67" spans="1:2" x14ac:dyDescent="0.25">
      <c r="A67" t="s">
        <v>69</v>
      </c>
      <c r="B67" t="s">
        <v>5960</v>
      </c>
    </row>
    <row r="68" spans="1:2" x14ac:dyDescent="0.25">
      <c r="A68" t="s">
        <v>70</v>
      </c>
      <c r="B68" t="s">
        <v>5961</v>
      </c>
    </row>
    <row r="69" spans="1:2" x14ac:dyDescent="0.25">
      <c r="A69" t="s">
        <v>71</v>
      </c>
      <c r="B69" t="s">
        <v>5959</v>
      </c>
    </row>
    <row r="70" spans="1:2" x14ac:dyDescent="0.25">
      <c r="A70" t="s">
        <v>72</v>
      </c>
      <c r="B70" t="s">
        <v>5960</v>
      </c>
    </row>
    <row r="71" spans="1:2" x14ac:dyDescent="0.25">
      <c r="A71" t="s">
        <v>73</v>
      </c>
      <c r="B71" t="s">
        <v>5958</v>
      </c>
    </row>
    <row r="72" spans="1:2" x14ac:dyDescent="0.25">
      <c r="A72" t="s">
        <v>74</v>
      </c>
      <c r="B72" t="s">
        <v>5959</v>
      </c>
    </row>
    <row r="73" spans="1:2" x14ac:dyDescent="0.25">
      <c r="A73" t="s">
        <v>75</v>
      </c>
      <c r="B73" t="s">
        <v>5958</v>
      </c>
    </row>
    <row r="74" spans="1:2" x14ac:dyDescent="0.25">
      <c r="A74" t="s">
        <v>76</v>
      </c>
      <c r="B74" t="s">
        <v>5961</v>
      </c>
    </row>
    <row r="75" spans="1:2" x14ac:dyDescent="0.25">
      <c r="A75" t="s">
        <v>77</v>
      </c>
      <c r="B75" t="s">
        <v>5959</v>
      </c>
    </row>
    <row r="76" spans="1:2" x14ac:dyDescent="0.25">
      <c r="A76" t="s">
        <v>78</v>
      </c>
      <c r="B76" t="s">
        <v>5961</v>
      </c>
    </row>
    <row r="77" spans="1:2" x14ac:dyDescent="0.25">
      <c r="A77" t="s">
        <v>79</v>
      </c>
      <c r="B77" t="s">
        <v>5959</v>
      </c>
    </row>
    <row r="78" spans="1:2" x14ac:dyDescent="0.25">
      <c r="A78" t="s">
        <v>80</v>
      </c>
      <c r="B78" t="s">
        <v>5960</v>
      </c>
    </row>
    <row r="79" spans="1:2" x14ac:dyDescent="0.25">
      <c r="A79" t="s">
        <v>81</v>
      </c>
      <c r="B79" t="s">
        <v>5960</v>
      </c>
    </row>
    <row r="80" spans="1:2" x14ac:dyDescent="0.25">
      <c r="A80" t="s">
        <v>82</v>
      </c>
      <c r="B80" t="s">
        <v>5958</v>
      </c>
    </row>
    <row r="81" spans="1:2" x14ac:dyDescent="0.25">
      <c r="A81" t="s">
        <v>83</v>
      </c>
      <c r="B81" t="s">
        <v>5958</v>
      </c>
    </row>
    <row r="82" spans="1:2" x14ac:dyDescent="0.25">
      <c r="A82" t="s">
        <v>84</v>
      </c>
      <c r="B82" t="s">
        <v>5958</v>
      </c>
    </row>
    <row r="83" spans="1:2" x14ac:dyDescent="0.25">
      <c r="A83" t="s">
        <v>85</v>
      </c>
      <c r="B83" t="s">
        <v>5958</v>
      </c>
    </row>
    <row r="84" spans="1:2" x14ac:dyDescent="0.25">
      <c r="A84" t="s">
        <v>86</v>
      </c>
      <c r="B84" t="s">
        <v>5960</v>
      </c>
    </row>
    <row r="85" spans="1:2" x14ac:dyDescent="0.25">
      <c r="A85" t="s">
        <v>87</v>
      </c>
      <c r="B85" t="s">
        <v>5959</v>
      </c>
    </row>
    <row r="86" spans="1:2" x14ac:dyDescent="0.25">
      <c r="A86" t="s">
        <v>88</v>
      </c>
      <c r="B86" t="s">
        <v>5957</v>
      </c>
    </row>
    <row r="87" spans="1:2" x14ac:dyDescent="0.25">
      <c r="A87" t="s">
        <v>89</v>
      </c>
      <c r="B87" t="s">
        <v>5960</v>
      </c>
    </row>
    <row r="88" spans="1:2" x14ac:dyDescent="0.25">
      <c r="A88" t="s">
        <v>90</v>
      </c>
      <c r="B88" t="s">
        <v>5957</v>
      </c>
    </row>
    <row r="89" spans="1:2" x14ac:dyDescent="0.25">
      <c r="A89" t="s">
        <v>91</v>
      </c>
      <c r="B89" t="s">
        <v>5958</v>
      </c>
    </row>
    <row r="90" spans="1:2" x14ac:dyDescent="0.25">
      <c r="A90" t="s">
        <v>92</v>
      </c>
      <c r="B90" t="s">
        <v>5958</v>
      </c>
    </row>
    <row r="91" spans="1:2" x14ac:dyDescent="0.25">
      <c r="A91" t="s">
        <v>93</v>
      </c>
      <c r="B91" t="s">
        <v>5958</v>
      </c>
    </row>
    <row r="92" spans="1:2" x14ac:dyDescent="0.25">
      <c r="A92" t="s">
        <v>94</v>
      </c>
      <c r="B92" t="s">
        <v>5959</v>
      </c>
    </row>
    <row r="93" spans="1:2" x14ac:dyDescent="0.25">
      <c r="A93" t="s">
        <v>95</v>
      </c>
      <c r="B93" t="s">
        <v>5960</v>
      </c>
    </row>
    <row r="94" spans="1:2" x14ac:dyDescent="0.25">
      <c r="A94" t="s">
        <v>96</v>
      </c>
      <c r="B94" t="s">
        <v>5957</v>
      </c>
    </row>
    <row r="95" spans="1:2" x14ac:dyDescent="0.25">
      <c r="A95" t="s">
        <v>97</v>
      </c>
      <c r="B95" t="s">
        <v>5958</v>
      </c>
    </row>
    <row r="96" spans="1:2" x14ac:dyDescent="0.25">
      <c r="A96" t="s">
        <v>98</v>
      </c>
      <c r="B96" t="s">
        <v>5958</v>
      </c>
    </row>
    <row r="97" spans="1:2" x14ac:dyDescent="0.25">
      <c r="A97" t="s">
        <v>99</v>
      </c>
      <c r="B97" t="s">
        <v>5957</v>
      </c>
    </row>
    <row r="98" spans="1:2" x14ac:dyDescent="0.25">
      <c r="A98" t="s">
        <v>100</v>
      </c>
      <c r="B98" t="s">
        <v>5959</v>
      </c>
    </row>
    <row r="99" spans="1:2" x14ac:dyDescent="0.25">
      <c r="A99" t="s">
        <v>101</v>
      </c>
      <c r="B99" t="s">
        <v>5960</v>
      </c>
    </row>
    <row r="100" spans="1:2" x14ac:dyDescent="0.25">
      <c r="A100" t="s">
        <v>102</v>
      </c>
      <c r="B100" t="s">
        <v>5958</v>
      </c>
    </row>
    <row r="101" spans="1:2" x14ac:dyDescent="0.25">
      <c r="A101" t="s">
        <v>103</v>
      </c>
      <c r="B101" t="s">
        <v>5957</v>
      </c>
    </row>
    <row r="102" spans="1:2" x14ac:dyDescent="0.25">
      <c r="A102" t="s">
        <v>104</v>
      </c>
      <c r="B102" t="s">
        <v>5961</v>
      </c>
    </row>
    <row r="103" spans="1:2" x14ac:dyDescent="0.25">
      <c r="A103" t="s">
        <v>105</v>
      </c>
      <c r="B103" t="s">
        <v>5957</v>
      </c>
    </row>
    <row r="104" spans="1:2" x14ac:dyDescent="0.25">
      <c r="A104" t="s">
        <v>106</v>
      </c>
      <c r="B104" t="s">
        <v>5958</v>
      </c>
    </row>
    <row r="105" spans="1:2" x14ac:dyDescent="0.25">
      <c r="A105" t="s">
        <v>107</v>
      </c>
      <c r="B105" t="s">
        <v>5960</v>
      </c>
    </row>
    <row r="106" spans="1:2" x14ac:dyDescent="0.25">
      <c r="A106" t="s">
        <v>108</v>
      </c>
      <c r="B106" t="s">
        <v>5958</v>
      </c>
    </row>
    <row r="107" spans="1:2" x14ac:dyDescent="0.25">
      <c r="A107" t="s">
        <v>109</v>
      </c>
      <c r="B107" t="s">
        <v>5958</v>
      </c>
    </row>
    <row r="108" spans="1:2" x14ac:dyDescent="0.25">
      <c r="A108" t="s">
        <v>110</v>
      </c>
      <c r="B108" t="s">
        <v>5959</v>
      </c>
    </row>
    <row r="109" spans="1:2" x14ac:dyDescent="0.25">
      <c r="A109" t="s">
        <v>111</v>
      </c>
      <c r="B109" t="s">
        <v>5959</v>
      </c>
    </row>
    <row r="110" spans="1:2" x14ac:dyDescent="0.25">
      <c r="A110" t="s">
        <v>112</v>
      </c>
      <c r="B110" t="s">
        <v>5959</v>
      </c>
    </row>
    <row r="111" spans="1:2" x14ac:dyDescent="0.25">
      <c r="A111" t="s">
        <v>113</v>
      </c>
      <c r="B111" t="s">
        <v>5957</v>
      </c>
    </row>
    <row r="112" spans="1:2" x14ac:dyDescent="0.25">
      <c r="A112" t="s">
        <v>114</v>
      </c>
      <c r="B112" t="s">
        <v>5958</v>
      </c>
    </row>
    <row r="113" spans="1:2" x14ac:dyDescent="0.25">
      <c r="A113" t="s">
        <v>115</v>
      </c>
      <c r="B113" t="s">
        <v>5957</v>
      </c>
    </row>
    <row r="114" spans="1:2" x14ac:dyDescent="0.25">
      <c r="A114" t="s">
        <v>116</v>
      </c>
      <c r="B114" t="s">
        <v>5959</v>
      </c>
    </row>
    <row r="115" spans="1:2" x14ac:dyDescent="0.25">
      <c r="A115" t="s">
        <v>117</v>
      </c>
      <c r="B115" t="s">
        <v>5961</v>
      </c>
    </row>
    <row r="116" spans="1:2" x14ac:dyDescent="0.25">
      <c r="A116" t="s">
        <v>118</v>
      </c>
      <c r="B116" t="s">
        <v>5958</v>
      </c>
    </row>
    <row r="117" spans="1:2" x14ac:dyDescent="0.25">
      <c r="A117" t="s">
        <v>119</v>
      </c>
      <c r="B117" t="s">
        <v>5960</v>
      </c>
    </row>
    <row r="118" spans="1:2" x14ac:dyDescent="0.25">
      <c r="A118" t="s">
        <v>120</v>
      </c>
      <c r="B118" t="s">
        <v>5960</v>
      </c>
    </row>
    <row r="119" spans="1:2" x14ac:dyDescent="0.25">
      <c r="A119" t="s">
        <v>121</v>
      </c>
      <c r="B119" t="s">
        <v>5958</v>
      </c>
    </row>
    <row r="120" spans="1:2" x14ac:dyDescent="0.25">
      <c r="A120" t="s">
        <v>122</v>
      </c>
      <c r="B120" t="s">
        <v>5957</v>
      </c>
    </row>
    <row r="121" spans="1:2" x14ac:dyDescent="0.25">
      <c r="A121" t="s">
        <v>123</v>
      </c>
      <c r="B121" t="s">
        <v>5961</v>
      </c>
    </row>
    <row r="122" spans="1:2" x14ac:dyDescent="0.25">
      <c r="A122" t="s">
        <v>124</v>
      </c>
      <c r="B122" t="s">
        <v>5958</v>
      </c>
    </row>
    <row r="123" spans="1:2" x14ac:dyDescent="0.25">
      <c r="A123" t="s">
        <v>125</v>
      </c>
      <c r="B123" t="s">
        <v>5960</v>
      </c>
    </row>
    <row r="124" spans="1:2" x14ac:dyDescent="0.25">
      <c r="A124" t="s">
        <v>126</v>
      </c>
      <c r="B124" t="s">
        <v>5958</v>
      </c>
    </row>
    <row r="125" spans="1:2" x14ac:dyDescent="0.25">
      <c r="A125" t="s">
        <v>127</v>
      </c>
      <c r="B125" t="s">
        <v>5961</v>
      </c>
    </row>
    <row r="126" spans="1:2" x14ac:dyDescent="0.25">
      <c r="A126" t="s">
        <v>128</v>
      </c>
      <c r="B126" t="s">
        <v>5957</v>
      </c>
    </row>
    <row r="127" spans="1:2" x14ac:dyDescent="0.25">
      <c r="A127" t="s">
        <v>129</v>
      </c>
      <c r="B127" t="s">
        <v>5957</v>
      </c>
    </row>
    <row r="128" spans="1:2" x14ac:dyDescent="0.25">
      <c r="A128" t="s">
        <v>130</v>
      </c>
      <c r="B128" t="s">
        <v>5957</v>
      </c>
    </row>
    <row r="129" spans="1:2" x14ac:dyDescent="0.25">
      <c r="A129" t="s">
        <v>131</v>
      </c>
      <c r="B129" t="s">
        <v>5961</v>
      </c>
    </row>
    <row r="130" spans="1:2" x14ac:dyDescent="0.25">
      <c r="A130" t="s">
        <v>132</v>
      </c>
      <c r="B130" t="s">
        <v>5957</v>
      </c>
    </row>
    <row r="131" spans="1:2" x14ac:dyDescent="0.25">
      <c r="A131" t="s">
        <v>133</v>
      </c>
      <c r="B131" t="s">
        <v>5958</v>
      </c>
    </row>
    <row r="132" spans="1:2" x14ac:dyDescent="0.25">
      <c r="A132" t="s">
        <v>134</v>
      </c>
      <c r="B132" t="s">
        <v>5957</v>
      </c>
    </row>
    <row r="133" spans="1:2" x14ac:dyDescent="0.25">
      <c r="A133" t="s">
        <v>135</v>
      </c>
      <c r="B133" t="s">
        <v>5961</v>
      </c>
    </row>
    <row r="134" spans="1:2" x14ac:dyDescent="0.25">
      <c r="A134" t="s">
        <v>136</v>
      </c>
      <c r="B134" t="s">
        <v>5960</v>
      </c>
    </row>
    <row r="135" spans="1:2" x14ac:dyDescent="0.25">
      <c r="A135" t="s">
        <v>137</v>
      </c>
      <c r="B135" t="s">
        <v>5958</v>
      </c>
    </row>
    <row r="136" spans="1:2" x14ac:dyDescent="0.25">
      <c r="A136" t="s">
        <v>138</v>
      </c>
      <c r="B136" t="s">
        <v>5959</v>
      </c>
    </row>
    <row r="137" spans="1:2" x14ac:dyDescent="0.25">
      <c r="A137" t="s">
        <v>139</v>
      </c>
      <c r="B137" t="s">
        <v>5959</v>
      </c>
    </row>
    <row r="138" spans="1:2" x14ac:dyDescent="0.25">
      <c r="A138" t="s">
        <v>140</v>
      </c>
      <c r="B138" t="s">
        <v>5959</v>
      </c>
    </row>
    <row r="139" spans="1:2" x14ac:dyDescent="0.25">
      <c r="A139" t="s">
        <v>141</v>
      </c>
      <c r="B139" t="s">
        <v>5960</v>
      </c>
    </row>
    <row r="140" spans="1:2" x14ac:dyDescent="0.25">
      <c r="A140" t="s">
        <v>142</v>
      </c>
      <c r="B140" t="s">
        <v>5958</v>
      </c>
    </row>
    <row r="141" spans="1:2" x14ac:dyDescent="0.25">
      <c r="A141" t="s">
        <v>143</v>
      </c>
      <c r="B141" t="s">
        <v>5961</v>
      </c>
    </row>
    <row r="142" spans="1:2" x14ac:dyDescent="0.25">
      <c r="A142" t="s">
        <v>144</v>
      </c>
      <c r="B142" t="s">
        <v>5959</v>
      </c>
    </row>
    <row r="143" spans="1:2" x14ac:dyDescent="0.25">
      <c r="A143" t="s">
        <v>145</v>
      </c>
      <c r="B143" t="s">
        <v>5957</v>
      </c>
    </row>
    <row r="144" spans="1:2" x14ac:dyDescent="0.25">
      <c r="A144" t="s">
        <v>146</v>
      </c>
      <c r="B144" t="s">
        <v>5960</v>
      </c>
    </row>
    <row r="145" spans="1:2" x14ac:dyDescent="0.25">
      <c r="A145" t="s">
        <v>147</v>
      </c>
      <c r="B145" t="s">
        <v>5957</v>
      </c>
    </row>
    <row r="146" spans="1:2" x14ac:dyDescent="0.25">
      <c r="A146" t="s">
        <v>148</v>
      </c>
      <c r="B146" t="s">
        <v>5957</v>
      </c>
    </row>
    <row r="147" spans="1:2" x14ac:dyDescent="0.25">
      <c r="A147" t="s">
        <v>149</v>
      </c>
      <c r="B147" t="s">
        <v>5960</v>
      </c>
    </row>
    <row r="148" spans="1:2" x14ac:dyDescent="0.25">
      <c r="A148" t="s">
        <v>150</v>
      </c>
      <c r="B148" t="s">
        <v>5957</v>
      </c>
    </row>
    <row r="149" spans="1:2" x14ac:dyDescent="0.25">
      <c r="A149" t="s">
        <v>151</v>
      </c>
      <c r="B149" t="s">
        <v>5960</v>
      </c>
    </row>
    <row r="150" spans="1:2" x14ac:dyDescent="0.25">
      <c r="A150" t="s">
        <v>152</v>
      </c>
      <c r="B150" t="s">
        <v>5958</v>
      </c>
    </row>
    <row r="151" spans="1:2" x14ac:dyDescent="0.25">
      <c r="A151" t="s">
        <v>153</v>
      </c>
      <c r="B151" t="s">
        <v>5958</v>
      </c>
    </row>
    <row r="152" spans="1:2" x14ac:dyDescent="0.25">
      <c r="A152" t="s">
        <v>154</v>
      </c>
      <c r="B152" t="s">
        <v>5960</v>
      </c>
    </row>
    <row r="153" spans="1:2" x14ac:dyDescent="0.25">
      <c r="A153" t="s">
        <v>155</v>
      </c>
      <c r="B153" t="s">
        <v>5961</v>
      </c>
    </row>
    <row r="154" spans="1:2" x14ac:dyDescent="0.25">
      <c r="A154" t="s">
        <v>156</v>
      </c>
      <c r="B154" t="s">
        <v>5958</v>
      </c>
    </row>
    <row r="155" spans="1:2" x14ac:dyDescent="0.25">
      <c r="A155" t="s">
        <v>157</v>
      </c>
      <c r="B155" t="s">
        <v>5961</v>
      </c>
    </row>
    <row r="156" spans="1:2" x14ac:dyDescent="0.25">
      <c r="A156" t="s">
        <v>158</v>
      </c>
      <c r="B156" t="s">
        <v>5957</v>
      </c>
    </row>
    <row r="157" spans="1:2" x14ac:dyDescent="0.25">
      <c r="A157" t="s">
        <v>159</v>
      </c>
      <c r="B157" t="s">
        <v>5958</v>
      </c>
    </row>
    <row r="158" spans="1:2" x14ac:dyDescent="0.25">
      <c r="A158" t="s">
        <v>160</v>
      </c>
      <c r="B158" t="s">
        <v>5959</v>
      </c>
    </row>
    <row r="159" spans="1:2" x14ac:dyDescent="0.25">
      <c r="A159" t="s">
        <v>161</v>
      </c>
      <c r="B159" t="s">
        <v>5959</v>
      </c>
    </row>
    <row r="160" spans="1:2" x14ac:dyDescent="0.25">
      <c r="A160" t="s">
        <v>162</v>
      </c>
      <c r="B160" t="s">
        <v>5959</v>
      </c>
    </row>
    <row r="161" spans="1:2" x14ac:dyDescent="0.25">
      <c r="A161" t="s">
        <v>163</v>
      </c>
      <c r="B161" t="s">
        <v>5961</v>
      </c>
    </row>
    <row r="162" spans="1:2" x14ac:dyDescent="0.25">
      <c r="A162" t="s">
        <v>164</v>
      </c>
      <c r="B162" t="s">
        <v>5957</v>
      </c>
    </row>
    <row r="163" spans="1:2" x14ac:dyDescent="0.25">
      <c r="A163" t="s">
        <v>165</v>
      </c>
      <c r="B163" t="s">
        <v>5959</v>
      </c>
    </row>
    <row r="164" spans="1:2" x14ac:dyDescent="0.25">
      <c r="A164" t="s">
        <v>166</v>
      </c>
      <c r="B164" t="s">
        <v>5961</v>
      </c>
    </row>
    <row r="165" spans="1:2" x14ac:dyDescent="0.25">
      <c r="A165" t="s">
        <v>167</v>
      </c>
      <c r="B165" t="s">
        <v>5961</v>
      </c>
    </row>
    <row r="166" spans="1:2" x14ac:dyDescent="0.25">
      <c r="A166" t="s">
        <v>168</v>
      </c>
      <c r="B166" t="s">
        <v>5960</v>
      </c>
    </row>
    <row r="167" spans="1:2" x14ac:dyDescent="0.25">
      <c r="A167" t="s">
        <v>169</v>
      </c>
      <c r="B167" t="s">
        <v>5959</v>
      </c>
    </row>
    <row r="168" spans="1:2" x14ac:dyDescent="0.25">
      <c r="A168" t="s">
        <v>170</v>
      </c>
      <c r="B168" t="s">
        <v>5958</v>
      </c>
    </row>
    <row r="169" spans="1:2" x14ac:dyDescent="0.25">
      <c r="A169" t="s">
        <v>171</v>
      </c>
      <c r="B169" t="s">
        <v>5959</v>
      </c>
    </row>
    <row r="170" spans="1:2" x14ac:dyDescent="0.25">
      <c r="A170" t="s">
        <v>172</v>
      </c>
      <c r="B170" t="s">
        <v>5957</v>
      </c>
    </row>
    <row r="171" spans="1:2" x14ac:dyDescent="0.25">
      <c r="A171" t="s">
        <v>173</v>
      </c>
      <c r="B171" t="s">
        <v>5961</v>
      </c>
    </row>
    <row r="172" spans="1:2" x14ac:dyDescent="0.25">
      <c r="A172" t="s">
        <v>174</v>
      </c>
      <c r="B172" t="s">
        <v>5959</v>
      </c>
    </row>
    <row r="173" spans="1:2" x14ac:dyDescent="0.25">
      <c r="A173" t="s">
        <v>175</v>
      </c>
      <c r="B173" t="s">
        <v>5961</v>
      </c>
    </row>
    <row r="174" spans="1:2" x14ac:dyDescent="0.25">
      <c r="A174" t="s">
        <v>176</v>
      </c>
      <c r="B174" t="s">
        <v>5961</v>
      </c>
    </row>
    <row r="175" spans="1:2" x14ac:dyDescent="0.25">
      <c r="A175" t="s">
        <v>177</v>
      </c>
      <c r="B175" t="s">
        <v>5957</v>
      </c>
    </row>
    <row r="176" spans="1:2" x14ac:dyDescent="0.25">
      <c r="A176" t="s">
        <v>178</v>
      </c>
      <c r="B176" t="s">
        <v>5960</v>
      </c>
    </row>
    <row r="177" spans="1:2" x14ac:dyDescent="0.25">
      <c r="A177" t="s">
        <v>179</v>
      </c>
      <c r="B177" t="s">
        <v>5959</v>
      </c>
    </row>
    <row r="178" spans="1:2" x14ac:dyDescent="0.25">
      <c r="A178" t="s">
        <v>180</v>
      </c>
      <c r="B178" t="s">
        <v>5959</v>
      </c>
    </row>
    <row r="179" spans="1:2" x14ac:dyDescent="0.25">
      <c r="A179" t="s">
        <v>181</v>
      </c>
      <c r="B179" t="s">
        <v>5961</v>
      </c>
    </row>
    <row r="180" spans="1:2" x14ac:dyDescent="0.25">
      <c r="A180" t="s">
        <v>182</v>
      </c>
      <c r="B180" t="s">
        <v>5958</v>
      </c>
    </row>
    <row r="181" spans="1:2" x14ac:dyDescent="0.25">
      <c r="A181" t="s">
        <v>183</v>
      </c>
      <c r="B181" t="s">
        <v>5961</v>
      </c>
    </row>
    <row r="182" spans="1:2" x14ac:dyDescent="0.25">
      <c r="A182" t="s">
        <v>184</v>
      </c>
      <c r="B182" t="s">
        <v>5961</v>
      </c>
    </row>
    <row r="183" spans="1:2" x14ac:dyDescent="0.25">
      <c r="A183" t="s">
        <v>185</v>
      </c>
      <c r="B183" t="s">
        <v>5961</v>
      </c>
    </row>
    <row r="184" spans="1:2" x14ac:dyDescent="0.25">
      <c r="A184" t="s">
        <v>186</v>
      </c>
      <c r="B184" t="s">
        <v>5958</v>
      </c>
    </row>
    <row r="185" spans="1:2" x14ac:dyDescent="0.25">
      <c r="A185" t="s">
        <v>187</v>
      </c>
      <c r="B185" t="s">
        <v>5958</v>
      </c>
    </row>
    <row r="186" spans="1:2" x14ac:dyDescent="0.25">
      <c r="A186" t="s">
        <v>188</v>
      </c>
      <c r="B186" t="s">
        <v>5960</v>
      </c>
    </row>
    <row r="187" spans="1:2" x14ac:dyDescent="0.25">
      <c r="A187" t="s">
        <v>189</v>
      </c>
      <c r="B187" t="s">
        <v>5960</v>
      </c>
    </row>
    <row r="188" spans="1:2" x14ac:dyDescent="0.25">
      <c r="A188" t="s">
        <v>190</v>
      </c>
      <c r="B188" t="s">
        <v>5959</v>
      </c>
    </row>
    <row r="189" spans="1:2" x14ac:dyDescent="0.25">
      <c r="A189" t="s">
        <v>191</v>
      </c>
      <c r="B189" t="s">
        <v>5958</v>
      </c>
    </row>
    <row r="190" spans="1:2" x14ac:dyDescent="0.25">
      <c r="A190" t="s">
        <v>192</v>
      </c>
      <c r="B190" t="s">
        <v>5958</v>
      </c>
    </row>
    <row r="191" spans="1:2" x14ac:dyDescent="0.25">
      <c r="A191" t="s">
        <v>193</v>
      </c>
      <c r="B191" t="s">
        <v>5958</v>
      </c>
    </row>
    <row r="192" spans="1:2" x14ac:dyDescent="0.25">
      <c r="A192" t="s">
        <v>194</v>
      </c>
      <c r="B192" t="s">
        <v>5957</v>
      </c>
    </row>
    <row r="193" spans="1:2" x14ac:dyDescent="0.25">
      <c r="A193" t="s">
        <v>195</v>
      </c>
      <c r="B193" t="s">
        <v>5961</v>
      </c>
    </row>
    <row r="194" spans="1:2" x14ac:dyDescent="0.25">
      <c r="A194" t="s">
        <v>196</v>
      </c>
      <c r="B194" t="s">
        <v>5957</v>
      </c>
    </row>
    <row r="195" spans="1:2" x14ac:dyDescent="0.25">
      <c r="A195" t="s">
        <v>197</v>
      </c>
      <c r="B195" t="s">
        <v>5958</v>
      </c>
    </row>
    <row r="196" spans="1:2" x14ac:dyDescent="0.25">
      <c r="A196" t="s">
        <v>198</v>
      </c>
      <c r="B196" t="s">
        <v>5957</v>
      </c>
    </row>
    <row r="197" spans="1:2" x14ac:dyDescent="0.25">
      <c r="A197" t="s">
        <v>199</v>
      </c>
      <c r="B197" t="s">
        <v>5957</v>
      </c>
    </row>
    <row r="198" spans="1:2" x14ac:dyDescent="0.25">
      <c r="A198" t="s">
        <v>200</v>
      </c>
      <c r="B198" t="s">
        <v>5958</v>
      </c>
    </row>
    <row r="199" spans="1:2" x14ac:dyDescent="0.25">
      <c r="A199" t="s">
        <v>201</v>
      </c>
      <c r="B199" t="s">
        <v>5961</v>
      </c>
    </row>
    <row r="200" spans="1:2" x14ac:dyDescent="0.25">
      <c r="A200" t="s">
        <v>202</v>
      </c>
      <c r="B200" t="s">
        <v>5958</v>
      </c>
    </row>
    <row r="201" spans="1:2" x14ac:dyDescent="0.25">
      <c r="A201" t="s">
        <v>203</v>
      </c>
      <c r="B201" t="s">
        <v>5957</v>
      </c>
    </row>
    <row r="202" spans="1:2" x14ac:dyDescent="0.25">
      <c r="A202" t="s">
        <v>204</v>
      </c>
      <c r="B202" t="s">
        <v>5960</v>
      </c>
    </row>
    <row r="203" spans="1:2" x14ac:dyDescent="0.25">
      <c r="A203" t="s">
        <v>205</v>
      </c>
      <c r="B203" t="s">
        <v>5961</v>
      </c>
    </row>
    <row r="204" spans="1:2" x14ac:dyDescent="0.25">
      <c r="A204" t="s">
        <v>206</v>
      </c>
      <c r="B204" t="s">
        <v>5957</v>
      </c>
    </row>
    <row r="205" spans="1:2" x14ac:dyDescent="0.25">
      <c r="A205" t="s">
        <v>207</v>
      </c>
      <c r="B205" t="s">
        <v>5961</v>
      </c>
    </row>
    <row r="206" spans="1:2" x14ac:dyDescent="0.25">
      <c r="A206" t="s">
        <v>208</v>
      </c>
      <c r="B206" t="s">
        <v>5961</v>
      </c>
    </row>
    <row r="207" spans="1:2" x14ac:dyDescent="0.25">
      <c r="A207" t="s">
        <v>209</v>
      </c>
      <c r="B207" t="s">
        <v>5957</v>
      </c>
    </row>
    <row r="208" spans="1:2" x14ac:dyDescent="0.25">
      <c r="A208" t="s">
        <v>210</v>
      </c>
      <c r="B208" t="s">
        <v>5959</v>
      </c>
    </row>
    <row r="209" spans="1:2" x14ac:dyDescent="0.25">
      <c r="A209" t="s">
        <v>211</v>
      </c>
      <c r="B209" t="s">
        <v>5959</v>
      </c>
    </row>
    <row r="210" spans="1:2" x14ac:dyDescent="0.25">
      <c r="A210" t="s">
        <v>212</v>
      </c>
      <c r="B210" t="s">
        <v>5961</v>
      </c>
    </row>
    <row r="211" spans="1:2" x14ac:dyDescent="0.25">
      <c r="A211" t="s">
        <v>213</v>
      </c>
      <c r="B211" t="s">
        <v>5958</v>
      </c>
    </row>
    <row r="212" spans="1:2" x14ac:dyDescent="0.25">
      <c r="A212" t="s">
        <v>214</v>
      </c>
      <c r="B212" t="s">
        <v>5959</v>
      </c>
    </row>
    <row r="213" spans="1:2" x14ac:dyDescent="0.25">
      <c r="A213" t="s">
        <v>215</v>
      </c>
      <c r="B213" t="s">
        <v>5957</v>
      </c>
    </row>
    <row r="214" spans="1:2" x14ac:dyDescent="0.25">
      <c r="A214" t="s">
        <v>216</v>
      </c>
      <c r="B214" t="s">
        <v>5960</v>
      </c>
    </row>
    <row r="215" spans="1:2" x14ac:dyDescent="0.25">
      <c r="A215" t="s">
        <v>217</v>
      </c>
      <c r="B215" t="s">
        <v>5958</v>
      </c>
    </row>
    <row r="216" spans="1:2" x14ac:dyDescent="0.25">
      <c r="A216" t="s">
        <v>218</v>
      </c>
      <c r="B216" t="s">
        <v>5960</v>
      </c>
    </row>
    <row r="217" spans="1:2" x14ac:dyDescent="0.25">
      <c r="A217" t="s">
        <v>219</v>
      </c>
      <c r="B217" t="s">
        <v>5959</v>
      </c>
    </row>
    <row r="218" spans="1:2" x14ac:dyDescent="0.25">
      <c r="A218" t="s">
        <v>220</v>
      </c>
      <c r="B218" t="s">
        <v>5959</v>
      </c>
    </row>
    <row r="219" spans="1:2" x14ac:dyDescent="0.25">
      <c r="A219" t="s">
        <v>221</v>
      </c>
      <c r="B219" t="s">
        <v>5959</v>
      </c>
    </row>
    <row r="220" spans="1:2" x14ac:dyDescent="0.25">
      <c r="A220" t="s">
        <v>222</v>
      </c>
      <c r="B220" t="s">
        <v>5958</v>
      </c>
    </row>
    <row r="221" spans="1:2" x14ac:dyDescent="0.25">
      <c r="A221" t="s">
        <v>223</v>
      </c>
      <c r="B221" t="s">
        <v>5959</v>
      </c>
    </row>
    <row r="222" spans="1:2" x14ac:dyDescent="0.25">
      <c r="A222" t="s">
        <v>224</v>
      </c>
      <c r="B222" t="s">
        <v>5960</v>
      </c>
    </row>
    <row r="223" spans="1:2" x14ac:dyDescent="0.25">
      <c r="A223" t="s">
        <v>225</v>
      </c>
      <c r="B223" t="s">
        <v>5960</v>
      </c>
    </row>
    <row r="224" spans="1:2" x14ac:dyDescent="0.25">
      <c r="A224" t="s">
        <v>226</v>
      </c>
      <c r="B224" t="s">
        <v>5959</v>
      </c>
    </row>
    <row r="225" spans="1:2" x14ac:dyDescent="0.25">
      <c r="A225" t="s">
        <v>227</v>
      </c>
      <c r="B225" t="s">
        <v>5958</v>
      </c>
    </row>
    <row r="226" spans="1:2" x14ac:dyDescent="0.25">
      <c r="A226" t="s">
        <v>228</v>
      </c>
      <c r="B226" t="s">
        <v>5957</v>
      </c>
    </row>
    <row r="227" spans="1:2" x14ac:dyDescent="0.25">
      <c r="A227" t="s">
        <v>229</v>
      </c>
      <c r="B227" t="s">
        <v>5959</v>
      </c>
    </row>
    <row r="228" spans="1:2" x14ac:dyDescent="0.25">
      <c r="A228" t="s">
        <v>230</v>
      </c>
      <c r="B228" t="s">
        <v>5960</v>
      </c>
    </row>
    <row r="229" spans="1:2" x14ac:dyDescent="0.25">
      <c r="A229" t="s">
        <v>231</v>
      </c>
      <c r="B229" t="s">
        <v>5957</v>
      </c>
    </row>
    <row r="230" spans="1:2" x14ac:dyDescent="0.25">
      <c r="A230" t="s">
        <v>232</v>
      </c>
      <c r="B230" t="s">
        <v>5957</v>
      </c>
    </row>
    <row r="231" spans="1:2" x14ac:dyDescent="0.25">
      <c r="A231" t="s">
        <v>233</v>
      </c>
      <c r="B231" t="s">
        <v>5959</v>
      </c>
    </row>
    <row r="232" spans="1:2" x14ac:dyDescent="0.25">
      <c r="A232" t="s">
        <v>234</v>
      </c>
      <c r="B232" t="s">
        <v>5961</v>
      </c>
    </row>
    <row r="233" spans="1:2" x14ac:dyDescent="0.25">
      <c r="A233" t="s">
        <v>235</v>
      </c>
      <c r="B233" t="s">
        <v>5960</v>
      </c>
    </row>
    <row r="234" spans="1:2" x14ac:dyDescent="0.25">
      <c r="A234" t="s">
        <v>236</v>
      </c>
      <c r="B234" t="s">
        <v>5960</v>
      </c>
    </row>
    <row r="235" spans="1:2" x14ac:dyDescent="0.25">
      <c r="A235" t="s">
        <v>237</v>
      </c>
      <c r="B235" t="s">
        <v>5958</v>
      </c>
    </row>
    <row r="236" spans="1:2" x14ac:dyDescent="0.25">
      <c r="A236" t="s">
        <v>238</v>
      </c>
      <c r="B236" t="s">
        <v>5961</v>
      </c>
    </row>
    <row r="237" spans="1:2" x14ac:dyDescent="0.25">
      <c r="A237" t="s">
        <v>239</v>
      </c>
      <c r="B237" t="s">
        <v>5960</v>
      </c>
    </row>
    <row r="238" spans="1:2" x14ac:dyDescent="0.25">
      <c r="A238" t="s">
        <v>240</v>
      </c>
      <c r="B238" t="s">
        <v>5961</v>
      </c>
    </row>
    <row r="239" spans="1:2" x14ac:dyDescent="0.25">
      <c r="A239" t="s">
        <v>241</v>
      </c>
      <c r="B239" t="s">
        <v>5958</v>
      </c>
    </row>
    <row r="240" spans="1:2" x14ac:dyDescent="0.25">
      <c r="A240" t="s">
        <v>242</v>
      </c>
      <c r="B240" t="s">
        <v>5960</v>
      </c>
    </row>
    <row r="241" spans="1:2" x14ac:dyDescent="0.25">
      <c r="A241" t="s">
        <v>243</v>
      </c>
      <c r="B241" t="s">
        <v>5957</v>
      </c>
    </row>
    <row r="242" spans="1:2" x14ac:dyDescent="0.25">
      <c r="A242" t="s">
        <v>244</v>
      </c>
      <c r="B242" t="s">
        <v>5961</v>
      </c>
    </row>
    <row r="243" spans="1:2" x14ac:dyDescent="0.25">
      <c r="A243" t="s">
        <v>245</v>
      </c>
      <c r="B243" t="s">
        <v>5961</v>
      </c>
    </row>
    <row r="244" spans="1:2" x14ac:dyDescent="0.25">
      <c r="A244" t="s">
        <v>246</v>
      </c>
      <c r="B244" t="s">
        <v>5961</v>
      </c>
    </row>
    <row r="245" spans="1:2" x14ac:dyDescent="0.25">
      <c r="A245" t="s">
        <v>247</v>
      </c>
      <c r="B245" t="s">
        <v>5957</v>
      </c>
    </row>
    <row r="246" spans="1:2" x14ac:dyDescent="0.25">
      <c r="A246" t="s">
        <v>248</v>
      </c>
      <c r="B246" t="s">
        <v>5957</v>
      </c>
    </row>
    <row r="247" spans="1:2" x14ac:dyDescent="0.25">
      <c r="A247" t="s">
        <v>249</v>
      </c>
      <c r="B247" t="s">
        <v>5957</v>
      </c>
    </row>
    <row r="248" spans="1:2" x14ac:dyDescent="0.25">
      <c r="A248" t="s">
        <v>250</v>
      </c>
      <c r="B248" t="s">
        <v>5957</v>
      </c>
    </row>
    <row r="249" spans="1:2" x14ac:dyDescent="0.25">
      <c r="A249" t="s">
        <v>251</v>
      </c>
      <c r="B249" t="s">
        <v>5960</v>
      </c>
    </row>
    <row r="250" spans="1:2" x14ac:dyDescent="0.25">
      <c r="A250" t="s">
        <v>252</v>
      </c>
      <c r="B250" t="s">
        <v>5961</v>
      </c>
    </row>
    <row r="251" spans="1:2" x14ac:dyDescent="0.25">
      <c r="A251" t="s">
        <v>253</v>
      </c>
      <c r="B251" t="s">
        <v>5958</v>
      </c>
    </row>
    <row r="252" spans="1:2" x14ac:dyDescent="0.25">
      <c r="A252" t="s">
        <v>254</v>
      </c>
      <c r="B252" t="s">
        <v>5958</v>
      </c>
    </row>
    <row r="253" spans="1:2" x14ac:dyDescent="0.25">
      <c r="A253" t="s">
        <v>255</v>
      </c>
      <c r="B253" t="s">
        <v>5960</v>
      </c>
    </row>
    <row r="254" spans="1:2" x14ac:dyDescent="0.25">
      <c r="A254" t="s">
        <v>256</v>
      </c>
      <c r="B254" t="s">
        <v>5957</v>
      </c>
    </row>
    <row r="255" spans="1:2" x14ac:dyDescent="0.25">
      <c r="A255" t="s">
        <v>257</v>
      </c>
      <c r="B255" t="s">
        <v>5959</v>
      </c>
    </row>
    <row r="256" spans="1:2" x14ac:dyDescent="0.25">
      <c r="A256" t="s">
        <v>258</v>
      </c>
      <c r="B256" t="s">
        <v>5957</v>
      </c>
    </row>
    <row r="257" spans="1:2" x14ac:dyDescent="0.25">
      <c r="A257" t="s">
        <v>259</v>
      </c>
      <c r="B257" t="s">
        <v>5957</v>
      </c>
    </row>
    <row r="258" spans="1:2" x14ac:dyDescent="0.25">
      <c r="A258" t="s">
        <v>260</v>
      </c>
      <c r="B258" t="s">
        <v>5961</v>
      </c>
    </row>
    <row r="259" spans="1:2" x14ac:dyDescent="0.25">
      <c r="A259" t="s">
        <v>261</v>
      </c>
      <c r="B259" t="s">
        <v>5959</v>
      </c>
    </row>
    <row r="260" spans="1:2" x14ac:dyDescent="0.25">
      <c r="A260" t="s">
        <v>262</v>
      </c>
      <c r="B260" t="s">
        <v>5958</v>
      </c>
    </row>
    <row r="261" spans="1:2" x14ac:dyDescent="0.25">
      <c r="A261" t="s">
        <v>263</v>
      </c>
      <c r="B261" t="s">
        <v>5961</v>
      </c>
    </row>
    <row r="262" spans="1:2" x14ac:dyDescent="0.25">
      <c r="A262" t="s">
        <v>264</v>
      </c>
      <c r="B262" t="s">
        <v>5958</v>
      </c>
    </row>
    <row r="263" spans="1:2" x14ac:dyDescent="0.25">
      <c r="A263" t="s">
        <v>265</v>
      </c>
      <c r="B263" t="s">
        <v>5961</v>
      </c>
    </row>
    <row r="264" spans="1:2" x14ac:dyDescent="0.25">
      <c r="A264" t="s">
        <v>266</v>
      </c>
      <c r="B264" t="s">
        <v>5960</v>
      </c>
    </row>
    <row r="265" spans="1:2" x14ac:dyDescent="0.25">
      <c r="A265" t="s">
        <v>267</v>
      </c>
      <c r="B265" t="s">
        <v>5958</v>
      </c>
    </row>
    <row r="266" spans="1:2" x14ac:dyDescent="0.25">
      <c r="A266" t="s">
        <v>268</v>
      </c>
      <c r="B266" t="s">
        <v>5958</v>
      </c>
    </row>
    <row r="267" spans="1:2" x14ac:dyDescent="0.25">
      <c r="A267" t="s">
        <v>269</v>
      </c>
      <c r="B267" t="s">
        <v>5961</v>
      </c>
    </row>
    <row r="268" spans="1:2" x14ac:dyDescent="0.25">
      <c r="A268" t="s">
        <v>270</v>
      </c>
      <c r="B268" t="s">
        <v>5960</v>
      </c>
    </row>
    <row r="269" spans="1:2" x14ac:dyDescent="0.25">
      <c r="A269" t="s">
        <v>271</v>
      </c>
      <c r="B269" t="s">
        <v>5960</v>
      </c>
    </row>
    <row r="270" spans="1:2" x14ac:dyDescent="0.25">
      <c r="A270" t="s">
        <v>272</v>
      </c>
      <c r="B270" t="s">
        <v>5961</v>
      </c>
    </row>
    <row r="271" spans="1:2" x14ac:dyDescent="0.25">
      <c r="A271" t="s">
        <v>273</v>
      </c>
      <c r="B271" t="s">
        <v>5960</v>
      </c>
    </row>
    <row r="272" spans="1:2" x14ac:dyDescent="0.25">
      <c r="A272" t="s">
        <v>274</v>
      </c>
      <c r="B272" t="s">
        <v>5957</v>
      </c>
    </row>
    <row r="273" spans="1:2" x14ac:dyDescent="0.25">
      <c r="A273" t="s">
        <v>275</v>
      </c>
      <c r="B273" t="s">
        <v>5959</v>
      </c>
    </row>
    <row r="274" spans="1:2" x14ac:dyDescent="0.25">
      <c r="A274" t="s">
        <v>276</v>
      </c>
      <c r="B274" t="s">
        <v>5961</v>
      </c>
    </row>
    <row r="275" spans="1:2" x14ac:dyDescent="0.25">
      <c r="A275" t="s">
        <v>277</v>
      </c>
      <c r="B275" t="s">
        <v>5959</v>
      </c>
    </row>
    <row r="276" spans="1:2" x14ac:dyDescent="0.25">
      <c r="A276" t="s">
        <v>278</v>
      </c>
      <c r="B276" t="s">
        <v>5959</v>
      </c>
    </row>
    <row r="277" spans="1:2" x14ac:dyDescent="0.25">
      <c r="A277" t="s">
        <v>279</v>
      </c>
      <c r="B277" t="s">
        <v>5957</v>
      </c>
    </row>
    <row r="278" spans="1:2" x14ac:dyDescent="0.25">
      <c r="A278" t="s">
        <v>280</v>
      </c>
      <c r="B278" t="s">
        <v>5958</v>
      </c>
    </row>
    <row r="279" spans="1:2" x14ac:dyDescent="0.25">
      <c r="A279" t="s">
        <v>281</v>
      </c>
      <c r="B279" t="s">
        <v>5961</v>
      </c>
    </row>
    <row r="280" spans="1:2" x14ac:dyDescent="0.25">
      <c r="A280" t="s">
        <v>282</v>
      </c>
      <c r="B280" t="s">
        <v>5959</v>
      </c>
    </row>
    <row r="281" spans="1:2" x14ac:dyDescent="0.25">
      <c r="A281" t="s">
        <v>283</v>
      </c>
      <c r="B281" t="s">
        <v>5958</v>
      </c>
    </row>
    <row r="282" spans="1:2" x14ac:dyDescent="0.25">
      <c r="A282" t="s">
        <v>284</v>
      </c>
      <c r="B282" t="s">
        <v>5959</v>
      </c>
    </row>
    <row r="283" spans="1:2" x14ac:dyDescent="0.25">
      <c r="A283" t="s">
        <v>285</v>
      </c>
      <c r="B283" t="s">
        <v>5960</v>
      </c>
    </row>
    <row r="284" spans="1:2" x14ac:dyDescent="0.25">
      <c r="A284" t="s">
        <v>286</v>
      </c>
      <c r="B284" t="s">
        <v>5960</v>
      </c>
    </row>
    <row r="285" spans="1:2" x14ac:dyDescent="0.25">
      <c r="A285" t="s">
        <v>287</v>
      </c>
      <c r="B285" t="s">
        <v>5957</v>
      </c>
    </row>
    <row r="286" spans="1:2" x14ac:dyDescent="0.25">
      <c r="A286" t="s">
        <v>288</v>
      </c>
      <c r="B286" t="s">
        <v>5958</v>
      </c>
    </row>
    <row r="287" spans="1:2" x14ac:dyDescent="0.25">
      <c r="A287" t="s">
        <v>289</v>
      </c>
      <c r="B287" t="s">
        <v>5957</v>
      </c>
    </row>
    <row r="288" spans="1:2" x14ac:dyDescent="0.25">
      <c r="A288" t="s">
        <v>290</v>
      </c>
      <c r="B288" t="s">
        <v>5961</v>
      </c>
    </row>
    <row r="289" spans="1:2" x14ac:dyDescent="0.25">
      <c r="A289" t="s">
        <v>291</v>
      </c>
      <c r="B289" t="s">
        <v>5959</v>
      </c>
    </row>
    <row r="290" spans="1:2" x14ac:dyDescent="0.25">
      <c r="A290" t="s">
        <v>292</v>
      </c>
      <c r="B290" t="s">
        <v>5958</v>
      </c>
    </row>
    <row r="291" spans="1:2" x14ac:dyDescent="0.25">
      <c r="A291" t="s">
        <v>293</v>
      </c>
      <c r="B291" t="s">
        <v>5959</v>
      </c>
    </row>
    <row r="292" spans="1:2" x14ac:dyDescent="0.25">
      <c r="A292" t="s">
        <v>294</v>
      </c>
      <c r="B292" t="s">
        <v>5959</v>
      </c>
    </row>
    <row r="293" spans="1:2" x14ac:dyDescent="0.25">
      <c r="A293" t="s">
        <v>295</v>
      </c>
      <c r="B293" t="s">
        <v>5961</v>
      </c>
    </row>
    <row r="294" spans="1:2" x14ac:dyDescent="0.25">
      <c r="A294" t="s">
        <v>296</v>
      </c>
      <c r="B294" t="s">
        <v>5958</v>
      </c>
    </row>
    <row r="295" spans="1:2" x14ac:dyDescent="0.25">
      <c r="A295" t="s">
        <v>297</v>
      </c>
      <c r="B295" t="s">
        <v>5960</v>
      </c>
    </row>
    <row r="296" spans="1:2" x14ac:dyDescent="0.25">
      <c r="A296" t="s">
        <v>298</v>
      </c>
      <c r="B296" t="s">
        <v>5959</v>
      </c>
    </row>
    <row r="297" spans="1:2" x14ac:dyDescent="0.25">
      <c r="A297" t="s">
        <v>299</v>
      </c>
      <c r="B297" t="s">
        <v>5959</v>
      </c>
    </row>
    <row r="298" spans="1:2" x14ac:dyDescent="0.25">
      <c r="A298" t="s">
        <v>300</v>
      </c>
      <c r="B298" t="s">
        <v>5961</v>
      </c>
    </row>
    <row r="299" spans="1:2" x14ac:dyDescent="0.25">
      <c r="A299" t="s">
        <v>301</v>
      </c>
      <c r="B299" t="s">
        <v>5960</v>
      </c>
    </row>
    <row r="300" spans="1:2" x14ac:dyDescent="0.25">
      <c r="A300" t="s">
        <v>302</v>
      </c>
      <c r="B300" t="s">
        <v>5958</v>
      </c>
    </row>
    <row r="301" spans="1:2" x14ac:dyDescent="0.25">
      <c r="A301" t="s">
        <v>303</v>
      </c>
      <c r="B301" t="s">
        <v>5960</v>
      </c>
    </row>
    <row r="302" spans="1:2" x14ac:dyDescent="0.25">
      <c r="A302" t="s">
        <v>304</v>
      </c>
      <c r="B302" t="s">
        <v>5959</v>
      </c>
    </row>
    <row r="303" spans="1:2" x14ac:dyDescent="0.25">
      <c r="A303" t="s">
        <v>305</v>
      </c>
      <c r="B303" t="s">
        <v>5957</v>
      </c>
    </row>
    <row r="304" spans="1:2" x14ac:dyDescent="0.25">
      <c r="A304" t="s">
        <v>306</v>
      </c>
      <c r="B304" t="s">
        <v>5960</v>
      </c>
    </row>
    <row r="305" spans="1:2" x14ac:dyDescent="0.25">
      <c r="A305" t="s">
        <v>307</v>
      </c>
      <c r="B305" t="s">
        <v>5961</v>
      </c>
    </row>
    <row r="306" spans="1:2" x14ac:dyDescent="0.25">
      <c r="A306" t="s">
        <v>308</v>
      </c>
      <c r="B306" t="s">
        <v>5958</v>
      </c>
    </row>
    <row r="307" spans="1:2" x14ac:dyDescent="0.25">
      <c r="A307" t="s">
        <v>309</v>
      </c>
      <c r="B307" t="s">
        <v>5961</v>
      </c>
    </row>
    <row r="308" spans="1:2" x14ac:dyDescent="0.25">
      <c r="A308" t="s">
        <v>310</v>
      </c>
      <c r="B308" t="s">
        <v>5959</v>
      </c>
    </row>
    <row r="309" spans="1:2" x14ac:dyDescent="0.25">
      <c r="A309" t="s">
        <v>311</v>
      </c>
      <c r="B309" t="s">
        <v>5958</v>
      </c>
    </row>
    <row r="310" spans="1:2" x14ac:dyDescent="0.25">
      <c r="A310" t="s">
        <v>312</v>
      </c>
      <c r="B310" t="s">
        <v>5960</v>
      </c>
    </row>
    <row r="311" spans="1:2" x14ac:dyDescent="0.25">
      <c r="A311" t="s">
        <v>313</v>
      </c>
      <c r="B311" t="s">
        <v>5959</v>
      </c>
    </row>
    <row r="312" spans="1:2" x14ac:dyDescent="0.25">
      <c r="A312" t="s">
        <v>314</v>
      </c>
      <c r="B312" t="s">
        <v>5957</v>
      </c>
    </row>
    <row r="313" spans="1:2" x14ac:dyDescent="0.25">
      <c r="A313" t="s">
        <v>315</v>
      </c>
      <c r="B313" t="s">
        <v>5959</v>
      </c>
    </row>
    <row r="314" spans="1:2" x14ac:dyDescent="0.25">
      <c r="A314" t="s">
        <v>316</v>
      </c>
      <c r="B314" t="s">
        <v>5961</v>
      </c>
    </row>
    <row r="315" spans="1:2" x14ac:dyDescent="0.25">
      <c r="A315" t="s">
        <v>317</v>
      </c>
      <c r="B315" t="s">
        <v>5961</v>
      </c>
    </row>
    <row r="316" spans="1:2" x14ac:dyDescent="0.25">
      <c r="A316" t="s">
        <v>318</v>
      </c>
      <c r="B316" t="s">
        <v>5959</v>
      </c>
    </row>
    <row r="317" spans="1:2" x14ac:dyDescent="0.25">
      <c r="A317" t="s">
        <v>319</v>
      </c>
      <c r="B317" t="s">
        <v>5958</v>
      </c>
    </row>
    <row r="318" spans="1:2" x14ac:dyDescent="0.25">
      <c r="A318" t="s">
        <v>320</v>
      </c>
      <c r="B318" t="s">
        <v>5958</v>
      </c>
    </row>
    <row r="319" spans="1:2" x14ac:dyDescent="0.25">
      <c r="A319" t="s">
        <v>321</v>
      </c>
      <c r="B319" t="s">
        <v>5960</v>
      </c>
    </row>
    <row r="320" spans="1:2" x14ac:dyDescent="0.25">
      <c r="A320" t="s">
        <v>322</v>
      </c>
      <c r="B320" t="s">
        <v>5959</v>
      </c>
    </row>
    <row r="321" spans="1:2" x14ac:dyDescent="0.25">
      <c r="A321" t="s">
        <v>323</v>
      </c>
      <c r="B321" t="s">
        <v>5959</v>
      </c>
    </row>
    <row r="322" spans="1:2" x14ac:dyDescent="0.25">
      <c r="A322" t="s">
        <v>324</v>
      </c>
      <c r="B322" t="s">
        <v>5960</v>
      </c>
    </row>
    <row r="323" spans="1:2" x14ac:dyDescent="0.25">
      <c r="A323" t="s">
        <v>325</v>
      </c>
      <c r="B323" t="s">
        <v>5961</v>
      </c>
    </row>
    <row r="324" spans="1:2" x14ac:dyDescent="0.25">
      <c r="A324" t="s">
        <v>326</v>
      </c>
      <c r="B324" t="s">
        <v>5958</v>
      </c>
    </row>
    <row r="325" spans="1:2" x14ac:dyDescent="0.25">
      <c r="A325" t="s">
        <v>327</v>
      </c>
      <c r="B325" t="s">
        <v>5961</v>
      </c>
    </row>
    <row r="326" spans="1:2" x14ac:dyDescent="0.25">
      <c r="A326" t="s">
        <v>328</v>
      </c>
      <c r="B326" t="s">
        <v>5960</v>
      </c>
    </row>
    <row r="327" spans="1:2" x14ac:dyDescent="0.25">
      <c r="A327" t="s">
        <v>329</v>
      </c>
      <c r="B327" t="s">
        <v>5960</v>
      </c>
    </row>
    <row r="328" spans="1:2" x14ac:dyDescent="0.25">
      <c r="A328" t="s">
        <v>330</v>
      </c>
      <c r="B328" t="s">
        <v>5957</v>
      </c>
    </row>
    <row r="329" spans="1:2" x14ac:dyDescent="0.25">
      <c r="A329" t="s">
        <v>331</v>
      </c>
      <c r="B329" t="s">
        <v>5957</v>
      </c>
    </row>
    <row r="330" spans="1:2" x14ac:dyDescent="0.25">
      <c r="A330" t="s">
        <v>332</v>
      </c>
      <c r="B330" t="s">
        <v>5958</v>
      </c>
    </row>
    <row r="331" spans="1:2" x14ac:dyDescent="0.25">
      <c r="A331" t="s">
        <v>333</v>
      </c>
      <c r="B331" t="s">
        <v>5959</v>
      </c>
    </row>
    <row r="332" spans="1:2" x14ac:dyDescent="0.25">
      <c r="A332" t="s">
        <v>334</v>
      </c>
      <c r="B332" t="s">
        <v>5958</v>
      </c>
    </row>
    <row r="333" spans="1:2" x14ac:dyDescent="0.25">
      <c r="A333" t="s">
        <v>335</v>
      </c>
      <c r="B333" t="s">
        <v>5961</v>
      </c>
    </row>
    <row r="334" spans="1:2" x14ac:dyDescent="0.25">
      <c r="A334" t="s">
        <v>336</v>
      </c>
      <c r="B334" t="s">
        <v>5957</v>
      </c>
    </row>
    <row r="335" spans="1:2" x14ac:dyDescent="0.25">
      <c r="A335" t="s">
        <v>337</v>
      </c>
      <c r="B335" t="s">
        <v>5958</v>
      </c>
    </row>
    <row r="336" spans="1:2" x14ac:dyDescent="0.25">
      <c r="A336" t="s">
        <v>338</v>
      </c>
      <c r="B336" t="s">
        <v>5959</v>
      </c>
    </row>
    <row r="337" spans="1:2" x14ac:dyDescent="0.25">
      <c r="A337" t="s">
        <v>339</v>
      </c>
      <c r="B337" t="s">
        <v>5959</v>
      </c>
    </row>
    <row r="338" spans="1:2" x14ac:dyDescent="0.25">
      <c r="A338" t="s">
        <v>340</v>
      </c>
      <c r="B338" t="s">
        <v>5958</v>
      </c>
    </row>
    <row r="339" spans="1:2" x14ac:dyDescent="0.25">
      <c r="A339" t="s">
        <v>341</v>
      </c>
      <c r="B339" t="s">
        <v>5960</v>
      </c>
    </row>
    <row r="340" spans="1:2" x14ac:dyDescent="0.25">
      <c r="A340" t="s">
        <v>342</v>
      </c>
      <c r="B340" t="s">
        <v>5961</v>
      </c>
    </row>
    <row r="341" spans="1:2" x14ac:dyDescent="0.25">
      <c r="A341" t="s">
        <v>343</v>
      </c>
      <c r="B341" t="s">
        <v>5958</v>
      </c>
    </row>
    <row r="342" spans="1:2" x14ac:dyDescent="0.25">
      <c r="A342" t="s">
        <v>344</v>
      </c>
      <c r="B342" t="s">
        <v>5957</v>
      </c>
    </row>
    <row r="343" spans="1:2" x14ac:dyDescent="0.25">
      <c r="A343" t="s">
        <v>345</v>
      </c>
      <c r="B343" t="s">
        <v>5960</v>
      </c>
    </row>
    <row r="344" spans="1:2" x14ac:dyDescent="0.25">
      <c r="A344" t="s">
        <v>346</v>
      </c>
      <c r="B344" t="s">
        <v>5960</v>
      </c>
    </row>
    <row r="345" spans="1:2" x14ac:dyDescent="0.25">
      <c r="A345" t="s">
        <v>347</v>
      </c>
      <c r="B345" t="s">
        <v>5958</v>
      </c>
    </row>
    <row r="346" spans="1:2" x14ac:dyDescent="0.25">
      <c r="A346" t="s">
        <v>348</v>
      </c>
      <c r="B346" t="s">
        <v>5957</v>
      </c>
    </row>
    <row r="347" spans="1:2" x14ac:dyDescent="0.25">
      <c r="A347" t="s">
        <v>349</v>
      </c>
      <c r="B347" t="s">
        <v>5958</v>
      </c>
    </row>
    <row r="348" spans="1:2" x14ac:dyDescent="0.25">
      <c r="A348" t="s">
        <v>350</v>
      </c>
      <c r="B348" t="s">
        <v>5959</v>
      </c>
    </row>
    <row r="349" spans="1:2" x14ac:dyDescent="0.25">
      <c r="A349" t="s">
        <v>351</v>
      </c>
      <c r="B349" t="s">
        <v>5961</v>
      </c>
    </row>
    <row r="350" spans="1:2" x14ac:dyDescent="0.25">
      <c r="A350" t="s">
        <v>352</v>
      </c>
      <c r="B350" t="s">
        <v>5961</v>
      </c>
    </row>
    <row r="351" spans="1:2" x14ac:dyDescent="0.25">
      <c r="A351" t="s">
        <v>353</v>
      </c>
      <c r="B351" t="s">
        <v>5961</v>
      </c>
    </row>
    <row r="352" spans="1:2" x14ac:dyDescent="0.25">
      <c r="A352" t="s">
        <v>354</v>
      </c>
      <c r="B352" t="s">
        <v>5960</v>
      </c>
    </row>
    <row r="353" spans="1:2" x14ac:dyDescent="0.25">
      <c r="A353" t="s">
        <v>355</v>
      </c>
      <c r="B353" t="s">
        <v>5961</v>
      </c>
    </row>
    <row r="354" spans="1:2" x14ac:dyDescent="0.25">
      <c r="A354" t="s">
        <v>356</v>
      </c>
      <c r="B354" t="s">
        <v>5961</v>
      </c>
    </row>
    <row r="355" spans="1:2" x14ac:dyDescent="0.25">
      <c r="A355" t="s">
        <v>357</v>
      </c>
      <c r="B355" t="s">
        <v>5960</v>
      </c>
    </row>
    <row r="356" spans="1:2" x14ac:dyDescent="0.25">
      <c r="A356" t="s">
        <v>358</v>
      </c>
      <c r="B356" t="s">
        <v>5961</v>
      </c>
    </row>
    <row r="357" spans="1:2" x14ac:dyDescent="0.25">
      <c r="A357" t="s">
        <v>359</v>
      </c>
      <c r="B357" t="s">
        <v>5960</v>
      </c>
    </row>
    <row r="358" spans="1:2" x14ac:dyDescent="0.25">
      <c r="A358" t="s">
        <v>360</v>
      </c>
      <c r="B358" t="s">
        <v>5957</v>
      </c>
    </row>
    <row r="359" spans="1:2" x14ac:dyDescent="0.25">
      <c r="A359" t="s">
        <v>361</v>
      </c>
      <c r="B359" t="s">
        <v>5959</v>
      </c>
    </row>
    <row r="360" spans="1:2" x14ac:dyDescent="0.25">
      <c r="A360" t="s">
        <v>362</v>
      </c>
      <c r="B360" t="s">
        <v>5960</v>
      </c>
    </row>
    <row r="361" spans="1:2" x14ac:dyDescent="0.25">
      <c r="A361" t="s">
        <v>363</v>
      </c>
      <c r="B361" t="s">
        <v>5960</v>
      </c>
    </row>
    <row r="362" spans="1:2" x14ac:dyDescent="0.25">
      <c r="A362" t="s">
        <v>364</v>
      </c>
      <c r="B362" t="s">
        <v>5958</v>
      </c>
    </row>
    <row r="363" spans="1:2" x14ac:dyDescent="0.25">
      <c r="A363" t="s">
        <v>365</v>
      </c>
      <c r="B363" t="s">
        <v>5961</v>
      </c>
    </row>
    <row r="364" spans="1:2" x14ac:dyDescent="0.25">
      <c r="A364" t="s">
        <v>366</v>
      </c>
      <c r="B364" t="s">
        <v>5961</v>
      </c>
    </row>
    <row r="365" spans="1:2" x14ac:dyDescent="0.25">
      <c r="A365" t="s">
        <v>367</v>
      </c>
      <c r="B365" t="s">
        <v>5958</v>
      </c>
    </row>
    <row r="366" spans="1:2" x14ac:dyDescent="0.25">
      <c r="A366" t="s">
        <v>368</v>
      </c>
      <c r="B366" t="s">
        <v>5959</v>
      </c>
    </row>
    <row r="367" spans="1:2" x14ac:dyDescent="0.25">
      <c r="A367" t="s">
        <v>369</v>
      </c>
      <c r="B367" t="s">
        <v>5958</v>
      </c>
    </row>
    <row r="368" spans="1:2" x14ac:dyDescent="0.25">
      <c r="A368" t="s">
        <v>370</v>
      </c>
      <c r="B368" t="s">
        <v>5957</v>
      </c>
    </row>
    <row r="369" spans="1:2" x14ac:dyDescent="0.25">
      <c r="A369" t="s">
        <v>371</v>
      </c>
      <c r="B369" t="s">
        <v>5961</v>
      </c>
    </row>
    <row r="370" spans="1:2" x14ac:dyDescent="0.25">
      <c r="A370" t="s">
        <v>372</v>
      </c>
      <c r="B370" t="s">
        <v>5958</v>
      </c>
    </row>
    <row r="371" spans="1:2" x14ac:dyDescent="0.25">
      <c r="A371" t="s">
        <v>373</v>
      </c>
      <c r="B371" t="s">
        <v>5960</v>
      </c>
    </row>
    <row r="372" spans="1:2" x14ac:dyDescent="0.25">
      <c r="A372" t="s">
        <v>374</v>
      </c>
      <c r="B372" t="s">
        <v>5958</v>
      </c>
    </row>
    <row r="373" spans="1:2" x14ac:dyDescent="0.25">
      <c r="A373" t="s">
        <v>375</v>
      </c>
      <c r="B373" t="s">
        <v>5960</v>
      </c>
    </row>
    <row r="374" spans="1:2" x14ac:dyDescent="0.25">
      <c r="A374" t="s">
        <v>376</v>
      </c>
      <c r="B374" t="s">
        <v>5957</v>
      </c>
    </row>
    <row r="375" spans="1:2" x14ac:dyDescent="0.25">
      <c r="A375" t="s">
        <v>377</v>
      </c>
      <c r="B375" t="s">
        <v>5957</v>
      </c>
    </row>
    <row r="376" spans="1:2" x14ac:dyDescent="0.25">
      <c r="A376" t="s">
        <v>378</v>
      </c>
      <c r="B376" t="s">
        <v>5959</v>
      </c>
    </row>
    <row r="377" spans="1:2" x14ac:dyDescent="0.25">
      <c r="A377" t="s">
        <v>379</v>
      </c>
      <c r="B377" t="s">
        <v>5961</v>
      </c>
    </row>
    <row r="378" spans="1:2" x14ac:dyDescent="0.25">
      <c r="A378" t="s">
        <v>380</v>
      </c>
      <c r="B378" t="s">
        <v>5961</v>
      </c>
    </row>
    <row r="379" spans="1:2" x14ac:dyDescent="0.25">
      <c r="A379" t="s">
        <v>381</v>
      </c>
      <c r="B379" t="s">
        <v>5959</v>
      </c>
    </row>
    <row r="380" spans="1:2" x14ac:dyDescent="0.25">
      <c r="A380" t="s">
        <v>382</v>
      </c>
      <c r="B380" t="s">
        <v>5959</v>
      </c>
    </row>
    <row r="381" spans="1:2" x14ac:dyDescent="0.25">
      <c r="A381" t="s">
        <v>383</v>
      </c>
      <c r="B381" t="s">
        <v>5957</v>
      </c>
    </row>
    <row r="382" spans="1:2" x14ac:dyDescent="0.25">
      <c r="A382" t="s">
        <v>384</v>
      </c>
      <c r="B382" t="s">
        <v>5961</v>
      </c>
    </row>
    <row r="383" spans="1:2" x14ac:dyDescent="0.25">
      <c r="A383" t="s">
        <v>385</v>
      </c>
      <c r="B383" t="s">
        <v>5961</v>
      </c>
    </row>
    <row r="384" spans="1:2" x14ac:dyDescent="0.25">
      <c r="A384" t="s">
        <v>386</v>
      </c>
      <c r="B384" t="s">
        <v>5958</v>
      </c>
    </row>
    <row r="385" spans="1:2" x14ac:dyDescent="0.25">
      <c r="A385" t="s">
        <v>387</v>
      </c>
      <c r="B385" t="s">
        <v>5959</v>
      </c>
    </row>
    <row r="386" spans="1:2" x14ac:dyDescent="0.25">
      <c r="A386" t="s">
        <v>388</v>
      </c>
      <c r="B386" t="s">
        <v>5957</v>
      </c>
    </row>
    <row r="387" spans="1:2" x14ac:dyDescent="0.25">
      <c r="A387" t="s">
        <v>389</v>
      </c>
      <c r="B387" t="s">
        <v>5961</v>
      </c>
    </row>
    <row r="388" spans="1:2" x14ac:dyDescent="0.25">
      <c r="A388" t="s">
        <v>390</v>
      </c>
      <c r="B388" t="s">
        <v>5960</v>
      </c>
    </row>
    <row r="389" spans="1:2" x14ac:dyDescent="0.25">
      <c r="A389" t="s">
        <v>391</v>
      </c>
      <c r="B389" t="s">
        <v>5959</v>
      </c>
    </row>
    <row r="390" spans="1:2" x14ac:dyDescent="0.25">
      <c r="A390" t="s">
        <v>392</v>
      </c>
      <c r="B390" t="s">
        <v>5958</v>
      </c>
    </row>
    <row r="391" spans="1:2" x14ac:dyDescent="0.25">
      <c r="A391" t="s">
        <v>393</v>
      </c>
      <c r="B391" t="s">
        <v>5961</v>
      </c>
    </row>
    <row r="392" spans="1:2" x14ac:dyDescent="0.25">
      <c r="A392" t="s">
        <v>394</v>
      </c>
      <c r="B392" t="s">
        <v>5958</v>
      </c>
    </row>
    <row r="393" spans="1:2" x14ac:dyDescent="0.25">
      <c r="A393" t="s">
        <v>395</v>
      </c>
      <c r="B393" t="s">
        <v>5957</v>
      </c>
    </row>
    <row r="394" spans="1:2" x14ac:dyDescent="0.25">
      <c r="A394" t="s">
        <v>396</v>
      </c>
      <c r="B394" t="s">
        <v>5957</v>
      </c>
    </row>
    <row r="395" spans="1:2" x14ac:dyDescent="0.25">
      <c r="A395" t="s">
        <v>397</v>
      </c>
      <c r="B395" t="s">
        <v>5957</v>
      </c>
    </row>
    <row r="396" spans="1:2" x14ac:dyDescent="0.25">
      <c r="A396" t="s">
        <v>398</v>
      </c>
      <c r="B396" t="s">
        <v>5960</v>
      </c>
    </row>
    <row r="397" spans="1:2" x14ac:dyDescent="0.25">
      <c r="A397" t="s">
        <v>399</v>
      </c>
      <c r="B397" t="s">
        <v>5961</v>
      </c>
    </row>
    <row r="398" spans="1:2" x14ac:dyDescent="0.25">
      <c r="A398" t="s">
        <v>400</v>
      </c>
      <c r="B398" t="s">
        <v>5957</v>
      </c>
    </row>
    <row r="399" spans="1:2" x14ac:dyDescent="0.25">
      <c r="A399" t="s">
        <v>401</v>
      </c>
      <c r="B399" t="s">
        <v>5957</v>
      </c>
    </row>
    <row r="400" spans="1:2" x14ac:dyDescent="0.25">
      <c r="A400" t="s">
        <v>402</v>
      </c>
      <c r="B400" t="s">
        <v>5957</v>
      </c>
    </row>
    <row r="401" spans="1:2" x14ac:dyDescent="0.25">
      <c r="A401" t="s">
        <v>403</v>
      </c>
      <c r="B401" t="s">
        <v>5957</v>
      </c>
    </row>
    <row r="402" spans="1:2" x14ac:dyDescent="0.25">
      <c r="A402" t="s">
        <v>404</v>
      </c>
      <c r="B402" t="s">
        <v>5961</v>
      </c>
    </row>
    <row r="403" spans="1:2" x14ac:dyDescent="0.25">
      <c r="A403" t="s">
        <v>405</v>
      </c>
      <c r="B403" t="s">
        <v>5958</v>
      </c>
    </row>
    <row r="404" spans="1:2" x14ac:dyDescent="0.25">
      <c r="A404" t="s">
        <v>406</v>
      </c>
      <c r="B404" t="s">
        <v>5957</v>
      </c>
    </row>
    <row r="405" spans="1:2" x14ac:dyDescent="0.25">
      <c r="A405" t="s">
        <v>407</v>
      </c>
      <c r="B405" t="s">
        <v>5958</v>
      </c>
    </row>
    <row r="406" spans="1:2" x14ac:dyDescent="0.25">
      <c r="A406" t="s">
        <v>408</v>
      </c>
      <c r="B406" t="s">
        <v>5959</v>
      </c>
    </row>
    <row r="407" spans="1:2" x14ac:dyDescent="0.25">
      <c r="A407" t="s">
        <v>409</v>
      </c>
      <c r="B407" t="s">
        <v>5960</v>
      </c>
    </row>
    <row r="408" spans="1:2" x14ac:dyDescent="0.25">
      <c r="A408" t="s">
        <v>410</v>
      </c>
      <c r="B408" t="s">
        <v>5959</v>
      </c>
    </row>
    <row r="409" spans="1:2" x14ac:dyDescent="0.25">
      <c r="A409" t="s">
        <v>411</v>
      </c>
      <c r="B409" t="s">
        <v>5958</v>
      </c>
    </row>
    <row r="410" spans="1:2" x14ac:dyDescent="0.25">
      <c r="A410" t="s">
        <v>412</v>
      </c>
      <c r="B410" t="s">
        <v>5961</v>
      </c>
    </row>
    <row r="411" spans="1:2" x14ac:dyDescent="0.25">
      <c r="A411" t="s">
        <v>413</v>
      </c>
      <c r="B411" t="s">
        <v>5961</v>
      </c>
    </row>
    <row r="412" spans="1:2" x14ac:dyDescent="0.25">
      <c r="A412" t="s">
        <v>414</v>
      </c>
      <c r="B412" t="s">
        <v>5960</v>
      </c>
    </row>
    <row r="413" spans="1:2" x14ac:dyDescent="0.25">
      <c r="A413" t="s">
        <v>415</v>
      </c>
      <c r="B413" t="s">
        <v>5958</v>
      </c>
    </row>
    <row r="414" spans="1:2" x14ac:dyDescent="0.25">
      <c r="A414" t="s">
        <v>416</v>
      </c>
      <c r="B414" t="s">
        <v>5961</v>
      </c>
    </row>
    <row r="415" spans="1:2" x14ac:dyDescent="0.25">
      <c r="A415" t="s">
        <v>417</v>
      </c>
      <c r="B415" t="s">
        <v>5957</v>
      </c>
    </row>
    <row r="416" spans="1:2" x14ac:dyDescent="0.25">
      <c r="A416" t="s">
        <v>418</v>
      </c>
      <c r="B416" t="s">
        <v>5958</v>
      </c>
    </row>
    <row r="417" spans="1:2" x14ac:dyDescent="0.25">
      <c r="A417" t="s">
        <v>419</v>
      </c>
      <c r="B417" t="s">
        <v>5960</v>
      </c>
    </row>
    <row r="418" spans="1:2" x14ac:dyDescent="0.25">
      <c r="A418" t="s">
        <v>420</v>
      </c>
      <c r="B418" t="s">
        <v>5957</v>
      </c>
    </row>
    <row r="419" spans="1:2" x14ac:dyDescent="0.25">
      <c r="A419" t="s">
        <v>421</v>
      </c>
      <c r="B419" t="s">
        <v>5961</v>
      </c>
    </row>
    <row r="420" spans="1:2" x14ac:dyDescent="0.25">
      <c r="A420" t="s">
        <v>422</v>
      </c>
      <c r="B420" t="s">
        <v>5958</v>
      </c>
    </row>
    <row r="421" spans="1:2" x14ac:dyDescent="0.25">
      <c r="A421" t="s">
        <v>423</v>
      </c>
      <c r="B421" t="s">
        <v>5961</v>
      </c>
    </row>
    <row r="422" spans="1:2" x14ac:dyDescent="0.25">
      <c r="A422" t="s">
        <v>424</v>
      </c>
      <c r="B422" t="s">
        <v>5957</v>
      </c>
    </row>
    <row r="423" spans="1:2" x14ac:dyDescent="0.25">
      <c r="A423" t="s">
        <v>425</v>
      </c>
      <c r="B423" t="s">
        <v>5960</v>
      </c>
    </row>
    <row r="424" spans="1:2" x14ac:dyDescent="0.25">
      <c r="A424" t="s">
        <v>426</v>
      </c>
      <c r="B424" t="s">
        <v>5957</v>
      </c>
    </row>
    <row r="425" spans="1:2" x14ac:dyDescent="0.25">
      <c r="A425" t="s">
        <v>427</v>
      </c>
      <c r="B425" t="s">
        <v>5957</v>
      </c>
    </row>
    <row r="426" spans="1:2" x14ac:dyDescent="0.25">
      <c r="A426" t="s">
        <v>428</v>
      </c>
      <c r="B426" t="s">
        <v>5960</v>
      </c>
    </row>
    <row r="427" spans="1:2" x14ac:dyDescent="0.25">
      <c r="A427" t="s">
        <v>429</v>
      </c>
      <c r="B427" t="s">
        <v>5959</v>
      </c>
    </row>
    <row r="428" spans="1:2" x14ac:dyDescent="0.25">
      <c r="A428" t="s">
        <v>430</v>
      </c>
      <c r="B428" t="s">
        <v>5961</v>
      </c>
    </row>
    <row r="429" spans="1:2" x14ac:dyDescent="0.25">
      <c r="A429" t="s">
        <v>431</v>
      </c>
      <c r="B429" t="s">
        <v>5961</v>
      </c>
    </row>
    <row r="430" spans="1:2" x14ac:dyDescent="0.25">
      <c r="A430" t="s">
        <v>432</v>
      </c>
      <c r="B430" t="s">
        <v>5960</v>
      </c>
    </row>
    <row r="431" spans="1:2" x14ac:dyDescent="0.25">
      <c r="A431" t="s">
        <v>433</v>
      </c>
      <c r="B431" t="s">
        <v>5958</v>
      </c>
    </row>
    <row r="432" spans="1:2" x14ac:dyDescent="0.25">
      <c r="A432" t="s">
        <v>434</v>
      </c>
      <c r="B432" t="s">
        <v>5960</v>
      </c>
    </row>
    <row r="433" spans="1:2" x14ac:dyDescent="0.25">
      <c r="A433" t="s">
        <v>435</v>
      </c>
      <c r="B433" t="s">
        <v>5959</v>
      </c>
    </row>
    <row r="434" spans="1:2" x14ac:dyDescent="0.25">
      <c r="A434" t="s">
        <v>436</v>
      </c>
      <c r="B434" t="s">
        <v>5959</v>
      </c>
    </row>
    <row r="435" spans="1:2" x14ac:dyDescent="0.25">
      <c r="A435" t="s">
        <v>437</v>
      </c>
      <c r="B435" t="s">
        <v>5957</v>
      </c>
    </row>
    <row r="436" spans="1:2" x14ac:dyDescent="0.25">
      <c r="A436" t="s">
        <v>438</v>
      </c>
      <c r="B436" t="s">
        <v>5960</v>
      </c>
    </row>
    <row r="437" spans="1:2" x14ac:dyDescent="0.25">
      <c r="A437" t="s">
        <v>439</v>
      </c>
      <c r="B437" t="s">
        <v>5958</v>
      </c>
    </row>
    <row r="438" spans="1:2" x14ac:dyDescent="0.25">
      <c r="A438" t="s">
        <v>440</v>
      </c>
      <c r="B438" t="s">
        <v>5959</v>
      </c>
    </row>
    <row r="439" spans="1:2" x14ac:dyDescent="0.25">
      <c r="A439" t="s">
        <v>441</v>
      </c>
      <c r="B439" t="s">
        <v>5957</v>
      </c>
    </row>
    <row r="440" spans="1:2" x14ac:dyDescent="0.25">
      <c r="A440" t="s">
        <v>442</v>
      </c>
      <c r="B440" t="s">
        <v>5961</v>
      </c>
    </row>
    <row r="441" spans="1:2" x14ac:dyDescent="0.25">
      <c r="A441" t="s">
        <v>443</v>
      </c>
      <c r="B441" t="s">
        <v>5960</v>
      </c>
    </row>
    <row r="442" spans="1:2" x14ac:dyDescent="0.25">
      <c r="A442" t="s">
        <v>444</v>
      </c>
      <c r="B442" t="s">
        <v>5961</v>
      </c>
    </row>
    <row r="443" spans="1:2" x14ac:dyDescent="0.25">
      <c r="A443" t="s">
        <v>445</v>
      </c>
      <c r="B443" t="s">
        <v>5961</v>
      </c>
    </row>
    <row r="444" spans="1:2" x14ac:dyDescent="0.25">
      <c r="A444" t="s">
        <v>446</v>
      </c>
      <c r="B444" t="s">
        <v>5961</v>
      </c>
    </row>
    <row r="445" spans="1:2" x14ac:dyDescent="0.25">
      <c r="A445" t="s">
        <v>447</v>
      </c>
      <c r="B445" t="s">
        <v>5958</v>
      </c>
    </row>
    <row r="446" spans="1:2" x14ac:dyDescent="0.25">
      <c r="A446" t="s">
        <v>448</v>
      </c>
      <c r="B446" t="s">
        <v>5960</v>
      </c>
    </row>
    <row r="447" spans="1:2" x14ac:dyDescent="0.25">
      <c r="A447" t="s">
        <v>449</v>
      </c>
      <c r="B447" t="s">
        <v>5959</v>
      </c>
    </row>
    <row r="448" spans="1:2" x14ac:dyDescent="0.25">
      <c r="A448" t="s">
        <v>450</v>
      </c>
      <c r="B448" t="s">
        <v>5958</v>
      </c>
    </row>
    <row r="449" spans="1:2" x14ac:dyDescent="0.25">
      <c r="A449" t="s">
        <v>451</v>
      </c>
      <c r="B449" t="s">
        <v>5961</v>
      </c>
    </row>
    <row r="450" spans="1:2" x14ac:dyDescent="0.25">
      <c r="A450" t="s">
        <v>452</v>
      </c>
      <c r="B450" t="s">
        <v>5957</v>
      </c>
    </row>
    <row r="451" spans="1:2" x14ac:dyDescent="0.25">
      <c r="A451" t="s">
        <v>453</v>
      </c>
      <c r="B451" t="s">
        <v>5961</v>
      </c>
    </row>
    <row r="452" spans="1:2" x14ac:dyDescent="0.25">
      <c r="A452" t="s">
        <v>454</v>
      </c>
      <c r="B452" t="s">
        <v>5957</v>
      </c>
    </row>
    <row r="453" spans="1:2" x14ac:dyDescent="0.25">
      <c r="A453" t="s">
        <v>455</v>
      </c>
      <c r="B453" t="s">
        <v>5961</v>
      </c>
    </row>
    <row r="454" spans="1:2" x14ac:dyDescent="0.25">
      <c r="A454" t="s">
        <v>456</v>
      </c>
      <c r="B454" t="s">
        <v>5958</v>
      </c>
    </row>
    <row r="455" spans="1:2" x14ac:dyDescent="0.25">
      <c r="A455" t="s">
        <v>457</v>
      </c>
      <c r="B455" t="s">
        <v>5961</v>
      </c>
    </row>
    <row r="456" spans="1:2" x14ac:dyDescent="0.25">
      <c r="A456" t="s">
        <v>458</v>
      </c>
      <c r="B456" t="s">
        <v>5959</v>
      </c>
    </row>
    <row r="457" spans="1:2" x14ac:dyDescent="0.25">
      <c r="A457" t="s">
        <v>459</v>
      </c>
      <c r="B457" t="s">
        <v>5958</v>
      </c>
    </row>
    <row r="458" spans="1:2" x14ac:dyDescent="0.25">
      <c r="A458" t="s">
        <v>460</v>
      </c>
      <c r="B458" t="s">
        <v>5957</v>
      </c>
    </row>
    <row r="459" spans="1:2" x14ac:dyDescent="0.25">
      <c r="A459" t="s">
        <v>461</v>
      </c>
      <c r="B459" t="s">
        <v>5960</v>
      </c>
    </row>
    <row r="460" spans="1:2" x14ac:dyDescent="0.25">
      <c r="A460" t="s">
        <v>462</v>
      </c>
      <c r="B460" t="s">
        <v>5957</v>
      </c>
    </row>
    <row r="461" spans="1:2" x14ac:dyDescent="0.25">
      <c r="A461" t="s">
        <v>463</v>
      </c>
      <c r="B461" t="s">
        <v>5960</v>
      </c>
    </row>
    <row r="462" spans="1:2" x14ac:dyDescent="0.25">
      <c r="A462" t="s">
        <v>464</v>
      </c>
      <c r="B462" t="s">
        <v>5957</v>
      </c>
    </row>
    <row r="463" spans="1:2" x14ac:dyDescent="0.25">
      <c r="A463" t="s">
        <v>465</v>
      </c>
      <c r="B463" t="s">
        <v>5960</v>
      </c>
    </row>
    <row r="464" spans="1:2" x14ac:dyDescent="0.25">
      <c r="A464" t="s">
        <v>466</v>
      </c>
      <c r="B464" t="s">
        <v>5958</v>
      </c>
    </row>
    <row r="465" spans="1:2" x14ac:dyDescent="0.25">
      <c r="A465" t="s">
        <v>467</v>
      </c>
      <c r="B465" t="s">
        <v>5957</v>
      </c>
    </row>
    <row r="466" spans="1:2" x14ac:dyDescent="0.25">
      <c r="A466" t="s">
        <v>468</v>
      </c>
      <c r="B466" t="s">
        <v>5958</v>
      </c>
    </row>
    <row r="467" spans="1:2" x14ac:dyDescent="0.25">
      <c r="A467" t="s">
        <v>469</v>
      </c>
      <c r="B467" t="s">
        <v>5959</v>
      </c>
    </row>
    <row r="468" spans="1:2" x14ac:dyDescent="0.25">
      <c r="A468" t="s">
        <v>470</v>
      </c>
      <c r="B468" t="s">
        <v>5959</v>
      </c>
    </row>
    <row r="469" spans="1:2" x14ac:dyDescent="0.25">
      <c r="A469" t="s">
        <v>471</v>
      </c>
      <c r="B469" t="s">
        <v>5958</v>
      </c>
    </row>
    <row r="470" spans="1:2" x14ac:dyDescent="0.25">
      <c r="A470" t="s">
        <v>472</v>
      </c>
      <c r="B470" t="s">
        <v>5958</v>
      </c>
    </row>
    <row r="471" spans="1:2" x14ac:dyDescent="0.25">
      <c r="A471" t="s">
        <v>473</v>
      </c>
      <c r="B471" t="s">
        <v>5960</v>
      </c>
    </row>
    <row r="472" spans="1:2" x14ac:dyDescent="0.25">
      <c r="A472" t="s">
        <v>474</v>
      </c>
      <c r="B472" t="s">
        <v>5960</v>
      </c>
    </row>
    <row r="473" spans="1:2" x14ac:dyDescent="0.25">
      <c r="A473" t="s">
        <v>475</v>
      </c>
      <c r="B473" t="s">
        <v>5957</v>
      </c>
    </row>
    <row r="474" spans="1:2" x14ac:dyDescent="0.25">
      <c r="A474" t="s">
        <v>476</v>
      </c>
      <c r="B474" t="s">
        <v>5959</v>
      </c>
    </row>
    <row r="475" spans="1:2" x14ac:dyDescent="0.25">
      <c r="A475" t="s">
        <v>477</v>
      </c>
      <c r="B475" t="s">
        <v>5961</v>
      </c>
    </row>
    <row r="476" spans="1:2" x14ac:dyDescent="0.25">
      <c r="A476" t="s">
        <v>478</v>
      </c>
      <c r="B476" t="s">
        <v>5960</v>
      </c>
    </row>
    <row r="477" spans="1:2" x14ac:dyDescent="0.25">
      <c r="A477" t="s">
        <v>479</v>
      </c>
      <c r="B477" t="s">
        <v>5960</v>
      </c>
    </row>
    <row r="478" spans="1:2" x14ac:dyDescent="0.25">
      <c r="A478" t="s">
        <v>480</v>
      </c>
      <c r="B478" t="s">
        <v>5961</v>
      </c>
    </row>
    <row r="479" spans="1:2" x14ac:dyDescent="0.25">
      <c r="A479" t="s">
        <v>481</v>
      </c>
      <c r="B479" t="s">
        <v>5959</v>
      </c>
    </row>
    <row r="480" spans="1:2" x14ac:dyDescent="0.25">
      <c r="A480" t="s">
        <v>482</v>
      </c>
      <c r="B480" t="s">
        <v>5958</v>
      </c>
    </row>
    <row r="481" spans="1:2" x14ac:dyDescent="0.25">
      <c r="A481" t="s">
        <v>483</v>
      </c>
      <c r="B481" t="s">
        <v>5959</v>
      </c>
    </row>
    <row r="482" spans="1:2" x14ac:dyDescent="0.25">
      <c r="A482" t="s">
        <v>484</v>
      </c>
      <c r="B482" t="s">
        <v>5957</v>
      </c>
    </row>
    <row r="483" spans="1:2" x14ac:dyDescent="0.25">
      <c r="A483" t="s">
        <v>485</v>
      </c>
      <c r="B483" t="s">
        <v>5958</v>
      </c>
    </row>
    <row r="484" spans="1:2" x14ac:dyDescent="0.25">
      <c r="A484" t="s">
        <v>486</v>
      </c>
      <c r="B484" t="s">
        <v>5960</v>
      </c>
    </row>
    <row r="485" spans="1:2" x14ac:dyDescent="0.25">
      <c r="A485" t="s">
        <v>487</v>
      </c>
      <c r="B485" t="s">
        <v>5959</v>
      </c>
    </row>
    <row r="486" spans="1:2" x14ac:dyDescent="0.25">
      <c r="A486" t="s">
        <v>488</v>
      </c>
      <c r="B486" t="s">
        <v>5959</v>
      </c>
    </row>
    <row r="487" spans="1:2" x14ac:dyDescent="0.25">
      <c r="A487" t="s">
        <v>489</v>
      </c>
      <c r="B487" t="s">
        <v>5959</v>
      </c>
    </row>
    <row r="488" spans="1:2" x14ac:dyDescent="0.25">
      <c r="A488" t="s">
        <v>490</v>
      </c>
      <c r="B488" t="s">
        <v>5959</v>
      </c>
    </row>
    <row r="489" spans="1:2" x14ac:dyDescent="0.25">
      <c r="A489" t="s">
        <v>491</v>
      </c>
      <c r="B489" t="s">
        <v>5959</v>
      </c>
    </row>
    <row r="490" spans="1:2" x14ac:dyDescent="0.25">
      <c r="A490" t="s">
        <v>492</v>
      </c>
      <c r="B490" t="s">
        <v>5959</v>
      </c>
    </row>
    <row r="491" spans="1:2" x14ac:dyDescent="0.25">
      <c r="A491" t="s">
        <v>493</v>
      </c>
      <c r="B491" t="s">
        <v>5960</v>
      </c>
    </row>
    <row r="492" spans="1:2" x14ac:dyDescent="0.25">
      <c r="A492" t="s">
        <v>494</v>
      </c>
      <c r="B492" t="s">
        <v>5958</v>
      </c>
    </row>
    <row r="493" spans="1:2" x14ac:dyDescent="0.25">
      <c r="A493" t="s">
        <v>495</v>
      </c>
      <c r="B493" t="s">
        <v>5959</v>
      </c>
    </row>
    <row r="494" spans="1:2" x14ac:dyDescent="0.25">
      <c r="A494" t="s">
        <v>496</v>
      </c>
      <c r="B494" t="s">
        <v>5960</v>
      </c>
    </row>
    <row r="495" spans="1:2" x14ac:dyDescent="0.25">
      <c r="A495" t="s">
        <v>497</v>
      </c>
      <c r="B495" t="s">
        <v>5957</v>
      </c>
    </row>
    <row r="496" spans="1:2" x14ac:dyDescent="0.25">
      <c r="A496" t="s">
        <v>498</v>
      </c>
      <c r="B496" t="s">
        <v>5958</v>
      </c>
    </row>
    <row r="497" spans="1:2" x14ac:dyDescent="0.25">
      <c r="A497" t="s">
        <v>499</v>
      </c>
      <c r="B497" t="s">
        <v>5960</v>
      </c>
    </row>
    <row r="498" spans="1:2" x14ac:dyDescent="0.25">
      <c r="A498" t="s">
        <v>500</v>
      </c>
      <c r="B498" t="s">
        <v>5960</v>
      </c>
    </row>
    <row r="499" spans="1:2" x14ac:dyDescent="0.25">
      <c r="A499" t="s">
        <v>501</v>
      </c>
      <c r="B499" t="s">
        <v>5957</v>
      </c>
    </row>
    <row r="500" spans="1:2" x14ac:dyDescent="0.25">
      <c r="A500" t="s">
        <v>502</v>
      </c>
      <c r="B500" t="s">
        <v>5961</v>
      </c>
    </row>
    <row r="501" spans="1:2" x14ac:dyDescent="0.25">
      <c r="A501" t="s">
        <v>503</v>
      </c>
      <c r="B501" t="s">
        <v>5957</v>
      </c>
    </row>
    <row r="502" spans="1:2" x14ac:dyDescent="0.25">
      <c r="A502" t="s">
        <v>504</v>
      </c>
      <c r="B502" t="s">
        <v>5958</v>
      </c>
    </row>
    <row r="503" spans="1:2" x14ac:dyDescent="0.25">
      <c r="A503" t="s">
        <v>505</v>
      </c>
      <c r="B503" t="s">
        <v>5960</v>
      </c>
    </row>
    <row r="504" spans="1:2" x14ac:dyDescent="0.25">
      <c r="A504" t="s">
        <v>506</v>
      </c>
      <c r="B504" t="s">
        <v>5958</v>
      </c>
    </row>
    <row r="505" spans="1:2" x14ac:dyDescent="0.25">
      <c r="A505" t="s">
        <v>507</v>
      </c>
      <c r="B505" t="s">
        <v>5959</v>
      </c>
    </row>
    <row r="506" spans="1:2" x14ac:dyDescent="0.25">
      <c r="A506" t="s">
        <v>508</v>
      </c>
      <c r="B506" t="s">
        <v>5960</v>
      </c>
    </row>
    <row r="507" spans="1:2" x14ac:dyDescent="0.25">
      <c r="A507" t="s">
        <v>509</v>
      </c>
      <c r="B507" t="s">
        <v>5961</v>
      </c>
    </row>
    <row r="508" spans="1:2" x14ac:dyDescent="0.25">
      <c r="A508" t="s">
        <v>510</v>
      </c>
      <c r="B508" t="s">
        <v>5959</v>
      </c>
    </row>
    <row r="509" spans="1:2" x14ac:dyDescent="0.25">
      <c r="A509" t="s">
        <v>511</v>
      </c>
      <c r="B509" t="s">
        <v>5960</v>
      </c>
    </row>
    <row r="510" spans="1:2" x14ac:dyDescent="0.25">
      <c r="A510" t="s">
        <v>512</v>
      </c>
      <c r="B510" t="s">
        <v>5959</v>
      </c>
    </row>
    <row r="511" spans="1:2" x14ac:dyDescent="0.25">
      <c r="A511" t="s">
        <v>513</v>
      </c>
      <c r="B511" t="s">
        <v>5961</v>
      </c>
    </row>
    <row r="512" spans="1:2" x14ac:dyDescent="0.25">
      <c r="A512" t="s">
        <v>514</v>
      </c>
      <c r="B512" t="s">
        <v>5958</v>
      </c>
    </row>
    <row r="513" spans="1:2" x14ac:dyDescent="0.25">
      <c r="A513" t="s">
        <v>515</v>
      </c>
      <c r="B513" t="s">
        <v>5959</v>
      </c>
    </row>
    <row r="514" spans="1:2" x14ac:dyDescent="0.25">
      <c r="A514" t="s">
        <v>516</v>
      </c>
      <c r="B514" t="s">
        <v>5960</v>
      </c>
    </row>
    <row r="515" spans="1:2" x14ac:dyDescent="0.25">
      <c r="A515" t="s">
        <v>517</v>
      </c>
      <c r="B515" t="s">
        <v>5957</v>
      </c>
    </row>
    <row r="516" spans="1:2" x14ac:dyDescent="0.25">
      <c r="A516" t="s">
        <v>518</v>
      </c>
      <c r="B516" t="s">
        <v>5960</v>
      </c>
    </row>
    <row r="517" spans="1:2" x14ac:dyDescent="0.25">
      <c r="A517" t="s">
        <v>519</v>
      </c>
      <c r="B517" t="s">
        <v>5957</v>
      </c>
    </row>
    <row r="518" spans="1:2" x14ac:dyDescent="0.25">
      <c r="A518" t="s">
        <v>520</v>
      </c>
      <c r="B518" t="s">
        <v>5957</v>
      </c>
    </row>
    <row r="519" spans="1:2" x14ac:dyDescent="0.25">
      <c r="A519" t="s">
        <v>521</v>
      </c>
      <c r="B519" t="s">
        <v>5960</v>
      </c>
    </row>
    <row r="520" spans="1:2" x14ac:dyDescent="0.25">
      <c r="A520" t="s">
        <v>522</v>
      </c>
      <c r="B520" t="s">
        <v>5959</v>
      </c>
    </row>
    <row r="521" spans="1:2" x14ac:dyDescent="0.25">
      <c r="A521" t="s">
        <v>523</v>
      </c>
      <c r="B521" t="s">
        <v>5959</v>
      </c>
    </row>
    <row r="522" spans="1:2" x14ac:dyDescent="0.25">
      <c r="A522" t="s">
        <v>524</v>
      </c>
      <c r="B522" t="s">
        <v>5961</v>
      </c>
    </row>
    <row r="523" spans="1:2" x14ac:dyDescent="0.25">
      <c r="A523" t="s">
        <v>525</v>
      </c>
      <c r="B523" t="s">
        <v>5961</v>
      </c>
    </row>
    <row r="524" spans="1:2" x14ac:dyDescent="0.25">
      <c r="A524" t="s">
        <v>526</v>
      </c>
      <c r="B524" t="s">
        <v>5959</v>
      </c>
    </row>
    <row r="525" spans="1:2" x14ac:dyDescent="0.25">
      <c r="A525" t="s">
        <v>527</v>
      </c>
      <c r="B525" t="s">
        <v>5958</v>
      </c>
    </row>
    <row r="526" spans="1:2" x14ac:dyDescent="0.25">
      <c r="A526" t="s">
        <v>528</v>
      </c>
      <c r="B526" t="s">
        <v>5958</v>
      </c>
    </row>
    <row r="527" spans="1:2" x14ac:dyDescent="0.25">
      <c r="A527" t="s">
        <v>529</v>
      </c>
      <c r="B527" t="s">
        <v>5958</v>
      </c>
    </row>
    <row r="528" spans="1:2" x14ac:dyDescent="0.25">
      <c r="A528" t="s">
        <v>530</v>
      </c>
      <c r="B528" t="s">
        <v>5961</v>
      </c>
    </row>
    <row r="529" spans="1:2" x14ac:dyDescent="0.25">
      <c r="A529" t="s">
        <v>531</v>
      </c>
      <c r="B529" t="s">
        <v>5958</v>
      </c>
    </row>
    <row r="530" spans="1:2" x14ac:dyDescent="0.25">
      <c r="A530" t="s">
        <v>532</v>
      </c>
      <c r="B530" t="s">
        <v>5961</v>
      </c>
    </row>
    <row r="531" spans="1:2" x14ac:dyDescent="0.25">
      <c r="A531" t="s">
        <v>533</v>
      </c>
      <c r="B531" t="s">
        <v>5960</v>
      </c>
    </row>
    <row r="532" spans="1:2" x14ac:dyDescent="0.25">
      <c r="A532" t="s">
        <v>534</v>
      </c>
      <c r="B532" t="s">
        <v>5960</v>
      </c>
    </row>
    <row r="533" spans="1:2" x14ac:dyDescent="0.25">
      <c r="A533" t="s">
        <v>535</v>
      </c>
      <c r="B533" t="s">
        <v>5957</v>
      </c>
    </row>
    <row r="534" spans="1:2" x14ac:dyDescent="0.25">
      <c r="A534" t="s">
        <v>536</v>
      </c>
      <c r="B534" t="s">
        <v>5960</v>
      </c>
    </row>
    <row r="535" spans="1:2" x14ac:dyDescent="0.25">
      <c r="A535" t="s">
        <v>537</v>
      </c>
      <c r="B535" t="s">
        <v>5961</v>
      </c>
    </row>
    <row r="536" spans="1:2" x14ac:dyDescent="0.25">
      <c r="A536" t="s">
        <v>538</v>
      </c>
      <c r="B536" t="s">
        <v>5959</v>
      </c>
    </row>
    <row r="537" spans="1:2" x14ac:dyDescent="0.25">
      <c r="A537" t="s">
        <v>539</v>
      </c>
      <c r="B537" t="s">
        <v>5958</v>
      </c>
    </row>
    <row r="538" spans="1:2" x14ac:dyDescent="0.25">
      <c r="A538" t="s">
        <v>540</v>
      </c>
      <c r="B538" t="s">
        <v>5961</v>
      </c>
    </row>
    <row r="539" spans="1:2" x14ac:dyDescent="0.25">
      <c r="A539" t="s">
        <v>541</v>
      </c>
      <c r="B539" t="s">
        <v>5957</v>
      </c>
    </row>
    <row r="540" spans="1:2" x14ac:dyDescent="0.25">
      <c r="A540" t="s">
        <v>542</v>
      </c>
      <c r="B540" t="s">
        <v>5959</v>
      </c>
    </row>
    <row r="541" spans="1:2" x14ac:dyDescent="0.25">
      <c r="A541" t="s">
        <v>543</v>
      </c>
      <c r="B541" t="s">
        <v>5958</v>
      </c>
    </row>
    <row r="542" spans="1:2" x14ac:dyDescent="0.25">
      <c r="A542" t="s">
        <v>544</v>
      </c>
      <c r="B542" t="s">
        <v>5957</v>
      </c>
    </row>
    <row r="543" spans="1:2" x14ac:dyDescent="0.25">
      <c r="A543" t="s">
        <v>545</v>
      </c>
      <c r="B543" t="s">
        <v>5960</v>
      </c>
    </row>
    <row r="544" spans="1:2" x14ac:dyDescent="0.25">
      <c r="A544" t="s">
        <v>546</v>
      </c>
      <c r="B544" t="s">
        <v>5957</v>
      </c>
    </row>
    <row r="545" spans="1:2" x14ac:dyDescent="0.25">
      <c r="A545" t="s">
        <v>547</v>
      </c>
      <c r="B545" t="s">
        <v>5958</v>
      </c>
    </row>
    <row r="546" spans="1:2" x14ac:dyDescent="0.25">
      <c r="A546" t="s">
        <v>548</v>
      </c>
      <c r="B546" t="s">
        <v>5957</v>
      </c>
    </row>
    <row r="547" spans="1:2" x14ac:dyDescent="0.25">
      <c r="A547" t="s">
        <v>549</v>
      </c>
      <c r="B547" t="s">
        <v>5957</v>
      </c>
    </row>
    <row r="548" spans="1:2" x14ac:dyDescent="0.25">
      <c r="A548" t="s">
        <v>550</v>
      </c>
      <c r="B548" t="s">
        <v>5959</v>
      </c>
    </row>
    <row r="549" spans="1:2" x14ac:dyDescent="0.25">
      <c r="A549" t="s">
        <v>551</v>
      </c>
      <c r="B549" t="s">
        <v>5958</v>
      </c>
    </row>
    <row r="550" spans="1:2" x14ac:dyDescent="0.25">
      <c r="A550" t="s">
        <v>552</v>
      </c>
      <c r="B550" t="s">
        <v>5959</v>
      </c>
    </row>
    <row r="551" spans="1:2" x14ac:dyDescent="0.25">
      <c r="A551" t="s">
        <v>553</v>
      </c>
      <c r="B551" t="s">
        <v>5961</v>
      </c>
    </row>
    <row r="552" spans="1:2" x14ac:dyDescent="0.25">
      <c r="A552" t="s">
        <v>554</v>
      </c>
      <c r="B552" t="s">
        <v>5958</v>
      </c>
    </row>
    <row r="553" spans="1:2" x14ac:dyDescent="0.25">
      <c r="A553" t="s">
        <v>555</v>
      </c>
      <c r="B553" t="s">
        <v>5961</v>
      </c>
    </row>
    <row r="554" spans="1:2" x14ac:dyDescent="0.25">
      <c r="A554" t="s">
        <v>556</v>
      </c>
      <c r="B554" t="s">
        <v>5957</v>
      </c>
    </row>
    <row r="555" spans="1:2" x14ac:dyDescent="0.25">
      <c r="A555" t="s">
        <v>557</v>
      </c>
      <c r="B555" t="s">
        <v>5959</v>
      </c>
    </row>
    <row r="556" spans="1:2" x14ac:dyDescent="0.25">
      <c r="A556" t="s">
        <v>558</v>
      </c>
      <c r="B556" t="s">
        <v>5961</v>
      </c>
    </row>
    <row r="557" spans="1:2" x14ac:dyDescent="0.25">
      <c r="A557" t="s">
        <v>559</v>
      </c>
      <c r="B557" t="s">
        <v>5961</v>
      </c>
    </row>
    <row r="558" spans="1:2" x14ac:dyDescent="0.25">
      <c r="A558" t="s">
        <v>560</v>
      </c>
      <c r="B558" t="s">
        <v>5957</v>
      </c>
    </row>
    <row r="559" spans="1:2" x14ac:dyDescent="0.25">
      <c r="A559" t="s">
        <v>561</v>
      </c>
      <c r="B559" t="s">
        <v>5960</v>
      </c>
    </row>
    <row r="560" spans="1:2" x14ac:dyDescent="0.25">
      <c r="A560" t="s">
        <v>562</v>
      </c>
      <c r="B560" t="s">
        <v>5958</v>
      </c>
    </row>
    <row r="561" spans="1:2" x14ac:dyDescent="0.25">
      <c r="A561" t="s">
        <v>563</v>
      </c>
      <c r="B561" t="s">
        <v>5957</v>
      </c>
    </row>
    <row r="562" spans="1:2" x14ac:dyDescent="0.25">
      <c r="A562" t="s">
        <v>564</v>
      </c>
      <c r="B562" t="s">
        <v>5957</v>
      </c>
    </row>
    <row r="563" spans="1:2" x14ac:dyDescent="0.25">
      <c r="A563" t="s">
        <v>565</v>
      </c>
      <c r="B563" t="s">
        <v>5957</v>
      </c>
    </row>
    <row r="564" spans="1:2" x14ac:dyDescent="0.25">
      <c r="A564" t="s">
        <v>566</v>
      </c>
      <c r="B564" t="s">
        <v>5958</v>
      </c>
    </row>
    <row r="565" spans="1:2" x14ac:dyDescent="0.25">
      <c r="A565" t="s">
        <v>567</v>
      </c>
      <c r="B565" t="s">
        <v>5958</v>
      </c>
    </row>
    <row r="566" spans="1:2" x14ac:dyDescent="0.25">
      <c r="A566" t="s">
        <v>568</v>
      </c>
      <c r="B566" t="s">
        <v>5957</v>
      </c>
    </row>
    <row r="567" spans="1:2" x14ac:dyDescent="0.25">
      <c r="A567" t="s">
        <v>569</v>
      </c>
      <c r="B567" t="s">
        <v>5961</v>
      </c>
    </row>
    <row r="568" spans="1:2" x14ac:dyDescent="0.25">
      <c r="A568" t="s">
        <v>570</v>
      </c>
      <c r="B568" t="s">
        <v>5961</v>
      </c>
    </row>
    <row r="569" spans="1:2" x14ac:dyDescent="0.25">
      <c r="A569" t="s">
        <v>571</v>
      </c>
      <c r="B569" t="s">
        <v>5961</v>
      </c>
    </row>
    <row r="570" spans="1:2" x14ac:dyDescent="0.25">
      <c r="A570" t="s">
        <v>572</v>
      </c>
      <c r="B570" t="s">
        <v>5957</v>
      </c>
    </row>
    <row r="571" spans="1:2" x14ac:dyDescent="0.25">
      <c r="A571" t="s">
        <v>573</v>
      </c>
      <c r="B571" t="s">
        <v>5957</v>
      </c>
    </row>
    <row r="572" spans="1:2" x14ac:dyDescent="0.25">
      <c r="A572" t="s">
        <v>574</v>
      </c>
      <c r="B572" t="s">
        <v>5959</v>
      </c>
    </row>
    <row r="573" spans="1:2" x14ac:dyDescent="0.25">
      <c r="A573" t="s">
        <v>575</v>
      </c>
      <c r="B573" t="s">
        <v>5958</v>
      </c>
    </row>
    <row r="574" spans="1:2" x14ac:dyDescent="0.25">
      <c r="A574" t="s">
        <v>576</v>
      </c>
      <c r="B574" t="s">
        <v>5959</v>
      </c>
    </row>
    <row r="575" spans="1:2" x14ac:dyDescent="0.25">
      <c r="A575" t="s">
        <v>577</v>
      </c>
      <c r="B575" t="s">
        <v>5960</v>
      </c>
    </row>
    <row r="576" spans="1:2" x14ac:dyDescent="0.25">
      <c r="A576" t="s">
        <v>578</v>
      </c>
      <c r="B576" t="s">
        <v>5961</v>
      </c>
    </row>
    <row r="577" spans="1:2" x14ac:dyDescent="0.25">
      <c r="A577" t="s">
        <v>579</v>
      </c>
      <c r="B577" t="s">
        <v>5958</v>
      </c>
    </row>
    <row r="578" spans="1:2" x14ac:dyDescent="0.25">
      <c r="A578" t="s">
        <v>580</v>
      </c>
      <c r="B578" t="s">
        <v>5960</v>
      </c>
    </row>
    <row r="579" spans="1:2" x14ac:dyDescent="0.25">
      <c r="A579" t="s">
        <v>581</v>
      </c>
      <c r="B579" t="s">
        <v>5960</v>
      </c>
    </row>
    <row r="580" spans="1:2" x14ac:dyDescent="0.25">
      <c r="A580" t="s">
        <v>582</v>
      </c>
      <c r="B580" t="s">
        <v>5961</v>
      </c>
    </row>
    <row r="581" spans="1:2" x14ac:dyDescent="0.25">
      <c r="A581" t="s">
        <v>583</v>
      </c>
      <c r="B581" t="s">
        <v>5959</v>
      </c>
    </row>
    <row r="582" spans="1:2" x14ac:dyDescent="0.25">
      <c r="A582" t="s">
        <v>584</v>
      </c>
      <c r="B582" t="s">
        <v>5959</v>
      </c>
    </row>
    <row r="583" spans="1:2" x14ac:dyDescent="0.25">
      <c r="A583" t="s">
        <v>585</v>
      </c>
      <c r="B583" t="s">
        <v>5957</v>
      </c>
    </row>
    <row r="584" spans="1:2" x14ac:dyDescent="0.25">
      <c r="A584" t="s">
        <v>586</v>
      </c>
      <c r="B584" t="s">
        <v>5961</v>
      </c>
    </row>
    <row r="585" spans="1:2" x14ac:dyDescent="0.25">
      <c r="A585" t="s">
        <v>587</v>
      </c>
      <c r="B585" t="s">
        <v>5961</v>
      </c>
    </row>
    <row r="586" spans="1:2" x14ac:dyDescent="0.25">
      <c r="A586" t="s">
        <v>588</v>
      </c>
      <c r="B586" t="s">
        <v>5959</v>
      </c>
    </row>
    <row r="587" spans="1:2" x14ac:dyDescent="0.25">
      <c r="A587" t="s">
        <v>589</v>
      </c>
      <c r="B587" t="s">
        <v>5958</v>
      </c>
    </row>
    <row r="588" spans="1:2" x14ac:dyDescent="0.25">
      <c r="A588" t="s">
        <v>590</v>
      </c>
      <c r="B588" t="s">
        <v>5961</v>
      </c>
    </row>
    <row r="589" spans="1:2" x14ac:dyDescent="0.25">
      <c r="A589" t="s">
        <v>591</v>
      </c>
      <c r="B589" t="s">
        <v>5959</v>
      </c>
    </row>
    <row r="590" spans="1:2" x14ac:dyDescent="0.25">
      <c r="A590" t="s">
        <v>592</v>
      </c>
      <c r="B590" t="s">
        <v>5958</v>
      </c>
    </row>
    <row r="591" spans="1:2" x14ac:dyDescent="0.25">
      <c r="A591" t="s">
        <v>593</v>
      </c>
      <c r="B591" t="s">
        <v>5961</v>
      </c>
    </row>
    <row r="592" spans="1:2" x14ac:dyDescent="0.25">
      <c r="A592" t="s">
        <v>594</v>
      </c>
      <c r="B592" t="s">
        <v>5960</v>
      </c>
    </row>
    <row r="593" spans="1:2" x14ac:dyDescent="0.25">
      <c r="A593" t="s">
        <v>595</v>
      </c>
      <c r="B593" t="s">
        <v>5958</v>
      </c>
    </row>
    <row r="594" spans="1:2" x14ac:dyDescent="0.25">
      <c r="A594" t="s">
        <v>596</v>
      </c>
      <c r="B594" t="s">
        <v>5958</v>
      </c>
    </row>
    <row r="595" spans="1:2" x14ac:dyDescent="0.25">
      <c r="A595" t="s">
        <v>597</v>
      </c>
      <c r="B595" t="s">
        <v>5961</v>
      </c>
    </row>
    <row r="596" spans="1:2" x14ac:dyDescent="0.25">
      <c r="A596" t="s">
        <v>598</v>
      </c>
      <c r="B596" t="s">
        <v>5959</v>
      </c>
    </row>
    <row r="597" spans="1:2" x14ac:dyDescent="0.25">
      <c r="A597" t="s">
        <v>599</v>
      </c>
      <c r="B597" t="s">
        <v>5961</v>
      </c>
    </row>
    <row r="598" spans="1:2" x14ac:dyDescent="0.25">
      <c r="A598" t="s">
        <v>600</v>
      </c>
      <c r="B598" t="s">
        <v>5961</v>
      </c>
    </row>
    <row r="599" spans="1:2" x14ac:dyDescent="0.25">
      <c r="A599" t="s">
        <v>601</v>
      </c>
      <c r="B599" t="s">
        <v>5958</v>
      </c>
    </row>
    <row r="600" spans="1:2" x14ac:dyDescent="0.25">
      <c r="A600" t="s">
        <v>602</v>
      </c>
      <c r="B600" t="s">
        <v>5957</v>
      </c>
    </row>
    <row r="601" spans="1:2" x14ac:dyDescent="0.25">
      <c r="A601" t="s">
        <v>603</v>
      </c>
      <c r="B601" t="s">
        <v>5958</v>
      </c>
    </row>
    <row r="602" spans="1:2" x14ac:dyDescent="0.25">
      <c r="A602" t="s">
        <v>604</v>
      </c>
      <c r="B602" t="s">
        <v>5961</v>
      </c>
    </row>
    <row r="603" spans="1:2" x14ac:dyDescent="0.25">
      <c r="A603" t="s">
        <v>605</v>
      </c>
      <c r="B603" t="s">
        <v>5960</v>
      </c>
    </row>
    <row r="604" spans="1:2" x14ac:dyDescent="0.25">
      <c r="A604" t="s">
        <v>606</v>
      </c>
      <c r="B604" t="s">
        <v>5959</v>
      </c>
    </row>
    <row r="605" spans="1:2" x14ac:dyDescent="0.25">
      <c r="A605" t="s">
        <v>607</v>
      </c>
      <c r="B605" t="s">
        <v>5961</v>
      </c>
    </row>
    <row r="606" spans="1:2" x14ac:dyDescent="0.25">
      <c r="A606" t="s">
        <v>608</v>
      </c>
      <c r="B606" t="s">
        <v>5957</v>
      </c>
    </row>
    <row r="607" spans="1:2" x14ac:dyDescent="0.25">
      <c r="A607" t="s">
        <v>609</v>
      </c>
      <c r="B607" t="s">
        <v>5959</v>
      </c>
    </row>
    <row r="608" spans="1:2" x14ac:dyDescent="0.25">
      <c r="A608" t="s">
        <v>610</v>
      </c>
      <c r="B608" t="s">
        <v>5957</v>
      </c>
    </row>
    <row r="609" spans="1:2" x14ac:dyDescent="0.25">
      <c r="A609" t="s">
        <v>611</v>
      </c>
      <c r="B609" t="s">
        <v>5961</v>
      </c>
    </row>
    <row r="610" spans="1:2" x14ac:dyDescent="0.25">
      <c r="A610" t="s">
        <v>612</v>
      </c>
      <c r="B610" t="s">
        <v>5959</v>
      </c>
    </row>
    <row r="611" spans="1:2" x14ac:dyDescent="0.25">
      <c r="A611" t="s">
        <v>613</v>
      </c>
      <c r="B611" t="s">
        <v>5957</v>
      </c>
    </row>
    <row r="612" spans="1:2" x14ac:dyDescent="0.25">
      <c r="A612" t="s">
        <v>614</v>
      </c>
      <c r="B612" t="s">
        <v>5961</v>
      </c>
    </row>
    <row r="613" spans="1:2" x14ac:dyDescent="0.25">
      <c r="A613" t="s">
        <v>615</v>
      </c>
      <c r="B613" t="s">
        <v>5959</v>
      </c>
    </row>
    <row r="614" spans="1:2" x14ac:dyDescent="0.25">
      <c r="A614" t="s">
        <v>616</v>
      </c>
      <c r="B614" t="s">
        <v>5959</v>
      </c>
    </row>
    <row r="615" spans="1:2" x14ac:dyDescent="0.25">
      <c r="A615" t="s">
        <v>617</v>
      </c>
      <c r="B615" t="s">
        <v>5959</v>
      </c>
    </row>
    <row r="616" spans="1:2" x14ac:dyDescent="0.25">
      <c r="A616" t="s">
        <v>618</v>
      </c>
      <c r="B616" t="s">
        <v>5960</v>
      </c>
    </row>
    <row r="617" spans="1:2" x14ac:dyDescent="0.25">
      <c r="A617" t="s">
        <v>619</v>
      </c>
      <c r="B617" t="s">
        <v>5958</v>
      </c>
    </row>
    <row r="618" spans="1:2" x14ac:dyDescent="0.25">
      <c r="A618" t="s">
        <v>620</v>
      </c>
      <c r="B618" t="s">
        <v>5959</v>
      </c>
    </row>
    <row r="619" spans="1:2" x14ac:dyDescent="0.25">
      <c r="A619" t="s">
        <v>621</v>
      </c>
      <c r="B619" t="s">
        <v>5959</v>
      </c>
    </row>
    <row r="620" spans="1:2" x14ac:dyDescent="0.25">
      <c r="A620" t="s">
        <v>622</v>
      </c>
      <c r="B620" t="s">
        <v>5958</v>
      </c>
    </row>
    <row r="621" spans="1:2" x14ac:dyDescent="0.25">
      <c r="A621" t="s">
        <v>623</v>
      </c>
      <c r="B621" t="s">
        <v>5958</v>
      </c>
    </row>
    <row r="622" spans="1:2" x14ac:dyDescent="0.25">
      <c r="A622" t="s">
        <v>624</v>
      </c>
      <c r="B622" t="s">
        <v>5957</v>
      </c>
    </row>
    <row r="623" spans="1:2" x14ac:dyDescent="0.25">
      <c r="A623" t="s">
        <v>625</v>
      </c>
      <c r="B623" t="s">
        <v>5961</v>
      </c>
    </row>
    <row r="624" spans="1:2" x14ac:dyDescent="0.25">
      <c r="A624" t="s">
        <v>626</v>
      </c>
      <c r="B624" t="s">
        <v>5957</v>
      </c>
    </row>
    <row r="625" spans="1:2" x14ac:dyDescent="0.25">
      <c r="A625" t="s">
        <v>627</v>
      </c>
      <c r="B625" t="s">
        <v>5958</v>
      </c>
    </row>
    <row r="626" spans="1:2" x14ac:dyDescent="0.25">
      <c r="A626" t="s">
        <v>628</v>
      </c>
      <c r="B626" t="s">
        <v>5960</v>
      </c>
    </row>
    <row r="627" spans="1:2" x14ac:dyDescent="0.25">
      <c r="A627" t="s">
        <v>629</v>
      </c>
      <c r="B627" t="s">
        <v>5959</v>
      </c>
    </row>
    <row r="628" spans="1:2" x14ac:dyDescent="0.25">
      <c r="A628" t="s">
        <v>630</v>
      </c>
      <c r="B628" t="s">
        <v>5957</v>
      </c>
    </row>
    <row r="629" spans="1:2" x14ac:dyDescent="0.25">
      <c r="A629" t="s">
        <v>631</v>
      </c>
      <c r="B629" t="s">
        <v>5959</v>
      </c>
    </row>
    <row r="630" spans="1:2" x14ac:dyDescent="0.25">
      <c r="A630" t="s">
        <v>632</v>
      </c>
      <c r="B630" t="s">
        <v>5958</v>
      </c>
    </row>
    <row r="631" spans="1:2" x14ac:dyDescent="0.25">
      <c r="A631" t="s">
        <v>633</v>
      </c>
      <c r="B631" t="s">
        <v>5958</v>
      </c>
    </row>
    <row r="632" spans="1:2" x14ac:dyDescent="0.25">
      <c r="A632" t="s">
        <v>634</v>
      </c>
      <c r="B632" t="s">
        <v>5958</v>
      </c>
    </row>
    <row r="633" spans="1:2" x14ac:dyDescent="0.25">
      <c r="A633" t="s">
        <v>635</v>
      </c>
      <c r="B633" t="s">
        <v>5957</v>
      </c>
    </row>
    <row r="634" spans="1:2" x14ac:dyDescent="0.25">
      <c r="A634" t="s">
        <v>636</v>
      </c>
      <c r="B634" t="s">
        <v>5960</v>
      </c>
    </row>
    <row r="635" spans="1:2" x14ac:dyDescent="0.25">
      <c r="A635" t="s">
        <v>637</v>
      </c>
      <c r="B635" t="s">
        <v>5959</v>
      </c>
    </row>
    <row r="636" spans="1:2" x14ac:dyDescent="0.25">
      <c r="A636" t="s">
        <v>638</v>
      </c>
      <c r="B636" t="s">
        <v>5957</v>
      </c>
    </row>
    <row r="637" spans="1:2" x14ac:dyDescent="0.25">
      <c r="A637" t="s">
        <v>639</v>
      </c>
      <c r="B637" t="s">
        <v>5957</v>
      </c>
    </row>
    <row r="638" spans="1:2" x14ac:dyDescent="0.25">
      <c r="A638" t="s">
        <v>640</v>
      </c>
      <c r="B638" t="s">
        <v>5957</v>
      </c>
    </row>
    <row r="639" spans="1:2" x14ac:dyDescent="0.25">
      <c r="A639" t="s">
        <v>641</v>
      </c>
      <c r="B639" t="s">
        <v>5960</v>
      </c>
    </row>
    <row r="640" spans="1:2" x14ac:dyDescent="0.25">
      <c r="A640" t="s">
        <v>642</v>
      </c>
      <c r="B640" t="s">
        <v>5959</v>
      </c>
    </row>
    <row r="641" spans="1:2" x14ac:dyDescent="0.25">
      <c r="A641" t="s">
        <v>643</v>
      </c>
      <c r="B641" t="s">
        <v>5959</v>
      </c>
    </row>
    <row r="642" spans="1:2" x14ac:dyDescent="0.25">
      <c r="A642" t="s">
        <v>644</v>
      </c>
      <c r="B642" t="s">
        <v>5958</v>
      </c>
    </row>
    <row r="643" spans="1:2" x14ac:dyDescent="0.25">
      <c r="A643" t="s">
        <v>645</v>
      </c>
      <c r="B643" t="s">
        <v>5957</v>
      </c>
    </row>
    <row r="644" spans="1:2" x14ac:dyDescent="0.25">
      <c r="A644" t="s">
        <v>646</v>
      </c>
      <c r="B644" t="s">
        <v>5958</v>
      </c>
    </row>
    <row r="645" spans="1:2" x14ac:dyDescent="0.25">
      <c r="A645" t="s">
        <v>647</v>
      </c>
      <c r="B645" t="s">
        <v>5957</v>
      </c>
    </row>
    <row r="646" spans="1:2" x14ac:dyDescent="0.25">
      <c r="A646" t="s">
        <v>648</v>
      </c>
      <c r="B646" t="s">
        <v>5959</v>
      </c>
    </row>
    <row r="647" spans="1:2" x14ac:dyDescent="0.25">
      <c r="A647" t="s">
        <v>649</v>
      </c>
      <c r="B647" t="s">
        <v>5957</v>
      </c>
    </row>
    <row r="648" spans="1:2" x14ac:dyDescent="0.25">
      <c r="A648" t="s">
        <v>650</v>
      </c>
      <c r="B648" t="s">
        <v>5960</v>
      </c>
    </row>
    <row r="649" spans="1:2" x14ac:dyDescent="0.25">
      <c r="A649" t="s">
        <v>651</v>
      </c>
      <c r="B649" t="s">
        <v>5961</v>
      </c>
    </row>
    <row r="650" spans="1:2" x14ac:dyDescent="0.25">
      <c r="A650" t="s">
        <v>652</v>
      </c>
      <c r="B650" t="s">
        <v>5960</v>
      </c>
    </row>
    <row r="651" spans="1:2" x14ac:dyDescent="0.25">
      <c r="A651" t="s">
        <v>653</v>
      </c>
      <c r="B651" t="s">
        <v>5959</v>
      </c>
    </row>
    <row r="652" spans="1:2" x14ac:dyDescent="0.25">
      <c r="A652" t="s">
        <v>654</v>
      </c>
      <c r="B652" t="s">
        <v>5960</v>
      </c>
    </row>
    <row r="653" spans="1:2" x14ac:dyDescent="0.25">
      <c r="A653" t="s">
        <v>655</v>
      </c>
      <c r="B653" t="s">
        <v>5957</v>
      </c>
    </row>
    <row r="654" spans="1:2" x14ac:dyDescent="0.25">
      <c r="A654" t="s">
        <v>656</v>
      </c>
      <c r="B654" t="s">
        <v>5958</v>
      </c>
    </row>
    <row r="655" spans="1:2" x14ac:dyDescent="0.25">
      <c r="A655" t="s">
        <v>657</v>
      </c>
      <c r="B655" t="s">
        <v>5958</v>
      </c>
    </row>
    <row r="656" spans="1:2" x14ac:dyDescent="0.25">
      <c r="A656" t="s">
        <v>658</v>
      </c>
      <c r="B656" t="s">
        <v>5958</v>
      </c>
    </row>
    <row r="657" spans="1:2" x14ac:dyDescent="0.25">
      <c r="A657" t="s">
        <v>659</v>
      </c>
      <c r="B657" t="s">
        <v>5957</v>
      </c>
    </row>
    <row r="658" spans="1:2" x14ac:dyDescent="0.25">
      <c r="A658" t="s">
        <v>660</v>
      </c>
      <c r="B658" t="s">
        <v>5961</v>
      </c>
    </row>
    <row r="659" spans="1:2" x14ac:dyDescent="0.25">
      <c r="A659" t="s">
        <v>661</v>
      </c>
      <c r="B659" t="s">
        <v>5958</v>
      </c>
    </row>
    <row r="660" spans="1:2" x14ac:dyDescent="0.25">
      <c r="A660" t="s">
        <v>662</v>
      </c>
      <c r="B660" t="s">
        <v>5959</v>
      </c>
    </row>
    <row r="661" spans="1:2" x14ac:dyDescent="0.25">
      <c r="A661" t="s">
        <v>663</v>
      </c>
      <c r="B661" t="s">
        <v>5957</v>
      </c>
    </row>
    <row r="662" spans="1:2" x14ac:dyDescent="0.25">
      <c r="A662" t="s">
        <v>664</v>
      </c>
      <c r="B662" t="s">
        <v>5961</v>
      </c>
    </row>
    <row r="663" spans="1:2" x14ac:dyDescent="0.25">
      <c r="A663" t="s">
        <v>665</v>
      </c>
      <c r="B663" t="s">
        <v>5961</v>
      </c>
    </row>
    <row r="664" spans="1:2" x14ac:dyDescent="0.25">
      <c r="A664" t="s">
        <v>666</v>
      </c>
      <c r="B664" t="s">
        <v>5960</v>
      </c>
    </row>
    <row r="665" spans="1:2" x14ac:dyDescent="0.25">
      <c r="A665" t="s">
        <v>667</v>
      </c>
      <c r="B665" t="s">
        <v>5959</v>
      </c>
    </row>
    <row r="666" spans="1:2" x14ac:dyDescent="0.25">
      <c r="A666" t="s">
        <v>668</v>
      </c>
      <c r="B666" t="s">
        <v>5958</v>
      </c>
    </row>
    <row r="667" spans="1:2" x14ac:dyDescent="0.25">
      <c r="A667" t="s">
        <v>669</v>
      </c>
      <c r="B667" t="s">
        <v>5958</v>
      </c>
    </row>
    <row r="668" spans="1:2" x14ac:dyDescent="0.25">
      <c r="A668" t="s">
        <v>670</v>
      </c>
      <c r="B668" t="s">
        <v>5957</v>
      </c>
    </row>
    <row r="669" spans="1:2" x14ac:dyDescent="0.25">
      <c r="A669" t="s">
        <v>671</v>
      </c>
      <c r="B669" t="s">
        <v>5957</v>
      </c>
    </row>
    <row r="670" spans="1:2" x14ac:dyDescent="0.25">
      <c r="A670" t="s">
        <v>672</v>
      </c>
      <c r="B670" t="s">
        <v>5958</v>
      </c>
    </row>
    <row r="671" spans="1:2" x14ac:dyDescent="0.25">
      <c r="A671" t="s">
        <v>673</v>
      </c>
      <c r="B671" t="s">
        <v>5958</v>
      </c>
    </row>
    <row r="672" spans="1:2" x14ac:dyDescent="0.25">
      <c r="A672" t="s">
        <v>674</v>
      </c>
      <c r="B672" t="s">
        <v>5958</v>
      </c>
    </row>
    <row r="673" spans="1:2" x14ac:dyDescent="0.25">
      <c r="A673" t="s">
        <v>675</v>
      </c>
      <c r="B673" t="s">
        <v>5959</v>
      </c>
    </row>
    <row r="674" spans="1:2" x14ac:dyDescent="0.25">
      <c r="A674" t="s">
        <v>676</v>
      </c>
      <c r="B674" t="s">
        <v>5959</v>
      </c>
    </row>
    <row r="675" spans="1:2" x14ac:dyDescent="0.25">
      <c r="A675" t="s">
        <v>677</v>
      </c>
      <c r="B675" t="s">
        <v>5958</v>
      </c>
    </row>
    <row r="676" spans="1:2" x14ac:dyDescent="0.25">
      <c r="A676" t="s">
        <v>678</v>
      </c>
      <c r="B676" t="s">
        <v>5957</v>
      </c>
    </row>
    <row r="677" spans="1:2" x14ac:dyDescent="0.25">
      <c r="A677" t="s">
        <v>679</v>
      </c>
      <c r="B677" t="s">
        <v>5957</v>
      </c>
    </row>
    <row r="678" spans="1:2" x14ac:dyDescent="0.25">
      <c r="A678" t="s">
        <v>680</v>
      </c>
      <c r="B678" t="s">
        <v>5961</v>
      </c>
    </row>
    <row r="679" spans="1:2" x14ac:dyDescent="0.25">
      <c r="A679" t="s">
        <v>681</v>
      </c>
      <c r="B679" t="s">
        <v>5960</v>
      </c>
    </row>
    <row r="680" spans="1:2" x14ac:dyDescent="0.25">
      <c r="A680" t="s">
        <v>682</v>
      </c>
      <c r="B680" t="s">
        <v>5959</v>
      </c>
    </row>
    <row r="681" spans="1:2" x14ac:dyDescent="0.25">
      <c r="A681" t="s">
        <v>683</v>
      </c>
      <c r="B681" t="s">
        <v>5957</v>
      </c>
    </row>
    <row r="682" spans="1:2" x14ac:dyDescent="0.25">
      <c r="A682" t="s">
        <v>684</v>
      </c>
      <c r="B682" t="s">
        <v>5959</v>
      </c>
    </row>
    <row r="683" spans="1:2" x14ac:dyDescent="0.25">
      <c r="A683" t="s">
        <v>685</v>
      </c>
      <c r="B683" t="s">
        <v>5957</v>
      </c>
    </row>
    <row r="684" spans="1:2" x14ac:dyDescent="0.25">
      <c r="A684" t="s">
        <v>686</v>
      </c>
      <c r="B684" t="s">
        <v>5957</v>
      </c>
    </row>
    <row r="685" spans="1:2" x14ac:dyDescent="0.25">
      <c r="A685" t="s">
        <v>687</v>
      </c>
      <c r="B685" t="s">
        <v>5960</v>
      </c>
    </row>
    <row r="686" spans="1:2" x14ac:dyDescent="0.25">
      <c r="A686" t="s">
        <v>688</v>
      </c>
      <c r="B686" t="s">
        <v>5960</v>
      </c>
    </row>
    <row r="687" spans="1:2" x14ac:dyDescent="0.25">
      <c r="A687" t="s">
        <v>689</v>
      </c>
      <c r="B687" t="s">
        <v>5959</v>
      </c>
    </row>
    <row r="688" spans="1:2" x14ac:dyDescent="0.25">
      <c r="A688" t="s">
        <v>690</v>
      </c>
      <c r="B688" t="s">
        <v>5961</v>
      </c>
    </row>
    <row r="689" spans="1:2" x14ac:dyDescent="0.25">
      <c r="A689" t="s">
        <v>691</v>
      </c>
      <c r="B689" t="s">
        <v>5960</v>
      </c>
    </row>
    <row r="690" spans="1:2" x14ac:dyDescent="0.25">
      <c r="A690" t="s">
        <v>692</v>
      </c>
      <c r="B690" t="s">
        <v>5957</v>
      </c>
    </row>
    <row r="691" spans="1:2" x14ac:dyDescent="0.25">
      <c r="A691" t="s">
        <v>693</v>
      </c>
      <c r="B691" t="s">
        <v>5961</v>
      </c>
    </row>
    <row r="692" spans="1:2" x14ac:dyDescent="0.25">
      <c r="A692" t="s">
        <v>694</v>
      </c>
      <c r="B692" t="s">
        <v>5957</v>
      </c>
    </row>
    <row r="693" spans="1:2" x14ac:dyDescent="0.25">
      <c r="A693" t="s">
        <v>695</v>
      </c>
      <c r="B693" t="s">
        <v>5958</v>
      </c>
    </row>
    <row r="694" spans="1:2" x14ac:dyDescent="0.25">
      <c r="A694" t="s">
        <v>696</v>
      </c>
      <c r="B694" t="s">
        <v>5960</v>
      </c>
    </row>
    <row r="695" spans="1:2" x14ac:dyDescent="0.25">
      <c r="A695" t="s">
        <v>697</v>
      </c>
      <c r="B695" t="s">
        <v>5957</v>
      </c>
    </row>
    <row r="696" spans="1:2" x14ac:dyDescent="0.25">
      <c r="A696" t="s">
        <v>698</v>
      </c>
      <c r="B696" t="s">
        <v>5958</v>
      </c>
    </row>
    <row r="697" spans="1:2" x14ac:dyDescent="0.25">
      <c r="A697" t="s">
        <v>699</v>
      </c>
      <c r="B697" t="s">
        <v>5959</v>
      </c>
    </row>
    <row r="698" spans="1:2" x14ac:dyDescent="0.25">
      <c r="A698" t="s">
        <v>700</v>
      </c>
      <c r="B698" t="s">
        <v>5958</v>
      </c>
    </row>
    <row r="699" spans="1:2" x14ac:dyDescent="0.25">
      <c r="A699" t="s">
        <v>701</v>
      </c>
      <c r="B699" t="s">
        <v>5957</v>
      </c>
    </row>
    <row r="700" spans="1:2" x14ac:dyDescent="0.25">
      <c r="A700" t="s">
        <v>702</v>
      </c>
      <c r="B700" t="s">
        <v>5959</v>
      </c>
    </row>
    <row r="701" spans="1:2" x14ac:dyDescent="0.25">
      <c r="A701" t="s">
        <v>703</v>
      </c>
      <c r="B701" t="s">
        <v>5959</v>
      </c>
    </row>
    <row r="702" spans="1:2" x14ac:dyDescent="0.25">
      <c r="A702" t="s">
        <v>704</v>
      </c>
      <c r="B702" t="s">
        <v>5958</v>
      </c>
    </row>
    <row r="703" spans="1:2" x14ac:dyDescent="0.25">
      <c r="A703" t="s">
        <v>705</v>
      </c>
      <c r="B703" t="s">
        <v>5961</v>
      </c>
    </row>
    <row r="704" spans="1:2" x14ac:dyDescent="0.25">
      <c r="A704" t="s">
        <v>706</v>
      </c>
      <c r="B704" t="s">
        <v>5957</v>
      </c>
    </row>
    <row r="705" spans="1:2" x14ac:dyDescent="0.25">
      <c r="A705" t="s">
        <v>707</v>
      </c>
      <c r="B705" t="s">
        <v>5960</v>
      </c>
    </row>
    <row r="706" spans="1:2" x14ac:dyDescent="0.25">
      <c r="A706" t="s">
        <v>708</v>
      </c>
      <c r="B706" t="s">
        <v>5958</v>
      </c>
    </row>
    <row r="707" spans="1:2" x14ac:dyDescent="0.25">
      <c r="A707" t="s">
        <v>709</v>
      </c>
      <c r="B707" t="s">
        <v>5959</v>
      </c>
    </row>
    <row r="708" spans="1:2" x14ac:dyDescent="0.25">
      <c r="A708" t="s">
        <v>710</v>
      </c>
      <c r="B708" t="s">
        <v>5961</v>
      </c>
    </row>
    <row r="709" spans="1:2" x14ac:dyDescent="0.25">
      <c r="A709" t="s">
        <v>711</v>
      </c>
      <c r="B709" t="s">
        <v>5958</v>
      </c>
    </row>
    <row r="710" spans="1:2" x14ac:dyDescent="0.25">
      <c r="A710" t="s">
        <v>712</v>
      </c>
      <c r="B710" t="s">
        <v>5957</v>
      </c>
    </row>
    <row r="711" spans="1:2" x14ac:dyDescent="0.25">
      <c r="A711" t="s">
        <v>713</v>
      </c>
      <c r="B711" t="s">
        <v>5958</v>
      </c>
    </row>
    <row r="712" spans="1:2" x14ac:dyDescent="0.25">
      <c r="A712" t="s">
        <v>714</v>
      </c>
      <c r="B712" t="s">
        <v>5957</v>
      </c>
    </row>
    <row r="713" spans="1:2" x14ac:dyDescent="0.25">
      <c r="A713" t="s">
        <v>715</v>
      </c>
      <c r="B713" t="s">
        <v>5961</v>
      </c>
    </row>
    <row r="714" spans="1:2" x14ac:dyDescent="0.25">
      <c r="A714" t="s">
        <v>716</v>
      </c>
      <c r="B714" t="s">
        <v>5958</v>
      </c>
    </row>
    <row r="715" spans="1:2" x14ac:dyDescent="0.25">
      <c r="A715" t="s">
        <v>717</v>
      </c>
      <c r="B715" t="s">
        <v>5961</v>
      </c>
    </row>
    <row r="716" spans="1:2" x14ac:dyDescent="0.25">
      <c r="A716" t="s">
        <v>718</v>
      </c>
      <c r="B716" t="s">
        <v>5959</v>
      </c>
    </row>
    <row r="717" spans="1:2" x14ac:dyDescent="0.25">
      <c r="A717" t="s">
        <v>719</v>
      </c>
      <c r="B717" t="s">
        <v>5961</v>
      </c>
    </row>
    <row r="718" spans="1:2" x14ac:dyDescent="0.25">
      <c r="A718" t="s">
        <v>720</v>
      </c>
      <c r="B718" t="s">
        <v>5957</v>
      </c>
    </row>
    <row r="719" spans="1:2" x14ac:dyDescent="0.25">
      <c r="A719" t="s">
        <v>721</v>
      </c>
      <c r="B719" t="s">
        <v>5961</v>
      </c>
    </row>
    <row r="720" spans="1:2" x14ac:dyDescent="0.25">
      <c r="A720" t="s">
        <v>722</v>
      </c>
      <c r="B720" t="s">
        <v>5958</v>
      </c>
    </row>
    <row r="721" spans="1:2" x14ac:dyDescent="0.25">
      <c r="A721" t="s">
        <v>723</v>
      </c>
      <c r="B721" t="s">
        <v>5958</v>
      </c>
    </row>
    <row r="722" spans="1:2" x14ac:dyDescent="0.25">
      <c r="A722" t="s">
        <v>724</v>
      </c>
      <c r="B722" t="s">
        <v>5960</v>
      </c>
    </row>
    <row r="723" spans="1:2" x14ac:dyDescent="0.25">
      <c r="A723" t="s">
        <v>725</v>
      </c>
      <c r="B723" t="s">
        <v>5959</v>
      </c>
    </row>
    <row r="724" spans="1:2" x14ac:dyDescent="0.25">
      <c r="A724" t="s">
        <v>726</v>
      </c>
      <c r="B724" t="s">
        <v>5959</v>
      </c>
    </row>
    <row r="725" spans="1:2" x14ac:dyDescent="0.25">
      <c r="A725" t="s">
        <v>727</v>
      </c>
      <c r="B725" t="s">
        <v>5957</v>
      </c>
    </row>
    <row r="726" spans="1:2" x14ac:dyDescent="0.25">
      <c r="A726" t="s">
        <v>728</v>
      </c>
      <c r="B726" t="s">
        <v>5961</v>
      </c>
    </row>
    <row r="727" spans="1:2" x14ac:dyDescent="0.25">
      <c r="A727" t="s">
        <v>729</v>
      </c>
      <c r="B727" t="s">
        <v>5961</v>
      </c>
    </row>
    <row r="728" spans="1:2" x14ac:dyDescent="0.25">
      <c r="A728" t="s">
        <v>730</v>
      </c>
      <c r="B728" t="s">
        <v>5958</v>
      </c>
    </row>
    <row r="729" spans="1:2" x14ac:dyDescent="0.25">
      <c r="A729" t="s">
        <v>731</v>
      </c>
      <c r="B729" t="s">
        <v>5957</v>
      </c>
    </row>
    <row r="730" spans="1:2" x14ac:dyDescent="0.25">
      <c r="A730" t="s">
        <v>732</v>
      </c>
      <c r="B730" t="s">
        <v>5959</v>
      </c>
    </row>
    <row r="731" spans="1:2" x14ac:dyDescent="0.25">
      <c r="A731" t="s">
        <v>733</v>
      </c>
      <c r="B731" t="s">
        <v>5961</v>
      </c>
    </row>
    <row r="732" spans="1:2" x14ac:dyDescent="0.25">
      <c r="A732" t="s">
        <v>734</v>
      </c>
      <c r="B732" t="s">
        <v>5957</v>
      </c>
    </row>
    <row r="733" spans="1:2" x14ac:dyDescent="0.25">
      <c r="A733" t="s">
        <v>735</v>
      </c>
      <c r="B733" t="s">
        <v>5960</v>
      </c>
    </row>
    <row r="734" spans="1:2" x14ac:dyDescent="0.25">
      <c r="A734" t="s">
        <v>736</v>
      </c>
      <c r="B734" t="s">
        <v>5961</v>
      </c>
    </row>
    <row r="735" spans="1:2" x14ac:dyDescent="0.25">
      <c r="A735" t="s">
        <v>737</v>
      </c>
      <c r="B735" t="s">
        <v>5957</v>
      </c>
    </row>
    <row r="736" spans="1:2" x14ac:dyDescent="0.25">
      <c r="A736" t="s">
        <v>738</v>
      </c>
      <c r="B736" t="s">
        <v>5961</v>
      </c>
    </row>
    <row r="737" spans="1:2" x14ac:dyDescent="0.25">
      <c r="A737" t="s">
        <v>739</v>
      </c>
      <c r="B737" t="s">
        <v>5958</v>
      </c>
    </row>
    <row r="738" spans="1:2" x14ac:dyDescent="0.25">
      <c r="A738" t="s">
        <v>740</v>
      </c>
      <c r="B738" t="s">
        <v>5961</v>
      </c>
    </row>
    <row r="739" spans="1:2" x14ac:dyDescent="0.25">
      <c r="A739" t="s">
        <v>741</v>
      </c>
      <c r="B739" t="s">
        <v>5958</v>
      </c>
    </row>
    <row r="740" spans="1:2" x14ac:dyDescent="0.25">
      <c r="A740" t="s">
        <v>742</v>
      </c>
      <c r="B740" t="s">
        <v>5960</v>
      </c>
    </row>
    <row r="741" spans="1:2" x14ac:dyDescent="0.25">
      <c r="A741" t="s">
        <v>743</v>
      </c>
      <c r="B741" t="s">
        <v>5960</v>
      </c>
    </row>
    <row r="742" spans="1:2" x14ac:dyDescent="0.25">
      <c r="A742" t="s">
        <v>744</v>
      </c>
      <c r="B742" t="s">
        <v>5959</v>
      </c>
    </row>
    <row r="743" spans="1:2" x14ac:dyDescent="0.25">
      <c r="A743" t="s">
        <v>745</v>
      </c>
      <c r="B743" t="s">
        <v>5959</v>
      </c>
    </row>
    <row r="744" spans="1:2" x14ac:dyDescent="0.25">
      <c r="A744" t="s">
        <v>746</v>
      </c>
      <c r="B744" t="s">
        <v>5958</v>
      </c>
    </row>
    <row r="745" spans="1:2" x14ac:dyDescent="0.25">
      <c r="A745" t="s">
        <v>747</v>
      </c>
      <c r="B745" t="s">
        <v>5958</v>
      </c>
    </row>
    <row r="746" spans="1:2" x14ac:dyDescent="0.25">
      <c r="A746" t="s">
        <v>748</v>
      </c>
      <c r="B746" t="s">
        <v>5961</v>
      </c>
    </row>
    <row r="747" spans="1:2" x14ac:dyDescent="0.25">
      <c r="A747" t="s">
        <v>749</v>
      </c>
      <c r="B747" t="s">
        <v>5961</v>
      </c>
    </row>
    <row r="748" spans="1:2" x14ac:dyDescent="0.25">
      <c r="A748" t="s">
        <v>750</v>
      </c>
      <c r="B748" t="s">
        <v>5960</v>
      </c>
    </row>
    <row r="749" spans="1:2" x14ac:dyDescent="0.25">
      <c r="A749" t="s">
        <v>751</v>
      </c>
      <c r="B749" t="s">
        <v>5959</v>
      </c>
    </row>
    <row r="750" spans="1:2" x14ac:dyDescent="0.25">
      <c r="A750" t="s">
        <v>752</v>
      </c>
      <c r="B750" t="s">
        <v>5961</v>
      </c>
    </row>
    <row r="751" spans="1:2" x14ac:dyDescent="0.25">
      <c r="A751" t="s">
        <v>753</v>
      </c>
      <c r="B751" t="s">
        <v>5961</v>
      </c>
    </row>
    <row r="752" spans="1:2" x14ac:dyDescent="0.25">
      <c r="A752" t="s">
        <v>754</v>
      </c>
      <c r="B752" t="s">
        <v>5957</v>
      </c>
    </row>
    <row r="753" spans="1:2" x14ac:dyDescent="0.25">
      <c r="A753" t="s">
        <v>755</v>
      </c>
      <c r="B753" t="s">
        <v>5957</v>
      </c>
    </row>
    <row r="754" spans="1:2" x14ac:dyDescent="0.25">
      <c r="A754" t="s">
        <v>756</v>
      </c>
      <c r="B754" t="s">
        <v>5958</v>
      </c>
    </row>
    <row r="755" spans="1:2" x14ac:dyDescent="0.25">
      <c r="A755" t="s">
        <v>757</v>
      </c>
      <c r="B755" t="s">
        <v>5959</v>
      </c>
    </row>
    <row r="756" spans="1:2" x14ac:dyDescent="0.25">
      <c r="A756" t="s">
        <v>758</v>
      </c>
      <c r="B756" t="s">
        <v>5957</v>
      </c>
    </row>
    <row r="757" spans="1:2" x14ac:dyDescent="0.25">
      <c r="A757" t="s">
        <v>759</v>
      </c>
      <c r="B757" t="s">
        <v>5957</v>
      </c>
    </row>
    <row r="758" spans="1:2" x14ac:dyDescent="0.25">
      <c r="A758" t="s">
        <v>760</v>
      </c>
      <c r="B758" t="s">
        <v>5957</v>
      </c>
    </row>
    <row r="759" spans="1:2" x14ac:dyDescent="0.25">
      <c r="A759" t="s">
        <v>761</v>
      </c>
      <c r="B759" t="s">
        <v>5957</v>
      </c>
    </row>
    <row r="760" spans="1:2" x14ac:dyDescent="0.25">
      <c r="A760" t="s">
        <v>762</v>
      </c>
      <c r="B760" t="s">
        <v>5958</v>
      </c>
    </row>
    <row r="761" spans="1:2" x14ac:dyDescent="0.25">
      <c r="A761" t="s">
        <v>763</v>
      </c>
      <c r="B761" t="s">
        <v>5958</v>
      </c>
    </row>
    <row r="762" spans="1:2" x14ac:dyDescent="0.25">
      <c r="A762" t="s">
        <v>764</v>
      </c>
      <c r="B762" t="s">
        <v>5959</v>
      </c>
    </row>
    <row r="763" spans="1:2" x14ac:dyDescent="0.25">
      <c r="A763" t="s">
        <v>765</v>
      </c>
      <c r="B763" t="s">
        <v>5959</v>
      </c>
    </row>
    <row r="764" spans="1:2" x14ac:dyDescent="0.25">
      <c r="A764" t="s">
        <v>766</v>
      </c>
      <c r="B764" t="s">
        <v>5959</v>
      </c>
    </row>
    <row r="765" spans="1:2" x14ac:dyDescent="0.25">
      <c r="A765" t="s">
        <v>767</v>
      </c>
      <c r="B765" t="s">
        <v>5961</v>
      </c>
    </row>
    <row r="766" spans="1:2" x14ac:dyDescent="0.25">
      <c r="A766" t="s">
        <v>768</v>
      </c>
      <c r="B766" t="s">
        <v>5957</v>
      </c>
    </row>
    <row r="767" spans="1:2" x14ac:dyDescent="0.25">
      <c r="A767" t="s">
        <v>769</v>
      </c>
      <c r="B767" t="s">
        <v>5959</v>
      </c>
    </row>
    <row r="768" spans="1:2" x14ac:dyDescent="0.25">
      <c r="A768" t="s">
        <v>770</v>
      </c>
      <c r="B768" t="s">
        <v>5960</v>
      </c>
    </row>
    <row r="769" spans="1:2" x14ac:dyDescent="0.25">
      <c r="A769" t="s">
        <v>771</v>
      </c>
      <c r="B769" t="s">
        <v>5961</v>
      </c>
    </row>
    <row r="770" spans="1:2" x14ac:dyDescent="0.25">
      <c r="A770" t="s">
        <v>772</v>
      </c>
      <c r="B770" t="s">
        <v>5958</v>
      </c>
    </row>
    <row r="771" spans="1:2" x14ac:dyDescent="0.25">
      <c r="A771" t="s">
        <v>773</v>
      </c>
      <c r="B771" t="s">
        <v>5959</v>
      </c>
    </row>
    <row r="772" spans="1:2" x14ac:dyDescent="0.25">
      <c r="A772" t="s">
        <v>774</v>
      </c>
      <c r="B772" t="s">
        <v>5960</v>
      </c>
    </row>
    <row r="773" spans="1:2" x14ac:dyDescent="0.25">
      <c r="A773" t="s">
        <v>775</v>
      </c>
      <c r="B773" t="s">
        <v>5960</v>
      </c>
    </row>
    <row r="774" spans="1:2" x14ac:dyDescent="0.25">
      <c r="A774" t="s">
        <v>776</v>
      </c>
      <c r="B774" t="s">
        <v>5959</v>
      </c>
    </row>
    <row r="775" spans="1:2" x14ac:dyDescent="0.25">
      <c r="A775" t="s">
        <v>777</v>
      </c>
      <c r="B775" t="s">
        <v>5960</v>
      </c>
    </row>
    <row r="776" spans="1:2" x14ac:dyDescent="0.25">
      <c r="A776" t="s">
        <v>778</v>
      </c>
      <c r="B776" t="s">
        <v>5959</v>
      </c>
    </row>
    <row r="777" spans="1:2" x14ac:dyDescent="0.25">
      <c r="A777" t="s">
        <v>779</v>
      </c>
      <c r="B777" t="s">
        <v>5958</v>
      </c>
    </row>
    <row r="778" spans="1:2" x14ac:dyDescent="0.25">
      <c r="A778" t="s">
        <v>780</v>
      </c>
      <c r="B778" t="s">
        <v>5958</v>
      </c>
    </row>
    <row r="779" spans="1:2" x14ac:dyDescent="0.25">
      <c r="A779" t="s">
        <v>781</v>
      </c>
      <c r="B779" t="s">
        <v>5959</v>
      </c>
    </row>
    <row r="780" spans="1:2" x14ac:dyDescent="0.25">
      <c r="A780" t="s">
        <v>782</v>
      </c>
      <c r="B780" t="s">
        <v>5961</v>
      </c>
    </row>
    <row r="781" spans="1:2" x14ac:dyDescent="0.25">
      <c r="A781" t="s">
        <v>783</v>
      </c>
      <c r="B781" t="s">
        <v>5958</v>
      </c>
    </row>
    <row r="782" spans="1:2" x14ac:dyDescent="0.25">
      <c r="A782" t="s">
        <v>784</v>
      </c>
      <c r="B782" t="s">
        <v>5958</v>
      </c>
    </row>
    <row r="783" spans="1:2" x14ac:dyDescent="0.25">
      <c r="A783" t="s">
        <v>785</v>
      </c>
      <c r="B783" t="s">
        <v>5957</v>
      </c>
    </row>
    <row r="784" spans="1:2" x14ac:dyDescent="0.25">
      <c r="A784" t="s">
        <v>786</v>
      </c>
      <c r="B784" t="s">
        <v>5957</v>
      </c>
    </row>
    <row r="785" spans="1:2" x14ac:dyDescent="0.25">
      <c r="A785" t="s">
        <v>787</v>
      </c>
      <c r="B785" t="s">
        <v>5960</v>
      </c>
    </row>
    <row r="786" spans="1:2" x14ac:dyDescent="0.25">
      <c r="A786" t="s">
        <v>788</v>
      </c>
      <c r="B786" t="s">
        <v>5957</v>
      </c>
    </row>
    <row r="787" spans="1:2" x14ac:dyDescent="0.25">
      <c r="A787" t="s">
        <v>789</v>
      </c>
      <c r="B787" t="s">
        <v>5958</v>
      </c>
    </row>
    <row r="788" spans="1:2" x14ac:dyDescent="0.25">
      <c r="A788" t="s">
        <v>790</v>
      </c>
      <c r="B788" t="s">
        <v>5958</v>
      </c>
    </row>
    <row r="789" spans="1:2" x14ac:dyDescent="0.25">
      <c r="A789" t="s">
        <v>791</v>
      </c>
      <c r="B789" t="s">
        <v>5957</v>
      </c>
    </row>
    <row r="790" spans="1:2" x14ac:dyDescent="0.25">
      <c r="A790" t="s">
        <v>792</v>
      </c>
      <c r="B790" t="s">
        <v>5959</v>
      </c>
    </row>
    <row r="791" spans="1:2" x14ac:dyDescent="0.25">
      <c r="A791" t="s">
        <v>793</v>
      </c>
      <c r="B791" t="s">
        <v>5959</v>
      </c>
    </row>
    <row r="792" spans="1:2" x14ac:dyDescent="0.25">
      <c r="A792" t="s">
        <v>794</v>
      </c>
      <c r="B792" t="s">
        <v>5958</v>
      </c>
    </row>
    <row r="793" spans="1:2" x14ac:dyDescent="0.25">
      <c r="A793" t="s">
        <v>795</v>
      </c>
      <c r="B793" t="s">
        <v>5959</v>
      </c>
    </row>
    <row r="794" spans="1:2" x14ac:dyDescent="0.25">
      <c r="A794" t="s">
        <v>796</v>
      </c>
      <c r="B794" t="s">
        <v>5957</v>
      </c>
    </row>
    <row r="795" spans="1:2" x14ac:dyDescent="0.25">
      <c r="A795" t="s">
        <v>797</v>
      </c>
      <c r="B795" t="s">
        <v>5961</v>
      </c>
    </row>
    <row r="796" spans="1:2" x14ac:dyDescent="0.25">
      <c r="A796" t="s">
        <v>798</v>
      </c>
      <c r="B796" t="s">
        <v>5957</v>
      </c>
    </row>
    <row r="797" spans="1:2" x14ac:dyDescent="0.25">
      <c r="A797" t="s">
        <v>799</v>
      </c>
      <c r="B797" t="s">
        <v>5958</v>
      </c>
    </row>
    <row r="798" spans="1:2" x14ac:dyDescent="0.25">
      <c r="A798" t="s">
        <v>800</v>
      </c>
      <c r="B798" t="s">
        <v>5959</v>
      </c>
    </row>
    <row r="799" spans="1:2" x14ac:dyDescent="0.25">
      <c r="A799" t="s">
        <v>801</v>
      </c>
      <c r="B799" t="s">
        <v>5959</v>
      </c>
    </row>
    <row r="800" spans="1:2" x14ac:dyDescent="0.25">
      <c r="A800" t="s">
        <v>802</v>
      </c>
      <c r="B800" t="s">
        <v>5958</v>
      </c>
    </row>
    <row r="801" spans="1:2" x14ac:dyDescent="0.25">
      <c r="A801" t="s">
        <v>803</v>
      </c>
      <c r="B801" t="s">
        <v>5961</v>
      </c>
    </row>
    <row r="802" spans="1:2" x14ac:dyDescent="0.25">
      <c r="A802" t="s">
        <v>804</v>
      </c>
      <c r="B802" t="s">
        <v>5961</v>
      </c>
    </row>
    <row r="803" spans="1:2" x14ac:dyDescent="0.25">
      <c r="A803" t="s">
        <v>805</v>
      </c>
      <c r="B803" t="s">
        <v>5960</v>
      </c>
    </row>
    <row r="804" spans="1:2" x14ac:dyDescent="0.25">
      <c r="A804" t="s">
        <v>806</v>
      </c>
      <c r="B804" t="s">
        <v>5961</v>
      </c>
    </row>
    <row r="805" spans="1:2" x14ac:dyDescent="0.25">
      <c r="A805" t="s">
        <v>807</v>
      </c>
      <c r="B805" t="s">
        <v>5958</v>
      </c>
    </row>
    <row r="806" spans="1:2" x14ac:dyDescent="0.25">
      <c r="A806" t="s">
        <v>808</v>
      </c>
      <c r="B806" t="s">
        <v>5957</v>
      </c>
    </row>
    <row r="807" spans="1:2" x14ac:dyDescent="0.25">
      <c r="A807" t="s">
        <v>809</v>
      </c>
      <c r="B807" t="s">
        <v>5957</v>
      </c>
    </row>
    <row r="808" spans="1:2" x14ac:dyDescent="0.25">
      <c r="A808" t="s">
        <v>810</v>
      </c>
      <c r="B808" t="s">
        <v>5957</v>
      </c>
    </row>
    <row r="809" spans="1:2" x14ac:dyDescent="0.25">
      <c r="A809" t="s">
        <v>811</v>
      </c>
      <c r="B809" t="s">
        <v>5960</v>
      </c>
    </row>
    <row r="810" spans="1:2" x14ac:dyDescent="0.25">
      <c r="A810" t="s">
        <v>812</v>
      </c>
      <c r="B810" t="s">
        <v>5959</v>
      </c>
    </row>
    <row r="811" spans="1:2" x14ac:dyDescent="0.25">
      <c r="A811" t="s">
        <v>813</v>
      </c>
      <c r="B811" t="s">
        <v>5960</v>
      </c>
    </row>
    <row r="812" spans="1:2" x14ac:dyDescent="0.25">
      <c r="A812" t="s">
        <v>814</v>
      </c>
      <c r="B812" t="s">
        <v>5957</v>
      </c>
    </row>
    <row r="813" spans="1:2" x14ac:dyDescent="0.25">
      <c r="A813" t="s">
        <v>815</v>
      </c>
      <c r="B813" t="s">
        <v>5958</v>
      </c>
    </row>
    <row r="814" spans="1:2" x14ac:dyDescent="0.25">
      <c r="A814" t="s">
        <v>816</v>
      </c>
      <c r="B814" t="s">
        <v>5959</v>
      </c>
    </row>
    <row r="815" spans="1:2" x14ac:dyDescent="0.25">
      <c r="A815" t="s">
        <v>817</v>
      </c>
      <c r="B815" t="s">
        <v>5960</v>
      </c>
    </row>
    <row r="816" spans="1:2" x14ac:dyDescent="0.25">
      <c r="A816" t="s">
        <v>818</v>
      </c>
      <c r="B816" t="s">
        <v>5961</v>
      </c>
    </row>
    <row r="817" spans="1:2" x14ac:dyDescent="0.25">
      <c r="A817" t="s">
        <v>819</v>
      </c>
      <c r="B817" t="s">
        <v>5961</v>
      </c>
    </row>
    <row r="818" spans="1:2" x14ac:dyDescent="0.25">
      <c r="A818" t="s">
        <v>820</v>
      </c>
      <c r="B818" t="s">
        <v>5961</v>
      </c>
    </row>
    <row r="819" spans="1:2" x14ac:dyDescent="0.25">
      <c r="A819" t="s">
        <v>821</v>
      </c>
      <c r="B819" t="s">
        <v>5958</v>
      </c>
    </row>
    <row r="820" spans="1:2" x14ac:dyDescent="0.25">
      <c r="A820" t="s">
        <v>822</v>
      </c>
      <c r="B820" t="s">
        <v>5961</v>
      </c>
    </row>
    <row r="821" spans="1:2" x14ac:dyDescent="0.25">
      <c r="A821" t="s">
        <v>823</v>
      </c>
      <c r="B821" t="s">
        <v>5958</v>
      </c>
    </row>
    <row r="822" spans="1:2" x14ac:dyDescent="0.25">
      <c r="A822" t="s">
        <v>824</v>
      </c>
      <c r="B822" t="s">
        <v>5959</v>
      </c>
    </row>
    <row r="823" spans="1:2" x14ac:dyDescent="0.25">
      <c r="A823" t="s">
        <v>825</v>
      </c>
      <c r="B823" t="s">
        <v>5960</v>
      </c>
    </row>
    <row r="824" spans="1:2" x14ac:dyDescent="0.25">
      <c r="A824" t="s">
        <v>826</v>
      </c>
      <c r="B824" t="s">
        <v>5961</v>
      </c>
    </row>
    <row r="825" spans="1:2" x14ac:dyDescent="0.25">
      <c r="A825" t="s">
        <v>827</v>
      </c>
      <c r="B825" t="s">
        <v>5958</v>
      </c>
    </row>
    <row r="826" spans="1:2" x14ac:dyDescent="0.25">
      <c r="A826" t="s">
        <v>828</v>
      </c>
      <c r="B826" t="s">
        <v>5959</v>
      </c>
    </row>
    <row r="827" spans="1:2" x14ac:dyDescent="0.25">
      <c r="A827" t="s">
        <v>829</v>
      </c>
      <c r="B827" t="s">
        <v>5959</v>
      </c>
    </row>
    <row r="828" spans="1:2" x14ac:dyDescent="0.25">
      <c r="A828" t="s">
        <v>830</v>
      </c>
      <c r="B828" t="s">
        <v>5960</v>
      </c>
    </row>
    <row r="829" spans="1:2" x14ac:dyDescent="0.25">
      <c r="A829" t="s">
        <v>831</v>
      </c>
      <c r="B829" t="s">
        <v>5957</v>
      </c>
    </row>
    <row r="830" spans="1:2" x14ac:dyDescent="0.25">
      <c r="A830" t="s">
        <v>832</v>
      </c>
      <c r="B830" t="s">
        <v>5958</v>
      </c>
    </row>
    <row r="831" spans="1:2" x14ac:dyDescent="0.25">
      <c r="A831" t="s">
        <v>833</v>
      </c>
      <c r="B831" t="s">
        <v>5961</v>
      </c>
    </row>
    <row r="832" spans="1:2" x14ac:dyDescent="0.25">
      <c r="A832" t="s">
        <v>834</v>
      </c>
      <c r="B832" t="s">
        <v>5958</v>
      </c>
    </row>
    <row r="833" spans="1:2" x14ac:dyDescent="0.25">
      <c r="A833" t="s">
        <v>835</v>
      </c>
      <c r="B833" t="s">
        <v>5957</v>
      </c>
    </row>
    <row r="834" spans="1:2" x14ac:dyDescent="0.25">
      <c r="A834" t="s">
        <v>836</v>
      </c>
      <c r="B834" t="s">
        <v>5961</v>
      </c>
    </row>
    <row r="835" spans="1:2" x14ac:dyDescent="0.25">
      <c r="A835" t="s">
        <v>837</v>
      </c>
      <c r="B835" t="s">
        <v>5961</v>
      </c>
    </row>
    <row r="836" spans="1:2" x14ac:dyDescent="0.25">
      <c r="A836" t="s">
        <v>838</v>
      </c>
      <c r="B836" t="s">
        <v>5958</v>
      </c>
    </row>
    <row r="837" spans="1:2" x14ac:dyDescent="0.25">
      <c r="A837" t="s">
        <v>839</v>
      </c>
      <c r="B837" t="s">
        <v>5960</v>
      </c>
    </row>
    <row r="838" spans="1:2" x14ac:dyDescent="0.25">
      <c r="A838" t="s">
        <v>840</v>
      </c>
      <c r="B838" t="s">
        <v>5958</v>
      </c>
    </row>
    <row r="839" spans="1:2" x14ac:dyDescent="0.25">
      <c r="A839" t="s">
        <v>841</v>
      </c>
      <c r="B839" t="s">
        <v>5957</v>
      </c>
    </row>
    <row r="840" spans="1:2" x14ac:dyDescent="0.25">
      <c r="A840" t="s">
        <v>842</v>
      </c>
      <c r="B840" t="s">
        <v>5958</v>
      </c>
    </row>
    <row r="841" spans="1:2" x14ac:dyDescent="0.25">
      <c r="A841" t="s">
        <v>843</v>
      </c>
      <c r="B841" t="s">
        <v>5957</v>
      </c>
    </row>
    <row r="842" spans="1:2" x14ac:dyDescent="0.25">
      <c r="A842" t="s">
        <v>844</v>
      </c>
      <c r="B842" t="s">
        <v>5957</v>
      </c>
    </row>
    <row r="843" spans="1:2" x14ac:dyDescent="0.25">
      <c r="A843" t="s">
        <v>845</v>
      </c>
      <c r="B843" t="s">
        <v>5958</v>
      </c>
    </row>
    <row r="844" spans="1:2" x14ac:dyDescent="0.25">
      <c r="A844" t="s">
        <v>846</v>
      </c>
      <c r="B844" t="s">
        <v>5960</v>
      </c>
    </row>
    <row r="845" spans="1:2" x14ac:dyDescent="0.25">
      <c r="A845" t="s">
        <v>847</v>
      </c>
      <c r="B845" t="s">
        <v>5961</v>
      </c>
    </row>
    <row r="846" spans="1:2" x14ac:dyDescent="0.25">
      <c r="A846" t="s">
        <v>848</v>
      </c>
      <c r="B846" t="s">
        <v>5961</v>
      </c>
    </row>
    <row r="847" spans="1:2" x14ac:dyDescent="0.25">
      <c r="A847" t="s">
        <v>849</v>
      </c>
      <c r="B847" t="s">
        <v>5959</v>
      </c>
    </row>
    <row r="848" spans="1:2" x14ac:dyDescent="0.25">
      <c r="A848" t="s">
        <v>850</v>
      </c>
      <c r="B848" t="s">
        <v>5959</v>
      </c>
    </row>
    <row r="849" spans="1:2" x14ac:dyDescent="0.25">
      <c r="A849" t="s">
        <v>851</v>
      </c>
      <c r="B849" t="s">
        <v>5957</v>
      </c>
    </row>
    <row r="850" spans="1:2" x14ac:dyDescent="0.25">
      <c r="A850" t="s">
        <v>852</v>
      </c>
      <c r="B850" t="s">
        <v>5957</v>
      </c>
    </row>
    <row r="851" spans="1:2" x14ac:dyDescent="0.25">
      <c r="A851" t="s">
        <v>853</v>
      </c>
      <c r="B851" t="s">
        <v>5958</v>
      </c>
    </row>
    <row r="852" spans="1:2" x14ac:dyDescent="0.25">
      <c r="A852" t="s">
        <v>854</v>
      </c>
      <c r="B852" t="s">
        <v>5957</v>
      </c>
    </row>
    <row r="853" spans="1:2" x14ac:dyDescent="0.25">
      <c r="A853" t="s">
        <v>855</v>
      </c>
      <c r="B853" t="s">
        <v>5957</v>
      </c>
    </row>
    <row r="854" spans="1:2" x14ac:dyDescent="0.25">
      <c r="A854" t="s">
        <v>856</v>
      </c>
      <c r="B854" t="s">
        <v>5961</v>
      </c>
    </row>
    <row r="855" spans="1:2" x14ac:dyDescent="0.25">
      <c r="A855" t="s">
        <v>857</v>
      </c>
      <c r="B855" t="s">
        <v>5959</v>
      </c>
    </row>
    <row r="856" spans="1:2" x14ac:dyDescent="0.25">
      <c r="A856" t="s">
        <v>858</v>
      </c>
      <c r="B856" t="s">
        <v>5961</v>
      </c>
    </row>
    <row r="857" spans="1:2" x14ac:dyDescent="0.25">
      <c r="A857" t="s">
        <v>859</v>
      </c>
      <c r="B857" t="s">
        <v>5957</v>
      </c>
    </row>
    <row r="858" spans="1:2" x14ac:dyDescent="0.25">
      <c r="A858" t="s">
        <v>860</v>
      </c>
      <c r="B858" t="s">
        <v>5959</v>
      </c>
    </row>
    <row r="859" spans="1:2" x14ac:dyDescent="0.25">
      <c r="A859" t="s">
        <v>861</v>
      </c>
      <c r="B859" t="s">
        <v>5960</v>
      </c>
    </row>
    <row r="860" spans="1:2" x14ac:dyDescent="0.25">
      <c r="A860" t="s">
        <v>862</v>
      </c>
      <c r="B860" t="s">
        <v>5961</v>
      </c>
    </row>
    <row r="861" spans="1:2" x14ac:dyDescent="0.25">
      <c r="A861" t="s">
        <v>863</v>
      </c>
      <c r="B861" t="s">
        <v>5959</v>
      </c>
    </row>
    <row r="862" spans="1:2" x14ac:dyDescent="0.25">
      <c r="A862" t="s">
        <v>864</v>
      </c>
      <c r="B862" t="s">
        <v>5961</v>
      </c>
    </row>
    <row r="863" spans="1:2" x14ac:dyDescent="0.25">
      <c r="A863" t="s">
        <v>865</v>
      </c>
      <c r="B863" t="s">
        <v>5961</v>
      </c>
    </row>
    <row r="864" spans="1:2" x14ac:dyDescent="0.25">
      <c r="A864" t="s">
        <v>866</v>
      </c>
      <c r="B864" t="s">
        <v>5957</v>
      </c>
    </row>
    <row r="865" spans="1:2" x14ac:dyDescent="0.25">
      <c r="A865" t="s">
        <v>867</v>
      </c>
      <c r="B865" t="s">
        <v>5961</v>
      </c>
    </row>
    <row r="866" spans="1:2" x14ac:dyDescent="0.25">
      <c r="A866" t="s">
        <v>868</v>
      </c>
      <c r="B866" t="s">
        <v>5958</v>
      </c>
    </row>
    <row r="867" spans="1:2" x14ac:dyDescent="0.25">
      <c r="A867" t="s">
        <v>869</v>
      </c>
      <c r="B867" t="s">
        <v>5961</v>
      </c>
    </row>
    <row r="868" spans="1:2" x14ac:dyDescent="0.25">
      <c r="A868" t="s">
        <v>870</v>
      </c>
      <c r="B868" t="s">
        <v>5957</v>
      </c>
    </row>
    <row r="869" spans="1:2" x14ac:dyDescent="0.25">
      <c r="A869" t="s">
        <v>871</v>
      </c>
      <c r="B869" t="s">
        <v>5957</v>
      </c>
    </row>
    <row r="870" spans="1:2" x14ac:dyDescent="0.25">
      <c r="A870" t="s">
        <v>872</v>
      </c>
      <c r="B870" t="s">
        <v>5957</v>
      </c>
    </row>
    <row r="871" spans="1:2" x14ac:dyDescent="0.25">
      <c r="A871" t="s">
        <v>873</v>
      </c>
      <c r="B871" t="s">
        <v>5958</v>
      </c>
    </row>
    <row r="872" spans="1:2" x14ac:dyDescent="0.25">
      <c r="A872" t="s">
        <v>874</v>
      </c>
      <c r="B872" t="s">
        <v>5959</v>
      </c>
    </row>
    <row r="873" spans="1:2" x14ac:dyDescent="0.25">
      <c r="A873" t="s">
        <v>875</v>
      </c>
      <c r="B873" t="s">
        <v>5958</v>
      </c>
    </row>
    <row r="874" spans="1:2" x14ac:dyDescent="0.25">
      <c r="A874" t="s">
        <v>876</v>
      </c>
      <c r="B874" t="s">
        <v>5961</v>
      </c>
    </row>
    <row r="875" spans="1:2" x14ac:dyDescent="0.25">
      <c r="A875" t="s">
        <v>877</v>
      </c>
      <c r="B875" t="s">
        <v>5958</v>
      </c>
    </row>
    <row r="876" spans="1:2" x14ac:dyDescent="0.25">
      <c r="A876" t="s">
        <v>878</v>
      </c>
      <c r="B876" t="s">
        <v>5957</v>
      </c>
    </row>
    <row r="877" spans="1:2" x14ac:dyDescent="0.25">
      <c r="A877" t="s">
        <v>879</v>
      </c>
      <c r="B877" t="s">
        <v>5958</v>
      </c>
    </row>
    <row r="878" spans="1:2" x14ac:dyDescent="0.25">
      <c r="A878" t="s">
        <v>880</v>
      </c>
      <c r="B878" t="s">
        <v>5961</v>
      </c>
    </row>
    <row r="879" spans="1:2" x14ac:dyDescent="0.25">
      <c r="A879" t="s">
        <v>881</v>
      </c>
      <c r="B879" t="s">
        <v>5957</v>
      </c>
    </row>
    <row r="880" spans="1:2" x14ac:dyDescent="0.25">
      <c r="A880" t="s">
        <v>882</v>
      </c>
      <c r="B880" t="s">
        <v>5959</v>
      </c>
    </row>
    <row r="881" spans="1:2" x14ac:dyDescent="0.25">
      <c r="A881" t="s">
        <v>883</v>
      </c>
      <c r="B881" t="s">
        <v>5961</v>
      </c>
    </row>
    <row r="882" spans="1:2" x14ac:dyDescent="0.25">
      <c r="A882" t="s">
        <v>884</v>
      </c>
      <c r="B882" t="s">
        <v>5961</v>
      </c>
    </row>
    <row r="883" spans="1:2" x14ac:dyDescent="0.25">
      <c r="A883" t="s">
        <v>885</v>
      </c>
      <c r="B883" t="s">
        <v>5959</v>
      </c>
    </row>
    <row r="884" spans="1:2" x14ac:dyDescent="0.25">
      <c r="A884" t="s">
        <v>886</v>
      </c>
      <c r="B884" t="s">
        <v>5958</v>
      </c>
    </row>
    <row r="885" spans="1:2" x14ac:dyDescent="0.25">
      <c r="A885" t="s">
        <v>887</v>
      </c>
      <c r="B885" t="s">
        <v>5961</v>
      </c>
    </row>
    <row r="886" spans="1:2" x14ac:dyDescent="0.25">
      <c r="A886" t="s">
        <v>888</v>
      </c>
      <c r="B886" t="s">
        <v>5960</v>
      </c>
    </row>
    <row r="887" spans="1:2" x14ac:dyDescent="0.25">
      <c r="A887" t="s">
        <v>889</v>
      </c>
      <c r="B887" t="s">
        <v>5960</v>
      </c>
    </row>
    <row r="888" spans="1:2" x14ac:dyDescent="0.25">
      <c r="A888" t="s">
        <v>890</v>
      </c>
      <c r="B888" t="s">
        <v>5959</v>
      </c>
    </row>
    <row r="889" spans="1:2" x14ac:dyDescent="0.25">
      <c r="A889" t="s">
        <v>891</v>
      </c>
      <c r="B889" t="s">
        <v>5959</v>
      </c>
    </row>
    <row r="890" spans="1:2" x14ac:dyDescent="0.25">
      <c r="A890" t="s">
        <v>892</v>
      </c>
      <c r="B890" t="s">
        <v>5958</v>
      </c>
    </row>
    <row r="891" spans="1:2" x14ac:dyDescent="0.25">
      <c r="A891" t="s">
        <v>893</v>
      </c>
      <c r="B891" t="s">
        <v>5958</v>
      </c>
    </row>
    <row r="892" spans="1:2" x14ac:dyDescent="0.25">
      <c r="A892" t="s">
        <v>894</v>
      </c>
      <c r="B892" t="s">
        <v>5961</v>
      </c>
    </row>
    <row r="893" spans="1:2" x14ac:dyDescent="0.25">
      <c r="A893" t="s">
        <v>895</v>
      </c>
      <c r="B893" t="s">
        <v>5959</v>
      </c>
    </row>
    <row r="894" spans="1:2" x14ac:dyDescent="0.25">
      <c r="A894" t="s">
        <v>896</v>
      </c>
      <c r="B894" t="s">
        <v>5959</v>
      </c>
    </row>
    <row r="895" spans="1:2" x14ac:dyDescent="0.25">
      <c r="A895" t="s">
        <v>897</v>
      </c>
      <c r="B895" t="s">
        <v>5959</v>
      </c>
    </row>
    <row r="896" spans="1:2" x14ac:dyDescent="0.25">
      <c r="A896" t="s">
        <v>898</v>
      </c>
      <c r="B896" t="s">
        <v>5959</v>
      </c>
    </row>
    <row r="897" spans="1:2" x14ac:dyDescent="0.25">
      <c r="A897" t="s">
        <v>899</v>
      </c>
      <c r="B897" t="s">
        <v>5959</v>
      </c>
    </row>
    <row r="898" spans="1:2" x14ac:dyDescent="0.25">
      <c r="A898" t="s">
        <v>900</v>
      </c>
      <c r="B898" t="s">
        <v>5959</v>
      </c>
    </row>
    <row r="899" spans="1:2" x14ac:dyDescent="0.25">
      <c r="A899" t="s">
        <v>901</v>
      </c>
      <c r="B899" t="s">
        <v>5959</v>
      </c>
    </row>
    <row r="900" spans="1:2" x14ac:dyDescent="0.25">
      <c r="A900" t="s">
        <v>902</v>
      </c>
      <c r="B900" t="s">
        <v>5960</v>
      </c>
    </row>
    <row r="901" spans="1:2" x14ac:dyDescent="0.25">
      <c r="A901" t="s">
        <v>903</v>
      </c>
      <c r="B901" t="s">
        <v>5957</v>
      </c>
    </row>
    <row r="902" spans="1:2" x14ac:dyDescent="0.25">
      <c r="A902" t="s">
        <v>904</v>
      </c>
      <c r="B902" t="s">
        <v>5961</v>
      </c>
    </row>
    <row r="903" spans="1:2" x14ac:dyDescent="0.25">
      <c r="A903" t="s">
        <v>905</v>
      </c>
      <c r="B903" t="s">
        <v>5958</v>
      </c>
    </row>
    <row r="904" spans="1:2" x14ac:dyDescent="0.25">
      <c r="A904" t="s">
        <v>906</v>
      </c>
      <c r="B904" t="s">
        <v>5959</v>
      </c>
    </row>
    <row r="905" spans="1:2" x14ac:dyDescent="0.25">
      <c r="A905" t="s">
        <v>907</v>
      </c>
      <c r="B905" t="s">
        <v>5958</v>
      </c>
    </row>
    <row r="906" spans="1:2" x14ac:dyDescent="0.25">
      <c r="A906" t="s">
        <v>908</v>
      </c>
      <c r="B906" t="s">
        <v>5960</v>
      </c>
    </row>
    <row r="907" spans="1:2" x14ac:dyDescent="0.25">
      <c r="A907" t="s">
        <v>909</v>
      </c>
      <c r="B907" t="s">
        <v>5958</v>
      </c>
    </row>
    <row r="908" spans="1:2" x14ac:dyDescent="0.25">
      <c r="A908" t="s">
        <v>910</v>
      </c>
      <c r="B908" t="s">
        <v>5959</v>
      </c>
    </row>
    <row r="909" spans="1:2" x14ac:dyDescent="0.25">
      <c r="A909" t="s">
        <v>911</v>
      </c>
      <c r="B909" t="s">
        <v>5958</v>
      </c>
    </row>
    <row r="910" spans="1:2" x14ac:dyDescent="0.25">
      <c r="A910" t="s">
        <v>912</v>
      </c>
      <c r="B910" t="s">
        <v>5961</v>
      </c>
    </row>
    <row r="911" spans="1:2" x14ac:dyDescent="0.25">
      <c r="A911" t="s">
        <v>913</v>
      </c>
      <c r="B911" t="s">
        <v>5961</v>
      </c>
    </row>
    <row r="912" spans="1:2" x14ac:dyDescent="0.25">
      <c r="A912" t="s">
        <v>914</v>
      </c>
      <c r="B912" t="s">
        <v>5957</v>
      </c>
    </row>
    <row r="913" spans="1:2" x14ac:dyDescent="0.25">
      <c r="A913" t="s">
        <v>915</v>
      </c>
      <c r="B913" t="s">
        <v>5959</v>
      </c>
    </row>
    <row r="914" spans="1:2" x14ac:dyDescent="0.25">
      <c r="A914" t="s">
        <v>916</v>
      </c>
      <c r="B914" t="s">
        <v>5957</v>
      </c>
    </row>
    <row r="915" spans="1:2" x14ac:dyDescent="0.25">
      <c r="A915" t="s">
        <v>917</v>
      </c>
      <c r="B915" t="s">
        <v>5960</v>
      </c>
    </row>
    <row r="916" spans="1:2" x14ac:dyDescent="0.25">
      <c r="A916" t="s">
        <v>918</v>
      </c>
      <c r="B916" t="s">
        <v>5959</v>
      </c>
    </row>
    <row r="917" spans="1:2" x14ac:dyDescent="0.25">
      <c r="A917" t="s">
        <v>919</v>
      </c>
      <c r="B917" t="s">
        <v>5961</v>
      </c>
    </row>
    <row r="918" spans="1:2" x14ac:dyDescent="0.25">
      <c r="A918" t="s">
        <v>920</v>
      </c>
      <c r="B918" t="s">
        <v>5957</v>
      </c>
    </row>
    <row r="919" spans="1:2" x14ac:dyDescent="0.25">
      <c r="A919" t="s">
        <v>921</v>
      </c>
      <c r="B919" t="s">
        <v>5957</v>
      </c>
    </row>
    <row r="920" spans="1:2" x14ac:dyDescent="0.25">
      <c r="A920" t="s">
        <v>922</v>
      </c>
      <c r="B920" t="s">
        <v>5957</v>
      </c>
    </row>
    <row r="921" spans="1:2" x14ac:dyDescent="0.25">
      <c r="A921" t="s">
        <v>923</v>
      </c>
      <c r="B921" t="s">
        <v>5959</v>
      </c>
    </row>
    <row r="922" spans="1:2" x14ac:dyDescent="0.25">
      <c r="A922" t="s">
        <v>924</v>
      </c>
      <c r="B922" t="s">
        <v>5958</v>
      </c>
    </row>
    <row r="923" spans="1:2" x14ac:dyDescent="0.25">
      <c r="A923" t="s">
        <v>925</v>
      </c>
      <c r="B923" t="s">
        <v>5958</v>
      </c>
    </row>
    <row r="924" spans="1:2" x14ac:dyDescent="0.25">
      <c r="A924" t="s">
        <v>926</v>
      </c>
      <c r="B924" t="s">
        <v>5957</v>
      </c>
    </row>
    <row r="925" spans="1:2" x14ac:dyDescent="0.25">
      <c r="A925" t="s">
        <v>927</v>
      </c>
      <c r="B925" t="s">
        <v>5957</v>
      </c>
    </row>
    <row r="926" spans="1:2" x14ac:dyDescent="0.25">
      <c r="A926" t="s">
        <v>928</v>
      </c>
      <c r="B926" t="s">
        <v>5960</v>
      </c>
    </row>
    <row r="927" spans="1:2" x14ac:dyDescent="0.25">
      <c r="A927" t="s">
        <v>929</v>
      </c>
      <c r="B927" t="s">
        <v>5957</v>
      </c>
    </row>
    <row r="928" spans="1:2" x14ac:dyDescent="0.25">
      <c r="A928" t="s">
        <v>930</v>
      </c>
      <c r="B928" t="s">
        <v>5957</v>
      </c>
    </row>
    <row r="929" spans="1:2" x14ac:dyDescent="0.25">
      <c r="A929" t="s">
        <v>931</v>
      </c>
      <c r="B929" t="s">
        <v>5961</v>
      </c>
    </row>
    <row r="930" spans="1:2" x14ac:dyDescent="0.25">
      <c r="A930" t="s">
        <v>932</v>
      </c>
      <c r="B930" t="s">
        <v>5959</v>
      </c>
    </row>
    <row r="931" spans="1:2" x14ac:dyDescent="0.25">
      <c r="A931" t="s">
        <v>933</v>
      </c>
      <c r="B931" t="s">
        <v>5958</v>
      </c>
    </row>
    <row r="932" spans="1:2" x14ac:dyDescent="0.25">
      <c r="A932" t="s">
        <v>934</v>
      </c>
      <c r="B932" t="s">
        <v>5960</v>
      </c>
    </row>
    <row r="933" spans="1:2" x14ac:dyDescent="0.25">
      <c r="A933" t="s">
        <v>935</v>
      </c>
      <c r="B933" t="s">
        <v>5958</v>
      </c>
    </row>
    <row r="934" spans="1:2" x14ac:dyDescent="0.25">
      <c r="A934" t="s">
        <v>936</v>
      </c>
      <c r="B934" t="s">
        <v>5961</v>
      </c>
    </row>
    <row r="935" spans="1:2" x14ac:dyDescent="0.25">
      <c r="A935" t="s">
        <v>937</v>
      </c>
      <c r="B935" t="s">
        <v>5961</v>
      </c>
    </row>
    <row r="936" spans="1:2" x14ac:dyDescent="0.25">
      <c r="A936" t="s">
        <v>938</v>
      </c>
      <c r="B936" t="s">
        <v>5961</v>
      </c>
    </row>
    <row r="937" spans="1:2" x14ac:dyDescent="0.25">
      <c r="A937" t="s">
        <v>939</v>
      </c>
      <c r="B937" t="s">
        <v>5959</v>
      </c>
    </row>
    <row r="938" spans="1:2" x14ac:dyDescent="0.25">
      <c r="A938" t="s">
        <v>940</v>
      </c>
      <c r="B938" t="s">
        <v>5957</v>
      </c>
    </row>
    <row r="939" spans="1:2" x14ac:dyDescent="0.25">
      <c r="A939" t="s">
        <v>941</v>
      </c>
      <c r="B939" t="s">
        <v>5959</v>
      </c>
    </row>
    <row r="940" spans="1:2" x14ac:dyDescent="0.25">
      <c r="A940" t="s">
        <v>942</v>
      </c>
      <c r="B940" t="s">
        <v>5960</v>
      </c>
    </row>
    <row r="941" spans="1:2" x14ac:dyDescent="0.25">
      <c r="A941" t="s">
        <v>943</v>
      </c>
      <c r="B941" t="s">
        <v>5959</v>
      </c>
    </row>
    <row r="942" spans="1:2" x14ac:dyDescent="0.25">
      <c r="A942" t="s">
        <v>944</v>
      </c>
      <c r="B942" t="s">
        <v>5958</v>
      </c>
    </row>
    <row r="943" spans="1:2" x14ac:dyDescent="0.25">
      <c r="A943" t="s">
        <v>945</v>
      </c>
      <c r="B943" t="s">
        <v>5959</v>
      </c>
    </row>
    <row r="944" spans="1:2" x14ac:dyDescent="0.25">
      <c r="A944" t="s">
        <v>946</v>
      </c>
      <c r="B944" t="s">
        <v>5958</v>
      </c>
    </row>
    <row r="945" spans="1:2" x14ac:dyDescent="0.25">
      <c r="A945" t="s">
        <v>947</v>
      </c>
      <c r="B945" t="s">
        <v>5959</v>
      </c>
    </row>
    <row r="946" spans="1:2" x14ac:dyDescent="0.25">
      <c r="A946" t="s">
        <v>948</v>
      </c>
      <c r="B946" t="s">
        <v>5958</v>
      </c>
    </row>
    <row r="947" spans="1:2" x14ac:dyDescent="0.25">
      <c r="A947" t="s">
        <v>949</v>
      </c>
      <c r="B947" t="s">
        <v>5959</v>
      </c>
    </row>
    <row r="948" spans="1:2" x14ac:dyDescent="0.25">
      <c r="A948" t="s">
        <v>950</v>
      </c>
      <c r="B948" t="s">
        <v>5957</v>
      </c>
    </row>
    <row r="949" spans="1:2" x14ac:dyDescent="0.25">
      <c r="A949" t="s">
        <v>951</v>
      </c>
      <c r="B949" t="s">
        <v>5958</v>
      </c>
    </row>
    <row r="950" spans="1:2" x14ac:dyDescent="0.25">
      <c r="A950" t="s">
        <v>952</v>
      </c>
      <c r="B950" t="s">
        <v>5957</v>
      </c>
    </row>
    <row r="951" spans="1:2" x14ac:dyDescent="0.25">
      <c r="A951" t="s">
        <v>953</v>
      </c>
      <c r="B951" t="s">
        <v>5958</v>
      </c>
    </row>
    <row r="952" spans="1:2" x14ac:dyDescent="0.25">
      <c r="A952" t="s">
        <v>954</v>
      </c>
      <c r="B952" t="s">
        <v>5959</v>
      </c>
    </row>
    <row r="953" spans="1:2" x14ac:dyDescent="0.25">
      <c r="A953" t="s">
        <v>955</v>
      </c>
      <c r="B953" t="s">
        <v>5960</v>
      </c>
    </row>
    <row r="954" spans="1:2" x14ac:dyDescent="0.25">
      <c r="A954" t="s">
        <v>956</v>
      </c>
      <c r="B954" t="s">
        <v>5957</v>
      </c>
    </row>
    <row r="955" spans="1:2" x14ac:dyDescent="0.25">
      <c r="A955" t="s">
        <v>957</v>
      </c>
      <c r="B955" t="s">
        <v>5959</v>
      </c>
    </row>
    <row r="956" spans="1:2" x14ac:dyDescent="0.25">
      <c r="A956" t="s">
        <v>958</v>
      </c>
      <c r="B956" t="s">
        <v>5957</v>
      </c>
    </row>
    <row r="957" spans="1:2" x14ac:dyDescent="0.25">
      <c r="A957" t="s">
        <v>959</v>
      </c>
      <c r="B957" t="s">
        <v>5958</v>
      </c>
    </row>
    <row r="958" spans="1:2" x14ac:dyDescent="0.25">
      <c r="A958" t="s">
        <v>960</v>
      </c>
      <c r="B958" t="s">
        <v>5961</v>
      </c>
    </row>
    <row r="959" spans="1:2" x14ac:dyDescent="0.25">
      <c r="A959" t="s">
        <v>961</v>
      </c>
      <c r="B959" t="s">
        <v>5961</v>
      </c>
    </row>
    <row r="960" spans="1:2" x14ac:dyDescent="0.25">
      <c r="A960" t="s">
        <v>962</v>
      </c>
      <c r="B960" t="s">
        <v>5959</v>
      </c>
    </row>
    <row r="961" spans="1:2" x14ac:dyDescent="0.25">
      <c r="A961" t="s">
        <v>963</v>
      </c>
      <c r="B961" t="s">
        <v>5958</v>
      </c>
    </row>
    <row r="962" spans="1:2" x14ac:dyDescent="0.25">
      <c r="A962" t="s">
        <v>964</v>
      </c>
      <c r="B962" t="s">
        <v>5958</v>
      </c>
    </row>
    <row r="963" spans="1:2" x14ac:dyDescent="0.25">
      <c r="A963" t="s">
        <v>965</v>
      </c>
      <c r="B963" t="s">
        <v>5958</v>
      </c>
    </row>
    <row r="964" spans="1:2" x14ac:dyDescent="0.25">
      <c r="A964" t="s">
        <v>966</v>
      </c>
      <c r="B964" t="s">
        <v>5957</v>
      </c>
    </row>
    <row r="965" spans="1:2" x14ac:dyDescent="0.25">
      <c r="A965" t="s">
        <v>967</v>
      </c>
      <c r="B965" t="s">
        <v>5959</v>
      </c>
    </row>
    <row r="966" spans="1:2" x14ac:dyDescent="0.25">
      <c r="A966" t="s">
        <v>968</v>
      </c>
      <c r="B966" t="s">
        <v>5957</v>
      </c>
    </row>
    <row r="967" spans="1:2" x14ac:dyDescent="0.25">
      <c r="A967" t="s">
        <v>969</v>
      </c>
      <c r="B967" t="s">
        <v>5957</v>
      </c>
    </row>
    <row r="968" spans="1:2" x14ac:dyDescent="0.25">
      <c r="A968" t="s">
        <v>970</v>
      </c>
      <c r="B968" t="s">
        <v>5958</v>
      </c>
    </row>
    <row r="969" spans="1:2" x14ac:dyDescent="0.25">
      <c r="A969" t="s">
        <v>971</v>
      </c>
      <c r="B969" t="s">
        <v>5958</v>
      </c>
    </row>
    <row r="970" spans="1:2" x14ac:dyDescent="0.25">
      <c r="A970" t="s">
        <v>972</v>
      </c>
      <c r="B970" t="s">
        <v>5960</v>
      </c>
    </row>
    <row r="971" spans="1:2" x14ac:dyDescent="0.25">
      <c r="A971" t="s">
        <v>973</v>
      </c>
      <c r="B971" t="s">
        <v>5957</v>
      </c>
    </row>
    <row r="972" spans="1:2" x14ac:dyDescent="0.25">
      <c r="A972" t="s">
        <v>974</v>
      </c>
      <c r="B972" t="s">
        <v>5957</v>
      </c>
    </row>
    <row r="973" spans="1:2" x14ac:dyDescent="0.25">
      <c r="A973" t="s">
        <v>975</v>
      </c>
      <c r="B973" t="s">
        <v>5958</v>
      </c>
    </row>
    <row r="974" spans="1:2" x14ac:dyDescent="0.25">
      <c r="A974" t="s">
        <v>976</v>
      </c>
      <c r="B974" t="s">
        <v>5960</v>
      </c>
    </row>
    <row r="975" spans="1:2" x14ac:dyDescent="0.25">
      <c r="A975" t="s">
        <v>977</v>
      </c>
      <c r="B975" t="s">
        <v>5957</v>
      </c>
    </row>
    <row r="976" spans="1:2" x14ac:dyDescent="0.25">
      <c r="A976" t="s">
        <v>978</v>
      </c>
      <c r="B976" t="s">
        <v>5959</v>
      </c>
    </row>
    <row r="977" spans="1:2" x14ac:dyDescent="0.25">
      <c r="A977" t="s">
        <v>979</v>
      </c>
      <c r="B977" t="s">
        <v>5957</v>
      </c>
    </row>
    <row r="978" spans="1:2" x14ac:dyDescent="0.25">
      <c r="A978" t="s">
        <v>980</v>
      </c>
      <c r="B978" t="s">
        <v>5957</v>
      </c>
    </row>
    <row r="979" spans="1:2" x14ac:dyDescent="0.25">
      <c r="A979" t="s">
        <v>981</v>
      </c>
      <c r="B979" t="s">
        <v>5959</v>
      </c>
    </row>
    <row r="980" spans="1:2" x14ac:dyDescent="0.25">
      <c r="A980" t="s">
        <v>982</v>
      </c>
      <c r="B980" t="s">
        <v>5959</v>
      </c>
    </row>
    <row r="981" spans="1:2" x14ac:dyDescent="0.25">
      <c r="A981" t="s">
        <v>983</v>
      </c>
      <c r="B981" t="s">
        <v>5961</v>
      </c>
    </row>
    <row r="982" spans="1:2" x14ac:dyDescent="0.25">
      <c r="A982" t="s">
        <v>984</v>
      </c>
      <c r="B982" t="s">
        <v>5959</v>
      </c>
    </row>
    <row r="983" spans="1:2" x14ac:dyDescent="0.25">
      <c r="A983" t="s">
        <v>985</v>
      </c>
      <c r="B983" t="s">
        <v>5958</v>
      </c>
    </row>
    <row r="984" spans="1:2" x14ac:dyDescent="0.25">
      <c r="A984" t="s">
        <v>986</v>
      </c>
      <c r="B984" t="s">
        <v>5961</v>
      </c>
    </row>
    <row r="985" spans="1:2" x14ac:dyDescent="0.25">
      <c r="A985" t="s">
        <v>987</v>
      </c>
      <c r="B985" t="s">
        <v>5958</v>
      </c>
    </row>
    <row r="986" spans="1:2" x14ac:dyDescent="0.25">
      <c r="A986" t="s">
        <v>988</v>
      </c>
      <c r="B986" t="s">
        <v>5960</v>
      </c>
    </row>
    <row r="987" spans="1:2" x14ac:dyDescent="0.25">
      <c r="A987" t="s">
        <v>989</v>
      </c>
      <c r="B987" t="s">
        <v>5959</v>
      </c>
    </row>
    <row r="988" spans="1:2" x14ac:dyDescent="0.25">
      <c r="A988" t="s">
        <v>990</v>
      </c>
      <c r="B988" t="s">
        <v>5958</v>
      </c>
    </row>
    <row r="989" spans="1:2" x14ac:dyDescent="0.25">
      <c r="A989" t="s">
        <v>991</v>
      </c>
      <c r="B989" t="s">
        <v>5958</v>
      </c>
    </row>
    <row r="990" spans="1:2" x14ac:dyDescent="0.25">
      <c r="A990" t="s">
        <v>992</v>
      </c>
      <c r="B990" t="s">
        <v>5957</v>
      </c>
    </row>
    <row r="991" spans="1:2" x14ac:dyDescent="0.25">
      <c r="A991" t="s">
        <v>993</v>
      </c>
      <c r="B991" t="s">
        <v>5957</v>
      </c>
    </row>
    <row r="992" spans="1:2" x14ac:dyDescent="0.25">
      <c r="A992" t="s">
        <v>994</v>
      </c>
      <c r="B992" t="s">
        <v>5957</v>
      </c>
    </row>
    <row r="993" spans="1:2" x14ac:dyDescent="0.25">
      <c r="A993" t="s">
        <v>995</v>
      </c>
      <c r="B993" t="s">
        <v>5959</v>
      </c>
    </row>
    <row r="994" spans="1:2" x14ac:dyDescent="0.25">
      <c r="A994" t="s">
        <v>996</v>
      </c>
      <c r="B994" t="s">
        <v>5961</v>
      </c>
    </row>
    <row r="995" spans="1:2" x14ac:dyDescent="0.25">
      <c r="A995" t="s">
        <v>997</v>
      </c>
      <c r="B995" t="s">
        <v>5961</v>
      </c>
    </row>
    <row r="996" spans="1:2" x14ac:dyDescent="0.25">
      <c r="A996" t="s">
        <v>998</v>
      </c>
      <c r="B996" t="s">
        <v>5957</v>
      </c>
    </row>
    <row r="997" spans="1:2" x14ac:dyDescent="0.25">
      <c r="A997" t="s">
        <v>999</v>
      </c>
      <c r="B997" t="s">
        <v>5961</v>
      </c>
    </row>
    <row r="998" spans="1:2" x14ac:dyDescent="0.25">
      <c r="A998" t="s">
        <v>1000</v>
      </c>
      <c r="B998" t="s">
        <v>5959</v>
      </c>
    </row>
    <row r="999" spans="1:2" x14ac:dyDescent="0.25">
      <c r="A999" t="s">
        <v>1001</v>
      </c>
      <c r="B999" t="s">
        <v>5957</v>
      </c>
    </row>
    <row r="1000" spans="1:2" x14ac:dyDescent="0.25">
      <c r="A1000" t="s">
        <v>1002</v>
      </c>
      <c r="B1000" t="s">
        <v>5959</v>
      </c>
    </row>
    <row r="1001" spans="1:2" x14ac:dyDescent="0.25">
      <c r="A1001" t="s">
        <v>1003</v>
      </c>
      <c r="B1001" t="s">
        <v>5958</v>
      </c>
    </row>
    <row r="1002" spans="1:2" x14ac:dyDescent="0.25">
      <c r="A1002" t="s">
        <v>1004</v>
      </c>
      <c r="B1002" t="s">
        <v>5960</v>
      </c>
    </row>
    <row r="1003" spans="1:2" x14ac:dyDescent="0.25">
      <c r="A1003" t="s">
        <v>1005</v>
      </c>
      <c r="B1003" t="s">
        <v>5959</v>
      </c>
    </row>
    <row r="1004" spans="1:2" x14ac:dyDescent="0.25">
      <c r="A1004" t="s">
        <v>1006</v>
      </c>
      <c r="B1004" t="s">
        <v>5957</v>
      </c>
    </row>
    <row r="1005" spans="1:2" x14ac:dyDescent="0.25">
      <c r="A1005" t="s">
        <v>1007</v>
      </c>
      <c r="B1005" t="s">
        <v>5959</v>
      </c>
    </row>
    <row r="1006" spans="1:2" x14ac:dyDescent="0.25">
      <c r="A1006" t="s">
        <v>1008</v>
      </c>
      <c r="B1006" t="s">
        <v>5960</v>
      </c>
    </row>
    <row r="1007" spans="1:2" x14ac:dyDescent="0.25">
      <c r="A1007" t="s">
        <v>1009</v>
      </c>
      <c r="B1007" t="s">
        <v>5959</v>
      </c>
    </row>
    <row r="1008" spans="1:2" x14ac:dyDescent="0.25">
      <c r="A1008" t="s">
        <v>1010</v>
      </c>
      <c r="B1008" t="s">
        <v>5958</v>
      </c>
    </row>
    <row r="1009" spans="1:2" x14ac:dyDescent="0.25">
      <c r="A1009" t="s">
        <v>1011</v>
      </c>
      <c r="B1009" t="s">
        <v>5958</v>
      </c>
    </row>
    <row r="1010" spans="1:2" x14ac:dyDescent="0.25">
      <c r="A1010" t="s">
        <v>1012</v>
      </c>
      <c r="B1010" t="s">
        <v>5959</v>
      </c>
    </row>
    <row r="1011" spans="1:2" x14ac:dyDescent="0.25">
      <c r="A1011" t="s">
        <v>1013</v>
      </c>
      <c r="B1011" t="s">
        <v>5961</v>
      </c>
    </row>
    <row r="1012" spans="1:2" x14ac:dyDescent="0.25">
      <c r="A1012" t="s">
        <v>1014</v>
      </c>
      <c r="B1012" t="s">
        <v>5957</v>
      </c>
    </row>
    <row r="1013" spans="1:2" x14ac:dyDescent="0.25">
      <c r="A1013" t="s">
        <v>1015</v>
      </c>
      <c r="B1013" t="s">
        <v>5960</v>
      </c>
    </row>
    <row r="1014" spans="1:2" x14ac:dyDescent="0.25">
      <c r="A1014" t="s">
        <v>1016</v>
      </c>
      <c r="B1014" t="s">
        <v>5959</v>
      </c>
    </row>
    <row r="1015" spans="1:2" x14ac:dyDescent="0.25">
      <c r="A1015" t="s">
        <v>1017</v>
      </c>
      <c r="B1015" t="s">
        <v>5959</v>
      </c>
    </row>
    <row r="1016" spans="1:2" x14ac:dyDescent="0.25">
      <c r="A1016" t="s">
        <v>1018</v>
      </c>
      <c r="B1016" t="s">
        <v>5959</v>
      </c>
    </row>
    <row r="1017" spans="1:2" x14ac:dyDescent="0.25">
      <c r="A1017" t="s">
        <v>1019</v>
      </c>
      <c r="B1017" t="s">
        <v>5961</v>
      </c>
    </row>
    <row r="1018" spans="1:2" x14ac:dyDescent="0.25">
      <c r="A1018" t="s">
        <v>1020</v>
      </c>
      <c r="B1018" t="s">
        <v>5961</v>
      </c>
    </row>
    <row r="1019" spans="1:2" x14ac:dyDescent="0.25">
      <c r="A1019" t="s">
        <v>1021</v>
      </c>
      <c r="B1019" t="s">
        <v>5959</v>
      </c>
    </row>
    <row r="1020" spans="1:2" x14ac:dyDescent="0.25">
      <c r="A1020" t="s">
        <v>1022</v>
      </c>
      <c r="B1020" t="s">
        <v>5957</v>
      </c>
    </row>
    <row r="1021" spans="1:2" x14ac:dyDescent="0.25">
      <c r="A1021" t="s">
        <v>1023</v>
      </c>
      <c r="B1021" t="s">
        <v>5958</v>
      </c>
    </row>
    <row r="1022" spans="1:2" x14ac:dyDescent="0.25">
      <c r="A1022" t="s">
        <v>1024</v>
      </c>
      <c r="B1022" t="s">
        <v>5957</v>
      </c>
    </row>
    <row r="1023" spans="1:2" x14ac:dyDescent="0.25">
      <c r="A1023" t="s">
        <v>1025</v>
      </c>
      <c r="B1023" t="s">
        <v>5959</v>
      </c>
    </row>
    <row r="1024" spans="1:2" x14ac:dyDescent="0.25">
      <c r="A1024" t="s">
        <v>1026</v>
      </c>
      <c r="B1024" t="s">
        <v>5958</v>
      </c>
    </row>
    <row r="1025" spans="1:2" x14ac:dyDescent="0.25">
      <c r="A1025" t="s">
        <v>1027</v>
      </c>
      <c r="B1025" t="s">
        <v>5961</v>
      </c>
    </row>
    <row r="1026" spans="1:2" x14ac:dyDescent="0.25">
      <c r="A1026" t="s">
        <v>1028</v>
      </c>
      <c r="B1026" t="s">
        <v>5958</v>
      </c>
    </row>
    <row r="1027" spans="1:2" x14ac:dyDescent="0.25">
      <c r="A1027" t="s">
        <v>1029</v>
      </c>
      <c r="B1027" t="s">
        <v>5958</v>
      </c>
    </row>
    <row r="1028" spans="1:2" x14ac:dyDescent="0.25">
      <c r="A1028" t="s">
        <v>1030</v>
      </c>
      <c r="B1028" t="s">
        <v>5958</v>
      </c>
    </row>
    <row r="1029" spans="1:2" x14ac:dyDescent="0.25">
      <c r="A1029" t="s">
        <v>1031</v>
      </c>
      <c r="B1029" t="s">
        <v>5958</v>
      </c>
    </row>
    <row r="1030" spans="1:2" x14ac:dyDescent="0.25">
      <c r="A1030" t="s">
        <v>1032</v>
      </c>
      <c r="B1030" t="s">
        <v>5959</v>
      </c>
    </row>
    <row r="1031" spans="1:2" x14ac:dyDescent="0.25">
      <c r="A1031" t="s">
        <v>1033</v>
      </c>
      <c r="B1031" t="s">
        <v>5959</v>
      </c>
    </row>
    <row r="1032" spans="1:2" x14ac:dyDescent="0.25">
      <c r="A1032" t="s">
        <v>1034</v>
      </c>
      <c r="B1032" t="s">
        <v>5961</v>
      </c>
    </row>
    <row r="1033" spans="1:2" x14ac:dyDescent="0.25">
      <c r="A1033" t="s">
        <v>1035</v>
      </c>
      <c r="B1033" t="s">
        <v>5958</v>
      </c>
    </row>
    <row r="1034" spans="1:2" x14ac:dyDescent="0.25">
      <c r="A1034" t="s">
        <v>1036</v>
      </c>
      <c r="B1034" t="s">
        <v>5957</v>
      </c>
    </row>
    <row r="1035" spans="1:2" x14ac:dyDescent="0.25">
      <c r="A1035" t="s">
        <v>1037</v>
      </c>
      <c r="B1035" t="s">
        <v>5961</v>
      </c>
    </row>
    <row r="1036" spans="1:2" x14ac:dyDescent="0.25">
      <c r="A1036" t="s">
        <v>1038</v>
      </c>
      <c r="B1036" t="s">
        <v>5960</v>
      </c>
    </row>
    <row r="1037" spans="1:2" x14ac:dyDescent="0.25">
      <c r="A1037" t="s">
        <v>1039</v>
      </c>
      <c r="B1037" t="s">
        <v>5959</v>
      </c>
    </row>
    <row r="1038" spans="1:2" x14ac:dyDescent="0.25">
      <c r="A1038" t="s">
        <v>1040</v>
      </c>
      <c r="B1038" t="s">
        <v>5957</v>
      </c>
    </row>
    <row r="1039" spans="1:2" x14ac:dyDescent="0.25">
      <c r="A1039" t="s">
        <v>1041</v>
      </c>
      <c r="B1039" t="s">
        <v>5959</v>
      </c>
    </row>
    <row r="1040" spans="1:2" x14ac:dyDescent="0.25">
      <c r="A1040" t="s">
        <v>1042</v>
      </c>
      <c r="B1040" t="s">
        <v>5959</v>
      </c>
    </row>
    <row r="1041" spans="1:2" x14ac:dyDescent="0.25">
      <c r="A1041" t="s">
        <v>1043</v>
      </c>
      <c r="B1041" t="s">
        <v>5961</v>
      </c>
    </row>
    <row r="1042" spans="1:2" x14ac:dyDescent="0.25">
      <c r="A1042" t="s">
        <v>1044</v>
      </c>
      <c r="B1042" t="s">
        <v>5958</v>
      </c>
    </row>
    <row r="1043" spans="1:2" x14ac:dyDescent="0.25">
      <c r="A1043" t="s">
        <v>1045</v>
      </c>
      <c r="B1043" t="s">
        <v>5960</v>
      </c>
    </row>
    <row r="1044" spans="1:2" x14ac:dyDescent="0.25">
      <c r="A1044" t="s">
        <v>1046</v>
      </c>
      <c r="B1044" t="s">
        <v>5957</v>
      </c>
    </row>
    <row r="1045" spans="1:2" x14ac:dyDescent="0.25">
      <c r="A1045" t="s">
        <v>1047</v>
      </c>
      <c r="B1045" t="s">
        <v>5959</v>
      </c>
    </row>
    <row r="1046" spans="1:2" x14ac:dyDescent="0.25">
      <c r="A1046" t="s">
        <v>1048</v>
      </c>
      <c r="B1046" t="s">
        <v>5961</v>
      </c>
    </row>
    <row r="1047" spans="1:2" x14ac:dyDescent="0.25">
      <c r="A1047" t="s">
        <v>1049</v>
      </c>
      <c r="B1047" t="s">
        <v>5958</v>
      </c>
    </row>
    <row r="1048" spans="1:2" x14ac:dyDescent="0.25">
      <c r="A1048" t="s">
        <v>1050</v>
      </c>
      <c r="B1048" t="s">
        <v>5958</v>
      </c>
    </row>
    <row r="1049" spans="1:2" x14ac:dyDescent="0.25">
      <c r="A1049" t="s">
        <v>1051</v>
      </c>
      <c r="B1049" t="s">
        <v>5960</v>
      </c>
    </row>
    <row r="1050" spans="1:2" x14ac:dyDescent="0.25">
      <c r="A1050" t="s">
        <v>1052</v>
      </c>
      <c r="B1050" t="s">
        <v>5960</v>
      </c>
    </row>
    <row r="1051" spans="1:2" x14ac:dyDescent="0.25">
      <c r="A1051" t="s">
        <v>1053</v>
      </c>
      <c r="B1051" t="s">
        <v>5960</v>
      </c>
    </row>
    <row r="1052" spans="1:2" x14ac:dyDescent="0.25">
      <c r="A1052" t="s">
        <v>1054</v>
      </c>
      <c r="B1052" t="s">
        <v>5957</v>
      </c>
    </row>
    <row r="1053" spans="1:2" x14ac:dyDescent="0.25">
      <c r="A1053" t="s">
        <v>1055</v>
      </c>
      <c r="B1053" t="s">
        <v>5957</v>
      </c>
    </row>
    <row r="1054" spans="1:2" x14ac:dyDescent="0.25">
      <c r="A1054" t="s">
        <v>1056</v>
      </c>
      <c r="B1054" t="s">
        <v>5960</v>
      </c>
    </row>
    <row r="1055" spans="1:2" x14ac:dyDescent="0.25">
      <c r="A1055" t="s">
        <v>1057</v>
      </c>
      <c r="B1055" t="s">
        <v>5958</v>
      </c>
    </row>
    <row r="1056" spans="1:2" x14ac:dyDescent="0.25">
      <c r="A1056" t="s">
        <v>1058</v>
      </c>
      <c r="B1056" t="s">
        <v>5960</v>
      </c>
    </row>
    <row r="1057" spans="1:2" x14ac:dyDescent="0.25">
      <c r="A1057" t="s">
        <v>1059</v>
      </c>
      <c r="B1057" t="s">
        <v>5961</v>
      </c>
    </row>
    <row r="1058" spans="1:2" x14ac:dyDescent="0.25">
      <c r="A1058" t="s">
        <v>1060</v>
      </c>
      <c r="B1058" t="s">
        <v>5960</v>
      </c>
    </row>
    <row r="1059" spans="1:2" x14ac:dyDescent="0.25">
      <c r="A1059" t="s">
        <v>1061</v>
      </c>
      <c r="B1059" t="s">
        <v>5960</v>
      </c>
    </row>
    <row r="1060" spans="1:2" x14ac:dyDescent="0.25">
      <c r="A1060" t="s">
        <v>1062</v>
      </c>
      <c r="B1060" t="s">
        <v>5960</v>
      </c>
    </row>
    <row r="1061" spans="1:2" x14ac:dyDescent="0.25">
      <c r="A1061" t="s">
        <v>1063</v>
      </c>
      <c r="B1061" t="s">
        <v>5957</v>
      </c>
    </row>
    <row r="1062" spans="1:2" x14ac:dyDescent="0.25">
      <c r="A1062" t="s">
        <v>1064</v>
      </c>
      <c r="B1062" t="s">
        <v>5958</v>
      </c>
    </row>
    <row r="1063" spans="1:2" x14ac:dyDescent="0.25">
      <c r="A1063" t="s">
        <v>1065</v>
      </c>
      <c r="B1063" t="s">
        <v>5957</v>
      </c>
    </row>
    <row r="1064" spans="1:2" x14ac:dyDescent="0.25">
      <c r="A1064" t="s">
        <v>1066</v>
      </c>
      <c r="B1064" t="s">
        <v>5958</v>
      </c>
    </row>
    <row r="1065" spans="1:2" x14ac:dyDescent="0.25">
      <c r="A1065" t="s">
        <v>1067</v>
      </c>
      <c r="B1065" t="s">
        <v>5957</v>
      </c>
    </row>
    <row r="1066" spans="1:2" x14ac:dyDescent="0.25">
      <c r="A1066" t="s">
        <v>1068</v>
      </c>
      <c r="B1066" t="s">
        <v>5958</v>
      </c>
    </row>
    <row r="1067" spans="1:2" x14ac:dyDescent="0.25">
      <c r="A1067" t="s">
        <v>1069</v>
      </c>
      <c r="B1067" t="s">
        <v>5960</v>
      </c>
    </row>
    <row r="1068" spans="1:2" x14ac:dyDescent="0.25">
      <c r="A1068" t="s">
        <v>1070</v>
      </c>
      <c r="B1068" t="s">
        <v>5961</v>
      </c>
    </row>
    <row r="1069" spans="1:2" x14ac:dyDescent="0.25">
      <c r="A1069" t="s">
        <v>1071</v>
      </c>
      <c r="B1069" t="s">
        <v>5960</v>
      </c>
    </row>
    <row r="1070" spans="1:2" x14ac:dyDescent="0.25">
      <c r="A1070" t="s">
        <v>1072</v>
      </c>
      <c r="B1070" t="s">
        <v>5960</v>
      </c>
    </row>
    <row r="1071" spans="1:2" x14ac:dyDescent="0.25">
      <c r="A1071" t="s">
        <v>1073</v>
      </c>
      <c r="B1071" t="s">
        <v>5960</v>
      </c>
    </row>
    <row r="1072" spans="1:2" x14ac:dyDescent="0.25">
      <c r="A1072" t="s">
        <v>1074</v>
      </c>
      <c r="B1072" t="s">
        <v>5960</v>
      </c>
    </row>
    <row r="1073" spans="1:2" x14ac:dyDescent="0.25">
      <c r="A1073" t="s">
        <v>1075</v>
      </c>
      <c r="B1073" t="s">
        <v>5958</v>
      </c>
    </row>
    <row r="1074" spans="1:2" x14ac:dyDescent="0.25">
      <c r="A1074" t="s">
        <v>1076</v>
      </c>
      <c r="B1074" t="s">
        <v>5959</v>
      </c>
    </row>
    <row r="1075" spans="1:2" x14ac:dyDescent="0.25">
      <c r="A1075" t="s">
        <v>1077</v>
      </c>
      <c r="B1075" t="s">
        <v>5958</v>
      </c>
    </row>
    <row r="1076" spans="1:2" x14ac:dyDescent="0.25">
      <c r="A1076" t="s">
        <v>1078</v>
      </c>
      <c r="B1076" t="s">
        <v>5957</v>
      </c>
    </row>
    <row r="1077" spans="1:2" x14ac:dyDescent="0.25">
      <c r="A1077" t="s">
        <v>1079</v>
      </c>
      <c r="B1077" t="s">
        <v>5957</v>
      </c>
    </row>
    <row r="1078" spans="1:2" x14ac:dyDescent="0.25">
      <c r="A1078" t="s">
        <v>1080</v>
      </c>
      <c r="B1078" t="s">
        <v>5959</v>
      </c>
    </row>
    <row r="1079" spans="1:2" x14ac:dyDescent="0.25">
      <c r="A1079" t="s">
        <v>1081</v>
      </c>
      <c r="B1079" t="s">
        <v>5959</v>
      </c>
    </row>
    <row r="1080" spans="1:2" x14ac:dyDescent="0.25">
      <c r="A1080" t="s">
        <v>1082</v>
      </c>
      <c r="B1080" t="s">
        <v>5961</v>
      </c>
    </row>
    <row r="1081" spans="1:2" x14ac:dyDescent="0.25">
      <c r="A1081" t="s">
        <v>1083</v>
      </c>
      <c r="B1081" t="s">
        <v>5961</v>
      </c>
    </row>
    <row r="1082" spans="1:2" x14ac:dyDescent="0.25">
      <c r="A1082" t="s">
        <v>1084</v>
      </c>
      <c r="B1082" t="s">
        <v>5959</v>
      </c>
    </row>
    <row r="1083" spans="1:2" x14ac:dyDescent="0.25">
      <c r="A1083" t="s">
        <v>1085</v>
      </c>
      <c r="B1083" t="s">
        <v>5957</v>
      </c>
    </row>
    <row r="1084" spans="1:2" x14ac:dyDescent="0.25">
      <c r="A1084" t="s">
        <v>1086</v>
      </c>
      <c r="B1084" t="s">
        <v>5958</v>
      </c>
    </row>
    <row r="1085" spans="1:2" x14ac:dyDescent="0.25">
      <c r="A1085" t="s">
        <v>1087</v>
      </c>
      <c r="B1085" t="s">
        <v>5961</v>
      </c>
    </row>
    <row r="1086" spans="1:2" x14ac:dyDescent="0.25">
      <c r="A1086" t="s">
        <v>1088</v>
      </c>
      <c r="B1086" t="s">
        <v>5959</v>
      </c>
    </row>
    <row r="1087" spans="1:2" x14ac:dyDescent="0.25">
      <c r="A1087" t="s">
        <v>1089</v>
      </c>
      <c r="B1087" t="s">
        <v>5961</v>
      </c>
    </row>
    <row r="1088" spans="1:2" x14ac:dyDescent="0.25">
      <c r="A1088" t="s">
        <v>1090</v>
      </c>
      <c r="B1088" t="s">
        <v>5961</v>
      </c>
    </row>
    <row r="1089" spans="1:2" x14ac:dyDescent="0.25">
      <c r="A1089" t="s">
        <v>1091</v>
      </c>
      <c r="B1089" t="s">
        <v>5961</v>
      </c>
    </row>
    <row r="1090" spans="1:2" x14ac:dyDescent="0.25">
      <c r="A1090" t="s">
        <v>1092</v>
      </c>
      <c r="B1090" t="s">
        <v>5960</v>
      </c>
    </row>
    <row r="1091" spans="1:2" x14ac:dyDescent="0.25">
      <c r="A1091" t="s">
        <v>1093</v>
      </c>
      <c r="B1091" t="s">
        <v>5959</v>
      </c>
    </row>
    <row r="1092" spans="1:2" x14ac:dyDescent="0.25">
      <c r="A1092" t="s">
        <v>1094</v>
      </c>
      <c r="B1092" t="s">
        <v>5961</v>
      </c>
    </row>
    <row r="1093" spans="1:2" x14ac:dyDescent="0.25">
      <c r="A1093" t="s">
        <v>1095</v>
      </c>
      <c r="B1093" t="s">
        <v>5958</v>
      </c>
    </row>
    <row r="1094" spans="1:2" x14ac:dyDescent="0.25">
      <c r="A1094" t="s">
        <v>1096</v>
      </c>
      <c r="B1094" t="s">
        <v>5958</v>
      </c>
    </row>
    <row r="1095" spans="1:2" x14ac:dyDescent="0.25">
      <c r="A1095" t="s">
        <v>1097</v>
      </c>
      <c r="B1095" t="s">
        <v>5959</v>
      </c>
    </row>
    <row r="1096" spans="1:2" x14ac:dyDescent="0.25">
      <c r="A1096" t="s">
        <v>1098</v>
      </c>
      <c r="B1096" t="s">
        <v>5960</v>
      </c>
    </row>
    <row r="1097" spans="1:2" x14ac:dyDescent="0.25">
      <c r="A1097" t="s">
        <v>1099</v>
      </c>
      <c r="B1097" t="s">
        <v>5960</v>
      </c>
    </row>
    <row r="1098" spans="1:2" x14ac:dyDescent="0.25">
      <c r="A1098" t="s">
        <v>1100</v>
      </c>
      <c r="B1098" t="s">
        <v>5958</v>
      </c>
    </row>
    <row r="1099" spans="1:2" x14ac:dyDescent="0.25">
      <c r="A1099" t="s">
        <v>1101</v>
      </c>
      <c r="B1099" t="s">
        <v>5957</v>
      </c>
    </row>
    <row r="1100" spans="1:2" x14ac:dyDescent="0.25">
      <c r="A1100" t="s">
        <v>1102</v>
      </c>
      <c r="B1100" t="s">
        <v>5961</v>
      </c>
    </row>
    <row r="1101" spans="1:2" x14ac:dyDescent="0.25">
      <c r="A1101" t="s">
        <v>1103</v>
      </c>
      <c r="B1101" t="s">
        <v>5958</v>
      </c>
    </row>
    <row r="1102" spans="1:2" x14ac:dyDescent="0.25">
      <c r="A1102" t="s">
        <v>1104</v>
      </c>
      <c r="B1102" t="s">
        <v>5957</v>
      </c>
    </row>
    <row r="1103" spans="1:2" x14ac:dyDescent="0.25">
      <c r="A1103" t="s">
        <v>1105</v>
      </c>
      <c r="B1103" t="s">
        <v>5961</v>
      </c>
    </row>
    <row r="1104" spans="1:2" x14ac:dyDescent="0.25">
      <c r="A1104" t="s">
        <v>1106</v>
      </c>
      <c r="B1104" t="s">
        <v>5959</v>
      </c>
    </row>
    <row r="1105" spans="1:2" x14ac:dyDescent="0.25">
      <c r="A1105" t="s">
        <v>1107</v>
      </c>
      <c r="B1105" t="s">
        <v>5960</v>
      </c>
    </row>
    <row r="1106" spans="1:2" x14ac:dyDescent="0.25">
      <c r="A1106" t="s">
        <v>1108</v>
      </c>
      <c r="B1106" t="s">
        <v>5958</v>
      </c>
    </row>
    <row r="1107" spans="1:2" x14ac:dyDescent="0.25">
      <c r="A1107" t="s">
        <v>1109</v>
      </c>
      <c r="B1107" t="s">
        <v>5961</v>
      </c>
    </row>
    <row r="1108" spans="1:2" x14ac:dyDescent="0.25">
      <c r="A1108" t="s">
        <v>1110</v>
      </c>
      <c r="B1108" t="s">
        <v>5961</v>
      </c>
    </row>
    <row r="1109" spans="1:2" x14ac:dyDescent="0.25">
      <c r="A1109" t="s">
        <v>1111</v>
      </c>
      <c r="B1109" t="s">
        <v>5957</v>
      </c>
    </row>
    <row r="1110" spans="1:2" x14ac:dyDescent="0.25">
      <c r="A1110" t="s">
        <v>1112</v>
      </c>
      <c r="B1110" t="s">
        <v>5959</v>
      </c>
    </row>
    <row r="1111" spans="1:2" x14ac:dyDescent="0.25">
      <c r="A1111" t="s">
        <v>1113</v>
      </c>
      <c r="B1111" t="s">
        <v>5959</v>
      </c>
    </row>
    <row r="1112" spans="1:2" x14ac:dyDescent="0.25">
      <c r="A1112" t="s">
        <v>1114</v>
      </c>
      <c r="B1112" t="s">
        <v>5961</v>
      </c>
    </row>
    <row r="1113" spans="1:2" x14ac:dyDescent="0.25">
      <c r="A1113" t="s">
        <v>1115</v>
      </c>
      <c r="B1113" t="s">
        <v>5959</v>
      </c>
    </row>
    <row r="1114" spans="1:2" x14ac:dyDescent="0.25">
      <c r="A1114" t="s">
        <v>1116</v>
      </c>
      <c r="B1114" t="s">
        <v>5960</v>
      </c>
    </row>
    <row r="1115" spans="1:2" x14ac:dyDescent="0.25">
      <c r="A1115" t="s">
        <v>1117</v>
      </c>
      <c r="B1115" t="s">
        <v>5958</v>
      </c>
    </row>
    <row r="1116" spans="1:2" x14ac:dyDescent="0.25">
      <c r="A1116" t="s">
        <v>1118</v>
      </c>
      <c r="B1116" t="s">
        <v>5960</v>
      </c>
    </row>
    <row r="1117" spans="1:2" x14ac:dyDescent="0.25">
      <c r="A1117" t="s">
        <v>1119</v>
      </c>
      <c r="B1117" t="s">
        <v>5957</v>
      </c>
    </row>
    <row r="1118" spans="1:2" x14ac:dyDescent="0.25">
      <c r="A1118" t="s">
        <v>1120</v>
      </c>
      <c r="B1118" t="s">
        <v>5957</v>
      </c>
    </row>
    <row r="1119" spans="1:2" x14ac:dyDescent="0.25">
      <c r="A1119" t="s">
        <v>1121</v>
      </c>
      <c r="B1119" t="s">
        <v>5959</v>
      </c>
    </row>
    <row r="1120" spans="1:2" x14ac:dyDescent="0.25">
      <c r="A1120" t="s">
        <v>1122</v>
      </c>
      <c r="B1120" t="s">
        <v>5958</v>
      </c>
    </row>
    <row r="1121" spans="1:2" x14ac:dyDescent="0.25">
      <c r="A1121" t="s">
        <v>1123</v>
      </c>
      <c r="B1121" t="s">
        <v>5958</v>
      </c>
    </row>
    <row r="1122" spans="1:2" x14ac:dyDescent="0.25">
      <c r="A1122" t="s">
        <v>1124</v>
      </c>
      <c r="B1122" t="s">
        <v>5959</v>
      </c>
    </row>
    <row r="1123" spans="1:2" x14ac:dyDescent="0.25">
      <c r="A1123" t="s">
        <v>1125</v>
      </c>
      <c r="B1123" t="s">
        <v>5961</v>
      </c>
    </row>
    <row r="1124" spans="1:2" x14ac:dyDescent="0.25">
      <c r="A1124" t="s">
        <v>1126</v>
      </c>
      <c r="B1124" t="s">
        <v>5960</v>
      </c>
    </row>
    <row r="1125" spans="1:2" x14ac:dyDescent="0.25">
      <c r="A1125" t="s">
        <v>1127</v>
      </c>
      <c r="B1125" t="s">
        <v>5959</v>
      </c>
    </row>
    <row r="1126" spans="1:2" x14ac:dyDescent="0.25">
      <c r="A1126" t="s">
        <v>1128</v>
      </c>
      <c r="B1126" t="s">
        <v>5959</v>
      </c>
    </row>
    <row r="1127" spans="1:2" x14ac:dyDescent="0.25">
      <c r="A1127" t="s">
        <v>1129</v>
      </c>
      <c r="B1127" t="s">
        <v>5961</v>
      </c>
    </row>
    <row r="1128" spans="1:2" x14ac:dyDescent="0.25">
      <c r="A1128" t="s">
        <v>1130</v>
      </c>
      <c r="B1128" t="s">
        <v>5958</v>
      </c>
    </row>
    <row r="1129" spans="1:2" x14ac:dyDescent="0.25">
      <c r="A1129" t="s">
        <v>1131</v>
      </c>
      <c r="B1129" t="s">
        <v>5961</v>
      </c>
    </row>
    <row r="1130" spans="1:2" x14ac:dyDescent="0.25">
      <c r="A1130" t="s">
        <v>1132</v>
      </c>
      <c r="B1130" t="s">
        <v>5960</v>
      </c>
    </row>
    <row r="1131" spans="1:2" x14ac:dyDescent="0.25">
      <c r="A1131" t="s">
        <v>1133</v>
      </c>
      <c r="B1131" t="s">
        <v>5957</v>
      </c>
    </row>
    <row r="1132" spans="1:2" x14ac:dyDescent="0.25">
      <c r="A1132" t="s">
        <v>1134</v>
      </c>
      <c r="B1132" t="s">
        <v>5961</v>
      </c>
    </row>
    <row r="1133" spans="1:2" x14ac:dyDescent="0.25">
      <c r="A1133" t="s">
        <v>1135</v>
      </c>
      <c r="B1133" t="s">
        <v>5960</v>
      </c>
    </row>
    <row r="1134" spans="1:2" x14ac:dyDescent="0.25">
      <c r="A1134" t="s">
        <v>1136</v>
      </c>
      <c r="B1134" t="s">
        <v>5958</v>
      </c>
    </row>
    <row r="1135" spans="1:2" x14ac:dyDescent="0.25">
      <c r="A1135" t="s">
        <v>1137</v>
      </c>
      <c r="B1135" t="s">
        <v>5960</v>
      </c>
    </row>
    <row r="1136" spans="1:2" x14ac:dyDescent="0.25">
      <c r="A1136" t="s">
        <v>1138</v>
      </c>
      <c r="B1136" t="s">
        <v>5958</v>
      </c>
    </row>
    <row r="1137" spans="1:2" x14ac:dyDescent="0.25">
      <c r="A1137" t="s">
        <v>1139</v>
      </c>
      <c r="B1137" t="s">
        <v>5959</v>
      </c>
    </row>
    <row r="1138" spans="1:2" x14ac:dyDescent="0.25">
      <c r="A1138" t="s">
        <v>1140</v>
      </c>
      <c r="B1138" t="s">
        <v>5961</v>
      </c>
    </row>
    <row r="1139" spans="1:2" x14ac:dyDescent="0.25">
      <c r="A1139" t="s">
        <v>1141</v>
      </c>
      <c r="B1139" t="s">
        <v>5959</v>
      </c>
    </row>
    <row r="1140" spans="1:2" x14ac:dyDescent="0.25">
      <c r="A1140" t="s">
        <v>1142</v>
      </c>
      <c r="B1140" t="s">
        <v>5958</v>
      </c>
    </row>
    <row r="1141" spans="1:2" x14ac:dyDescent="0.25">
      <c r="A1141" t="s">
        <v>1143</v>
      </c>
      <c r="B1141" t="s">
        <v>5959</v>
      </c>
    </row>
    <row r="1142" spans="1:2" x14ac:dyDescent="0.25">
      <c r="A1142" t="s">
        <v>1144</v>
      </c>
      <c r="B1142" t="s">
        <v>5959</v>
      </c>
    </row>
    <row r="1143" spans="1:2" x14ac:dyDescent="0.25">
      <c r="A1143" t="s">
        <v>1145</v>
      </c>
      <c r="B1143" t="s">
        <v>5960</v>
      </c>
    </row>
    <row r="1144" spans="1:2" x14ac:dyDescent="0.25">
      <c r="A1144" t="s">
        <v>1146</v>
      </c>
      <c r="B1144" t="s">
        <v>5961</v>
      </c>
    </row>
    <row r="1145" spans="1:2" x14ac:dyDescent="0.25">
      <c r="A1145" t="s">
        <v>1147</v>
      </c>
      <c r="B1145" t="s">
        <v>5960</v>
      </c>
    </row>
    <row r="1146" spans="1:2" x14ac:dyDescent="0.25">
      <c r="A1146" t="s">
        <v>1148</v>
      </c>
      <c r="B1146" t="s">
        <v>5958</v>
      </c>
    </row>
    <row r="1147" spans="1:2" x14ac:dyDescent="0.25">
      <c r="A1147" t="s">
        <v>1149</v>
      </c>
      <c r="B1147" t="s">
        <v>5960</v>
      </c>
    </row>
    <row r="1148" spans="1:2" x14ac:dyDescent="0.25">
      <c r="A1148" t="s">
        <v>1150</v>
      </c>
      <c r="B1148" t="s">
        <v>5961</v>
      </c>
    </row>
    <row r="1149" spans="1:2" x14ac:dyDescent="0.25">
      <c r="A1149" t="s">
        <v>1151</v>
      </c>
      <c r="B1149" t="s">
        <v>5959</v>
      </c>
    </row>
    <row r="1150" spans="1:2" x14ac:dyDescent="0.25">
      <c r="A1150" t="s">
        <v>1152</v>
      </c>
      <c r="B1150" t="s">
        <v>5958</v>
      </c>
    </row>
    <row r="1151" spans="1:2" x14ac:dyDescent="0.25">
      <c r="A1151" t="s">
        <v>1153</v>
      </c>
      <c r="B1151" t="s">
        <v>5959</v>
      </c>
    </row>
    <row r="1152" spans="1:2" x14ac:dyDescent="0.25">
      <c r="A1152" t="s">
        <v>1154</v>
      </c>
      <c r="B1152" t="s">
        <v>5957</v>
      </c>
    </row>
    <row r="1153" spans="1:2" x14ac:dyDescent="0.25">
      <c r="A1153" t="s">
        <v>1155</v>
      </c>
      <c r="B1153" t="s">
        <v>5957</v>
      </c>
    </row>
    <row r="1154" spans="1:2" x14ac:dyDescent="0.25">
      <c r="A1154" t="s">
        <v>1156</v>
      </c>
      <c r="B1154" t="s">
        <v>5959</v>
      </c>
    </row>
    <row r="1155" spans="1:2" x14ac:dyDescent="0.25">
      <c r="A1155" t="s">
        <v>1157</v>
      </c>
      <c r="B1155" t="s">
        <v>5957</v>
      </c>
    </row>
    <row r="1156" spans="1:2" x14ac:dyDescent="0.25">
      <c r="A1156" t="s">
        <v>1158</v>
      </c>
      <c r="B1156" t="s">
        <v>5960</v>
      </c>
    </row>
    <row r="1157" spans="1:2" x14ac:dyDescent="0.25">
      <c r="A1157" t="s">
        <v>1159</v>
      </c>
      <c r="B1157" t="s">
        <v>5959</v>
      </c>
    </row>
    <row r="1158" spans="1:2" x14ac:dyDescent="0.25">
      <c r="A1158" t="s">
        <v>1160</v>
      </c>
      <c r="B1158" t="s">
        <v>5960</v>
      </c>
    </row>
    <row r="1159" spans="1:2" x14ac:dyDescent="0.25">
      <c r="A1159" t="s">
        <v>1161</v>
      </c>
      <c r="B1159" t="s">
        <v>5958</v>
      </c>
    </row>
    <row r="1160" spans="1:2" x14ac:dyDescent="0.25">
      <c r="A1160" t="s">
        <v>1162</v>
      </c>
      <c r="B1160" t="s">
        <v>5957</v>
      </c>
    </row>
    <row r="1161" spans="1:2" x14ac:dyDescent="0.25">
      <c r="A1161" t="s">
        <v>1163</v>
      </c>
      <c r="B1161" t="s">
        <v>5960</v>
      </c>
    </row>
    <row r="1162" spans="1:2" x14ac:dyDescent="0.25">
      <c r="A1162" t="s">
        <v>1164</v>
      </c>
      <c r="B1162" t="s">
        <v>5958</v>
      </c>
    </row>
    <row r="1163" spans="1:2" x14ac:dyDescent="0.25">
      <c r="A1163" t="s">
        <v>1165</v>
      </c>
      <c r="B1163" t="s">
        <v>5958</v>
      </c>
    </row>
    <row r="1164" spans="1:2" x14ac:dyDescent="0.25">
      <c r="A1164" t="s">
        <v>1166</v>
      </c>
      <c r="B1164" t="s">
        <v>5958</v>
      </c>
    </row>
    <row r="1165" spans="1:2" x14ac:dyDescent="0.25">
      <c r="A1165" t="s">
        <v>1167</v>
      </c>
      <c r="B1165" t="s">
        <v>5957</v>
      </c>
    </row>
    <row r="1166" spans="1:2" x14ac:dyDescent="0.25">
      <c r="A1166" t="s">
        <v>1168</v>
      </c>
      <c r="B1166" t="s">
        <v>5961</v>
      </c>
    </row>
    <row r="1167" spans="1:2" x14ac:dyDescent="0.25">
      <c r="A1167" t="s">
        <v>1169</v>
      </c>
      <c r="B1167" t="s">
        <v>5958</v>
      </c>
    </row>
    <row r="1168" spans="1:2" x14ac:dyDescent="0.25">
      <c r="A1168" t="s">
        <v>1170</v>
      </c>
      <c r="B1168" t="s">
        <v>5958</v>
      </c>
    </row>
    <row r="1169" spans="1:2" x14ac:dyDescent="0.25">
      <c r="A1169" t="s">
        <v>1171</v>
      </c>
      <c r="B1169" t="s">
        <v>5961</v>
      </c>
    </row>
    <row r="1170" spans="1:2" x14ac:dyDescent="0.25">
      <c r="A1170" t="s">
        <v>1172</v>
      </c>
      <c r="B1170" t="s">
        <v>5961</v>
      </c>
    </row>
    <row r="1171" spans="1:2" x14ac:dyDescent="0.25">
      <c r="A1171" t="s">
        <v>1173</v>
      </c>
      <c r="B1171" t="s">
        <v>5960</v>
      </c>
    </row>
    <row r="1172" spans="1:2" x14ac:dyDescent="0.25">
      <c r="A1172" t="s">
        <v>1174</v>
      </c>
      <c r="B1172" t="s">
        <v>5957</v>
      </c>
    </row>
    <row r="1173" spans="1:2" x14ac:dyDescent="0.25">
      <c r="A1173" t="s">
        <v>1175</v>
      </c>
      <c r="B1173" t="s">
        <v>5961</v>
      </c>
    </row>
    <row r="1174" spans="1:2" x14ac:dyDescent="0.25">
      <c r="A1174" t="s">
        <v>1176</v>
      </c>
      <c r="B1174" t="s">
        <v>5959</v>
      </c>
    </row>
    <row r="1175" spans="1:2" x14ac:dyDescent="0.25">
      <c r="A1175" t="s">
        <v>1177</v>
      </c>
      <c r="B1175" t="s">
        <v>5961</v>
      </c>
    </row>
    <row r="1176" spans="1:2" x14ac:dyDescent="0.25">
      <c r="A1176" t="s">
        <v>1178</v>
      </c>
      <c r="B1176" t="s">
        <v>5960</v>
      </c>
    </row>
    <row r="1177" spans="1:2" x14ac:dyDescent="0.25">
      <c r="A1177" t="s">
        <v>1179</v>
      </c>
      <c r="B1177" t="s">
        <v>5957</v>
      </c>
    </row>
    <row r="1178" spans="1:2" x14ac:dyDescent="0.25">
      <c r="A1178" t="s">
        <v>1180</v>
      </c>
      <c r="B1178" t="s">
        <v>5959</v>
      </c>
    </row>
    <row r="1179" spans="1:2" x14ac:dyDescent="0.25">
      <c r="A1179" t="s">
        <v>1181</v>
      </c>
      <c r="B1179" t="s">
        <v>5960</v>
      </c>
    </row>
    <row r="1180" spans="1:2" x14ac:dyDescent="0.25">
      <c r="A1180" t="s">
        <v>1182</v>
      </c>
      <c r="B1180" t="s">
        <v>5960</v>
      </c>
    </row>
    <row r="1181" spans="1:2" x14ac:dyDescent="0.25">
      <c r="A1181" t="s">
        <v>1183</v>
      </c>
      <c r="B1181" t="s">
        <v>5958</v>
      </c>
    </row>
    <row r="1182" spans="1:2" x14ac:dyDescent="0.25">
      <c r="A1182" t="s">
        <v>1184</v>
      </c>
      <c r="B1182" t="s">
        <v>5957</v>
      </c>
    </row>
    <row r="1183" spans="1:2" x14ac:dyDescent="0.25">
      <c r="A1183" t="s">
        <v>1185</v>
      </c>
      <c r="B1183" t="s">
        <v>5960</v>
      </c>
    </row>
    <row r="1184" spans="1:2" x14ac:dyDescent="0.25">
      <c r="A1184" t="s">
        <v>1186</v>
      </c>
      <c r="B1184" t="s">
        <v>5958</v>
      </c>
    </row>
    <row r="1185" spans="1:2" x14ac:dyDescent="0.25">
      <c r="A1185" t="s">
        <v>1187</v>
      </c>
      <c r="B1185" t="s">
        <v>5957</v>
      </c>
    </row>
    <row r="1186" spans="1:2" x14ac:dyDescent="0.25">
      <c r="A1186" t="s">
        <v>1188</v>
      </c>
      <c r="B1186" t="s">
        <v>5959</v>
      </c>
    </row>
    <row r="1187" spans="1:2" x14ac:dyDescent="0.25">
      <c r="A1187" t="s">
        <v>1189</v>
      </c>
      <c r="B1187" t="s">
        <v>5960</v>
      </c>
    </row>
    <row r="1188" spans="1:2" x14ac:dyDescent="0.25">
      <c r="A1188" t="s">
        <v>1190</v>
      </c>
      <c r="B1188" t="s">
        <v>5961</v>
      </c>
    </row>
    <row r="1189" spans="1:2" x14ac:dyDescent="0.25">
      <c r="A1189" t="s">
        <v>1191</v>
      </c>
      <c r="B1189" t="s">
        <v>5961</v>
      </c>
    </row>
    <row r="1190" spans="1:2" x14ac:dyDescent="0.25">
      <c r="A1190" t="s">
        <v>1192</v>
      </c>
      <c r="B1190" t="s">
        <v>5959</v>
      </c>
    </row>
    <row r="1191" spans="1:2" x14ac:dyDescent="0.25">
      <c r="A1191" t="s">
        <v>1193</v>
      </c>
      <c r="B1191" t="s">
        <v>5958</v>
      </c>
    </row>
    <row r="1192" spans="1:2" x14ac:dyDescent="0.25">
      <c r="A1192" t="s">
        <v>1194</v>
      </c>
      <c r="B1192" t="s">
        <v>5957</v>
      </c>
    </row>
    <row r="1193" spans="1:2" x14ac:dyDescent="0.25">
      <c r="A1193" t="s">
        <v>1195</v>
      </c>
      <c r="B1193" t="s">
        <v>5961</v>
      </c>
    </row>
    <row r="1194" spans="1:2" x14ac:dyDescent="0.25">
      <c r="A1194" t="s">
        <v>1196</v>
      </c>
      <c r="B1194" t="s">
        <v>5959</v>
      </c>
    </row>
    <row r="1195" spans="1:2" x14ac:dyDescent="0.25">
      <c r="A1195" t="s">
        <v>1197</v>
      </c>
      <c r="B1195" t="s">
        <v>5958</v>
      </c>
    </row>
    <row r="1196" spans="1:2" x14ac:dyDescent="0.25">
      <c r="A1196" t="s">
        <v>1198</v>
      </c>
      <c r="B1196" t="s">
        <v>5958</v>
      </c>
    </row>
    <row r="1197" spans="1:2" x14ac:dyDescent="0.25">
      <c r="A1197" t="s">
        <v>1199</v>
      </c>
      <c r="B1197" t="s">
        <v>5957</v>
      </c>
    </row>
    <row r="1198" spans="1:2" x14ac:dyDescent="0.25">
      <c r="A1198" t="s">
        <v>1200</v>
      </c>
      <c r="B1198" t="s">
        <v>5959</v>
      </c>
    </row>
    <row r="1199" spans="1:2" x14ac:dyDescent="0.25">
      <c r="A1199" t="s">
        <v>1201</v>
      </c>
      <c r="B1199" t="s">
        <v>5957</v>
      </c>
    </row>
    <row r="1200" spans="1:2" x14ac:dyDescent="0.25">
      <c r="A1200" t="s">
        <v>1202</v>
      </c>
      <c r="B1200" t="s">
        <v>5959</v>
      </c>
    </row>
    <row r="1201" spans="1:2" x14ac:dyDescent="0.25">
      <c r="A1201" t="s">
        <v>1203</v>
      </c>
      <c r="B1201" t="s">
        <v>5958</v>
      </c>
    </row>
    <row r="1202" spans="1:2" x14ac:dyDescent="0.25">
      <c r="A1202" t="s">
        <v>1204</v>
      </c>
      <c r="B1202" t="s">
        <v>5961</v>
      </c>
    </row>
    <row r="1203" spans="1:2" x14ac:dyDescent="0.25">
      <c r="A1203" t="s">
        <v>1205</v>
      </c>
      <c r="B1203" t="s">
        <v>5958</v>
      </c>
    </row>
    <row r="1204" spans="1:2" x14ac:dyDescent="0.25">
      <c r="A1204" t="s">
        <v>1206</v>
      </c>
      <c r="B1204" t="s">
        <v>5957</v>
      </c>
    </row>
    <row r="1205" spans="1:2" x14ac:dyDescent="0.25">
      <c r="A1205" t="s">
        <v>1207</v>
      </c>
      <c r="B1205" t="s">
        <v>5958</v>
      </c>
    </row>
    <row r="1206" spans="1:2" x14ac:dyDescent="0.25">
      <c r="A1206" t="s">
        <v>1208</v>
      </c>
      <c r="B1206" t="s">
        <v>5961</v>
      </c>
    </row>
    <row r="1207" spans="1:2" x14ac:dyDescent="0.25">
      <c r="A1207" t="s">
        <v>1209</v>
      </c>
      <c r="B1207" t="s">
        <v>5957</v>
      </c>
    </row>
    <row r="1208" spans="1:2" x14ac:dyDescent="0.25">
      <c r="A1208" t="s">
        <v>1210</v>
      </c>
      <c r="B1208" t="s">
        <v>5960</v>
      </c>
    </row>
    <row r="1209" spans="1:2" x14ac:dyDescent="0.25">
      <c r="A1209" t="s">
        <v>1211</v>
      </c>
      <c r="B1209" t="s">
        <v>5958</v>
      </c>
    </row>
    <row r="1210" spans="1:2" x14ac:dyDescent="0.25">
      <c r="A1210" t="s">
        <v>1212</v>
      </c>
      <c r="B1210" t="s">
        <v>5958</v>
      </c>
    </row>
    <row r="1211" spans="1:2" x14ac:dyDescent="0.25">
      <c r="A1211" t="s">
        <v>1213</v>
      </c>
      <c r="B1211" t="s">
        <v>5958</v>
      </c>
    </row>
    <row r="1212" spans="1:2" x14ac:dyDescent="0.25">
      <c r="A1212" t="s">
        <v>1214</v>
      </c>
      <c r="B1212" t="s">
        <v>5957</v>
      </c>
    </row>
    <row r="1213" spans="1:2" x14ac:dyDescent="0.25">
      <c r="A1213" t="s">
        <v>1215</v>
      </c>
      <c r="B1213" t="s">
        <v>5958</v>
      </c>
    </row>
    <row r="1214" spans="1:2" x14ac:dyDescent="0.25">
      <c r="A1214" t="s">
        <v>1216</v>
      </c>
      <c r="B1214" t="s">
        <v>5961</v>
      </c>
    </row>
    <row r="1215" spans="1:2" x14ac:dyDescent="0.25">
      <c r="A1215" t="s">
        <v>1217</v>
      </c>
      <c r="B1215" t="s">
        <v>5961</v>
      </c>
    </row>
    <row r="1216" spans="1:2" x14ac:dyDescent="0.25">
      <c r="A1216" t="s">
        <v>1218</v>
      </c>
      <c r="B1216" t="s">
        <v>5957</v>
      </c>
    </row>
    <row r="1217" spans="1:2" x14ac:dyDescent="0.25">
      <c r="A1217" t="s">
        <v>1219</v>
      </c>
      <c r="B1217" t="s">
        <v>5960</v>
      </c>
    </row>
    <row r="1218" spans="1:2" x14ac:dyDescent="0.25">
      <c r="A1218" t="s">
        <v>1220</v>
      </c>
      <c r="B1218" t="s">
        <v>5957</v>
      </c>
    </row>
    <row r="1219" spans="1:2" x14ac:dyDescent="0.25">
      <c r="A1219" t="s">
        <v>1221</v>
      </c>
      <c r="B1219" t="s">
        <v>5959</v>
      </c>
    </row>
    <row r="1220" spans="1:2" x14ac:dyDescent="0.25">
      <c r="A1220" t="s">
        <v>1222</v>
      </c>
      <c r="B1220" t="s">
        <v>5961</v>
      </c>
    </row>
    <row r="1221" spans="1:2" x14ac:dyDescent="0.25">
      <c r="A1221" t="s">
        <v>1223</v>
      </c>
      <c r="B1221" t="s">
        <v>5958</v>
      </c>
    </row>
    <row r="1222" spans="1:2" x14ac:dyDescent="0.25">
      <c r="A1222" t="s">
        <v>1224</v>
      </c>
      <c r="B1222" t="s">
        <v>5961</v>
      </c>
    </row>
    <row r="1223" spans="1:2" x14ac:dyDescent="0.25">
      <c r="A1223" t="s">
        <v>1225</v>
      </c>
      <c r="B1223" t="s">
        <v>5961</v>
      </c>
    </row>
    <row r="1224" spans="1:2" x14ac:dyDescent="0.25">
      <c r="A1224" t="s">
        <v>1226</v>
      </c>
      <c r="B1224" t="s">
        <v>5960</v>
      </c>
    </row>
    <row r="1225" spans="1:2" x14ac:dyDescent="0.25">
      <c r="A1225" t="s">
        <v>1227</v>
      </c>
      <c r="B1225" t="s">
        <v>5961</v>
      </c>
    </row>
    <row r="1226" spans="1:2" x14ac:dyDescent="0.25">
      <c r="A1226" t="s">
        <v>1228</v>
      </c>
      <c r="B1226" t="s">
        <v>5959</v>
      </c>
    </row>
    <row r="1227" spans="1:2" x14ac:dyDescent="0.25">
      <c r="A1227" t="s">
        <v>1229</v>
      </c>
      <c r="B1227" t="s">
        <v>5957</v>
      </c>
    </row>
    <row r="1228" spans="1:2" x14ac:dyDescent="0.25">
      <c r="A1228" t="s">
        <v>1230</v>
      </c>
      <c r="B1228" t="s">
        <v>5960</v>
      </c>
    </row>
    <row r="1229" spans="1:2" x14ac:dyDescent="0.25">
      <c r="A1229" t="s">
        <v>1231</v>
      </c>
      <c r="B1229" t="s">
        <v>5961</v>
      </c>
    </row>
    <row r="1230" spans="1:2" x14ac:dyDescent="0.25">
      <c r="A1230" t="s">
        <v>1232</v>
      </c>
      <c r="B1230" t="s">
        <v>5958</v>
      </c>
    </row>
    <row r="1231" spans="1:2" x14ac:dyDescent="0.25">
      <c r="A1231" t="s">
        <v>1233</v>
      </c>
      <c r="B1231" t="s">
        <v>5959</v>
      </c>
    </row>
    <row r="1232" spans="1:2" x14ac:dyDescent="0.25">
      <c r="A1232" t="s">
        <v>1234</v>
      </c>
      <c r="B1232" t="s">
        <v>5958</v>
      </c>
    </row>
    <row r="1233" spans="1:2" x14ac:dyDescent="0.25">
      <c r="A1233" t="s">
        <v>1235</v>
      </c>
      <c r="B1233" t="s">
        <v>5959</v>
      </c>
    </row>
    <row r="1234" spans="1:2" x14ac:dyDescent="0.25">
      <c r="A1234" t="s">
        <v>1236</v>
      </c>
      <c r="B1234" t="s">
        <v>5961</v>
      </c>
    </row>
    <row r="1235" spans="1:2" x14ac:dyDescent="0.25">
      <c r="A1235" t="s">
        <v>1237</v>
      </c>
      <c r="B1235" t="s">
        <v>5960</v>
      </c>
    </row>
    <row r="1236" spans="1:2" x14ac:dyDescent="0.25">
      <c r="A1236" t="s">
        <v>1238</v>
      </c>
      <c r="B1236" t="s">
        <v>5957</v>
      </c>
    </row>
    <row r="1237" spans="1:2" x14ac:dyDescent="0.25">
      <c r="A1237" t="s">
        <v>1239</v>
      </c>
      <c r="B1237" t="s">
        <v>5958</v>
      </c>
    </row>
    <row r="1238" spans="1:2" x14ac:dyDescent="0.25">
      <c r="A1238" t="s">
        <v>1240</v>
      </c>
      <c r="B1238" t="s">
        <v>5960</v>
      </c>
    </row>
    <row r="1239" spans="1:2" x14ac:dyDescent="0.25">
      <c r="A1239" t="s">
        <v>1241</v>
      </c>
      <c r="B1239" t="s">
        <v>5957</v>
      </c>
    </row>
    <row r="1240" spans="1:2" x14ac:dyDescent="0.25">
      <c r="A1240" t="s">
        <v>1242</v>
      </c>
      <c r="B1240" t="s">
        <v>5960</v>
      </c>
    </row>
    <row r="1241" spans="1:2" x14ac:dyDescent="0.25">
      <c r="A1241" t="s">
        <v>1243</v>
      </c>
      <c r="B1241" t="s">
        <v>5961</v>
      </c>
    </row>
    <row r="1242" spans="1:2" x14ac:dyDescent="0.25">
      <c r="A1242" t="s">
        <v>1244</v>
      </c>
      <c r="B1242" t="s">
        <v>5961</v>
      </c>
    </row>
    <row r="1243" spans="1:2" x14ac:dyDescent="0.25">
      <c r="A1243" t="s">
        <v>1245</v>
      </c>
      <c r="B1243" t="s">
        <v>5959</v>
      </c>
    </row>
    <row r="1244" spans="1:2" x14ac:dyDescent="0.25">
      <c r="A1244" t="s">
        <v>1246</v>
      </c>
      <c r="B1244" t="s">
        <v>5958</v>
      </c>
    </row>
    <row r="1245" spans="1:2" x14ac:dyDescent="0.25">
      <c r="A1245" t="s">
        <v>1247</v>
      </c>
      <c r="B1245" t="s">
        <v>5959</v>
      </c>
    </row>
    <row r="1246" spans="1:2" x14ac:dyDescent="0.25">
      <c r="A1246" t="s">
        <v>1248</v>
      </c>
      <c r="B1246" t="s">
        <v>5957</v>
      </c>
    </row>
    <row r="1247" spans="1:2" x14ac:dyDescent="0.25">
      <c r="A1247" t="s">
        <v>1249</v>
      </c>
      <c r="B1247" t="s">
        <v>5958</v>
      </c>
    </row>
    <row r="1248" spans="1:2" x14ac:dyDescent="0.25">
      <c r="A1248" t="s">
        <v>1250</v>
      </c>
      <c r="B1248" t="s">
        <v>5958</v>
      </c>
    </row>
    <row r="1249" spans="1:2" x14ac:dyDescent="0.25">
      <c r="A1249" t="s">
        <v>1251</v>
      </c>
      <c r="B1249" t="s">
        <v>5959</v>
      </c>
    </row>
    <row r="1250" spans="1:2" x14ac:dyDescent="0.25">
      <c r="A1250" t="s">
        <v>1252</v>
      </c>
      <c r="B1250" t="s">
        <v>5958</v>
      </c>
    </row>
    <row r="1251" spans="1:2" x14ac:dyDescent="0.25">
      <c r="A1251" t="s">
        <v>1253</v>
      </c>
      <c r="B1251" t="s">
        <v>5960</v>
      </c>
    </row>
    <row r="1252" spans="1:2" x14ac:dyDescent="0.25">
      <c r="A1252" t="s">
        <v>1254</v>
      </c>
      <c r="B1252" t="s">
        <v>5959</v>
      </c>
    </row>
    <row r="1253" spans="1:2" x14ac:dyDescent="0.25">
      <c r="A1253" t="s">
        <v>1255</v>
      </c>
      <c r="B1253" t="s">
        <v>5961</v>
      </c>
    </row>
    <row r="1254" spans="1:2" x14ac:dyDescent="0.25">
      <c r="A1254" t="s">
        <v>1256</v>
      </c>
      <c r="B1254" t="s">
        <v>5960</v>
      </c>
    </row>
    <row r="1255" spans="1:2" x14ac:dyDescent="0.25">
      <c r="A1255" t="s">
        <v>1257</v>
      </c>
      <c r="B1255" t="s">
        <v>5960</v>
      </c>
    </row>
    <row r="1256" spans="1:2" x14ac:dyDescent="0.25">
      <c r="A1256" t="s">
        <v>1258</v>
      </c>
      <c r="B1256" t="s">
        <v>5960</v>
      </c>
    </row>
    <row r="1257" spans="1:2" x14ac:dyDescent="0.25">
      <c r="A1257" t="s">
        <v>1259</v>
      </c>
      <c r="B1257" t="s">
        <v>5959</v>
      </c>
    </row>
    <row r="1258" spans="1:2" x14ac:dyDescent="0.25">
      <c r="A1258" t="s">
        <v>1260</v>
      </c>
      <c r="B1258" t="s">
        <v>5957</v>
      </c>
    </row>
    <row r="1259" spans="1:2" x14ac:dyDescent="0.25">
      <c r="A1259" t="s">
        <v>1261</v>
      </c>
      <c r="B1259" t="s">
        <v>5961</v>
      </c>
    </row>
    <row r="1260" spans="1:2" x14ac:dyDescent="0.25">
      <c r="A1260" t="s">
        <v>1262</v>
      </c>
      <c r="B1260" t="s">
        <v>5961</v>
      </c>
    </row>
    <row r="1261" spans="1:2" x14ac:dyDescent="0.25">
      <c r="A1261" t="s">
        <v>1263</v>
      </c>
      <c r="B1261" t="s">
        <v>5960</v>
      </c>
    </row>
    <row r="1262" spans="1:2" x14ac:dyDescent="0.25">
      <c r="A1262" t="s">
        <v>1264</v>
      </c>
      <c r="B1262" t="s">
        <v>5960</v>
      </c>
    </row>
    <row r="1263" spans="1:2" x14ac:dyDescent="0.25">
      <c r="A1263" t="s">
        <v>1265</v>
      </c>
      <c r="B1263" t="s">
        <v>5957</v>
      </c>
    </row>
    <row r="1264" spans="1:2" x14ac:dyDescent="0.25">
      <c r="A1264" t="s">
        <v>1266</v>
      </c>
      <c r="B1264" t="s">
        <v>5957</v>
      </c>
    </row>
    <row r="1265" spans="1:2" x14ac:dyDescent="0.25">
      <c r="A1265" t="s">
        <v>1267</v>
      </c>
      <c r="B1265" t="s">
        <v>5960</v>
      </c>
    </row>
    <row r="1266" spans="1:2" x14ac:dyDescent="0.25">
      <c r="A1266" t="s">
        <v>1268</v>
      </c>
      <c r="B1266" t="s">
        <v>5961</v>
      </c>
    </row>
    <row r="1267" spans="1:2" x14ac:dyDescent="0.25">
      <c r="A1267" t="s">
        <v>1269</v>
      </c>
      <c r="B1267" t="s">
        <v>5961</v>
      </c>
    </row>
    <row r="1268" spans="1:2" x14ac:dyDescent="0.25">
      <c r="A1268" t="s">
        <v>1270</v>
      </c>
      <c r="B1268" t="s">
        <v>5957</v>
      </c>
    </row>
    <row r="1269" spans="1:2" x14ac:dyDescent="0.25">
      <c r="A1269" t="s">
        <v>1271</v>
      </c>
      <c r="B1269" t="s">
        <v>5959</v>
      </c>
    </row>
    <row r="1270" spans="1:2" x14ac:dyDescent="0.25">
      <c r="A1270" t="s">
        <v>1272</v>
      </c>
      <c r="B1270" t="s">
        <v>5957</v>
      </c>
    </row>
    <row r="1271" spans="1:2" x14ac:dyDescent="0.25">
      <c r="A1271" t="s">
        <v>1273</v>
      </c>
      <c r="B1271" t="s">
        <v>5959</v>
      </c>
    </row>
    <row r="1272" spans="1:2" x14ac:dyDescent="0.25">
      <c r="A1272" t="s">
        <v>1274</v>
      </c>
      <c r="B1272" t="s">
        <v>5959</v>
      </c>
    </row>
    <row r="1273" spans="1:2" x14ac:dyDescent="0.25">
      <c r="A1273" t="s">
        <v>1275</v>
      </c>
      <c r="B1273" t="s">
        <v>5957</v>
      </c>
    </row>
    <row r="1274" spans="1:2" x14ac:dyDescent="0.25">
      <c r="A1274" t="s">
        <v>1276</v>
      </c>
      <c r="B1274" t="s">
        <v>5961</v>
      </c>
    </row>
    <row r="1275" spans="1:2" x14ac:dyDescent="0.25">
      <c r="A1275" t="s">
        <v>1277</v>
      </c>
      <c r="B1275" t="s">
        <v>5959</v>
      </c>
    </row>
    <row r="1276" spans="1:2" x14ac:dyDescent="0.25">
      <c r="A1276" t="s">
        <v>1278</v>
      </c>
      <c r="B1276" t="s">
        <v>5958</v>
      </c>
    </row>
    <row r="1277" spans="1:2" x14ac:dyDescent="0.25">
      <c r="A1277" t="s">
        <v>1279</v>
      </c>
      <c r="B1277" t="s">
        <v>5960</v>
      </c>
    </row>
    <row r="1278" spans="1:2" x14ac:dyDescent="0.25">
      <c r="A1278" t="s">
        <v>1280</v>
      </c>
      <c r="B1278" t="s">
        <v>5958</v>
      </c>
    </row>
    <row r="1279" spans="1:2" x14ac:dyDescent="0.25">
      <c r="A1279" t="s">
        <v>1281</v>
      </c>
      <c r="B1279" t="s">
        <v>5959</v>
      </c>
    </row>
    <row r="1280" spans="1:2" x14ac:dyDescent="0.25">
      <c r="A1280" t="s">
        <v>1282</v>
      </c>
      <c r="B1280" t="s">
        <v>5961</v>
      </c>
    </row>
    <row r="1281" spans="1:2" x14ac:dyDescent="0.25">
      <c r="A1281" t="s">
        <v>1283</v>
      </c>
      <c r="B1281" t="s">
        <v>5960</v>
      </c>
    </row>
    <row r="1282" spans="1:2" x14ac:dyDescent="0.25">
      <c r="A1282" t="s">
        <v>1284</v>
      </c>
      <c r="B1282" t="s">
        <v>5961</v>
      </c>
    </row>
    <row r="1283" spans="1:2" x14ac:dyDescent="0.25">
      <c r="A1283" t="s">
        <v>1285</v>
      </c>
      <c r="B1283" t="s">
        <v>5959</v>
      </c>
    </row>
    <row r="1284" spans="1:2" x14ac:dyDescent="0.25">
      <c r="A1284" t="s">
        <v>1286</v>
      </c>
      <c r="B1284" t="s">
        <v>5959</v>
      </c>
    </row>
    <row r="1285" spans="1:2" x14ac:dyDescent="0.25">
      <c r="A1285" t="s">
        <v>1287</v>
      </c>
      <c r="B1285" t="s">
        <v>5958</v>
      </c>
    </row>
    <row r="1286" spans="1:2" x14ac:dyDescent="0.25">
      <c r="A1286" t="s">
        <v>1288</v>
      </c>
      <c r="B1286" t="s">
        <v>5959</v>
      </c>
    </row>
    <row r="1287" spans="1:2" x14ac:dyDescent="0.25">
      <c r="A1287" t="s">
        <v>1289</v>
      </c>
      <c r="B1287" t="s">
        <v>5960</v>
      </c>
    </row>
    <row r="1288" spans="1:2" x14ac:dyDescent="0.25">
      <c r="A1288" t="s">
        <v>1290</v>
      </c>
      <c r="B1288" t="s">
        <v>5959</v>
      </c>
    </row>
    <row r="1289" spans="1:2" x14ac:dyDescent="0.25">
      <c r="A1289" t="s">
        <v>1291</v>
      </c>
      <c r="B1289" t="s">
        <v>5959</v>
      </c>
    </row>
    <row r="1290" spans="1:2" x14ac:dyDescent="0.25">
      <c r="A1290" t="s">
        <v>1292</v>
      </c>
      <c r="B1290" t="s">
        <v>5959</v>
      </c>
    </row>
    <row r="1291" spans="1:2" x14ac:dyDescent="0.25">
      <c r="A1291" t="s">
        <v>1293</v>
      </c>
      <c r="B1291" t="s">
        <v>5960</v>
      </c>
    </row>
    <row r="1292" spans="1:2" x14ac:dyDescent="0.25">
      <c r="A1292" t="s">
        <v>1294</v>
      </c>
      <c r="B1292" t="s">
        <v>5959</v>
      </c>
    </row>
    <row r="1293" spans="1:2" x14ac:dyDescent="0.25">
      <c r="A1293" t="s">
        <v>1295</v>
      </c>
      <c r="B1293" t="s">
        <v>5959</v>
      </c>
    </row>
    <row r="1294" spans="1:2" x14ac:dyDescent="0.25">
      <c r="A1294" t="s">
        <v>1296</v>
      </c>
      <c r="B1294" t="s">
        <v>5961</v>
      </c>
    </row>
    <row r="1295" spans="1:2" x14ac:dyDescent="0.25">
      <c r="A1295" t="s">
        <v>1297</v>
      </c>
      <c r="B1295" t="s">
        <v>5958</v>
      </c>
    </row>
    <row r="1296" spans="1:2" x14ac:dyDescent="0.25">
      <c r="A1296" t="s">
        <v>1298</v>
      </c>
      <c r="B1296" t="s">
        <v>5959</v>
      </c>
    </row>
    <row r="1297" spans="1:2" x14ac:dyDescent="0.25">
      <c r="A1297" t="s">
        <v>1299</v>
      </c>
      <c r="B1297" t="s">
        <v>5958</v>
      </c>
    </row>
    <row r="1298" spans="1:2" x14ac:dyDescent="0.25">
      <c r="A1298" t="s">
        <v>1300</v>
      </c>
      <c r="B1298" t="s">
        <v>5961</v>
      </c>
    </row>
    <row r="1299" spans="1:2" x14ac:dyDescent="0.25">
      <c r="A1299" t="s">
        <v>1301</v>
      </c>
      <c r="B1299" t="s">
        <v>5957</v>
      </c>
    </row>
    <row r="1300" spans="1:2" x14ac:dyDescent="0.25">
      <c r="A1300" t="s">
        <v>1302</v>
      </c>
      <c r="B1300" t="s">
        <v>5960</v>
      </c>
    </row>
    <row r="1301" spans="1:2" x14ac:dyDescent="0.25">
      <c r="A1301" t="s">
        <v>1303</v>
      </c>
      <c r="B1301" t="s">
        <v>5957</v>
      </c>
    </row>
    <row r="1302" spans="1:2" x14ac:dyDescent="0.25">
      <c r="A1302" t="s">
        <v>1304</v>
      </c>
      <c r="B1302" t="s">
        <v>5959</v>
      </c>
    </row>
    <row r="1303" spans="1:2" x14ac:dyDescent="0.25">
      <c r="A1303" t="s">
        <v>1305</v>
      </c>
      <c r="B1303" t="s">
        <v>5957</v>
      </c>
    </row>
    <row r="1304" spans="1:2" x14ac:dyDescent="0.25">
      <c r="A1304" t="s">
        <v>1306</v>
      </c>
      <c r="B1304" t="s">
        <v>5957</v>
      </c>
    </row>
    <row r="1305" spans="1:2" x14ac:dyDescent="0.25">
      <c r="A1305" t="s">
        <v>1307</v>
      </c>
      <c r="B1305" t="s">
        <v>5959</v>
      </c>
    </row>
    <row r="1306" spans="1:2" x14ac:dyDescent="0.25">
      <c r="A1306" t="s">
        <v>1308</v>
      </c>
      <c r="B1306" t="s">
        <v>5958</v>
      </c>
    </row>
    <row r="1307" spans="1:2" x14ac:dyDescent="0.25">
      <c r="A1307" t="s">
        <v>1309</v>
      </c>
      <c r="B1307" t="s">
        <v>5960</v>
      </c>
    </row>
    <row r="1308" spans="1:2" x14ac:dyDescent="0.25">
      <c r="A1308" t="s">
        <v>1310</v>
      </c>
      <c r="B1308" t="s">
        <v>5960</v>
      </c>
    </row>
    <row r="1309" spans="1:2" x14ac:dyDescent="0.25">
      <c r="A1309" t="s">
        <v>1311</v>
      </c>
      <c r="B1309" t="s">
        <v>5959</v>
      </c>
    </row>
    <row r="1310" spans="1:2" x14ac:dyDescent="0.25">
      <c r="A1310" t="s">
        <v>1312</v>
      </c>
      <c r="B1310" t="s">
        <v>5961</v>
      </c>
    </row>
    <row r="1311" spans="1:2" x14ac:dyDescent="0.25">
      <c r="A1311" t="s">
        <v>1313</v>
      </c>
      <c r="B1311" t="s">
        <v>5961</v>
      </c>
    </row>
    <row r="1312" spans="1:2" x14ac:dyDescent="0.25">
      <c r="A1312" t="s">
        <v>1314</v>
      </c>
      <c r="B1312" t="s">
        <v>5958</v>
      </c>
    </row>
    <row r="1313" spans="1:2" x14ac:dyDescent="0.25">
      <c r="A1313" t="s">
        <v>1315</v>
      </c>
      <c r="B1313" t="s">
        <v>5959</v>
      </c>
    </row>
    <row r="1314" spans="1:2" x14ac:dyDescent="0.25">
      <c r="A1314" t="s">
        <v>1316</v>
      </c>
      <c r="B1314" t="s">
        <v>5961</v>
      </c>
    </row>
    <row r="1315" spans="1:2" x14ac:dyDescent="0.25">
      <c r="A1315" t="s">
        <v>1317</v>
      </c>
      <c r="B1315" t="s">
        <v>5961</v>
      </c>
    </row>
    <row r="1316" spans="1:2" x14ac:dyDescent="0.25">
      <c r="A1316" t="s">
        <v>1318</v>
      </c>
      <c r="B1316" t="s">
        <v>5960</v>
      </c>
    </row>
    <row r="1317" spans="1:2" x14ac:dyDescent="0.25">
      <c r="A1317" t="s">
        <v>1319</v>
      </c>
      <c r="B1317" t="s">
        <v>5959</v>
      </c>
    </row>
    <row r="1318" spans="1:2" x14ac:dyDescent="0.25">
      <c r="A1318" t="s">
        <v>1320</v>
      </c>
      <c r="B1318" t="s">
        <v>5960</v>
      </c>
    </row>
    <row r="1319" spans="1:2" x14ac:dyDescent="0.25">
      <c r="A1319" t="s">
        <v>1321</v>
      </c>
      <c r="B1319" t="s">
        <v>5959</v>
      </c>
    </row>
    <row r="1320" spans="1:2" x14ac:dyDescent="0.25">
      <c r="A1320" t="s">
        <v>1322</v>
      </c>
      <c r="B1320" t="s">
        <v>5958</v>
      </c>
    </row>
    <row r="1321" spans="1:2" x14ac:dyDescent="0.25">
      <c r="A1321" t="s">
        <v>1323</v>
      </c>
      <c r="B1321" t="s">
        <v>5961</v>
      </c>
    </row>
    <row r="1322" spans="1:2" x14ac:dyDescent="0.25">
      <c r="A1322" t="s">
        <v>1324</v>
      </c>
      <c r="B1322" t="s">
        <v>5958</v>
      </c>
    </row>
    <row r="1323" spans="1:2" x14ac:dyDescent="0.25">
      <c r="A1323" t="s">
        <v>1325</v>
      </c>
      <c r="B1323" t="s">
        <v>5958</v>
      </c>
    </row>
    <row r="1324" spans="1:2" x14ac:dyDescent="0.25">
      <c r="A1324" t="s">
        <v>1326</v>
      </c>
      <c r="B1324" t="s">
        <v>5959</v>
      </c>
    </row>
    <row r="1325" spans="1:2" x14ac:dyDescent="0.25">
      <c r="A1325" t="s">
        <v>1327</v>
      </c>
      <c r="B1325" t="s">
        <v>5957</v>
      </c>
    </row>
    <row r="1326" spans="1:2" x14ac:dyDescent="0.25">
      <c r="A1326" t="s">
        <v>1328</v>
      </c>
      <c r="B1326" t="s">
        <v>5958</v>
      </c>
    </row>
    <row r="1327" spans="1:2" x14ac:dyDescent="0.25">
      <c r="A1327" t="s">
        <v>1329</v>
      </c>
      <c r="B1327" t="s">
        <v>5960</v>
      </c>
    </row>
    <row r="1328" spans="1:2" x14ac:dyDescent="0.25">
      <c r="A1328" t="s">
        <v>1330</v>
      </c>
      <c r="B1328" t="s">
        <v>5957</v>
      </c>
    </row>
    <row r="1329" spans="1:2" x14ac:dyDescent="0.25">
      <c r="A1329" t="s">
        <v>1331</v>
      </c>
      <c r="B1329" t="s">
        <v>5960</v>
      </c>
    </row>
    <row r="1330" spans="1:2" x14ac:dyDescent="0.25">
      <c r="A1330" t="s">
        <v>1332</v>
      </c>
      <c r="B1330" t="s">
        <v>5958</v>
      </c>
    </row>
    <row r="1331" spans="1:2" x14ac:dyDescent="0.25">
      <c r="A1331" t="s">
        <v>1333</v>
      </c>
      <c r="B1331" t="s">
        <v>5958</v>
      </c>
    </row>
    <row r="1332" spans="1:2" x14ac:dyDescent="0.25">
      <c r="A1332" t="s">
        <v>1334</v>
      </c>
      <c r="B1332" t="s">
        <v>5959</v>
      </c>
    </row>
    <row r="1333" spans="1:2" x14ac:dyDescent="0.25">
      <c r="A1333" t="s">
        <v>1335</v>
      </c>
      <c r="B1333" t="s">
        <v>5958</v>
      </c>
    </row>
    <row r="1334" spans="1:2" x14ac:dyDescent="0.25">
      <c r="A1334" t="s">
        <v>1336</v>
      </c>
      <c r="B1334" t="s">
        <v>5957</v>
      </c>
    </row>
    <row r="1335" spans="1:2" x14ac:dyDescent="0.25">
      <c r="A1335" t="s">
        <v>1337</v>
      </c>
      <c r="B1335" t="s">
        <v>5958</v>
      </c>
    </row>
    <row r="1336" spans="1:2" x14ac:dyDescent="0.25">
      <c r="A1336" t="s">
        <v>1338</v>
      </c>
      <c r="B1336" t="s">
        <v>5958</v>
      </c>
    </row>
    <row r="1337" spans="1:2" x14ac:dyDescent="0.25">
      <c r="A1337" t="s">
        <v>1339</v>
      </c>
      <c r="B1337" t="s">
        <v>5961</v>
      </c>
    </row>
    <row r="1338" spans="1:2" x14ac:dyDescent="0.25">
      <c r="A1338" t="s">
        <v>1340</v>
      </c>
      <c r="B1338" t="s">
        <v>5961</v>
      </c>
    </row>
    <row r="1339" spans="1:2" x14ac:dyDescent="0.25">
      <c r="A1339" t="s">
        <v>1341</v>
      </c>
      <c r="B1339" t="s">
        <v>5959</v>
      </c>
    </row>
    <row r="1340" spans="1:2" x14ac:dyDescent="0.25">
      <c r="A1340" t="s">
        <v>1342</v>
      </c>
      <c r="B1340" t="s">
        <v>5958</v>
      </c>
    </row>
    <row r="1341" spans="1:2" x14ac:dyDescent="0.25">
      <c r="A1341" t="s">
        <v>1343</v>
      </c>
      <c r="B1341" t="s">
        <v>5961</v>
      </c>
    </row>
    <row r="1342" spans="1:2" x14ac:dyDescent="0.25">
      <c r="A1342" t="s">
        <v>1344</v>
      </c>
      <c r="B1342" t="s">
        <v>5957</v>
      </c>
    </row>
    <row r="1343" spans="1:2" x14ac:dyDescent="0.25">
      <c r="A1343" t="s">
        <v>1345</v>
      </c>
      <c r="B1343" t="s">
        <v>5961</v>
      </c>
    </row>
    <row r="1344" spans="1:2" x14ac:dyDescent="0.25">
      <c r="A1344" t="s">
        <v>1346</v>
      </c>
      <c r="B1344" t="s">
        <v>5960</v>
      </c>
    </row>
    <row r="1345" spans="1:2" x14ac:dyDescent="0.25">
      <c r="A1345" t="s">
        <v>1347</v>
      </c>
      <c r="B1345" t="s">
        <v>5959</v>
      </c>
    </row>
    <row r="1346" spans="1:2" x14ac:dyDescent="0.25">
      <c r="A1346" t="s">
        <v>1348</v>
      </c>
      <c r="B1346" t="s">
        <v>5957</v>
      </c>
    </row>
    <row r="1347" spans="1:2" x14ac:dyDescent="0.25">
      <c r="A1347" t="s">
        <v>1349</v>
      </c>
      <c r="B1347" t="s">
        <v>5958</v>
      </c>
    </row>
    <row r="1348" spans="1:2" x14ac:dyDescent="0.25">
      <c r="A1348" t="s">
        <v>1350</v>
      </c>
      <c r="B1348" t="s">
        <v>5958</v>
      </c>
    </row>
    <row r="1349" spans="1:2" x14ac:dyDescent="0.25">
      <c r="A1349" t="s">
        <v>1351</v>
      </c>
      <c r="B1349" t="s">
        <v>5960</v>
      </c>
    </row>
    <row r="1350" spans="1:2" x14ac:dyDescent="0.25">
      <c r="A1350" t="s">
        <v>1352</v>
      </c>
      <c r="B1350" t="s">
        <v>5960</v>
      </c>
    </row>
    <row r="1351" spans="1:2" x14ac:dyDescent="0.25">
      <c r="A1351" t="s">
        <v>1353</v>
      </c>
      <c r="B1351" t="s">
        <v>5958</v>
      </c>
    </row>
    <row r="1352" spans="1:2" x14ac:dyDescent="0.25">
      <c r="A1352" t="s">
        <v>1354</v>
      </c>
      <c r="B1352" t="s">
        <v>5959</v>
      </c>
    </row>
    <row r="1353" spans="1:2" x14ac:dyDescent="0.25">
      <c r="A1353" t="s">
        <v>1355</v>
      </c>
      <c r="B1353" t="s">
        <v>5960</v>
      </c>
    </row>
    <row r="1354" spans="1:2" x14ac:dyDescent="0.25">
      <c r="A1354" t="s">
        <v>1356</v>
      </c>
      <c r="B1354" t="s">
        <v>5958</v>
      </c>
    </row>
    <row r="1355" spans="1:2" x14ac:dyDescent="0.25">
      <c r="A1355" t="s">
        <v>1357</v>
      </c>
      <c r="B1355" t="s">
        <v>5959</v>
      </c>
    </row>
    <row r="1356" spans="1:2" x14ac:dyDescent="0.25">
      <c r="A1356" t="s">
        <v>1358</v>
      </c>
      <c r="B1356" t="s">
        <v>5960</v>
      </c>
    </row>
    <row r="1357" spans="1:2" x14ac:dyDescent="0.25">
      <c r="A1357" t="s">
        <v>1359</v>
      </c>
      <c r="B1357" t="s">
        <v>5958</v>
      </c>
    </row>
    <row r="1358" spans="1:2" x14ac:dyDescent="0.25">
      <c r="A1358" t="s">
        <v>1360</v>
      </c>
      <c r="B1358" t="s">
        <v>5957</v>
      </c>
    </row>
    <row r="1359" spans="1:2" x14ac:dyDescent="0.25">
      <c r="A1359" t="s">
        <v>1361</v>
      </c>
      <c r="B1359" t="s">
        <v>5958</v>
      </c>
    </row>
    <row r="1360" spans="1:2" x14ac:dyDescent="0.25">
      <c r="A1360" t="s">
        <v>1362</v>
      </c>
      <c r="B1360" t="s">
        <v>5961</v>
      </c>
    </row>
    <row r="1361" spans="1:2" x14ac:dyDescent="0.25">
      <c r="A1361" t="s">
        <v>1363</v>
      </c>
      <c r="B1361" t="s">
        <v>5957</v>
      </c>
    </row>
    <row r="1362" spans="1:2" x14ac:dyDescent="0.25">
      <c r="A1362" t="s">
        <v>1364</v>
      </c>
      <c r="B1362" t="s">
        <v>5961</v>
      </c>
    </row>
    <row r="1363" spans="1:2" x14ac:dyDescent="0.25">
      <c r="A1363" t="s">
        <v>1365</v>
      </c>
      <c r="B1363" t="s">
        <v>5957</v>
      </c>
    </row>
    <row r="1364" spans="1:2" x14ac:dyDescent="0.25">
      <c r="A1364" t="s">
        <v>1366</v>
      </c>
      <c r="B1364" t="s">
        <v>5961</v>
      </c>
    </row>
    <row r="1365" spans="1:2" x14ac:dyDescent="0.25">
      <c r="A1365" t="s">
        <v>1367</v>
      </c>
      <c r="B1365" t="s">
        <v>5959</v>
      </c>
    </row>
    <row r="1366" spans="1:2" x14ac:dyDescent="0.25">
      <c r="A1366" t="s">
        <v>1368</v>
      </c>
      <c r="B1366" t="s">
        <v>5960</v>
      </c>
    </row>
    <row r="1367" spans="1:2" x14ac:dyDescent="0.25">
      <c r="A1367" t="s">
        <v>1369</v>
      </c>
      <c r="B1367" t="s">
        <v>5960</v>
      </c>
    </row>
    <row r="1368" spans="1:2" x14ac:dyDescent="0.25">
      <c r="A1368" t="s">
        <v>1370</v>
      </c>
      <c r="B1368" t="s">
        <v>5959</v>
      </c>
    </row>
    <row r="1369" spans="1:2" x14ac:dyDescent="0.25">
      <c r="A1369" t="s">
        <v>1371</v>
      </c>
      <c r="B1369" t="s">
        <v>5957</v>
      </c>
    </row>
    <row r="1370" spans="1:2" x14ac:dyDescent="0.25">
      <c r="A1370" t="s">
        <v>1372</v>
      </c>
      <c r="B1370" t="s">
        <v>5958</v>
      </c>
    </row>
    <row r="1371" spans="1:2" x14ac:dyDescent="0.25">
      <c r="A1371" t="s">
        <v>1373</v>
      </c>
      <c r="B1371" t="s">
        <v>5960</v>
      </c>
    </row>
    <row r="1372" spans="1:2" x14ac:dyDescent="0.25">
      <c r="A1372" t="s">
        <v>1374</v>
      </c>
      <c r="B1372" t="s">
        <v>5958</v>
      </c>
    </row>
    <row r="1373" spans="1:2" x14ac:dyDescent="0.25">
      <c r="A1373" t="s">
        <v>1375</v>
      </c>
      <c r="B1373" t="s">
        <v>5960</v>
      </c>
    </row>
    <row r="1374" spans="1:2" x14ac:dyDescent="0.25">
      <c r="A1374" t="s">
        <v>1376</v>
      </c>
      <c r="B1374" t="s">
        <v>5958</v>
      </c>
    </row>
    <row r="1375" spans="1:2" x14ac:dyDescent="0.25">
      <c r="A1375" t="s">
        <v>1377</v>
      </c>
      <c r="B1375" t="s">
        <v>5958</v>
      </c>
    </row>
    <row r="1376" spans="1:2" x14ac:dyDescent="0.25">
      <c r="A1376" t="s">
        <v>1378</v>
      </c>
      <c r="B1376" t="s">
        <v>5958</v>
      </c>
    </row>
    <row r="1377" spans="1:2" x14ac:dyDescent="0.25">
      <c r="A1377" t="s">
        <v>1379</v>
      </c>
      <c r="B1377" t="s">
        <v>5957</v>
      </c>
    </row>
    <row r="1378" spans="1:2" x14ac:dyDescent="0.25">
      <c r="A1378" t="s">
        <v>1380</v>
      </c>
      <c r="B1378" t="s">
        <v>5959</v>
      </c>
    </row>
    <row r="1379" spans="1:2" x14ac:dyDescent="0.25">
      <c r="A1379" t="s">
        <v>1381</v>
      </c>
      <c r="B1379" t="s">
        <v>5960</v>
      </c>
    </row>
    <row r="1380" spans="1:2" x14ac:dyDescent="0.25">
      <c r="A1380" t="s">
        <v>1382</v>
      </c>
      <c r="B1380" t="s">
        <v>5958</v>
      </c>
    </row>
    <row r="1381" spans="1:2" x14ac:dyDescent="0.25">
      <c r="A1381" t="s">
        <v>1383</v>
      </c>
      <c r="B1381" t="s">
        <v>5961</v>
      </c>
    </row>
    <row r="1382" spans="1:2" x14ac:dyDescent="0.25">
      <c r="A1382" t="s">
        <v>1384</v>
      </c>
      <c r="B1382" t="s">
        <v>5960</v>
      </c>
    </row>
    <row r="1383" spans="1:2" x14ac:dyDescent="0.25">
      <c r="A1383" t="s">
        <v>1385</v>
      </c>
      <c r="B1383" t="s">
        <v>5959</v>
      </c>
    </row>
    <row r="1384" spans="1:2" x14ac:dyDescent="0.25">
      <c r="A1384" t="s">
        <v>1386</v>
      </c>
      <c r="B1384" t="s">
        <v>5958</v>
      </c>
    </row>
    <row r="1385" spans="1:2" x14ac:dyDescent="0.25">
      <c r="A1385" t="s">
        <v>1387</v>
      </c>
      <c r="B1385" t="s">
        <v>5958</v>
      </c>
    </row>
    <row r="1386" spans="1:2" x14ac:dyDescent="0.25">
      <c r="A1386" t="s">
        <v>1388</v>
      </c>
      <c r="B1386" t="s">
        <v>5957</v>
      </c>
    </row>
    <row r="1387" spans="1:2" x14ac:dyDescent="0.25">
      <c r="A1387" t="s">
        <v>1389</v>
      </c>
      <c r="B1387" t="s">
        <v>5958</v>
      </c>
    </row>
    <row r="1388" spans="1:2" x14ac:dyDescent="0.25">
      <c r="A1388" t="s">
        <v>1390</v>
      </c>
      <c r="B1388" t="s">
        <v>5958</v>
      </c>
    </row>
    <row r="1389" spans="1:2" x14ac:dyDescent="0.25">
      <c r="A1389" t="s">
        <v>1391</v>
      </c>
      <c r="B1389" t="s">
        <v>5960</v>
      </c>
    </row>
    <row r="1390" spans="1:2" x14ac:dyDescent="0.25">
      <c r="A1390" t="s">
        <v>1392</v>
      </c>
      <c r="B1390" t="s">
        <v>5961</v>
      </c>
    </row>
    <row r="1391" spans="1:2" x14ac:dyDescent="0.25">
      <c r="A1391" t="s">
        <v>1393</v>
      </c>
      <c r="B1391" t="s">
        <v>5959</v>
      </c>
    </row>
    <row r="1392" spans="1:2" x14ac:dyDescent="0.25">
      <c r="A1392" t="s">
        <v>1394</v>
      </c>
      <c r="B1392" t="s">
        <v>5957</v>
      </c>
    </row>
    <row r="1393" spans="1:2" x14ac:dyDescent="0.25">
      <c r="A1393" t="s">
        <v>1395</v>
      </c>
      <c r="B1393" t="s">
        <v>5961</v>
      </c>
    </row>
    <row r="1394" spans="1:2" x14ac:dyDescent="0.25">
      <c r="A1394" t="s">
        <v>1396</v>
      </c>
      <c r="B1394" t="s">
        <v>5961</v>
      </c>
    </row>
    <row r="1395" spans="1:2" x14ac:dyDescent="0.25">
      <c r="A1395" t="s">
        <v>1397</v>
      </c>
      <c r="B1395" t="s">
        <v>5960</v>
      </c>
    </row>
    <row r="1396" spans="1:2" x14ac:dyDescent="0.25">
      <c r="A1396" t="s">
        <v>1398</v>
      </c>
      <c r="B1396" t="s">
        <v>5959</v>
      </c>
    </row>
    <row r="1397" spans="1:2" x14ac:dyDescent="0.25">
      <c r="A1397" t="s">
        <v>1399</v>
      </c>
      <c r="B1397" t="s">
        <v>5959</v>
      </c>
    </row>
    <row r="1398" spans="1:2" x14ac:dyDescent="0.25">
      <c r="A1398" t="s">
        <v>1400</v>
      </c>
      <c r="B1398" t="s">
        <v>5957</v>
      </c>
    </row>
    <row r="1399" spans="1:2" x14ac:dyDescent="0.25">
      <c r="A1399" t="s">
        <v>1401</v>
      </c>
      <c r="B1399" t="s">
        <v>5959</v>
      </c>
    </row>
    <row r="1400" spans="1:2" x14ac:dyDescent="0.25">
      <c r="A1400" t="s">
        <v>1402</v>
      </c>
      <c r="B1400" t="s">
        <v>5957</v>
      </c>
    </row>
    <row r="1401" spans="1:2" x14ac:dyDescent="0.25">
      <c r="A1401" t="s">
        <v>1403</v>
      </c>
      <c r="B1401" t="s">
        <v>5959</v>
      </c>
    </row>
    <row r="1402" spans="1:2" x14ac:dyDescent="0.25">
      <c r="A1402" t="s">
        <v>1404</v>
      </c>
      <c r="B1402" t="s">
        <v>5957</v>
      </c>
    </row>
    <row r="1403" spans="1:2" x14ac:dyDescent="0.25">
      <c r="A1403" t="s">
        <v>1405</v>
      </c>
      <c r="B1403" t="s">
        <v>5961</v>
      </c>
    </row>
    <row r="1404" spans="1:2" x14ac:dyDescent="0.25">
      <c r="A1404" t="s">
        <v>1406</v>
      </c>
      <c r="B1404" t="s">
        <v>5958</v>
      </c>
    </row>
    <row r="1405" spans="1:2" x14ac:dyDescent="0.25">
      <c r="A1405" t="s">
        <v>1407</v>
      </c>
      <c r="B1405" t="s">
        <v>5958</v>
      </c>
    </row>
    <row r="1406" spans="1:2" x14ac:dyDescent="0.25">
      <c r="A1406" t="s">
        <v>1408</v>
      </c>
      <c r="B1406" t="s">
        <v>5961</v>
      </c>
    </row>
    <row r="1407" spans="1:2" x14ac:dyDescent="0.25">
      <c r="A1407" t="s">
        <v>1409</v>
      </c>
      <c r="B1407" t="s">
        <v>5958</v>
      </c>
    </row>
    <row r="1408" spans="1:2" x14ac:dyDescent="0.25">
      <c r="A1408" t="s">
        <v>1410</v>
      </c>
      <c r="B1408" t="s">
        <v>5958</v>
      </c>
    </row>
    <row r="1409" spans="1:2" x14ac:dyDescent="0.25">
      <c r="A1409" t="s">
        <v>1411</v>
      </c>
      <c r="B1409" t="s">
        <v>5959</v>
      </c>
    </row>
    <row r="1410" spans="1:2" x14ac:dyDescent="0.25">
      <c r="A1410" t="s">
        <v>1412</v>
      </c>
      <c r="B1410" t="s">
        <v>5957</v>
      </c>
    </row>
    <row r="1411" spans="1:2" x14ac:dyDescent="0.25">
      <c r="A1411" t="s">
        <v>1413</v>
      </c>
      <c r="B1411" t="s">
        <v>5957</v>
      </c>
    </row>
    <row r="1412" spans="1:2" x14ac:dyDescent="0.25">
      <c r="A1412" t="s">
        <v>1414</v>
      </c>
      <c r="B1412" t="s">
        <v>5960</v>
      </c>
    </row>
    <row r="1413" spans="1:2" x14ac:dyDescent="0.25">
      <c r="A1413" t="s">
        <v>1415</v>
      </c>
      <c r="B1413" t="s">
        <v>5958</v>
      </c>
    </row>
    <row r="1414" spans="1:2" x14ac:dyDescent="0.25">
      <c r="A1414" t="s">
        <v>1416</v>
      </c>
      <c r="B1414" t="s">
        <v>5959</v>
      </c>
    </row>
    <row r="1415" spans="1:2" x14ac:dyDescent="0.25">
      <c r="A1415" t="s">
        <v>1417</v>
      </c>
      <c r="B1415" t="s">
        <v>5957</v>
      </c>
    </row>
    <row r="1416" spans="1:2" x14ac:dyDescent="0.25">
      <c r="A1416" t="s">
        <v>1418</v>
      </c>
      <c r="B1416" t="s">
        <v>5960</v>
      </c>
    </row>
    <row r="1417" spans="1:2" x14ac:dyDescent="0.25">
      <c r="A1417" t="s">
        <v>1419</v>
      </c>
      <c r="B1417" t="s">
        <v>5961</v>
      </c>
    </row>
    <row r="1418" spans="1:2" x14ac:dyDescent="0.25">
      <c r="A1418" t="s">
        <v>1420</v>
      </c>
      <c r="B1418" t="s">
        <v>5960</v>
      </c>
    </row>
    <row r="1419" spans="1:2" x14ac:dyDescent="0.25">
      <c r="A1419" t="s">
        <v>1421</v>
      </c>
      <c r="B1419" t="s">
        <v>5958</v>
      </c>
    </row>
    <row r="1420" spans="1:2" x14ac:dyDescent="0.25">
      <c r="A1420" t="s">
        <v>1422</v>
      </c>
      <c r="B1420" t="s">
        <v>5957</v>
      </c>
    </row>
    <row r="1421" spans="1:2" x14ac:dyDescent="0.25">
      <c r="A1421" t="s">
        <v>1423</v>
      </c>
      <c r="B1421" t="s">
        <v>5959</v>
      </c>
    </row>
    <row r="1422" spans="1:2" x14ac:dyDescent="0.25">
      <c r="A1422" t="s">
        <v>1424</v>
      </c>
      <c r="B1422" t="s">
        <v>5959</v>
      </c>
    </row>
    <row r="1423" spans="1:2" x14ac:dyDescent="0.25">
      <c r="A1423" t="s">
        <v>1425</v>
      </c>
      <c r="B1423" t="s">
        <v>5959</v>
      </c>
    </row>
    <row r="1424" spans="1:2" x14ac:dyDescent="0.25">
      <c r="A1424" t="s">
        <v>1426</v>
      </c>
      <c r="B1424" t="s">
        <v>5958</v>
      </c>
    </row>
    <row r="1425" spans="1:2" x14ac:dyDescent="0.25">
      <c r="A1425" t="s">
        <v>1427</v>
      </c>
      <c r="B1425" t="s">
        <v>5959</v>
      </c>
    </row>
    <row r="1426" spans="1:2" x14ac:dyDescent="0.25">
      <c r="A1426" t="s">
        <v>1428</v>
      </c>
      <c r="B1426" t="s">
        <v>5959</v>
      </c>
    </row>
    <row r="1427" spans="1:2" x14ac:dyDescent="0.25">
      <c r="A1427" t="s">
        <v>1429</v>
      </c>
      <c r="B1427" t="s">
        <v>5961</v>
      </c>
    </row>
    <row r="1428" spans="1:2" x14ac:dyDescent="0.25">
      <c r="A1428" t="s">
        <v>1430</v>
      </c>
      <c r="B1428" t="s">
        <v>5960</v>
      </c>
    </row>
    <row r="1429" spans="1:2" x14ac:dyDescent="0.25">
      <c r="A1429" t="s">
        <v>1431</v>
      </c>
      <c r="B1429" t="s">
        <v>5958</v>
      </c>
    </row>
    <row r="1430" spans="1:2" x14ac:dyDescent="0.25">
      <c r="A1430" t="s">
        <v>1432</v>
      </c>
      <c r="B1430" t="s">
        <v>5960</v>
      </c>
    </row>
    <row r="1431" spans="1:2" x14ac:dyDescent="0.25">
      <c r="A1431" t="s">
        <v>1433</v>
      </c>
      <c r="B1431" t="s">
        <v>5960</v>
      </c>
    </row>
    <row r="1432" spans="1:2" x14ac:dyDescent="0.25">
      <c r="A1432" t="s">
        <v>1434</v>
      </c>
      <c r="B1432" t="s">
        <v>5960</v>
      </c>
    </row>
    <row r="1433" spans="1:2" x14ac:dyDescent="0.25">
      <c r="A1433" t="s">
        <v>1435</v>
      </c>
      <c r="B1433" t="s">
        <v>5959</v>
      </c>
    </row>
    <row r="1434" spans="1:2" x14ac:dyDescent="0.25">
      <c r="A1434" t="s">
        <v>1436</v>
      </c>
      <c r="B1434" t="s">
        <v>5961</v>
      </c>
    </row>
    <row r="1435" spans="1:2" x14ac:dyDescent="0.25">
      <c r="A1435" t="s">
        <v>1437</v>
      </c>
      <c r="B1435" t="s">
        <v>5960</v>
      </c>
    </row>
    <row r="1436" spans="1:2" x14ac:dyDescent="0.25">
      <c r="A1436" t="s">
        <v>1438</v>
      </c>
      <c r="B1436" t="s">
        <v>5960</v>
      </c>
    </row>
    <row r="1437" spans="1:2" x14ac:dyDescent="0.25">
      <c r="A1437" t="s">
        <v>1439</v>
      </c>
      <c r="B1437" t="s">
        <v>5957</v>
      </c>
    </row>
    <row r="1438" spans="1:2" x14ac:dyDescent="0.25">
      <c r="A1438" t="s">
        <v>1440</v>
      </c>
      <c r="B1438" t="s">
        <v>5960</v>
      </c>
    </row>
    <row r="1439" spans="1:2" x14ac:dyDescent="0.25">
      <c r="A1439" t="s">
        <v>1441</v>
      </c>
      <c r="B1439" t="s">
        <v>5960</v>
      </c>
    </row>
    <row r="1440" spans="1:2" x14ac:dyDescent="0.25">
      <c r="A1440" t="s">
        <v>1442</v>
      </c>
      <c r="B1440" t="s">
        <v>5957</v>
      </c>
    </row>
    <row r="1441" spans="1:2" x14ac:dyDescent="0.25">
      <c r="A1441" t="s">
        <v>1443</v>
      </c>
      <c r="B1441" t="s">
        <v>5959</v>
      </c>
    </row>
    <row r="1442" spans="1:2" x14ac:dyDescent="0.25">
      <c r="A1442" t="s">
        <v>1444</v>
      </c>
      <c r="B1442" t="s">
        <v>5961</v>
      </c>
    </row>
    <row r="1443" spans="1:2" x14ac:dyDescent="0.25">
      <c r="A1443" t="s">
        <v>1445</v>
      </c>
      <c r="B1443" t="s">
        <v>5960</v>
      </c>
    </row>
    <row r="1444" spans="1:2" x14ac:dyDescent="0.25">
      <c r="A1444" t="s">
        <v>1446</v>
      </c>
      <c r="B1444" t="s">
        <v>5958</v>
      </c>
    </row>
    <row r="1445" spans="1:2" x14ac:dyDescent="0.25">
      <c r="A1445" t="s">
        <v>1447</v>
      </c>
      <c r="B1445" t="s">
        <v>5961</v>
      </c>
    </row>
    <row r="1446" spans="1:2" x14ac:dyDescent="0.25">
      <c r="A1446" t="s">
        <v>1448</v>
      </c>
      <c r="B1446" t="s">
        <v>5960</v>
      </c>
    </row>
    <row r="1447" spans="1:2" x14ac:dyDescent="0.25">
      <c r="A1447" t="s">
        <v>1449</v>
      </c>
      <c r="B1447" t="s">
        <v>5957</v>
      </c>
    </row>
    <row r="1448" spans="1:2" x14ac:dyDescent="0.25">
      <c r="A1448" t="s">
        <v>1450</v>
      </c>
      <c r="B1448" t="s">
        <v>5957</v>
      </c>
    </row>
    <row r="1449" spans="1:2" x14ac:dyDescent="0.25">
      <c r="A1449" t="s">
        <v>1451</v>
      </c>
      <c r="B1449" t="s">
        <v>5957</v>
      </c>
    </row>
    <row r="1450" spans="1:2" x14ac:dyDescent="0.25">
      <c r="A1450" t="s">
        <v>1452</v>
      </c>
      <c r="B1450" t="s">
        <v>5961</v>
      </c>
    </row>
    <row r="1451" spans="1:2" x14ac:dyDescent="0.25">
      <c r="A1451" t="s">
        <v>1453</v>
      </c>
      <c r="B1451" t="s">
        <v>5960</v>
      </c>
    </row>
    <row r="1452" spans="1:2" x14ac:dyDescent="0.25">
      <c r="A1452" t="s">
        <v>1454</v>
      </c>
      <c r="B1452" t="s">
        <v>5961</v>
      </c>
    </row>
    <row r="1453" spans="1:2" x14ac:dyDescent="0.25">
      <c r="A1453" t="s">
        <v>1455</v>
      </c>
      <c r="B1453" t="s">
        <v>5961</v>
      </c>
    </row>
    <row r="1454" spans="1:2" x14ac:dyDescent="0.25">
      <c r="A1454" t="s">
        <v>1456</v>
      </c>
      <c r="B1454" t="s">
        <v>5957</v>
      </c>
    </row>
    <row r="1455" spans="1:2" x14ac:dyDescent="0.25">
      <c r="A1455" t="s">
        <v>1457</v>
      </c>
      <c r="B1455" t="s">
        <v>5961</v>
      </c>
    </row>
    <row r="1456" spans="1:2" x14ac:dyDescent="0.25">
      <c r="A1456" t="s">
        <v>1458</v>
      </c>
      <c r="B1456" t="s">
        <v>5958</v>
      </c>
    </row>
    <row r="1457" spans="1:2" x14ac:dyDescent="0.25">
      <c r="A1457" t="s">
        <v>1459</v>
      </c>
      <c r="B1457" t="s">
        <v>5959</v>
      </c>
    </row>
    <row r="1458" spans="1:2" x14ac:dyDescent="0.25">
      <c r="A1458" t="s">
        <v>1460</v>
      </c>
      <c r="B1458" t="s">
        <v>5960</v>
      </c>
    </row>
    <row r="1459" spans="1:2" x14ac:dyDescent="0.25">
      <c r="A1459" t="s">
        <v>1461</v>
      </c>
      <c r="B1459" t="s">
        <v>5961</v>
      </c>
    </row>
    <row r="1460" spans="1:2" x14ac:dyDescent="0.25">
      <c r="A1460" t="s">
        <v>1462</v>
      </c>
      <c r="B1460" t="s">
        <v>5957</v>
      </c>
    </row>
    <row r="1461" spans="1:2" x14ac:dyDescent="0.25">
      <c r="A1461" t="s">
        <v>1463</v>
      </c>
      <c r="B1461" t="s">
        <v>5960</v>
      </c>
    </row>
    <row r="1462" spans="1:2" x14ac:dyDescent="0.25">
      <c r="A1462" t="s">
        <v>1464</v>
      </c>
      <c r="B1462" t="s">
        <v>5958</v>
      </c>
    </row>
    <row r="1463" spans="1:2" x14ac:dyDescent="0.25">
      <c r="A1463" t="s">
        <v>1465</v>
      </c>
      <c r="B1463" t="s">
        <v>5961</v>
      </c>
    </row>
    <row r="1464" spans="1:2" x14ac:dyDescent="0.25">
      <c r="A1464" t="s">
        <v>1466</v>
      </c>
      <c r="B1464" t="s">
        <v>5958</v>
      </c>
    </row>
    <row r="1465" spans="1:2" x14ac:dyDescent="0.25">
      <c r="A1465" t="s">
        <v>1467</v>
      </c>
      <c r="B1465" t="s">
        <v>5961</v>
      </c>
    </row>
    <row r="1466" spans="1:2" x14ac:dyDescent="0.25">
      <c r="A1466" t="s">
        <v>1468</v>
      </c>
      <c r="B1466" t="s">
        <v>5961</v>
      </c>
    </row>
    <row r="1467" spans="1:2" x14ac:dyDescent="0.25">
      <c r="A1467" t="s">
        <v>1469</v>
      </c>
      <c r="B1467" t="s">
        <v>5959</v>
      </c>
    </row>
    <row r="1468" spans="1:2" x14ac:dyDescent="0.25">
      <c r="A1468" t="s">
        <v>1470</v>
      </c>
      <c r="B1468" t="s">
        <v>5960</v>
      </c>
    </row>
    <row r="1469" spans="1:2" x14ac:dyDescent="0.25">
      <c r="A1469" t="s">
        <v>1471</v>
      </c>
      <c r="B1469" t="s">
        <v>5959</v>
      </c>
    </row>
    <row r="1470" spans="1:2" x14ac:dyDescent="0.25">
      <c r="A1470" t="s">
        <v>1472</v>
      </c>
      <c r="B1470" t="s">
        <v>5959</v>
      </c>
    </row>
    <row r="1471" spans="1:2" x14ac:dyDescent="0.25">
      <c r="A1471" t="s">
        <v>1473</v>
      </c>
      <c r="B1471" t="s">
        <v>5959</v>
      </c>
    </row>
    <row r="1472" spans="1:2" x14ac:dyDescent="0.25">
      <c r="A1472" t="s">
        <v>1474</v>
      </c>
      <c r="B1472" t="s">
        <v>5960</v>
      </c>
    </row>
    <row r="1473" spans="1:2" x14ac:dyDescent="0.25">
      <c r="A1473" t="s">
        <v>1475</v>
      </c>
      <c r="B1473" t="s">
        <v>5960</v>
      </c>
    </row>
    <row r="1474" spans="1:2" x14ac:dyDescent="0.25">
      <c r="A1474" t="s">
        <v>1476</v>
      </c>
      <c r="B1474" t="s">
        <v>5958</v>
      </c>
    </row>
    <row r="1475" spans="1:2" x14ac:dyDescent="0.25">
      <c r="A1475" t="s">
        <v>1477</v>
      </c>
      <c r="B1475" t="s">
        <v>5960</v>
      </c>
    </row>
    <row r="1476" spans="1:2" x14ac:dyDescent="0.25">
      <c r="A1476" t="s">
        <v>1478</v>
      </c>
      <c r="B1476" t="s">
        <v>5961</v>
      </c>
    </row>
    <row r="1477" spans="1:2" x14ac:dyDescent="0.25">
      <c r="A1477" t="s">
        <v>1479</v>
      </c>
      <c r="B1477" t="s">
        <v>5961</v>
      </c>
    </row>
    <row r="1478" spans="1:2" x14ac:dyDescent="0.25">
      <c r="A1478" t="s">
        <v>1480</v>
      </c>
      <c r="B1478" t="s">
        <v>5959</v>
      </c>
    </row>
    <row r="1479" spans="1:2" x14ac:dyDescent="0.25">
      <c r="A1479" t="s">
        <v>1481</v>
      </c>
      <c r="B1479" t="s">
        <v>5957</v>
      </c>
    </row>
    <row r="1480" spans="1:2" x14ac:dyDescent="0.25">
      <c r="A1480" t="s">
        <v>1482</v>
      </c>
      <c r="B1480" t="s">
        <v>5959</v>
      </c>
    </row>
    <row r="1481" spans="1:2" x14ac:dyDescent="0.25">
      <c r="A1481" t="s">
        <v>1483</v>
      </c>
      <c r="B1481" t="s">
        <v>5960</v>
      </c>
    </row>
    <row r="1482" spans="1:2" x14ac:dyDescent="0.25">
      <c r="A1482" t="s">
        <v>1484</v>
      </c>
      <c r="B1482" t="s">
        <v>5957</v>
      </c>
    </row>
    <row r="1483" spans="1:2" x14ac:dyDescent="0.25">
      <c r="A1483" t="s">
        <v>1485</v>
      </c>
      <c r="B1483" t="s">
        <v>5960</v>
      </c>
    </row>
    <row r="1484" spans="1:2" x14ac:dyDescent="0.25">
      <c r="A1484" t="s">
        <v>1486</v>
      </c>
      <c r="B1484" t="s">
        <v>5958</v>
      </c>
    </row>
    <row r="1485" spans="1:2" x14ac:dyDescent="0.25">
      <c r="A1485" t="s">
        <v>1487</v>
      </c>
      <c r="B1485" t="s">
        <v>5961</v>
      </c>
    </row>
    <row r="1486" spans="1:2" x14ac:dyDescent="0.25">
      <c r="A1486" t="s">
        <v>1488</v>
      </c>
      <c r="B1486" t="s">
        <v>5959</v>
      </c>
    </row>
    <row r="1487" spans="1:2" x14ac:dyDescent="0.25">
      <c r="A1487" t="s">
        <v>1489</v>
      </c>
      <c r="B1487" t="s">
        <v>5961</v>
      </c>
    </row>
    <row r="1488" spans="1:2" x14ac:dyDescent="0.25">
      <c r="A1488" t="s">
        <v>1490</v>
      </c>
      <c r="B1488" t="s">
        <v>5959</v>
      </c>
    </row>
    <row r="1489" spans="1:2" x14ac:dyDescent="0.25">
      <c r="A1489" t="s">
        <v>1491</v>
      </c>
      <c r="B1489" t="s">
        <v>5959</v>
      </c>
    </row>
    <row r="1490" spans="1:2" x14ac:dyDescent="0.25">
      <c r="A1490" t="s">
        <v>1492</v>
      </c>
      <c r="B1490" t="s">
        <v>5958</v>
      </c>
    </row>
    <row r="1491" spans="1:2" x14ac:dyDescent="0.25">
      <c r="A1491" t="s">
        <v>1493</v>
      </c>
      <c r="B1491" t="s">
        <v>5959</v>
      </c>
    </row>
    <row r="1492" spans="1:2" x14ac:dyDescent="0.25">
      <c r="A1492" t="s">
        <v>1494</v>
      </c>
      <c r="B1492" t="s">
        <v>5961</v>
      </c>
    </row>
    <row r="1493" spans="1:2" x14ac:dyDescent="0.25">
      <c r="A1493" t="s">
        <v>1495</v>
      </c>
      <c r="B1493" t="s">
        <v>5957</v>
      </c>
    </row>
    <row r="1494" spans="1:2" x14ac:dyDescent="0.25">
      <c r="A1494" t="s">
        <v>1496</v>
      </c>
      <c r="B1494" t="s">
        <v>5960</v>
      </c>
    </row>
    <row r="1495" spans="1:2" x14ac:dyDescent="0.25">
      <c r="A1495" t="s">
        <v>1497</v>
      </c>
      <c r="B1495" t="s">
        <v>5959</v>
      </c>
    </row>
    <row r="1496" spans="1:2" x14ac:dyDescent="0.25">
      <c r="A1496" t="s">
        <v>1498</v>
      </c>
      <c r="B1496" t="s">
        <v>5961</v>
      </c>
    </row>
    <row r="1497" spans="1:2" x14ac:dyDescent="0.25">
      <c r="A1497" t="s">
        <v>1499</v>
      </c>
      <c r="B1497" t="s">
        <v>5957</v>
      </c>
    </row>
    <row r="1498" spans="1:2" x14ac:dyDescent="0.25">
      <c r="A1498" t="s">
        <v>1500</v>
      </c>
      <c r="B1498" t="s">
        <v>5959</v>
      </c>
    </row>
    <row r="1499" spans="1:2" x14ac:dyDescent="0.25">
      <c r="A1499" t="s">
        <v>1501</v>
      </c>
      <c r="B1499" t="s">
        <v>5959</v>
      </c>
    </row>
    <row r="1500" spans="1:2" x14ac:dyDescent="0.25">
      <c r="A1500" t="s">
        <v>1502</v>
      </c>
      <c r="B1500" t="s">
        <v>5959</v>
      </c>
    </row>
    <row r="1501" spans="1:2" x14ac:dyDescent="0.25">
      <c r="A1501" t="s">
        <v>1503</v>
      </c>
      <c r="B1501" t="s">
        <v>5957</v>
      </c>
    </row>
    <row r="1502" spans="1:2" x14ac:dyDescent="0.25">
      <c r="A1502" t="s">
        <v>1504</v>
      </c>
      <c r="B1502" t="s">
        <v>5961</v>
      </c>
    </row>
    <row r="1503" spans="1:2" x14ac:dyDescent="0.25">
      <c r="A1503" t="s">
        <v>1505</v>
      </c>
      <c r="B1503" t="s">
        <v>5961</v>
      </c>
    </row>
    <row r="1504" spans="1:2" x14ac:dyDescent="0.25">
      <c r="A1504" t="s">
        <v>1506</v>
      </c>
      <c r="B1504" t="s">
        <v>5959</v>
      </c>
    </row>
    <row r="1505" spans="1:2" x14ac:dyDescent="0.25">
      <c r="A1505" t="s">
        <v>1507</v>
      </c>
      <c r="B1505" t="s">
        <v>5961</v>
      </c>
    </row>
    <row r="1506" spans="1:2" x14ac:dyDescent="0.25">
      <c r="A1506" t="s">
        <v>1508</v>
      </c>
      <c r="B1506" t="s">
        <v>5961</v>
      </c>
    </row>
    <row r="1507" spans="1:2" x14ac:dyDescent="0.25">
      <c r="A1507" t="s">
        <v>1509</v>
      </c>
      <c r="B1507" t="s">
        <v>5959</v>
      </c>
    </row>
    <row r="1508" spans="1:2" x14ac:dyDescent="0.25">
      <c r="A1508" t="s">
        <v>1510</v>
      </c>
      <c r="B1508" t="s">
        <v>5957</v>
      </c>
    </row>
    <row r="1509" spans="1:2" x14ac:dyDescent="0.25">
      <c r="A1509" t="s">
        <v>1511</v>
      </c>
      <c r="B1509" t="s">
        <v>5960</v>
      </c>
    </row>
    <row r="1510" spans="1:2" x14ac:dyDescent="0.25">
      <c r="A1510" t="s">
        <v>1512</v>
      </c>
      <c r="B1510" t="s">
        <v>5960</v>
      </c>
    </row>
    <row r="1511" spans="1:2" x14ac:dyDescent="0.25">
      <c r="A1511" t="s">
        <v>1513</v>
      </c>
      <c r="B1511" t="s">
        <v>5959</v>
      </c>
    </row>
    <row r="1512" spans="1:2" x14ac:dyDescent="0.25">
      <c r="A1512" t="s">
        <v>1514</v>
      </c>
      <c r="B1512" t="s">
        <v>5958</v>
      </c>
    </row>
    <row r="1513" spans="1:2" x14ac:dyDescent="0.25">
      <c r="A1513" t="s">
        <v>1515</v>
      </c>
      <c r="B1513" t="s">
        <v>5961</v>
      </c>
    </row>
    <row r="1514" spans="1:2" x14ac:dyDescent="0.25">
      <c r="A1514" t="s">
        <v>1516</v>
      </c>
      <c r="B1514" t="s">
        <v>5961</v>
      </c>
    </row>
    <row r="1515" spans="1:2" x14ac:dyDescent="0.25">
      <c r="A1515" t="s">
        <v>1517</v>
      </c>
      <c r="B1515" t="s">
        <v>5959</v>
      </c>
    </row>
    <row r="1516" spans="1:2" x14ac:dyDescent="0.25">
      <c r="A1516" t="s">
        <v>1518</v>
      </c>
      <c r="B1516" t="s">
        <v>5959</v>
      </c>
    </row>
    <row r="1517" spans="1:2" x14ac:dyDescent="0.25">
      <c r="A1517" t="s">
        <v>1519</v>
      </c>
      <c r="B1517" t="s">
        <v>5957</v>
      </c>
    </row>
    <row r="1518" spans="1:2" x14ac:dyDescent="0.25">
      <c r="A1518" t="s">
        <v>1520</v>
      </c>
      <c r="B1518" t="s">
        <v>5959</v>
      </c>
    </row>
    <row r="1519" spans="1:2" x14ac:dyDescent="0.25">
      <c r="A1519" t="s">
        <v>1521</v>
      </c>
      <c r="B1519" t="s">
        <v>5957</v>
      </c>
    </row>
    <row r="1520" spans="1:2" x14ac:dyDescent="0.25">
      <c r="A1520" t="s">
        <v>1522</v>
      </c>
      <c r="B1520" t="s">
        <v>5961</v>
      </c>
    </row>
    <row r="1521" spans="1:2" x14ac:dyDescent="0.25">
      <c r="A1521" t="s">
        <v>1523</v>
      </c>
      <c r="B1521" t="s">
        <v>5958</v>
      </c>
    </row>
    <row r="1522" spans="1:2" x14ac:dyDescent="0.25">
      <c r="A1522" t="s">
        <v>1524</v>
      </c>
      <c r="B1522" t="s">
        <v>5959</v>
      </c>
    </row>
    <row r="1523" spans="1:2" x14ac:dyDescent="0.25">
      <c r="A1523" t="s">
        <v>1525</v>
      </c>
      <c r="B1523" t="s">
        <v>5959</v>
      </c>
    </row>
    <row r="1524" spans="1:2" x14ac:dyDescent="0.25">
      <c r="A1524" t="s">
        <v>1526</v>
      </c>
      <c r="B1524" t="s">
        <v>5958</v>
      </c>
    </row>
    <row r="1525" spans="1:2" x14ac:dyDescent="0.25">
      <c r="A1525" t="s">
        <v>1527</v>
      </c>
      <c r="B1525" t="s">
        <v>5961</v>
      </c>
    </row>
    <row r="1526" spans="1:2" x14ac:dyDescent="0.25">
      <c r="A1526" t="s">
        <v>1528</v>
      </c>
      <c r="B1526" t="s">
        <v>5961</v>
      </c>
    </row>
    <row r="1527" spans="1:2" x14ac:dyDescent="0.25">
      <c r="A1527" t="s">
        <v>1529</v>
      </c>
      <c r="B1527" t="s">
        <v>5959</v>
      </c>
    </row>
    <row r="1528" spans="1:2" x14ac:dyDescent="0.25">
      <c r="A1528" t="s">
        <v>1530</v>
      </c>
      <c r="B1528" t="s">
        <v>5957</v>
      </c>
    </row>
    <row r="1529" spans="1:2" x14ac:dyDescent="0.25">
      <c r="A1529" t="s">
        <v>1531</v>
      </c>
      <c r="B1529" t="s">
        <v>5961</v>
      </c>
    </row>
    <row r="1530" spans="1:2" x14ac:dyDescent="0.25">
      <c r="A1530" t="s">
        <v>1532</v>
      </c>
      <c r="B1530" t="s">
        <v>5957</v>
      </c>
    </row>
    <row r="1531" spans="1:2" x14ac:dyDescent="0.25">
      <c r="A1531" t="s">
        <v>1533</v>
      </c>
      <c r="B1531" t="s">
        <v>5961</v>
      </c>
    </row>
    <row r="1532" spans="1:2" x14ac:dyDescent="0.25">
      <c r="A1532" t="s">
        <v>1534</v>
      </c>
      <c r="B1532" t="s">
        <v>5961</v>
      </c>
    </row>
    <row r="1533" spans="1:2" x14ac:dyDescent="0.25">
      <c r="A1533" t="s">
        <v>1535</v>
      </c>
      <c r="B1533" t="s">
        <v>5959</v>
      </c>
    </row>
    <row r="1534" spans="1:2" x14ac:dyDescent="0.25">
      <c r="A1534" t="s">
        <v>1536</v>
      </c>
      <c r="B1534" t="s">
        <v>5958</v>
      </c>
    </row>
    <row r="1535" spans="1:2" x14ac:dyDescent="0.25">
      <c r="A1535" t="s">
        <v>1537</v>
      </c>
      <c r="B1535" t="s">
        <v>5959</v>
      </c>
    </row>
    <row r="1536" spans="1:2" x14ac:dyDescent="0.25">
      <c r="A1536" t="s">
        <v>1538</v>
      </c>
      <c r="B1536" t="s">
        <v>5960</v>
      </c>
    </row>
    <row r="1537" spans="1:2" x14ac:dyDescent="0.25">
      <c r="A1537" t="s">
        <v>1539</v>
      </c>
      <c r="B1537" t="s">
        <v>5959</v>
      </c>
    </row>
    <row r="1538" spans="1:2" x14ac:dyDescent="0.25">
      <c r="A1538" t="s">
        <v>1540</v>
      </c>
      <c r="B1538" t="s">
        <v>5961</v>
      </c>
    </row>
    <row r="1539" spans="1:2" x14ac:dyDescent="0.25">
      <c r="A1539" t="s">
        <v>1541</v>
      </c>
      <c r="B1539" t="s">
        <v>5961</v>
      </c>
    </row>
    <row r="1540" spans="1:2" x14ac:dyDescent="0.25">
      <c r="A1540" t="s">
        <v>1542</v>
      </c>
      <c r="B1540" t="s">
        <v>5957</v>
      </c>
    </row>
    <row r="1541" spans="1:2" x14ac:dyDescent="0.25">
      <c r="A1541" t="s">
        <v>1543</v>
      </c>
      <c r="B1541" t="s">
        <v>5960</v>
      </c>
    </row>
    <row r="1542" spans="1:2" x14ac:dyDescent="0.25">
      <c r="A1542" t="s">
        <v>1544</v>
      </c>
      <c r="B1542" t="s">
        <v>5959</v>
      </c>
    </row>
    <row r="1543" spans="1:2" x14ac:dyDescent="0.25">
      <c r="A1543" t="s">
        <v>1545</v>
      </c>
      <c r="B1543" t="s">
        <v>5958</v>
      </c>
    </row>
    <row r="1544" spans="1:2" x14ac:dyDescent="0.25">
      <c r="A1544" t="s">
        <v>1546</v>
      </c>
      <c r="B1544" t="s">
        <v>5960</v>
      </c>
    </row>
    <row r="1545" spans="1:2" x14ac:dyDescent="0.25">
      <c r="A1545" t="s">
        <v>1547</v>
      </c>
      <c r="B1545" t="s">
        <v>5960</v>
      </c>
    </row>
    <row r="1546" spans="1:2" x14ac:dyDescent="0.25">
      <c r="A1546" t="s">
        <v>1548</v>
      </c>
      <c r="B1546" t="s">
        <v>5957</v>
      </c>
    </row>
    <row r="1547" spans="1:2" x14ac:dyDescent="0.25">
      <c r="A1547" t="s">
        <v>1549</v>
      </c>
      <c r="B1547" t="s">
        <v>5958</v>
      </c>
    </row>
    <row r="1548" spans="1:2" x14ac:dyDescent="0.25">
      <c r="A1548" t="s">
        <v>1550</v>
      </c>
      <c r="B1548" t="s">
        <v>5961</v>
      </c>
    </row>
    <row r="1549" spans="1:2" x14ac:dyDescent="0.25">
      <c r="A1549" t="s">
        <v>1551</v>
      </c>
      <c r="B1549" t="s">
        <v>5958</v>
      </c>
    </row>
    <row r="1550" spans="1:2" x14ac:dyDescent="0.25">
      <c r="A1550" t="s">
        <v>1552</v>
      </c>
      <c r="B1550" t="s">
        <v>5957</v>
      </c>
    </row>
    <row r="1551" spans="1:2" x14ac:dyDescent="0.25">
      <c r="A1551" t="s">
        <v>1553</v>
      </c>
      <c r="B1551" t="s">
        <v>5958</v>
      </c>
    </row>
    <row r="1552" spans="1:2" x14ac:dyDescent="0.25">
      <c r="A1552" t="s">
        <v>1554</v>
      </c>
      <c r="B1552" t="s">
        <v>5959</v>
      </c>
    </row>
    <row r="1553" spans="1:2" x14ac:dyDescent="0.25">
      <c r="A1553" t="s">
        <v>1555</v>
      </c>
      <c r="B1553" t="s">
        <v>5957</v>
      </c>
    </row>
    <row r="1554" spans="1:2" x14ac:dyDescent="0.25">
      <c r="A1554" t="s">
        <v>1556</v>
      </c>
      <c r="B1554" t="s">
        <v>5960</v>
      </c>
    </row>
    <row r="1555" spans="1:2" x14ac:dyDescent="0.25">
      <c r="A1555" t="s">
        <v>1557</v>
      </c>
      <c r="B1555" t="s">
        <v>5960</v>
      </c>
    </row>
    <row r="1556" spans="1:2" x14ac:dyDescent="0.25">
      <c r="A1556" t="s">
        <v>1558</v>
      </c>
      <c r="B1556" t="s">
        <v>5960</v>
      </c>
    </row>
    <row r="1557" spans="1:2" x14ac:dyDescent="0.25">
      <c r="A1557" t="s">
        <v>1559</v>
      </c>
      <c r="B1557" t="s">
        <v>5961</v>
      </c>
    </row>
    <row r="1558" spans="1:2" x14ac:dyDescent="0.25">
      <c r="A1558" t="s">
        <v>1560</v>
      </c>
      <c r="B1558" t="s">
        <v>5961</v>
      </c>
    </row>
    <row r="1559" spans="1:2" x14ac:dyDescent="0.25">
      <c r="A1559" t="s">
        <v>1561</v>
      </c>
      <c r="B1559" t="s">
        <v>5961</v>
      </c>
    </row>
    <row r="1560" spans="1:2" x14ac:dyDescent="0.25">
      <c r="A1560" t="s">
        <v>1562</v>
      </c>
      <c r="B1560" t="s">
        <v>5960</v>
      </c>
    </row>
    <row r="1561" spans="1:2" x14ac:dyDescent="0.25">
      <c r="A1561" t="s">
        <v>1563</v>
      </c>
      <c r="B1561" t="s">
        <v>5960</v>
      </c>
    </row>
    <row r="1562" spans="1:2" x14ac:dyDescent="0.25">
      <c r="A1562" t="s">
        <v>1564</v>
      </c>
      <c r="B1562" t="s">
        <v>5958</v>
      </c>
    </row>
    <row r="1563" spans="1:2" x14ac:dyDescent="0.25">
      <c r="A1563" t="s">
        <v>1565</v>
      </c>
      <c r="B1563" t="s">
        <v>5958</v>
      </c>
    </row>
    <row r="1564" spans="1:2" x14ac:dyDescent="0.25">
      <c r="A1564" t="s">
        <v>1566</v>
      </c>
      <c r="B1564" t="s">
        <v>5960</v>
      </c>
    </row>
    <row r="1565" spans="1:2" x14ac:dyDescent="0.25">
      <c r="A1565" t="s">
        <v>1567</v>
      </c>
      <c r="B1565" t="s">
        <v>5958</v>
      </c>
    </row>
    <row r="1566" spans="1:2" x14ac:dyDescent="0.25">
      <c r="A1566" t="s">
        <v>1568</v>
      </c>
      <c r="B1566" t="s">
        <v>5958</v>
      </c>
    </row>
    <row r="1567" spans="1:2" x14ac:dyDescent="0.25">
      <c r="A1567" t="s">
        <v>1569</v>
      </c>
      <c r="B1567" t="s">
        <v>5958</v>
      </c>
    </row>
    <row r="1568" spans="1:2" x14ac:dyDescent="0.25">
      <c r="A1568" t="s">
        <v>1570</v>
      </c>
      <c r="B1568" t="s">
        <v>5960</v>
      </c>
    </row>
    <row r="1569" spans="1:2" x14ac:dyDescent="0.25">
      <c r="A1569" t="s">
        <v>1571</v>
      </c>
      <c r="B1569" t="s">
        <v>5959</v>
      </c>
    </row>
    <row r="1570" spans="1:2" x14ac:dyDescent="0.25">
      <c r="A1570" t="s">
        <v>1572</v>
      </c>
      <c r="B1570" t="s">
        <v>5961</v>
      </c>
    </row>
    <row r="1571" spans="1:2" x14ac:dyDescent="0.25">
      <c r="A1571" t="s">
        <v>1573</v>
      </c>
      <c r="B1571" t="s">
        <v>5961</v>
      </c>
    </row>
    <row r="1572" spans="1:2" x14ac:dyDescent="0.25">
      <c r="A1572" t="s">
        <v>1574</v>
      </c>
      <c r="B1572" t="s">
        <v>5961</v>
      </c>
    </row>
    <row r="1573" spans="1:2" x14ac:dyDescent="0.25">
      <c r="A1573" t="s">
        <v>1575</v>
      </c>
      <c r="B1573" t="s">
        <v>5957</v>
      </c>
    </row>
    <row r="1574" spans="1:2" x14ac:dyDescent="0.25">
      <c r="A1574" t="s">
        <v>1576</v>
      </c>
      <c r="B1574" t="s">
        <v>5959</v>
      </c>
    </row>
    <row r="1575" spans="1:2" x14ac:dyDescent="0.25">
      <c r="A1575" t="s">
        <v>1577</v>
      </c>
      <c r="B1575" t="s">
        <v>5961</v>
      </c>
    </row>
    <row r="1576" spans="1:2" x14ac:dyDescent="0.25">
      <c r="A1576" t="s">
        <v>1578</v>
      </c>
      <c r="B1576" t="s">
        <v>5961</v>
      </c>
    </row>
    <row r="1577" spans="1:2" x14ac:dyDescent="0.25">
      <c r="A1577" t="s">
        <v>1579</v>
      </c>
      <c r="B1577" t="s">
        <v>5959</v>
      </c>
    </row>
    <row r="1578" spans="1:2" x14ac:dyDescent="0.25">
      <c r="A1578" t="s">
        <v>1580</v>
      </c>
      <c r="B1578" t="s">
        <v>5960</v>
      </c>
    </row>
    <row r="1579" spans="1:2" x14ac:dyDescent="0.25">
      <c r="A1579" t="s">
        <v>1581</v>
      </c>
      <c r="B1579" t="s">
        <v>5957</v>
      </c>
    </row>
    <row r="1580" spans="1:2" x14ac:dyDescent="0.25">
      <c r="A1580" t="s">
        <v>1582</v>
      </c>
      <c r="B1580" t="s">
        <v>5959</v>
      </c>
    </row>
    <row r="1581" spans="1:2" x14ac:dyDescent="0.25">
      <c r="A1581" t="s">
        <v>1583</v>
      </c>
      <c r="B1581" t="s">
        <v>5957</v>
      </c>
    </row>
    <row r="1582" spans="1:2" x14ac:dyDescent="0.25">
      <c r="A1582" t="s">
        <v>1584</v>
      </c>
      <c r="B1582" t="s">
        <v>5957</v>
      </c>
    </row>
    <row r="1583" spans="1:2" x14ac:dyDescent="0.25">
      <c r="A1583" t="s">
        <v>1585</v>
      </c>
      <c r="B1583" t="s">
        <v>5959</v>
      </c>
    </row>
    <row r="1584" spans="1:2" x14ac:dyDescent="0.25">
      <c r="A1584" t="s">
        <v>1586</v>
      </c>
      <c r="B1584" t="s">
        <v>5961</v>
      </c>
    </row>
    <row r="1585" spans="1:2" x14ac:dyDescent="0.25">
      <c r="A1585" t="s">
        <v>1587</v>
      </c>
      <c r="B1585" t="s">
        <v>5958</v>
      </c>
    </row>
    <row r="1586" spans="1:2" x14ac:dyDescent="0.25">
      <c r="A1586" t="s">
        <v>1588</v>
      </c>
      <c r="B1586" t="s">
        <v>5959</v>
      </c>
    </row>
    <row r="1587" spans="1:2" x14ac:dyDescent="0.25">
      <c r="A1587" t="s">
        <v>1589</v>
      </c>
      <c r="B1587" t="s">
        <v>5959</v>
      </c>
    </row>
    <row r="1588" spans="1:2" x14ac:dyDescent="0.25">
      <c r="A1588" t="s">
        <v>1590</v>
      </c>
      <c r="B1588" t="s">
        <v>5961</v>
      </c>
    </row>
    <row r="1589" spans="1:2" x14ac:dyDescent="0.25">
      <c r="A1589" t="s">
        <v>1591</v>
      </c>
      <c r="B1589" t="s">
        <v>5957</v>
      </c>
    </row>
    <row r="1590" spans="1:2" x14ac:dyDescent="0.25">
      <c r="A1590" t="s">
        <v>1592</v>
      </c>
      <c r="B1590" t="s">
        <v>5959</v>
      </c>
    </row>
    <row r="1591" spans="1:2" x14ac:dyDescent="0.25">
      <c r="A1591" t="s">
        <v>1593</v>
      </c>
      <c r="B1591" t="s">
        <v>5961</v>
      </c>
    </row>
    <row r="1592" spans="1:2" x14ac:dyDescent="0.25">
      <c r="A1592" t="s">
        <v>1594</v>
      </c>
      <c r="B1592" t="s">
        <v>5960</v>
      </c>
    </row>
    <row r="1593" spans="1:2" x14ac:dyDescent="0.25">
      <c r="A1593" t="s">
        <v>1595</v>
      </c>
      <c r="B1593" t="s">
        <v>5959</v>
      </c>
    </row>
    <row r="1594" spans="1:2" x14ac:dyDescent="0.25">
      <c r="A1594" t="s">
        <v>1596</v>
      </c>
      <c r="B1594" t="s">
        <v>5957</v>
      </c>
    </row>
    <row r="1595" spans="1:2" x14ac:dyDescent="0.25">
      <c r="A1595" t="s">
        <v>1597</v>
      </c>
      <c r="B1595" t="s">
        <v>5961</v>
      </c>
    </row>
    <row r="1596" spans="1:2" x14ac:dyDescent="0.25">
      <c r="A1596" t="s">
        <v>1598</v>
      </c>
      <c r="B1596" t="s">
        <v>5960</v>
      </c>
    </row>
    <row r="1597" spans="1:2" x14ac:dyDescent="0.25">
      <c r="A1597" t="s">
        <v>1599</v>
      </c>
      <c r="B1597" t="s">
        <v>5959</v>
      </c>
    </row>
    <row r="1598" spans="1:2" x14ac:dyDescent="0.25">
      <c r="A1598" t="s">
        <v>1600</v>
      </c>
      <c r="B1598" t="s">
        <v>5960</v>
      </c>
    </row>
    <row r="1599" spans="1:2" x14ac:dyDescent="0.25">
      <c r="A1599" t="s">
        <v>1601</v>
      </c>
      <c r="B1599" t="s">
        <v>5958</v>
      </c>
    </row>
    <row r="1600" spans="1:2" x14ac:dyDescent="0.25">
      <c r="A1600" t="s">
        <v>1602</v>
      </c>
      <c r="B1600" t="s">
        <v>5958</v>
      </c>
    </row>
    <row r="1601" spans="1:2" x14ac:dyDescent="0.25">
      <c r="A1601" t="s">
        <v>1603</v>
      </c>
      <c r="B1601" t="s">
        <v>5959</v>
      </c>
    </row>
    <row r="1602" spans="1:2" x14ac:dyDescent="0.25">
      <c r="A1602" t="s">
        <v>1604</v>
      </c>
      <c r="B1602" t="s">
        <v>5957</v>
      </c>
    </row>
    <row r="1603" spans="1:2" x14ac:dyDescent="0.25">
      <c r="A1603" t="s">
        <v>1605</v>
      </c>
      <c r="B1603" t="s">
        <v>5961</v>
      </c>
    </row>
    <row r="1604" spans="1:2" x14ac:dyDescent="0.25">
      <c r="A1604" t="s">
        <v>1606</v>
      </c>
      <c r="B1604" t="s">
        <v>5959</v>
      </c>
    </row>
    <row r="1605" spans="1:2" x14ac:dyDescent="0.25">
      <c r="A1605" t="s">
        <v>1607</v>
      </c>
      <c r="B1605" t="s">
        <v>5961</v>
      </c>
    </row>
    <row r="1606" spans="1:2" x14ac:dyDescent="0.25">
      <c r="A1606" t="s">
        <v>1608</v>
      </c>
      <c r="B1606" t="s">
        <v>5960</v>
      </c>
    </row>
    <row r="1607" spans="1:2" x14ac:dyDescent="0.25">
      <c r="A1607" t="s">
        <v>1609</v>
      </c>
      <c r="B1607" t="s">
        <v>5961</v>
      </c>
    </row>
    <row r="1608" spans="1:2" x14ac:dyDescent="0.25">
      <c r="A1608" t="s">
        <v>1610</v>
      </c>
      <c r="B1608" t="s">
        <v>5959</v>
      </c>
    </row>
    <row r="1609" spans="1:2" x14ac:dyDescent="0.25">
      <c r="A1609" t="s">
        <v>1611</v>
      </c>
      <c r="B1609" t="s">
        <v>5961</v>
      </c>
    </row>
    <row r="1610" spans="1:2" x14ac:dyDescent="0.25">
      <c r="A1610" t="s">
        <v>1612</v>
      </c>
      <c r="B1610" t="s">
        <v>5960</v>
      </c>
    </row>
    <row r="1611" spans="1:2" x14ac:dyDescent="0.25">
      <c r="A1611" t="s">
        <v>1613</v>
      </c>
      <c r="B1611" t="s">
        <v>5960</v>
      </c>
    </row>
    <row r="1612" spans="1:2" x14ac:dyDescent="0.25">
      <c r="A1612" t="s">
        <v>1614</v>
      </c>
      <c r="B1612" t="s">
        <v>5958</v>
      </c>
    </row>
    <row r="1613" spans="1:2" x14ac:dyDescent="0.25">
      <c r="A1613" t="s">
        <v>1615</v>
      </c>
      <c r="B1613" t="s">
        <v>5958</v>
      </c>
    </row>
    <row r="1614" spans="1:2" x14ac:dyDescent="0.25">
      <c r="A1614" t="s">
        <v>1616</v>
      </c>
      <c r="B1614" t="s">
        <v>5961</v>
      </c>
    </row>
    <row r="1615" spans="1:2" x14ac:dyDescent="0.25">
      <c r="A1615" t="s">
        <v>1617</v>
      </c>
      <c r="B1615" t="s">
        <v>5957</v>
      </c>
    </row>
    <row r="1616" spans="1:2" x14ac:dyDescent="0.25">
      <c r="A1616" t="s">
        <v>1618</v>
      </c>
      <c r="B1616" t="s">
        <v>5958</v>
      </c>
    </row>
    <row r="1617" spans="1:2" x14ac:dyDescent="0.25">
      <c r="A1617" t="s">
        <v>1619</v>
      </c>
      <c r="B1617" t="s">
        <v>5958</v>
      </c>
    </row>
    <row r="1618" spans="1:2" x14ac:dyDescent="0.25">
      <c r="A1618" t="s">
        <v>1620</v>
      </c>
      <c r="B1618" t="s">
        <v>5957</v>
      </c>
    </row>
    <row r="1619" spans="1:2" x14ac:dyDescent="0.25">
      <c r="A1619" t="s">
        <v>1621</v>
      </c>
      <c r="B1619" t="s">
        <v>5957</v>
      </c>
    </row>
    <row r="1620" spans="1:2" x14ac:dyDescent="0.25">
      <c r="A1620" t="s">
        <v>1622</v>
      </c>
      <c r="B1620" t="s">
        <v>5958</v>
      </c>
    </row>
    <row r="1621" spans="1:2" x14ac:dyDescent="0.25">
      <c r="A1621" t="s">
        <v>1623</v>
      </c>
      <c r="B1621" t="s">
        <v>5960</v>
      </c>
    </row>
    <row r="1622" spans="1:2" x14ac:dyDescent="0.25">
      <c r="A1622" t="s">
        <v>1624</v>
      </c>
      <c r="B1622" t="s">
        <v>5960</v>
      </c>
    </row>
    <row r="1623" spans="1:2" x14ac:dyDescent="0.25">
      <c r="A1623" t="s">
        <v>1625</v>
      </c>
      <c r="B1623" t="s">
        <v>5961</v>
      </c>
    </row>
    <row r="1624" spans="1:2" x14ac:dyDescent="0.25">
      <c r="A1624" t="s">
        <v>1626</v>
      </c>
      <c r="B1624" t="s">
        <v>5958</v>
      </c>
    </row>
    <row r="1625" spans="1:2" x14ac:dyDescent="0.25">
      <c r="A1625" t="s">
        <v>1627</v>
      </c>
      <c r="B1625" t="s">
        <v>5958</v>
      </c>
    </row>
    <row r="1626" spans="1:2" x14ac:dyDescent="0.25">
      <c r="A1626" t="s">
        <v>1628</v>
      </c>
      <c r="B1626" t="s">
        <v>5957</v>
      </c>
    </row>
    <row r="1627" spans="1:2" x14ac:dyDescent="0.25">
      <c r="A1627" t="s">
        <v>1629</v>
      </c>
      <c r="B1627" t="s">
        <v>5960</v>
      </c>
    </row>
    <row r="1628" spans="1:2" x14ac:dyDescent="0.25">
      <c r="A1628" t="s">
        <v>1630</v>
      </c>
      <c r="B1628" t="s">
        <v>5957</v>
      </c>
    </row>
    <row r="1629" spans="1:2" x14ac:dyDescent="0.25">
      <c r="A1629" t="s">
        <v>1631</v>
      </c>
      <c r="B1629" t="s">
        <v>5957</v>
      </c>
    </row>
    <row r="1630" spans="1:2" x14ac:dyDescent="0.25">
      <c r="A1630" t="s">
        <v>1632</v>
      </c>
      <c r="B1630" t="s">
        <v>5957</v>
      </c>
    </row>
    <row r="1631" spans="1:2" x14ac:dyDescent="0.25">
      <c r="A1631" t="s">
        <v>1633</v>
      </c>
      <c r="B1631" t="s">
        <v>5957</v>
      </c>
    </row>
    <row r="1632" spans="1:2" x14ac:dyDescent="0.25">
      <c r="A1632" t="s">
        <v>1634</v>
      </c>
      <c r="B1632" t="s">
        <v>5959</v>
      </c>
    </row>
    <row r="1633" spans="1:2" x14ac:dyDescent="0.25">
      <c r="A1633" t="s">
        <v>1635</v>
      </c>
      <c r="B1633" t="s">
        <v>5961</v>
      </c>
    </row>
    <row r="1634" spans="1:2" x14ac:dyDescent="0.25">
      <c r="A1634" t="s">
        <v>1636</v>
      </c>
      <c r="B1634" t="s">
        <v>5957</v>
      </c>
    </row>
    <row r="1635" spans="1:2" x14ac:dyDescent="0.25">
      <c r="A1635" t="s">
        <v>1637</v>
      </c>
      <c r="B1635" t="s">
        <v>5958</v>
      </c>
    </row>
    <row r="1636" spans="1:2" x14ac:dyDescent="0.25">
      <c r="A1636" t="s">
        <v>1638</v>
      </c>
      <c r="B1636" t="s">
        <v>5959</v>
      </c>
    </row>
    <row r="1637" spans="1:2" x14ac:dyDescent="0.25">
      <c r="A1637" t="s">
        <v>1639</v>
      </c>
      <c r="B1637" t="s">
        <v>5959</v>
      </c>
    </row>
    <row r="1638" spans="1:2" x14ac:dyDescent="0.25">
      <c r="A1638" t="s">
        <v>1640</v>
      </c>
      <c r="B1638" t="s">
        <v>5959</v>
      </c>
    </row>
    <row r="1639" spans="1:2" x14ac:dyDescent="0.25">
      <c r="A1639" t="s">
        <v>1641</v>
      </c>
      <c r="B1639" t="s">
        <v>5957</v>
      </c>
    </row>
    <row r="1640" spans="1:2" x14ac:dyDescent="0.25">
      <c r="A1640" t="s">
        <v>1642</v>
      </c>
      <c r="B1640" t="s">
        <v>5959</v>
      </c>
    </row>
    <row r="1641" spans="1:2" x14ac:dyDescent="0.25">
      <c r="A1641" t="s">
        <v>1643</v>
      </c>
      <c r="B1641" t="s">
        <v>5958</v>
      </c>
    </row>
    <row r="1642" spans="1:2" x14ac:dyDescent="0.25">
      <c r="A1642" t="s">
        <v>1644</v>
      </c>
      <c r="B1642" t="s">
        <v>5957</v>
      </c>
    </row>
    <row r="1643" spans="1:2" x14ac:dyDescent="0.25">
      <c r="A1643" t="s">
        <v>1645</v>
      </c>
      <c r="B1643" t="s">
        <v>5958</v>
      </c>
    </row>
    <row r="1644" spans="1:2" x14ac:dyDescent="0.25">
      <c r="A1644" t="s">
        <v>1646</v>
      </c>
      <c r="B1644" t="s">
        <v>5958</v>
      </c>
    </row>
    <row r="1645" spans="1:2" x14ac:dyDescent="0.25">
      <c r="A1645" t="s">
        <v>1647</v>
      </c>
      <c r="B1645" t="s">
        <v>5959</v>
      </c>
    </row>
    <row r="1646" spans="1:2" x14ac:dyDescent="0.25">
      <c r="A1646" t="s">
        <v>1648</v>
      </c>
      <c r="B1646" t="s">
        <v>5957</v>
      </c>
    </row>
    <row r="1647" spans="1:2" x14ac:dyDescent="0.25">
      <c r="A1647" t="s">
        <v>1649</v>
      </c>
      <c r="B1647" t="s">
        <v>5961</v>
      </c>
    </row>
    <row r="1648" spans="1:2" x14ac:dyDescent="0.25">
      <c r="A1648" t="s">
        <v>1650</v>
      </c>
      <c r="B1648" t="s">
        <v>5958</v>
      </c>
    </row>
    <row r="1649" spans="1:2" x14ac:dyDescent="0.25">
      <c r="A1649" t="s">
        <v>1651</v>
      </c>
      <c r="B1649" t="s">
        <v>5959</v>
      </c>
    </row>
    <row r="1650" spans="1:2" x14ac:dyDescent="0.25">
      <c r="A1650" t="s">
        <v>1652</v>
      </c>
      <c r="B1650" t="s">
        <v>5958</v>
      </c>
    </row>
    <row r="1651" spans="1:2" x14ac:dyDescent="0.25">
      <c r="A1651" t="s">
        <v>1653</v>
      </c>
      <c r="B1651" t="s">
        <v>5957</v>
      </c>
    </row>
    <row r="1652" spans="1:2" x14ac:dyDescent="0.25">
      <c r="A1652" t="s">
        <v>1654</v>
      </c>
      <c r="B1652" t="s">
        <v>5960</v>
      </c>
    </row>
    <row r="1653" spans="1:2" x14ac:dyDescent="0.25">
      <c r="A1653" t="s">
        <v>1655</v>
      </c>
      <c r="B1653" t="s">
        <v>5958</v>
      </c>
    </row>
    <row r="1654" spans="1:2" x14ac:dyDescent="0.25">
      <c r="A1654" t="s">
        <v>1656</v>
      </c>
      <c r="B1654" t="s">
        <v>5959</v>
      </c>
    </row>
    <row r="1655" spans="1:2" x14ac:dyDescent="0.25">
      <c r="A1655" t="s">
        <v>1657</v>
      </c>
      <c r="B1655" t="s">
        <v>5961</v>
      </c>
    </row>
    <row r="1656" spans="1:2" x14ac:dyDescent="0.25">
      <c r="A1656" t="s">
        <v>1658</v>
      </c>
      <c r="B1656" t="s">
        <v>5959</v>
      </c>
    </row>
    <row r="1657" spans="1:2" x14ac:dyDescent="0.25">
      <c r="A1657" t="s">
        <v>1659</v>
      </c>
      <c r="B1657" t="s">
        <v>5958</v>
      </c>
    </row>
    <row r="1658" spans="1:2" x14ac:dyDescent="0.25">
      <c r="A1658" t="s">
        <v>1660</v>
      </c>
      <c r="B1658" t="s">
        <v>5957</v>
      </c>
    </row>
    <row r="1659" spans="1:2" x14ac:dyDescent="0.25">
      <c r="A1659" t="s">
        <v>1661</v>
      </c>
      <c r="B1659" t="s">
        <v>5958</v>
      </c>
    </row>
    <row r="1660" spans="1:2" x14ac:dyDescent="0.25">
      <c r="A1660" t="s">
        <v>1662</v>
      </c>
      <c r="B1660" t="s">
        <v>5961</v>
      </c>
    </row>
    <row r="1661" spans="1:2" x14ac:dyDescent="0.25">
      <c r="A1661" t="s">
        <v>1663</v>
      </c>
      <c r="B1661" t="s">
        <v>5957</v>
      </c>
    </row>
    <row r="1662" spans="1:2" x14ac:dyDescent="0.25">
      <c r="A1662" t="s">
        <v>1664</v>
      </c>
      <c r="B1662" t="s">
        <v>5958</v>
      </c>
    </row>
    <row r="1663" spans="1:2" x14ac:dyDescent="0.25">
      <c r="A1663" t="s">
        <v>1665</v>
      </c>
      <c r="B1663" t="s">
        <v>5958</v>
      </c>
    </row>
    <row r="1664" spans="1:2" x14ac:dyDescent="0.25">
      <c r="A1664" t="s">
        <v>1666</v>
      </c>
      <c r="B1664" t="s">
        <v>5961</v>
      </c>
    </row>
    <row r="1665" spans="1:2" x14ac:dyDescent="0.25">
      <c r="A1665" t="s">
        <v>1667</v>
      </c>
      <c r="B1665" t="s">
        <v>5958</v>
      </c>
    </row>
    <row r="1666" spans="1:2" x14ac:dyDescent="0.25">
      <c r="A1666" t="s">
        <v>1668</v>
      </c>
      <c r="B1666" t="s">
        <v>5957</v>
      </c>
    </row>
    <row r="1667" spans="1:2" x14ac:dyDescent="0.25">
      <c r="A1667" t="s">
        <v>1669</v>
      </c>
      <c r="B1667" t="s">
        <v>5961</v>
      </c>
    </row>
    <row r="1668" spans="1:2" x14ac:dyDescent="0.25">
      <c r="A1668" t="s">
        <v>1670</v>
      </c>
      <c r="B1668" t="s">
        <v>5957</v>
      </c>
    </row>
    <row r="1669" spans="1:2" x14ac:dyDescent="0.25">
      <c r="A1669" t="s">
        <v>1671</v>
      </c>
      <c r="B1669" t="s">
        <v>5957</v>
      </c>
    </row>
    <row r="1670" spans="1:2" x14ac:dyDescent="0.25">
      <c r="A1670" t="s">
        <v>1672</v>
      </c>
      <c r="B1670" t="s">
        <v>5957</v>
      </c>
    </row>
    <row r="1671" spans="1:2" x14ac:dyDescent="0.25">
      <c r="A1671" t="s">
        <v>1673</v>
      </c>
      <c r="B1671" t="s">
        <v>5958</v>
      </c>
    </row>
    <row r="1672" spans="1:2" x14ac:dyDescent="0.25">
      <c r="A1672" t="s">
        <v>1674</v>
      </c>
      <c r="B1672" t="s">
        <v>5958</v>
      </c>
    </row>
    <row r="1673" spans="1:2" x14ac:dyDescent="0.25">
      <c r="A1673" t="s">
        <v>1675</v>
      </c>
      <c r="B1673" t="s">
        <v>5957</v>
      </c>
    </row>
    <row r="1674" spans="1:2" x14ac:dyDescent="0.25">
      <c r="A1674" t="s">
        <v>1676</v>
      </c>
      <c r="B1674" t="s">
        <v>5957</v>
      </c>
    </row>
    <row r="1675" spans="1:2" x14ac:dyDescent="0.25">
      <c r="A1675" t="s">
        <v>1677</v>
      </c>
      <c r="B1675" t="s">
        <v>5961</v>
      </c>
    </row>
    <row r="1676" spans="1:2" x14ac:dyDescent="0.25">
      <c r="A1676" t="s">
        <v>1678</v>
      </c>
      <c r="B1676" t="s">
        <v>5959</v>
      </c>
    </row>
    <row r="1677" spans="1:2" x14ac:dyDescent="0.25">
      <c r="A1677" t="s">
        <v>1679</v>
      </c>
      <c r="B1677" t="s">
        <v>5958</v>
      </c>
    </row>
    <row r="1678" spans="1:2" x14ac:dyDescent="0.25">
      <c r="A1678" t="s">
        <v>1680</v>
      </c>
      <c r="B1678" t="s">
        <v>5961</v>
      </c>
    </row>
    <row r="1679" spans="1:2" x14ac:dyDescent="0.25">
      <c r="A1679" t="s">
        <v>1681</v>
      </c>
      <c r="B1679" t="s">
        <v>5960</v>
      </c>
    </row>
    <row r="1680" spans="1:2" x14ac:dyDescent="0.25">
      <c r="A1680" t="s">
        <v>1682</v>
      </c>
      <c r="B1680" t="s">
        <v>5958</v>
      </c>
    </row>
    <row r="1681" spans="1:2" x14ac:dyDescent="0.25">
      <c r="A1681" t="s">
        <v>1683</v>
      </c>
      <c r="B1681" t="s">
        <v>5958</v>
      </c>
    </row>
    <row r="1682" spans="1:2" x14ac:dyDescent="0.25">
      <c r="A1682" t="s">
        <v>1684</v>
      </c>
      <c r="B1682" t="s">
        <v>5960</v>
      </c>
    </row>
    <row r="1683" spans="1:2" x14ac:dyDescent="0.25">
      <c r="A1683" t="s">
        <v>1685</v>
      </c>
      <c r="B1683" t="s">
        <v>5959</v>
      </c>
    </row>
    <row r="1684" spans="1:2" x14ac:dyDescent="0.25">
      <c r="A1684" t="s">
        <v>1686</v>
      </c>
      <c r="B1684" t="s">
        <v>5957</v>
      </c>
    </row>
    <row r="1685" spans="1:2" x14ac:dyDescent="0.25">
      <c r="A1685" t="s">
        <v>1687</v>
      </c>
      <c r="B1685" t="s">
        <v>5957</v>
      </c>
    </row>
    <row r="1686" spans="1:2" x14ac:dyDescent="0.25">
      <c r="A1686" t="s">
        <v>1688</v>
      </c>
      <c r="B1686" t="s">
        <v>5961</v>
      </c>
    </row>
    <row r="1687" spans="1:2" x14ac:dyDescent="0.25">
      <c r="A1687" t="s">
        <v>1689</v>
      </c>
      <c r="B1687" t="s">
        <v>5957</v>
      </c>
    </row>
    <row r="1688" spans="1:2" x14ac:dyDescent="0.25">
      <c r="A1688" t="s">
        <v>1690</v>
      </c>
      <c r="B1688" t="s">
        <v>5958</v>
      </c>
    </row>
    <row r="1689" spans="1:2" x14ac:dyDescent="0.25">
      <c r="A1689" t="s">
        <v>1691</v>
      </c>
      <c r="B1689" t="s">
        <v>5960</v>
      </c>
    </row>
    <row r="1690" spans="1:2" x14ac:dyDescent="0.25">
      <c r="A1690" t="s">
        <v>1692</v>
      </c>
      <c r="B1690" t="s">
        <v>5958</v>
      </c>
    </row>
    <row r="1691" spans="1:2" x14ac:dyDescent="0.25">
      <c r="A1691" t="s">
        <v>1693</v>
      </c>
      <c r="B1691" t="s">
        <v>5957</v>
      </c>
    </row>
    <row r="1692" spans="1:2" x14ac:dyDescent="0.25">
      <c r="A1692" t="s">
        <v>1694</v>
      </c>
      <c r="B1692" t="s">
        <v>5961</v>
      </c>
    </row>
    <row r="1693" spans="1:2" x14ac:dyDescent="0.25">
      <c r="A1693" t="s">
        <v>1695</v>
      </c>
      <c r="B1693" t="s">
        <v>5957</v>
      </c>
    </row>
    <row r="1694" spans="1:2" x14ac:dyDescent="0.25">
      <c r="A1694" t="s">
        <v>1696</v>
      </c>
      <c r="B1694" t="s">
        <v>5958</v>
      </c>
    </row>
    <row r="1695" spans="1:2" x14ac:dyDescent="0.25">
      <c r="A1695" t="s">
        <v>1697</v>
      </c>
      <c r="B1695" t="s">
        <v>5959</v>
      </c>
    </row>
    <row r="1696" spans="1:2" x14ac:dyDescent="0.25">
      <c r="A1696" t="s">
        <v>1698</v>
      </c>
      <c r="B1696" t="s">
        <v>5958</v>
      </c>
    </row>
    <row r="1697" spans="1:2" x14ac:dyDescent="0.25">
      <c r="A1697" t="s">
        <v>1699</v>
      </c>
      <c r="B1697" t="s">
        <v>5959</v>
      </c>
    </row>
    <row r="1698" spans="1:2" x14ac:dyDescent="0.25">
      <c r="A1698" t="s">
        <v>1700</v>
      </c>
      <c r="B1698" t="s">
        <v>5960</v>
      </c>
    </row>
    <row r="1699" spans="1:2" x14ac:dyDescent="0.25">
      <c r="A1699" t="s">
        <v>1701</v>
      </c>
      <c r="B1699" t="s">
        <v>5958</v>
      </c>
    </row>
    <row r="1700" spans="1:2" x14ac:dyDescent="0.25">
      <c r="A1700" t="s">
        <v>1702</v>
      </c>
      <c r="B1700" t="s">
        <v>5957</v>
      </c>
    </row>
    <row r="1701" spans="1:2" x14ac:dyDescent="0.25">
      <c r="A1701" t="s">
        <v>1703</v>
      </c>
      <c r="B1701" t="s">
        <v>5961</v>
      </c>
    </row>
    <row r="1702" spans="1:2" x14ac:dyDescent="0.25">
      <c r="A1702" t="s">
        <v>1704</v>
      </c>
      <c r="B1702" t="s">
        <v>5961</v>
      </c>
    </row>
    <row r="1703" spans="1:2" x14ac:dyDescent="0.25">
      <c r="A1703" t="s">
        <v>1705</v>
      </c>
      <c r="B1703" t="s">
        <v>5961</v>
      </c>
    </row>
    <row r="1704" spans="1:2" x14ac:dyDescent="0.25">
      <c r="A1704" t="s">
        <v>1706</v>
      </c>
      <c r="B1704" t="s">
        <v>5957</v>
      </c>
    </row>
    <row r="1705" spans="1:2" x14ac:dyDescent="0.25">
      <c r="A1705" t="s">
        <v>1707</v>
      </c>
      <c r="B1705" t="s">
        <v>5960</v>
      </c>
    </row>
    <row r="1706" spans="1:2" x14ac:dyDescent="0.25">
      <c r="A1706" t="s">
        <v>1708</v>
      </c>
      <c r="B1706" t="s">
        <v>5960</v>
      </c>
    </row>
    <row r="1707" spans="1:2" x14ac:dyDescent="0.25">
      <c r="A1707" t="s">
        <v>1709</v>
      </c>
      <c r="B1707" t="s">
        <v>5960</v>
      </c>
    </row>
    <row r="1708" spans="1:2" x14ac:dyDescent="0.25">
      <c r="A1708" t="s">
        <v>1710</v>
      </c>
      <c r="B1708" t="s">
        <v>5961</v>
      </c>
    </row>
    <row r="1709" spans="1:2" x14ac:dyDescent="0.25">
      <c r="A1709" t="s">
        <v>1711</v>
      </c>
      <c r="B1709" t="s">
        <v>5960</v>
      </c>
    </row>
    <row r="1710" spans="1:2" x14ac:dyDescent="0.25">
      <c r="A1710" t="s">
        <v>1712</v>
      </c>
      <c r="B1710" t="s">
        <v>5957</v>
      </c>
    </row>
    <row r="1711" spans="1:2" x14ac:dyDescent="0.25">
      <c r="A1711" t="s">
        <v>1713</v>
      </c>
      <c r="B1711" t="s">
        <v>5958</v>
      </c>
    </row>
    <row r="1712" spans="1:2" x14ac:dyDescent="0.25">
      <c r="A1712" t="s">
        <v>1714</v>
      </c>
      <c r="B1712" t="s">
        <v>5958</v>
      </c>
    </row>
    <row r="1713" spans="1:2" x14ac:dyDescent="0.25">
      <c r="A1713" t="s">
        <v>1715</v>
      </c>
      <c r="B1713" t="s">
        <v>5960</v>
      </c>
    </row>
    <row r="1714" spans="1:2" x14ac:dyDescent="0.25">
      <c r="A1714" t="s">
        <v>1716</v>
      </c>
      <c r="B1714" t="s">
        <v>5957</v>
      </c>
    </row>
    <row r="1715" spans="1:2" x14ac:dyDescent="0.25">
      <c r="A1715" t="s">
        <v>1717</v>
      </c>
      <c r="B1715" t="s">
        <v>5957</v>
      </c>
    </row>
    <row r="1716" spans="1:2" x14ac:dyDescent="0.25">
      <c r="A1716" t="s">
        <v>1718</v>
      </c>
      <c r="B1716" t="s">
        <v>5959</v>
      </c>
    </row>
    <row r="1717" spans="1:2" x14ac:dyDescent="0.25">
      <c r="A1717" t="s">
        <v>1719</v>
      </c>
      <c r="B1717" t="s">
        <v>5961</v>
      </c>
    </row>
    <row r="1718" spans="1:2" x14ac:dyDescent="0.25">
      <c r="A1718" t="s">
        <v>1720</v>
      </c>
      <c r="B1718" t="s">
        <v>5958</v>
      </c>
    </row>
    <row r="1719" spans="1:2" x14ac:dyDescent="0.25">
      <c r="A1719" t="s">
        <v>1721</v>
      </c>
      <c r="B1719" t="s">
        <v>5959</v>
      </c>
    </row>
    <row r="1720" spans="1:2" x14ac:dyDescent="0.25">
      <c r="A1720" t="s">
        <v>1722</v>
      </c>
      <c r="B1720" t="s">
        <v>5959</v>
      </c>
    </row>
    <row r="1721" spans="1:2" x14ac:dyDescent="0.25">
      <c r="A1721" t="s">
        <v>1723</v>
      </c>
      <c r="B1721" t="s">
        <v>5961</v>
      </c>
    </row>
    <row r="1722" spans="1:2" x14ac:dyDescent="0.25">
      <c r="A1722" t="s">
        <v>1724</v>
      </c>
      <c r="B1722" t="s">
        <v>5959</v>
      </c>
    </row>
    <row r="1723" spans="1:2" x14ac:dyDescent="0.25">
      <c r="A1723" t="s">
        <v>1725</v>
      </c>
      <c r="B1723" t="s">
        <v>5957</v>
      </c>
    </row>
    <row r="1724" spans="1:2" x14ac:dyDescent="0.25">
      <c r="A1724" t="s">
        <v>1726</v>
      </c>
      <c r="B1724" t="s">
        <v>5960</v>
      </c>
    </row>
    <row r="1725" spans="1:2" x14ac:dyDescent="0.25">
      <c r="A1725" t="s">
        <v>1727</v>
      </c>
      <c r="B1725" t="s">
        <v>5961</v>
      </c>
    </row>
    <row r="1726" spans="1:2" x14ac:dyDescent="0.25">
      <c r="A1726" t="s">
        <v>1728</v>
      </c>
      <c r="B1726" t="s">
        <v>5957</v>
      </c>
    </row>
    <row r="1727" spans="1:2" x14ac:dyDescent="0.25">
      <c r="A1727" t="s">
        <v>1729</v>
      </c>
      <c r="B1727" t="s">
        <v>5961</v>
      </c>
    </row>
    <row r="1728" spans="1:2" x14ac:dyDescent="0.25">
      <c r="A1728" t="s">
        <v>1730</v>
      </c>
      <c r="B1728" t="s">
        <v>5958</v>
      </c>
    </row>
    <row r="1729" spans="1:2" x14ac:dyDescent="0.25">
      <c r="A1729" t="s">
        <v>1731</v>
      </c>
      <c r="B1729" t="s">
        <v>5958</v>
      </c>
    </row>
    <row r="1730" spans="1:2" x14ac:dyDescent="0.25">
      <c r="A1730" t="s">
        <v>1732</v>
      </c>
      <c r="B1730" t="s">
        <v>5958</v>
      </c>
    </row>
    <row r="1731" spans="1:2" x14ac:dyDescent="0.25">
      <c r="A1731" t="s">
        <v>1733</v>
      </c>
      <c r="B1731" t="s">
        <v>5960</v>
      </c>
    </row>
    <row r="1732" spans="1:2" x14ac:dyDescent="0.25">
      <c r="A1732" t="s">
        <v>1734</v>
      </c>
      <c r="B1732" t="s">
        <v>5961</v>
      </c>
    </row>
    <row r="1733" spans="1:2" x14ac:dyDescent="0.25">
      <c r="A1733" t="s">
        <v>1735</v>
      </c>
      <c r="B1733" t="s">
        <v>5958</v>
      </c>
    </row>
    <row r="1734" spans="1:2" x14ac:dyDescent="0.25">
      <c r="A1734" t="s">
        <v>1736</v>
      </c>
      <c r="B1734" t="s">
        <v>5957</v>
      </c>
    </row>
    <row r="1735" spans="1:2" x14ac:dyDescent="0.25">
      <c r="A1735" t="s">
        <v>1737</v>
      </c>
      <c r="B1735" t="s">
        <v>5961</v>
      </c>
    </row>
    <row r="1736" spans="1:2" x14ac:dyDescent="0.25">
      <c r="A1736" t="s">
        <v>1738</v>
      </c>
      <c r="B1736" t="s">
        <v>5960</v>
      </c>
    </row>
    <row r="1737" spans="1:2" x14ac:dyDescent="0.25">
      <c r="A1737" t="s">
        <v>1739</v>
      </c>
      <c r="B1737" t="s">
        <v>5957</v>
      </c>
    </row>
    <row r="1738" spans="1:2" x14ac:dyDescent="0.25">
      <c r="A1738" t="s">
        <v>1740</v>
      </c>
      <c r="B1738" t="s">
        <v>5957</v>
      </c>
    </row>
    <row r="1739" spans="1:2" x14ac:dyDescent="0.25">
      <c r="A1739" t="s">
        <v>1741</v>
      </c>
      <c r="B1739" t="s">
        <v>5961</v>
      </c>
    </row>
    <row r="1740" spans="1:2" x14ac:dyDescent="0.25">
      <c r="A1740" t="s">
        <v>1742</v>
      </c>
      <c r="B1740" t="s">
        <v>5958</v>
      </c>
    </row>
    <row r="1741" spans="1:2" x14ac:dyDescent="0.25">
      <c r="A1741" t="s">
        <v>1743</v>
      </c>
      <c r="B1741" t="s">
        <v>5957</v>
      </c>
    </row>
    <row r="1742" spans="1:2" x14ac:dyDescent="0.25">
      <c r="A1742" t="s">
        <v>1744</v>
      </c>
      <c r="B1742" t="s">
        <v>5957</v>
      </c>
    </row>
    <row r="1743" spans="1:2" x14ac:dyDescent="0.25">
      <c r="A1743" t="s">
        <v>1745</v>
      </c>
      <c r="B1743" t="s">
        <v>5960</v>
      </c>
    </row>
    <row r="1744" spans="1:2" x14ac:dyDescent="0.25">
      <c r="A1744" t="s">
        <v>1746</v>
      </c>
      <c r="B1744" t="s">
        <v>5961</v>
      </c>
    </row>
    <row r="1745" spans="1:2" x14ac:dyDescent="0.25">
      <c r="A1745" t="s">
        <v>1747</v>
      </c>
      <c r="B1745" t="s">
        <v>5957</v>
      </c>
    </row>
    <row r="1746" spans="1:2" x14ac:dyDescent="0.25">
      <c r="A1746" t="s">
        <v>1748</v>
      </c>
      <c r="B1746" t="s">
        <v>5957</v>
      </c>
    </row>
    <row r="1747" spans="1:2" x14ac:dyDescent="0.25">
      <c r="A1747" t="s">
        <v>1749</v>
      </c>
      <c r="B1747" t="s">
        <v>5960</v>
      </c>
    </row>
    <row r="1748" spans="1:2" x14ac:dyDescent="0.25">
      <c r="A1748" t="s">
        <v>1750</v>
      </c>
      <c r="B1748" t="s">
        <v>5961</v>
      </c>
    </row>
    <row r="1749" spans="1:2" x14ac:dyDescent="0.25">
      <c r="A1749" t="s">
        <v>1751</v>
      </c>
      <c r="B1749" t="s">
        <v>5959</v>
      </c>
    </row>
    <row r="1750" spans="1:2" x14ac:dyDescent="0.25">
      <c r="A1750" t="s">
        <v>1752</v>
      </c>
      <c r="B1750" t="s">
        <v>5958</v>
      </c>
    </row>
    <row r="1751" spans="1:2" x14ac:dyDescent="0.25">
      <c r="A1751" t="s">
        <v>1753</v>
      </c>
      <c r="B1751" t="s">
        <v>5957</v>
      </c>
    </row>
    <row r="1752" spans="1:2" x14ac:dyDescent="0.25">
      <c r="A1752" t="s">
        <v>1754</v>
      </c>
      <c r="B1752" t="s">
        <v>5958</v>
      </c>
    </row>
    <row r="1753" spans="1:2" x14ac:dyDescent="0.25">
      <c r="A1753" t="s">
        <v>1755</v>
      </c>
      <c r="B1753" t="s">
        <v>5961</v>
      </c>
    </row>
    <row r="1754" spans="1:2" x14ac:dyDescent="0.25">
      <c r="A1754" t="s">
        <v>1756</v>
      </c>
      <c r="B1754" t="s">
        <v>5959</v>
      </c>
    </row>
    <row r="1755" spans="1:2" x14ac:dyDescent="0.25">
      <c r="A1755" t="s">
        <v>1757</v>
      </c>
      <c r="B1755" t="s">
        <v>5961</v>
      </c>
    </row>
    <row r="1756" spans="1:2" x14ac:dyDescent="0.25">
      <c r="A1756" t="s">
        <v>1758</v>
      </c>
      <c r="B1756" t="s">
        <v>5961</v>
      </c>
    </row>
    <row r="1757" spans="1:2" x14ac:dyDescent="0.25">
      <c r="A1757" t="s">
        <v>1759</v>
      </c>
      <c r="B1757" t="s">
        <v>5957</v>
      </c>
    </row>
    <row r="1758" spans="1:2" x14ac:dyDescent="0.25">
      <c r="A1758" t="s">
        <v>1760</v>
      </c>
      <c r="B1758" t="s">
        <v>5961</v>
      </c>
    </row>
    <row r="1759" spans="1:2" x14ac:dyDescent="0.25">
      <c r="A1759" t="s">
        <v>1761</v>
      </c>
      <c r="B1759" t="s">
        <v>5958</v>
      </c>
    </row>
    <row r="1760" spans="1:2" x14ac:dyDescent="0.25">
      <c r="A1760" t="s">
        <v>1762</v>
      </c>
      <c r="B1760" t="s">
        <v>5957</v>
      </c>
    </row>
    <row r="1761" spans="1:2" x14ac:dyDescent="0.25">
      <c r="A1761" t="s">
        <v>1763</v>
      </c>
      <c r="B1761" t="s">
        <v>5960</v>
      </c>
    </row>
    <row r="1762" spans="1:2" x14ac:dyDescent="0.25">
      <c r="A1762" t="s">
        <v>1764</v>
      </c>
      <c r="B1762" t="s">
        <v>5957</v>
      </c>
    </row>
    <row r="1763" spans="1:2" x14ac:dyDescent="0.25">
      <c r="A1763" t="s">
        <v>1765</v>
      </c>
      <c r="B1763" t="s">
        <v>5957</v>
      </c>
    </row>
    <row r="1764" spans="1:2" x14ac:dyDescent="0.25">
      <c r="A1764" t="s">
        <v>1766</v>
      </c>
      <c r="B1764" t="s">
        <v>5957</v>
      </c>
    </row>
    <row r="1765" spans="1:2" x14ac:dyDescent="0.25">
      <c r="A1765" t="s">
        <v>1767</v>
      </c>
      <c r="B1765" t="s">
        <v>5960</v>
      </c>
    </row>
    <row r="1766" spans="1:2" x14ac:dyDescent="0.25">
      <c r="A1766" t="s">
        <v>1768</v>
      </c>
      <c r="B1766" t="s">
        <v>5961</v>
      </c>
    </row>
    <row r="1767" spans="1:2" x14ac:dyDescent="0.25">
      <c r="A1767" t="s">
        <v>1769</v>
      </c>
      <c r="B1767" t="s">
        <v>5959</v>
      </c>
    </row>
    <row r="1768" spans="1:2" x14ac:dyDescent="0.25">
      <c r="A1768" t="s">
        <v>1770</v>
      </c>
      <c r="B1768" t="s">
        <v>5959</v>
      </c>
    </row>
    <row r="1769" spans="1:2" x14ac:dyDescent="0.25">
      <c r="A1769" t="s">
        <v>1771</v>
      </c>
      <c r="B1769" t="s">
        <v>5961</v>
      </c>
    </row>
    <row r="1770" spans="1:2" x14ac:dyDescent="0.25">
      <c r="A1770" t="s">
        <v>1772</v>
      </c>
      <c r="B1770" t="s">
        <v>5958</v>
      </c>
    </row>
    <row r="1771" spans="1:2" x14ac:dyDescent="0.25">
      <c r="A1771" t="s">
        <v>1773</v>
      </c>
      <c r="B1771" t="s">
        <v>5957</v>
      </c>
    </row>
    <row r="1772" spans="1:2" x14ac:dyDescent="0.25">
      <c r="A1772" t="s">
        <v>1774</v>
      </c>
      <c r="B1772" t="s">
        <v>5959</v>
      </c>
    </row>
    <row r="1773" spans="1:2" x14ac:dyDescent="0.25">
      <c r="A1773" t="s">
        <v>1775</v>
      </c>
      <c r="B1773" t="s">
        <v>5957</v>
      </c>
    </row>
    <row r="1774" spans="1:2" x14ac:dyDescent="0.25">
      <c r="A1774" t="s">
        <v>1776</v>
      </c>
      <c r="B1774" t="s">
        <v>5957</v>
      </c>
    </row>
    <row r="1775" spans="1:2" x14ac:dyDescent="0.25">
      <c r="A1775" t="s">
        <v>1777</v>
      </c>
      <c r="B1775" t="s">
        <v>5960</v>
      </c>
    </row>
    <row r="1776" spans="1:2" x14ac:dyDescent="0.25">
      <c r="A1776" t="s">
        <v>1778</v>
      </c>
      <c r="B1776" t="s">
        <v>5959</v>
      </c>
    </row>
    <row r="1777" spans="1:2" x14ac:dyDescent="0.25">
      <c r="A1777" t="s">
        <v>1779</v>
      </c>
      <c r="B1777" t="s">
        <v>5960</v>
      </c>
    </row>
    <row r="1778" spans="1:2" x14ac:dyDescent="0.25">
      <c r="A1778" t="s">
        <v>1780</v>
      </c>
      <c r="B1778" t="s">
        <v>5961</v>
      </c>
    </row>
    <row r="1779" spans="1:2" x14ac:dyDescent="0.25">
      <c r="A1779" t="s">
        <v>1781</v>
      </c>
      <c r="B1779" t="s">
        <v>5959</v>
      </c>
    </row>
    <row r="1780" spans="1:2" x14ac:dyDescent="0.25">
      <c r="A1780" t="s">
        <v>1782</v>
      </c>
      <c r="B1780" t="s">
        <v>5959</v>
      </c>
    </row>
    <row r="1781" spans="1:2" x14ac:dyDescent="0.25">
      <c r="A1781" t="s">
        <v>1783</v>
      </c>
      <c r="B1781" t="s">
        <v>5960</v>
      </c>
    </row>
    <row r="1782" spans="1:2" x14ac:dyDescent="0.25">
      <c r="A1782" t="s">
        <v>1784</v>
      </c>
      <c r="B1782" t="s">
        <v>5961</v>
      </c>
    </row>
    <row r="1783" spans="1:2" x14ac:dyDescent="0.25">
      <c r="A1783" t="s">
        <v>1785</v>
      </c>
      <c r="B1783" t="s">
        <v>5958</v>
      </c>
    </row>
    <row r="1784" spans="1:2" x14ac:dyDescent="0.25">
      <c r="A1784" t="s">
        <v>1786</v>
      </c>
      <c r="B1784" t="s">
        <v>5959</v>
      </c>
    </row>
    <row r="1785" spans="1:2" x14ac:dyDescent="0.25">
      <c r="A1785" t="s">
        <v>1787</v>
      </c>
      <c r="B1785" t="s">
        <v>5960</v>
      </c>
    </row>
    <row r="1786" spans="1:2" x14ac:dyDescent="0.25">
      <c r="A1786" t="s">
        <v>1788</v>
      </c>
      <c r="B1786" t="s">
        <v>5957</v>
      </c>
    </row>
    <row r="1787" spans="1:2" x14ac:dyDescent="0.25">
      <c r="A1787" t="s">
        <v>1789</v>
      </c>
      <c r="B1787" t="s">
        <v>5957</v>
      </c>
    </row>
    <row r="1788" spans="1:2" x14ac:dyDescent="0.25">
      <c r="A1788" t="s">
        <v>1790</v>
      </c>
      <c r="B1788" t="s">
        <v>5961</v>
      </c>
    </row>
    <row r="1789" spans="1:2" x14ac:dyDescent="0.25">
      <c r="A1789" t="s">
        <v>1791</v>
      </c>
      <c r="B1789" t="s">
        <v>5961</v>
      </c>
    </row>
    <row r="1790" spans="1:2" x14ac:dyDescent="0.25">
      <c r="A1790" t="s">
        <v>1792</v>
      </c>
      <c r="B1790" t="s">
        <v>5961</v>
      </c>
    </row>
    <row r="1791" spans="1:2" x14ac:dyDescent="0.25">
      <c r="A1791" t="s">
        <v>1793</v>
      </c>
      <c r="B1791" t="s">
        <v>5959</v>
      </c>
    </row>
    <row r="1792" spans="1:2" x14ac:dyDescent="0.25">
      <c r="A1792" t="s">
        <v>1794</v>
      </c>
      <c r="B1792" t="s">
        <v>5960</v>
      </c>
    </row>
    <row r="1793" spans="1:2" x14ac:dyDescent="0.25">
      <c r="A1793" t="s">
        <v>1795</v>
      </c>
      <c r="B1793" t="s">
        <v>5961</v>
      </c>
    </row>
    <row r="1794" spans="1:2" x14ac:dyDescent="0.25">
      <c r="A1794" t="s">
        <v>1796</v>
      </c>
      <c r="B1794" t="s">
        <v>5959</v>
      </c>
    </row>
    <row r="1795" spans="1:2" x14ac:dyDescent="0.25">
      <c r="A1795" t="s">
        <v>1797</v>
      </c>
      <c r="B1795" t="s">
        <v>5958</v>
      </c>
    </row>
    <row r="1796" spans="1:2" x14ac:dyDescent="0.25">
      <c r="A1796" t="s">
        <v>1798</v>
      </c>
      <c r="B1796" t="s">
        <v>5961</v>
      </c>
    </row>
    <row r="1797" spans="1:2" x14ac:dyDescent="0.25">
      <c r="A1797" t="s">
        <v>1799</v>
      </c>
      <c r="B1797" t="s">
        <v>5959</v>
      </c>
    </row>
    <row r="1798" spans="1:2" x14ac:dyDescent="0.25">
      <c r="A1798" t="s">
        <v>1800</v>
      </c>
      <c r="B1798" t="s">
        <v>5961</v>
      </c>
    </row>
    <row r="1799" spans="1:2" x14ac:dyDescent="0.25">
      <c r="A1799" t="s">
        <v>1801</v>
      </c>
      <c r="B1799" t="s">
        <v>5957</v>
      </c>
    </row>
    <row r="1800" spans="1:2" x14ac:dyDescent="0.25">
      <c r="A1800" t="s">
        <v>1802</v>
      </c>
      <c r="B1800" t="s">
        <v>5959</v>
      </c>
    </row>
    <row r="1801" spans="1:2" x14ac:dyDescent="0.25">
      <c r="A1801" t="s">
        <v>1803</v>
      </c>
      <c r="B1801" t="s">
        <v>5961</v>
      </c>
    </row>
    <row r="1802" spans="1:2" x14ac:dyDescent="0.25">
      <c r="A1802" t="s">
        <v>1804</v>
      </c>
      <c r="B1802" t="s">
        <v>5958</v>
      </c>
    </row>
    <row r="1803" spans="1:2" x14ac:dyDescent="0.25">
      <c r="A1803" t="s">
        <v>1805</v>
      </c>
      <c r="B1803" t="s">
        <v>5957</v>
      </c>
    </row>
    <row r="1804" spans="1:2" x14ac:dyDescent="0.25">
      <c r="A1804" t="s">
        <v>1806</v>
      </c>
      <c r="B1804" t="s">
        <v>5957</v>
      </c>
    </row>
    <row r="1805" spans="1:2" x14ac:dyDescent="0.25">
      <c r="A1805" t="s">
        <v>1807</v>
      </c>
      <c r="B1805" t="s">
        <v>5959</v>
      </c>
    </row>
    <row r="1806" spans="1:2" x14ac:dyDescent="0.25">
      <c r="A1806" t="s">
        <v>1808</v>
      </c>
      <c r="B1806" t="s">
        <v>5957</v>
      </c>
    </row>
    <row r="1807" spans="1:2" x14ac:dyDescent="0.25">
      <c r="A1807" t="s">
        <v>1809</v>
      </c>
      <c r="B1807" t="s">
        <v>5958</v>
      </c>
    </row>
    <row r="1808" spans="1:2" x14ac:dyDescent="0.25">
      <c r="A1808" t="s">
        <v>1810</v>
      </c>
      <c r="B1808" t="s">
        <v>5959</v>
      </c>
    </row>
    <row r="1809" spans="1:2" x14ac:dyDescent="0.25">
      <c r="A1809" t="s">
        <v>1811</v>
      </c>
      <c r="B1809" t="s">
        <v>5961</v>
      </c>
    </row>
    <row r="1810" spans="1:2" x14ac:dyDescent="0.25">
      <c r="A1810" t="s">
        <v>1812</v>
      </c>
      <c r="B1810" t="s">
        <v>5959</v>
      </c>
    </row>
    <row r="1811" spans="1:2" x14ac:dyDescent="0.25">
      <c r="A1811" t="s">
        <v>1813</v>
      </c>
      <c r="B1811" t="s">
        <v>5959</v>
      </c>
    </row>
    <row r="1812" spans="1:2" x14ac:dyDescent="0.25">
      <c r="A1812" t="s">
        <v>1814</v>
      </c>
      <c r="B1812" t="s">
        <v>5959</v>
      </c>
    </row>
    <row r="1813" spans="1:2" x14ac:dyDescent="0.25">
      <c r="A1813" t="s">
        <v>1815</v>
      </c>
      <c r="B1813" t="s">
        <v>5959</v>
      </c>
    </row>
    <row r="1814" spans="1:2" x14ac:dyDescent="0.25">
      <c r="A1814" t="s">
        <v>1816</v>
      </c>
      <c r="B1814" t="s">
        <v>5960</v>
      </c>
    </row>
    <row r="1815" spans="1:2" x14ac:dyDescent="0.25">
      <c r="A1815" t="s">
        <v>1817</v>
      </c>
      <c r="B1815" t="s">
        <v>5961</v>
      </c>
    </row>
    <row r="1816" spans="1:2" x14ac:dyDescent="0.25">
      <c r="A1816" t="s">
        <v>1818</v>
      </c>
      <c r="B1816" t="s">
        <v>5960</v>
      </c>
    </row>
    <row r="1817" spans="1:2" x14ac:dyDescent="0.25">
      <c r="A1817" t="s">
        <v>1819</v>
      </c>
      <c r="B1817" t="s">
        <v>5957</v>
      </c>
    </row>
    <row r="1818" spans="1:2" x14ac:dyDescent="0.25">
      <c r="A1818" t="s">
        <v>1820</v>
      </c>
      <c r="B1818" t="s">
        <v>5959</v>
      </c>
    </row>
    <row r="1819" spans="1:2" x14ac:dyDescent="0.25">
      <c r="A1819" t="s">
        <v>1821</v>
      </c>
      <c r="B1819" t="s">
        <v>5959</v>
      </c>
    </row>
    <row r="1820" spans="1:2" x14ac:dyDescent="0.25">
      <c r="A1820" t="s">
        <v>1822</v>
      </c>
      <c r="B1820" t="s">
        <v>5958</v>
      </c>
    </row>
    <row r="1821" spans="1:2" x14ac:dyDescent="0.25">
      <c r="A1821" t="s">
        <v>1823</v>
      </c>
      <c r="B1821" t="s">
        <v>5958</v>
      </c>
    </row>
    <row r="1822" spans="1:2" x14ac:dyDescent="0.25">
      <c r="A1822" t="s">
        <v>1824</v>
      </c>
      <c r="B1822" t="s">
        <v>5958</v>
      </c>
    </row>
    <row r="1823" spans="1:2" x14ac:dyDescent="0.25">
      <c r="A1823" t="s">
        <v>1825</v>
      </c>
      <c r="B1823" t="s">
        <v>5960</v>
      </c>
    </row>
    <row r="1824" spans="1:2" x14ac:dyDescent="0.25">
      <c r="A1824" t="s">
        <v>1826</v>
      </c>
      <c r="B1824" t="s">
        <v>5961</v>
      </c>
    </row>
    <row r="1825" spans="1:2" x14ac:dyDescent="0.25">
      <c r="A1825" t="s">
        <v>1827</v>
      </c>
      <c r="B1825" t="s">
        <v>5959</v>
      </c>
    </row>
    <row r="1826" spans="1:2" x14ac:dyDescent="0.25">
      <c r="A1826" t="s">
        <v>1828</v>
      </c>
      <c r="B1826" t="s">
        <v>5961</v>
      </c>
    </row>
    <row r="1827" spans="1:2" x14ac:dyDescent="0.25">
      <c r="A1827" t="s">
        <v>1829</v>
      </c>
      <c r="B1827" t="s">
        <v>5957</v>
      </c>
    </row>
    <row r="1828" spans="1:2" x14ac:dyDescent="0.25">
      <c r="A1828" t="s">
        <v>1830</v>
      </c>
      <c r="B1828" t="s">
        <v>5958</v>
      </c>
    </row>
    <row r="1829" spans="1:2" x14ac:dyDescent="0.25">
      <c r="A1829" t="s">
        <v>1831</v>
      </c>
      <c r="B1829" t="s">
        <v>5959</v>
      </c>
    </row>
    <row r="1830" spans="1:2" x14ac:dyDescent="0.25">
      <c r="A1830" t="s">
        <v>1832</v>
      </c>
      <c r="B1830" t="s">
        <v>5958</v>
      </c>
    </row>
    <row r="1831" spans="1:2" x14ac:dyDescent="0.25">
      <c r="A1831" t="s">
        <v>1833</v>
      </c>
      <c r="B1831" t="s">
        <v>5957</v>
      </c>
    </row>
    <row r="1832" spans="1:2" x14ac:dyDescent="0.25">
      <c r="A1832" t="s">
        <v>1834</v>
      </c>
      <c r="B1832" t="s">
        <v>5957</v>
      </c>
    </row>
    <row r="1833" spans="1:2" x14ac:dyDescent="0.25">
      <c r="A1833" t="s">
        <v>1835</v>
      </c>
      <c r="B1833" t="s">
        <v>5959</v>
      </c>
    </row>
    <row r="1834" spans="1:2" x14ac:dyDescent="0.25">
      <c r="A1834" t="s">
        <v>1836</v>
      </c>
      <c r="B1834" t="s">
        <v>5959</v>
      </c>
    </row>
    <row r="1835" spans="1:2" x14ac:dyDescent="0.25">
      <c r="A1835" t="s">
        <v>1837</v>
      </c>
      <c r="B1835" t="s">
        <v>5957</v>
      </c>
    </row>
    <row r="1836" spans="1:2" x14ac:dyDescent="0.25">
      <c r="A1836" t="s">
        <v>1838</v>
      </c>
      <c r="B1836" t="s">
        <v>5958</v>
      </c>
    </row>
    <row r="1837" spans="1:2" x14ac:dyDescent="0.25">
      <c r="A1837" t="s">
        <v>1839</v>
      </c>
      <c r="B1837" t="s">
        <v>5957</v>
      </c>
    </row>
    <row r="1838" spans="1:2" x14ac:dyDescent="0.25">
      <c r="A1838" t="s">
        <v>1840</v>
      </c>
      <c r="B1838" t="s">
        <v>5960</v>
      </c>
    </row>
    <row r="1839" spans="1:2" x14ac:dyDescent="0.25">
      <c r="A1839" t="s">
        <v>1841</v>
      </c>
      <c r="B1839" t="s">
        <v>5961</v>
      </c>
    </row>
    <row r="1840" spans="1:2" x14ac:dyDescent="0.25">
      <c r="A1840" t="s">
        <v>1842</v>
      </c>
      <c r="B1840" t="s">
        <v>5959</v>
      </c>
    </row>
    <row r="1841" spans="1:2" x14ac:dyDescent="0.25">
      <c r="A1841" t="s">
        <v>1843</v>
      </c>
      <c r="B1841" t="s">
        <v>5959</v>
      </c>
    </row>
    <row r="1842" spans="1:2" x14ac:dyDescent="0.25">
      <c r="A1842" t="s">
        <v>1844</v>
      </c>
      <c r="B1842" t="s">
        <v>5957</v>
      </c>
    </row>
    <row r="1843" spans="1:2" x14ac:dyDescent="0.25">
      <c r="A1843" t="s">
        <v>1845</v>
      </c>
      <c r="B1843" t="s">
        <v>5961</v>
      </c>
    </row>
    <row r="1844" spans="1:2" x14ac:dyDescent="0.25">
      <c r="A1844" t="s">
        <v>1846</v>
      </c>
      <c r="B1844" t="s">
        <v>5958</v>
      </c>
    </row>
    <row r="1845" spans="1:2" x14ac:dyDescent="0.25">
      <c r="A1845" t="s">
        <v>1847</v>
      </c>
      <c r="B1845" t="s">
        <v>5958</v>
      </c>
    </row>
    <row r="1846" spans="1:2" x14ac:dyDescent="0.25">
      <c r="A1846" t="s">
        <v>1848</v>
      </c>
      <c r="B1846" t="s">
        <v>5958</v>
      </c>
    </row>
    <row r="1847" spans="1:2" x14ac:dyDescent="0.25">
      <c r="A1847" t="s">
        <v>1849</v>
      </c>
      <c r="B1847" t="s">
        <v>5960</v>
      </c>
    </row>
    <row r="1848" spans="1:2" x14ac:dyDescent="0.25">
      <c r="A1848" t="s">
        <v>1850</v>
      </c>
      <c r="B1848" t="s">
        <v>5961</v>
      </c>
    </row>
    <row r="1849" spans="1:2" x14ac:dyDescent="0.25">
      <c r="A1849" t="s">
        <v>1851</v>
      </c>
      <c r="B1849" t="s">
        <v>5960</v>
      </c>
    </row>
    <row r="1850" spans="1:2" x14ac:dyDescent="0.25">
      <c r="A1850" t="s">
        <v>1852</v>
      </c>
      <c r="B1850" t="s">
        <v>5957</v>
      </c>
    </row>
    <row r="1851" spans="1:2" x14ac:dyDescent="0.25">
      <c r="A1851" t="s">
        <v>1853</v>
      </c>
      <c r="B1851" t="s">
        <v>5959</v>
      </c>
    </row>
    <row r="1852" spans="1:2" x14ac:dyDescent="0.25">
      <c r="A1852" t="s">
        <v>1854</v>
      </c>
      <c r="B1852" t="s">
        <v>5961</v>
      </c>
    </row>
    <row r="1853" spans="1:2" x14ac:dyDescent="0.25">
      <c r="A1853" t="s">
        <v>1855</v>
      </c>
      <c r="B1853" t="s">
        <v>5961</v>
      </c>
    </row>
    <row r="1854" spans="1:2" x14ac:dyDescent="0.25">
      <c r="A1854" t="s">
        <v>1856</v>
      </c>
      <c r="B1854" t="s">
        <v>5958</v>
      </c>
    </row>
    <row r="1855" spans="1:2" x14ac:dyDescent="0.25">
      <c r="A1855" t="s">
        <v>1857</v>
      </c>
      <c r="B1855" t="s">
        <v>5959</v>
      </c>
    </row>
    <row r="1856" spans="1:2" x14ac:dyDescent="0.25">
      <c r="A1856" t="s">
        <v>1858</v>
      </c>
      <c r="B1856" t="s">
        <v>5958</v>
      </c>
    </row>
    <row r="1857" spans="1:2" x14ac:dyDescent="0.25">
      <c r="A1857" t="s">
        <v>1859</v>
      </c>
      <c r="B1857" t="s">
        <v>5961</v>
      </c>
    </row>
    <row r="1858" spans="1:2" x14ac:dyDescent="0.25">
      <c r="A1858" t="s">
        <v>1860</v>
      </c>
      <c r="B1858" t="s">
        <v>5960</v>
      </c>
    </row>
    <row r="1859" spans="1:2" x14ac:dyDescent="0.25">
      <c r="A1859" t="s">
        <v>1861</v>
      </c>
      <c r="B1859" t="s">
        <v>5959</v>
      </c>
    </row>
    <row r="1860" spans="1:2" x14ac:dyDescent="0.25">
      <c r="A1860" t="s">
        <v>1862</v>
      </c>
      <c r="B1860" t="s">
        <v>5961</v>
      </c>
    </row>
    <row r="1861" spans="1:2" x14ac:dyDescent="0.25">
      <c r="A1861" t="s">
        <v>1863</v>
      </c>
      <c r="B1861" t="s">
        <v>5961</v>
      </c>
    </row>
    <row r="1862" spans="1:2" x14ac:dyDescent="0.25">
      <c r="A1862" t="s">
        <v>1864</v>
      </c>
      <c r="B1862" t="s">
        <v>5957</v>
      </c>
    </row>
    <row r="1863" spans="1:2" x14ac:dyDescent="0.25">
      <c r="A1863" t="s">
        <v>1865</v>
      </c>
      <c r="B1863" t="s">
        <v>5958</v>
      </c>
    </row>
    <row r="1864" spans="1:2" x14ac:dyDescent="0.25">
      <c r="A1864" t="s">
        <v>1866</v>
      </c>
      <c r="B1864" t="s">
        <v>5959</v>
      </c>
    </row>
    <row r="1865" spans="1:2" x14ac:dyDescent="0.25">
      <c r="A1865" t="s">
        <v>1867</v>
      </c>
      <c r="B1865" t="s">
        <v>5960</v>
      </c>
    </row>
    <row r="1866" spans="1:2" x14ac:dyDescent="0.25">
      <c r="A1866" t="s">
        <v>1868</v>
      </c>
      <c r="B1866" t="s">
        <v>5958</v>
      </c>
    </row>
    <row r="1867" spans="1:2" x14ac:dyDescent="0.25">
      <c r="A1867" t="s">
        <v>1869</v>
      </c>
      <c r="B1867" t="s">
        <v>5957</v>
      </c>
    </row>
    <row r="1868" spans="1:2" x14ac:dyDescent="0.25">
      <c r="A1868" t="s">
        <v>1870</v>
      </c>
      <c r="B1868" t="s">
        <v>5958</v>
      </c>
    </row>
    <row r="1869" spans="1:2" x14ac:dyDescent="0.25">
      <c r="A1869" t="s">
        <v>1871</v>
      </c>
      <c r="B1869" t="s">
        <v>5961</v>
      </c>
    </row>
    <row r="1870" spans="1:2" x14ac:dyDescent="0.25">
      <c r="A1870" t="s">
        <v>1872</v>
      </c>
      <c r="B1870" t="s">
        <v>5959</v>
      </c>
    </row>
    <row r="1871" spans="1:2" x14ac:dyDescent="0.25">
      <c r="A1871" t="s">
        <v>1873</v>
      </c>
      <c r="B1871" t="s">
        <v>5957</v>
      </c>
    </row>
    <row r="1872" spans="1:2" x14ac:dyDescent="0.25">
      <c r="A1872" t="s">
        <v>1874</v>
      </c>
      <c r="B1872" t="s">
        <v>5957</v>
      </c>
    </row>
    <row r="1873" spans="1:2" x14ac:dyDescent="0.25">
      <c r="A1873" t="s">
        <v>1875</v>
      </c>
      <c r="B1873" t="s">
        <v>5961</v>
      </c>
    </row>
    <row r="1874" spans="1:2" x14ac:dyDescent="0.25">
      <c r="A1874" t="s">
        <v>1876</v>
      </c>
      <c r="B1874" t="s">
        <v>5959</v>
      </c>
    </row>
    <row r="1875" spans="1:2" x14ac:dyDescent="0.25">
      <c r="A1875" t="s">
        <v>1877</v>
      </c>
      <c r="B1875" t="s">
        <v>5960</v>
      </c>
    </row>
    <row r="1876" spans="1:2" x14ac:dyDescent="0.25">
      <c r="A1876" t="s">
        <v>1878</v>
      </c>
      <c r="B1876" t="s">
        <v>5957</v>
      </c>
    </row>
    <row r="1877" spans="1:2" x14ac:dyDescent="0.25">
      <c r="A1877" t="s">
        <v>1879</v>
      </c>
      <c r="B1877" t="s">
        <v>5960</v>
      </c>
    </row>
    <row r="1878" spans="1:2" x14ac:dyDescent="0.25">
      <c r="A1878" t="s">
        <v>1880</v>
      </c>
      <c r="B1878" t="s">
        <v>5957</v>
      </c>
    </row>
    <row r="1879" spans="1:2" x14ac:dyDescent="0.25">
      <c r="A1879" t="s">
        <v>1881</v>
      </c>
      <c r="B1879" t="s">
        <v>5961</v>
      </c>
    </row>
    <row r="1880" spans="1:2" x14ac:dyDescent="0.25">
      <c r="A1880" t="s">
        <v>1882</v>
      </c>
      <c r="B1880" t="s">
        <v>5957</v>
      </c>
    </row>
    <row r="1881" spans="1:2" x14ac:dyDescent="0.25">
      <c r="A1881" t="s">
        <v>1883</v>
      </c>
      <c r="B1881" t="s">
        <v>5959</v>
      </c>
    </row>
    <row r="1882" spans="1:2" x14ac:dyDescent="0.25">
      <c r="A1882" t="s">
        <v>1884</v>
      </c>
      <c r="B1882" t="s">
        <v>5957</v>
      </c>
    </row>
    <row r="1883" spans="1:2" x14ac:dyDescent="0.25">
      <c r="A1883" t="s">
        <v>1885</v>
      </c>
      <c r="B1883" t="s">
        <v>5958</v>
      </c>
    </row>
    <row r="1884" spans="1:2" x14ac:dyDescent="0.25">
      <c r="A1884" t="s">
        <v>1886</v>
      </c>
      <c r="B1884" t="s">
        <v>5960</v>
      </c>
    </row>
    <row r="1885" spans="1:2" x14ac:dyDescent="0.25">
      <c r="A1885" t="s">
        <v>1887</v>
      </c>
      <c r="B1885" t="s">
        <v>5958</v>
      </c>
    </row>
    <row r="1886" spans="1:2" x14ac:dyDescent="0.25">
      <c r="A1886" t="s">
        <v>1888</v>
      </c>
      <c r="B1886" t="s">
        <v>5961</v>
      </c>
    </row>
    <row r="1887" spans="1:2" x14ac:dyDescent="0.25">
      <c r="A1887" t="s">
        <v>1889</v>
      </c>
      <c r="B1887" t="s">
        <v>5958</v>
      </c>
    </row>
    <row r="1888" spans="1:2" x14ac:dyDescent="0.25">
      <c r="A1888" t="s">
        <v>1890</v>
      </c>
      <c r="B1888" t="s">
        <v>5961</v>
      </c>
    </row>
    <row r="1889" spans="1:2" x14ac:dyDescent="0.25">
      <c r="A1889" t="s">
        <v>1891</v>
      </c>
      <c r="B1889" t="s">
        <v>5958</v>
      </c>
    </row>
    <row r="1890" spans="1:2" x14ac:dyDescent="0.25">
      <c r="A1890" t="s">
        <v>1892</v>
      </c>
      <c r="B1890" t="s">
        <v>5958</v>
      </c>
    </row>
    <row r="1891" spans="1:2" x14ac:dyDescent="0.25">
      <c r="A1891" t="s">
        <v>1893</v>
      </c>
      <c r="B1891" t="s">
        <v>5961</v>
      </c>
    </row>
    <row r="1892" spans="1:2" x14ac:dyDescent="0.25">
      <c r="A1892" t="s">
        <v>1894</v>
      </c>
      <c r="B1892" t="s">
        <v>5961</v>
      </c>
    </row>
    <row r="1893" spans="1:2" x14ac:dyDescent="0.25">
      <c r="A1893" t="s">
        <v>1895</v>
      </c>
      <c r="B1893" t="s">
        <v>5961</v>
      </c>
    </row>
    <row r="1894" spans="1:2" x14ac:dyDescent="0.25">
      <c r="A1894" t="s">
        <v>1896</v>
      </c>
      <c r="B1894" t="s">
        <v>5961</v>
      </c>
    </row>
    <row r="1895" spans="1:2" x14ac:dyDescent="0.25">
      <c r="A1895" t="s">
        <v>1897</v>
      </c>
      <c r="B1895" t="s">
        <v>5961</v>
      </c>
    </row>
    <row r="1896" spans="1:2" x14ac:dyDescent="0.25">
      <c r="A1896" t="s">
        <v>1898</v>
      </c>
      <c r="B1896" t="s">
        <v>5960</v>
      </c>
    </row>
    <row r="1897" spans="1:2" x14ac:dyDescent="0.25">
      <c r="A1897" t="s">
        <v>1899</v>
      </c>
      <c r="B1897" t="s">
        <v>5960</v>
      </c>
    </row>
    <row r="1898" spans="1:2" x14ac:dyDescent="0.25">
      <c r="A1898" t="s">
        <v>1900</v>
      </c>
      <c r="B1898" t="s">
        <v>5959</v>
      </c>
    </row>
    <row r="1899" spans="1:2" x14ac:dyDescent="0.25">
      <c r="A1899" t="s">
        <v>1901</v>
      </c>
      <c r="B1899" t="s">
        <v>5959</v>
      </c>
    </row>
    <row r="1900" spans="1:2" x14ac:dyDescent="0.25">
      <c r="A1900" t="s">
        <v>1902</v>
      </c>
      <c r="B1900" t="s">
        <v>5958</v>
      </c>
    </row>
    <row r="1901" spans="1:2" x14ac:dyDescent="0.25">
      <c r="A1901" t="s">
        <v>1903</v>
      </c>
      <c r="B1901" t="s">
        <v>5960</v>
      </c>
    </row>
    <row r="1902" spans="1:2" x14ac:dyDescent="0.25">
      <c r="A1902" t="s">
        <v>1904</v>
      </c>
      <c r="B1902" t="s">
        <v>5960</v>
      </c>
    </row>
    <row r="1903" spans="1:2" x14ac:dyDescent="0.25">
      <c r="A1903" t="s">
        <v>1905</v>
      </c>
      <c r="B1903" t="s">
        <v>5961</v>
      </c>
    </row>
    <row r="1904" spans="1:2" x14ac:dyDescent="0.25">
      <c r="A1904" t="s">
        <v>1906</v>
      </c>
      <c r="B1904" t="s">
        <v>5959</v>
      </c>
    </row>
    <row r="1905" spans="1:2" x14ac:dyDescent="0.25">
      <c r="A1905" t="s">
        <v>1907</v>
      </c>
      <c r="B1905" t="s">
        <v>5957</v>
      </c>
    </row>
    <row r="1906" spans="1:2" x14ac:dyDescent="0.25">
      <c r="A1906" t="s">
        <v>1908</v>
      </c>
      <c r="B1906" t="s">
        <v>5957</v>
      </c>
    </row>
    <row r="1907" spans="1:2" x14ac:dyDescent="0.25">
      <c r="A1907" t="s">
        <v>1909</v>
      </c>
      <c r="B1907" t="s">
        <v>5960</v>
      </c>
    </row>
    <row r="1908" spans="1:2" x14ac:dyDescent="0.25">
      <c r="A1908" t="s">
        <v>1910</v>
      </c>
      <c r="B1908" t="s">
        <v>5959</v>
      </c>
    </row>
    <row r="1909" spans="1:2" x14ac:dyDescent="0.25">
      <c r="A1909" t="s">
        <v>1911</v>
      </c>
      <c r="B1909" t="s">
        <v>5959</v>
      </c>
    </row>
    <row r="1910" spans="1:2" x14ac:dyDescent="0.25">
      <c r="A1910" t="s">
        <v>1912</v>
      </c>
      <c r="B1910" t="s">
        <v>5961</v>
      </c>
    </row>
    <row r="1911" spans="1:2" x14ac:dyDescent="0.25">
      <c r="A1911" t="s">
        <v>1913</v>
      </c>
      <c r="B1911" t="s">
        <v>5960</v>
      </c>
    </row>
    <row r="1912" spans="1:2" x14ac:dyDescent="0.25">
      <c r="A1912" t="s">
        <v>1914</v>
      </c>
      <c r="B1912" t="s">
        <v>5958</v>
      </c>
    </row>
    <row r="1913" spans="1:2" x14ac:dyDescent="0.25">
      <c r="A1913" t="s">
        <v>1915</v>
      </c>
      <c r="B1913" t="s">
        <v>5957</v>
      </c>
    </row>
    <row r="1914" spans="1:2" x14ac:dyDescent="0.25">
      <c r="A1914" t="s">
        <v>1916</v>
      </c>
      <c r="B1914" t="s">
        <v>5960</v>
      </c>
    </row>
    <row r="1915" spans="1:2" x14ac:dyDescent="0.25">
      <c r="A1915" t="s">
        <v>1917</v>
      </c>
      <c r="B1915" t="s">
        <v>5957</v>
      </c>
    </row>
    <row r="1916" spans="1:2" x14ac:dyDescent="0.25">
      <c r="A1916" t="s">
        <v>1918</v>
      </c>
      <c r="B1916" t="s">
        <v>5961</v>
      </c>
    </row>
    <row r="1917" spans="1:2" x14ac:dyDescent="0.25">
      <c r="A1917" t="s">
        <v>1919</v>
      </c>
      <c r="B1917" t="s">
        <v>5957</v>
      </c>
    </row>
    <row r="1918" spans="1:2" x14ac:dyDescent="0.25">
      <c r="A1918" t="s">
        <v>1920</v>
      </c>
      <c r="B1918" t="s">
        <v>5958</v>
      </c>
    </row>
    <row r="1919" spans="1:2" x14ac:dyDescent="0.25">
      <c r="A1919" t="s">
        <v>1921</v>
      </c>
      <c r="B1919" t="s">
        <v>5958</v>
      </c>
    </row>
    <row r="1920" spans="1:2" x14ac:dyDescent="0.25">
      <c r="A1920" t="s">
        <v>1922</v>
      </c>
      <c r="B1920" t="s">
        <v>5959</v>
      </c>
    </row>
    <row r="1921" spans="1:2" x14ac:dyDescent="0.25">
      <c r="A1921" t="s">
        <v>1923</v>
      </c>
      <c r="B1921" t="s">
        <v>5958</v>
      </c>
    </row>
    <row r="1922" spans="1:2" x14ac:dyDescent="0.25">
      <c r="A1922" t="s">
        <v>1924</v>
      </c>
      <c r="B1922" t="s">
        <v>5958</v>
      </c>
    </row>
    <row r="1923" spans="1:2" x14ac:dyDescent="0.25">
      <c r="A1923" t="s">
        <v>1925</v>
      </c>
      <c r="B1923" t="s">
        <v>5961</v>
      </c>
    </row>
    <row r="1924" spans="1:2" x14ac:dyDescent="0.25">
      <c r="A1924" t="s">
        <v>1926</v>
      </c>
      <c r="B1924" t="s">
        <v>5961</v>
      </c>
    </row>
    <row r="1925" spans="1:2" x14ac:dyDescent="0.25">
      <c r="A1925" t="s">
        <v>1927</v>
      </c>
      <c r="B1925" t="s">
        <v>5961</v>
      </c>
    </row>
    <row r="1926" spans="1:2" x14ac:dyDescent="0.25">
      <c r="A1926" t="s">
        <v>1928</v>
      </c>
      <c r="B1926" t="s">
        <v>5958</v>
      </c>
    </row>
    <row r="1927" spans="1:2" x14ac:dyDescent="0.25">
      <c r="A1927" t="s">
        <v>1929</v>
      </c>
      <c r="B1927" t="s">
        <v>5957</v>
      </c>
    </row>
    <row r="1928" spans="1:2" x14ac:dyDescent="0.25">
      <c r="A1928" t="s">
        <v>1930</v>
      </c>
      <c r="B1928" t="s">
        <v>5958</v>
      </c>
    </row>
    <row r="1929" spans="1:2" x14ac:dyDescent="0.25">
      <c r="A1929" t="s">
        <v>1931</v>
      </c>
      <c r="B1929" t="s">
        <v>5957</v>
      </c>
    </row>
    <row r="1930" spans="1:2" x14ac:dyDescent="0.25">
      <c r="A1930" t="s">
        <v>1932</v>
      </c>
      <c r="B1930" t="s">
        <v>5961</v>
      </c>
    </row>
    <row r="1931" spans="1:2" x14ac:dyDescent="0.25">
      <c r="A1931" t="s">
        <v>1933</v>
      </c>
      <c r="B1931" t="s">
        <v>5960</v>
      </c>
    </row>
    <row r="1932" spans="1:2" x14ac:dyDescent="0.25">
      <c r="A1932" t="s">
        <v>1934</v>
      </c>
      <c r="B1932" t="s">
        <v>5961</v>
      </c>
    </row>
    <row r="1933" spans="1:2" x14ac:dyDescent="0.25">
      <c r="A1933" t="s">
        <v>1935</v>
      </c>
      <c r="B1933" t="s">
        <v>5959</v>
      </c>
    </row>
    <row r="1934" spans="1:2" x14ac:dyDescent="0.25">
      <c r="A1934" t="s">
        <v>1936</v>
      </c>
      <c r="B1934" t="s">
        <v>5960</v>
      </c>
    </row>
    <row r="1935" spans="1:2" x14ac:dyDescent="0.25">
      <c r="A1935" t="s">
        <v>1937</v>
      </c>
      <c r="B1935" t="s">
        <v>5957</v>
      </c>
    </row>
    <row r="1936" spans="1:2" x14ac:dyDescent="0.25">
      <c r="A1936" t="s">
        <v>1938</v>
      </c>
      <c r="B1936" t="s">
        <v>5961</v>
      </c>
    </row>
    <row r="1937" spans="1:2" x14ac:dyDescent="0.25">
      <c r="A1937" t="s">
        <v>1939</v>
      </c>
      <c r="B1937" t="s">
        <v>5959</v>
      </c>
    </row>
    <row r="1938" spans="1:2" x14ac:dyDescent="0.25">
      <c r="A1938" t="s">
        <v>1940</v>
      </c>
      <c r="B1938" t="s">
        <v>5958</v>
      </c>
    </row>
    <row r="1939" spans="1:2" x14ac:dyDescent="0.25">
      <c r="A1939" t="s">
        <v>1941</v>
      </c>
      <c r="B1939" t="s">
        <v>5960</v>
      </c>
    </row>
    <row r="1940" spans="1:2" x14ac:dyDescent="0.25">
      <c r="A1940" t="s">
        <v>1942</v>
      </c>
      <c r="B1940" t="s">
        <v>5957</v>
      </c>
    </row>
    <row r="1941" spans="1:2" x14ac:dyDescent="0.25">
      <c r="A1941" t="s">
        <v>1943</v>
      </c>
      <c r="B1941" t="s">
        <v>5958</v>
      </c>
    </row>
    <row r="1942" spans="1:2" x14ac:dyDescent="0.25">
      <c r="A1942" t="s">
        <v>1944</v>
      </c>
      <c r="B1942" t="s">
        <v>5960</v>
      </c>
    </row>
    <row r="1943" spans="1:2" x14ac:dyDescent="0.25">
      <c r="A1943" t="s">
        <v>1945</v>
      </c>
      <c r="B1943" t="s">
        <v>5958</v>
      </c>
    </row>
    <row r="1944" spans="1:2" x14ac:dyDescent="0.25">
      <c r="A1944" t="s">
        <v>1946</v>
      </c>
      <c r="B1944" t="s">
        <v>5960</v>
      </c>
    </row>
    <row r="1945" spans="1:2" x14ac:dyDescent="0.25">
      <c r="A1945" t="s">
        <v>1947</v>
      </c>
      <c r="B1945" t="s">
        <v>5959</v>
      </c>
    </row>
    <row r="1946" spans="1:2" x14ac:dyDescent="0.25">
      <c r="A1946" t="s">
        <v>1948</v>
      </c>
      <c r="B1946" t="s">
        <v>5957</v>
      </c>
    </row>
    <row r="1947" spans="1:2" x14ac:dyDescent="0.25">
      <c r="A1947" t="s">
        <v>1949</v>
      </c>
      <c r="B1947" t="s">
        <v>5961</v>
      </c>
    </row>
    <row r="1948" spans="1:2" x14ac:dyDescent="0.25">
      <c r="A1948" t="s">
        <v>1950</v>
      </c>
      <c r="B1948" t="s">
        <v>5961</v>
      </c>
    </row>
    <row r="1949" spans="1:2" x14ac:dyDescent="0.25">
      <c r="A1949" t="s">
        <v>1951</v>
      </c>
      <c r="B1949" t="s">
        <v>5961</v>
      </c>
    </row>
    <row r="1950" spans="1:2" x14ac:dyDescent="0.25">
      <c r="A1950" t="s">
        <v>1952</v>
      </c>
      <c r="B1950" t="s">
        <v>5958</v>
      </c>
    </row>
    <row r="1951" spans="1:2" x14ac:dyDescent="0.25">
      <c r="A1951" t="s">
        <v>1953</v>
      </c>
      <c r="B1951" t="s">
        <v>5959</v>
      </c>
    </row>
    <row r="1952" spans="1:2" x14ac:dyDescent="0.25">
      <c r="A1952" t="s">
        <v>1954</v>
      </c>
      <c r="B1952" t="s">
        <v>5960</v>
      </c>
    </row>
    <row r="1953" spans="1:2" x14ac:dyDescent="0.25">
      <c r="A1953" t="s">
        <v>1955</v>
      </c>
      <c r="B1953" t="s">
        <v>5959</v>
      </c>
    </row>
    <row r="1954" spans="1:2" x14ac:dyDescent="0.25">
      <c r="A1954" t="s">
        <v>1956</v>
      </c>
      <c r="B1954" t="s">
        <v>5960</v>
      </c>
    </row>
    <row r="1955" spans="1:2" x14ac:dyDescent="0.25">
      <c r="A1955" t="s">
        <v>1957</v>
      </c>
      <c r="B1955" t="s">
        <v>5960</v>
      </c>
    </row>
    <row r="1956" spans="1:2" x14ac:dyDescent="0.25">
      <c r="A1956" t="s">
        <v>1958</v>
      </c>
      <c r="B1956" t="s">
        <v>5957</v>
      </c>
    </row>
    <row r="1957" spans="1:2" x14ac:dyDescent="0.25">
      <c r="A1957" t="s">
        <v>1959</v>
      </c>
      <c r="B1957" t="s">
        <v>5957</v>
      </c>
    </row>
    <row r="1958" spans="1:2" x14ac:dyDescent="0.25">
      <c r="A1958" t="s">
        <v>1960</v>
      </c>
      <c r="B1958" t="s">
        <v>5961</v>
      </c>
    </row>
    <row r="1959" spans="1:2" x14ac:dyDescent="0.25">
      <c r="A1959" t="s">
        <v>1961</v>
      </c>
      <c r="B1959" t="s">
        <v>5961</v>
      </c>
    </row>
    <row r="1960" spans="1:2" x14ac:dyDescent="0.25">
      <c r="A1960" t="s">
        <v>1962</v>
      </c>
      <c r="B1960" t="s">
        <v>5958</v>
      </c>
    </row>
    <row r="1961" spans="1:2" x14ac:dyDescent="0.25">
      <c r="A1961" t="s">
        <v>1963</v>
      </c>
      <c r="B1961" t="s">
        <v>5959</v>
      </c>
    </row>
    <row r="1962" spans="1:2" x14ac:dyDescent="0.25">
      <c r="A1962" t="s">
        <v>1964</v>
      </c>
      <c r="B1962" t="s">
        <v>5960</v>
      </c>
    </row>
    <row r="1963" spans="1:2" x14ac:dyDescent="0.25">
      <c r="A1963" t="s">
        <v>1965</v>
      </c>
      <c r="B1963" t="s">
        <v>5959</v>
      </c>
    </row>
    <row r="1964" spans="1:2" x14ac:dyDescent="0.25">
      <c r="A1964" t="s">
        <v>1966</v>
      </c>
      <c r="B1964" t="s">
        <v>5959</v>
      </c>
    </row>
    <row r="1965" spans="1:2" x14ac:dyDescent="0.25">
      <c r="A1965" t="s">
        <v>1967</v>
      </c>
      <c r="B1965" t="s">
        <v>5959</v>
      </c>
    </row>
    <row r="1966" spans="1:2" x14ac:dyDescent="0.25">
      <c r="A1966" t="s">
        <v>1968</v>
      </c>
      <c r="B1966" t="s">
        <v>5957</v>
      </c>
    </row>
    <row r="1967" spans="1:2" x14ac:dyDescent="0.25">
      <c r="A1967" t="s">
        <v>1969</v>
      </c>
      <c r="B1967" t="s">
        <v>5957</v>
      </c>
    </row>
    <row r="1968" spans="1:2" x14ac:dyDescent="0.25">
      <c r="A1968" t="s">
        <v>1970</v>
      </c>
      <c r="B1968" t="s">
        <v>5960</v>
      </c>
    </row>
    <row r="1969" spans="1:2" x14ac:dyDescent="0.25">
      <c r="A1969" t="s">
        <v>1971</v>
      </c>
      <c r="B1969" t="s">
        <v>5957</v>
      </c>
    </row>
    <row r="1970" spans="1:2" x14ac:dyDescent="0.25">
      <c r="A1970" t="s">
        <v>1972</v>
      </c>
      <c r="B1970" t="s">
        <v>5959</v>
      </c>
    </row>
    <row r="1971" spans="1:2" x14ac:dyDescent="0.25">
      <c r="A1971" t="s">
        <v>1973</v>
      </c>
      <c r="B1971" t="s">
        <v>5958</v>
      </c>
    </row>
    <row r="1972" spans="1:2" x14ac:dyDescent="0.25">
      <c r="A1972" t="s">
        <v>1974</v>
      </c>
      <c r="B1972" t="s">
        <v>5957</v>
      </c>
    </row>
    <row r="1973" spans="1:2" x14ac:dyDescent="0.25">
      <c r="A1973" t="s">
        <v>1975</v>
      </c>
      <c r="B1973" t="s">
        <v>5961</v>
      </c>
    </row>
    <row r="1974" spans="1:2" x14ac:dyDescent="0.25">
      <c r="A1974" t="s">
        <v>1976</v>
      </c>
      <c r="B1974" t="s">
        <v>5959</v>
      </c>
    </row>
    <row r="1975" spans="1:2" x14ac:dyDescent="0.25">
      <c r="A1975" t="s">
        <v>1977</v>
      </c>
      <c r="B1975" t="s">
        <v>5958</v>
      </c>
    </row>
    <row r="1976" spans="1:2" x14ac:dyDescent="0.25">
      <c r="A1976" t="s">
        <v>1978</v>
      </c>
      <c r="B1976" t="s">
        <v>5961</v>
      </c>
    </row>
    <row r="1977" spans="1:2" x14ac:dyDescent="0.25">
      <c r="A1977" t="s">
        <v>1979</v>
      </c>
      <c r="B1977" t="s">
        <v>5960</v>
      </c>
    </row>
    <row r="1978" spans="1:2" x14ac:dyDescent="0.25">
      <c r="A1978" t="s">
        <v>1980</v>
      </c>
      <c r="B1978" t="s">
        <v>5959</v>
      </c>
    </row>
    <row r="1979" spans="1:2" x14ac:dyDescent="0.25">
      <c r="A1979" t="s">
        <v>1981</v>
      </c>
      <c r="B1979" t="s">
        <v>5961</v>
      </c>
    </row>
    <row r="1980" spans="1:2" x14ac:dyDescent="0.25">
      <c r="A1980" t="s">
        <v>1982</v>
      </c>
      <c r="B1980" t="s">
        <v>5960</v>
      </c>
    </row>
    <row r="1981" spans="1:2" x14ac:dyDescent="0.25">
      <c r="A1981" t="s">
        <v>1983</v>
      </c>
      <c r="B1981" t="s">
        <v>5960</v>
      </c>
    </row>
    <row r="1982" spans="1:2" x14ac:dyDescent="0.25">
      <c r="A1982" t="s">
        <v>1984</v>
      </c>
      <c r="B1982" t="s">
        <v>5959</v>
      </c>
    </row>
    <row r="1983" spans="1:2" x14ac:dyDescent="0.25">
      <c r="A1983" t="s">
        <v>1985</v>
      </c>
      <c r="B1983" t="s">
        <v>5961</v>
      </c>
    </row>
    <row r="1984" spans="1:2" x14ac:dyDescent="0.25">
      <c r="A1984" t="s">
        <v>1986</v>
      </c>
      <c r="B1984" t="s">
        <v>5957</v>
      </c>
    </row>
    <row r="1985" spans="1:2" x14ac:dyDescent="0.25">
      <c r="A1985" t="s">
        <v>1987</v>
      </c>
      <c r="B1985" t="s">
        <v>5957</v>
      </c>
    </row>
    <row r="1986" spans="1:2" x14ac:dyDescent="0.25">
      <c r="A1986" t="s">
        <v>1988</v>
      </c>
      <c r="B1986" t="s">
        <v>5961</v>
      </c>
    </row>
    <row r="1987" spans="1:2" x14ac:dyDescent="0.25">
      <c r="A1987" t="s">
        <v>1989</v>
      </c>
      <c r="B1987" t="s">
        <v>5958</v>
      </c>
    </row>
    <row r="1988" spans="1:2" x14ac:dyDescent="0.25">
      <c r="A1988" t="s">
        <v>1990</v>
      </c>
      <c r="B1988" t="s">
        <v>5960</v>
      </c>
    </row>
    <row r="1989" spans="1:2" x14ac:dyDescent="0.25">
      <c r="A1989" t="s">
        <v>1991</v>
      </c>
      <c r="B1989" t="s">
        <v>5957</v>
      </c>
    </row>
    <row r="1990" spans="1:2" x14ac:dyDescent="0.25">
      <c r="A1990" t="s">
        <v>1992</v>
      </c>
      <c r="B1990" t="s">
        <v>5959</v>
      </c>
    </row>
    <row r="1991" spans="1:2" x14ac:dyDescent="0.25">
      <c r="A1991" t="s">
        <v>1993</v>
      </c>
      <c r="B1991" t="s">
        <v>5957</v>
      </c>
    </row>
    <row r="1992" spans="1:2" x14ac:dyDescent="0.25">
      <c r="A1992" t="s">
        <v>1994</v>
      </c>
      <c r="B1992" t="s">
        <v>5958</v>
      </c>
    </row>
    <row r="1993" spans="1:2" x14ac:dyDescent="0.25">
      <c r="A1993" t="s">
        <v>1995</v>
      </c>
      <c r="B1993" t="s">
        <v>5959</v>
      </c>
    </row>
    <row r="1994" spans="1:2" x14ac:dyDescent="0.25">
      <c r="A1994" t="s">
        <v>1996</v>
      </c>
      <c r="B1994" t="s">
        <v>5958</v>
      </c>
    </row>
    <row r="1995" spans="1:2" x14ac:dyDescent="0.25">
      <c r="A1995" t="s">
        <v>1997</v>
      </c>
      <c r="B1995" t="s">
        <v>5958</v>
      </c>
    </row>
    <row r="1996" spans="1:2" x14ac:dyDescent="0.25">
      <c r="A1996" t="s">
        <v>1998</v>
      </c>
      <c r="B1996" t="s">
        <v>5961</v>
      </c>
    </row>
    <row r="1997" spans="1:2" x14ac:dyDescent="0.25">
      <c r="A1997" t="s">
        <v>1999</v>
      </c>
      <c r="B1997" t="s">
        <v>5960</v>
      </c>
    </row>
    <row r="1998" spans="1:2" x14ac:dyDescent="0.25">
      <c r="A1998" t="s">
        <v>2000</v>
      </c>
      <c r="B1998" t="s">
        <v>5960</v>
      </c>
    </row>
    <row r="1999" spans="1:2" x14ac:dyDescent="0.25">
      <c r="A1999" t="s">
        <v>2001</v>
      </c>
      <c r="B1999" t="s">
        <v>5958</v>
      </c>
    </row>
    <row r="2000" spans="1:2" x14ac:dyDescent="0.25">
      <c r="A2000" t="s">
        <v>2002</v>
      </c>
      <c r="B2000" t="s">
        <v>5960</v>
      </c>
    </row>
    <row r="2001" spans="1:2" x14ac:dyDescent="0.25">
      <c r="A2001" t="s">
        <v>2003</v>
      </c>
      <c r="B2001" t="s">
        <v>5960</v>
      </c>
    </row>
    <row r="2002" spans="1:2" x14ac:dyDescent="0.25">
      <c r="A2002" t="s">
        <v>2004</v>
      </c>
      <c r="B2002" t="s">
        <v>5960</v>
      </c>
    </row>
    <row r="2003" spans="1:2" x14ac:dyDescent="0.25">
      <c r="A2003" t="s">
        <v>2005</v>
      </c>
      <c r="B2003" t="s">
        <v>5959</v>
      </c>
    </row>
    <row r="2004" spans="1:2" x14ac:dyDescent="0.25">
      <c r="A2004" t="s">
        <v>2006</v>
      </c>
      <c r="B2004" t="s">
        <v>5959</v>
      </c>
    </row>
    <row r="2005" spans="1:2" x14ac:dyDescent="0.25">
      <c r="A2005" t="s">
        <v>2007</v>
      </c>
      <c r="B2005" t="s">
        <v>5957</v>
      </c>
    </row>
    <row r="2006" spans="1:2" x14ac:dyDescent="0.25">
      <c r="A2006" t="s">
        <v>2008</v>
      </c>
      <c r="B2006" t="s">
        <v>5960</v>
      </c>
    </row>
    <row r="2007" spans="1:2" x14ac:dyDescent="0.25">
      <c r="A2007" t="s">
        <v>2009</v>
      </c>
      <c r="B2007" t="s">
        <v>5958</v>
      </c>
    </row>
    <row r="2008" spans="1:2" x14ac:dyDescent="0.25">
      <c r="A2008" t="s">
        <v>2010</v>
      </c>
      <c r="B2008" t="s">
        <v>5957</v>
      </c>
    </row>
    <row r="2009" spans="1:2" x14ac:dyDescent="0.25">
      <c r="A2009" t="s">
        <v>2011</v>
      </c>
      <c r="B2009" t="s">
        <v>5958</v>
      </c>
    </row>
    <row r="2010" spans="1:2" x14ac:dyDescent="0.25">
      <c r="A2010" t="s">
        <v>2012</v>
      </c>
      <c r="B2010" t="s">
        <v>5960</v>
      </c>
    </row>
    <row r="2011" spans="1:2" x14ac:dyDescent="0.25">
      <c r="A2011" t="s">
        <v>2013</v>
      </c>
      <c r="B2011" t="s">
        <v>5958</v>
      </c>
    </row>
    <row r="2012" spans="1:2" x14ac:dyDescent="0.25">
      <c r="A2012" t="s">
        <v>2014</v>
      </c>
      <c r="B2012" t="s">
        <v>5961</v>
      </c>
    </row>
    <row r="2013" spans="1:2" x14ac:dyDescent="0.25">
      <c r="A2013" t="s">
        <v>2015</v>
      </c>
      <c r="B2013" t="s">
        <v>5960</v>
      </c>
    </row>
    <row r="2014" spans="1:2" x14ac:dyDescent="0.25">
      <c r="A2014" t="s">
        <v>2016</v>
      </c>
      <c r="B2014" t="s">
        <v>5959</v>
      </c>
    </row>
    <row r="2015" spans="1:2" x14ac:dyDescent="0.25">
      <c r="A2015" t="s">
        <v>2017</v>
      </c>
      <c r="B2015" t="s">
        <v>5958</v>
      </c>
    </row>
    <row r="2016" spans="1:2" x14ac:dyDescent="0.25">
      <c r="A2016" t="s">
        <v>2018</v>
      </c>
      <c r="B2016" t="s">
        <v>5957</v>
      </c>
    </row>
    <row r="2017" spans="1:2" x14ac:dyDescent="0.25">
      <c r="A2017" t="s">
        <v>2019</v>
      </c>
      <c r="B2017" t="s">
        <v>5960</v>
      </c>
    </row>
    <row r="2018" spans="1:2" x14ac:dyDescent="0.25">
      <c r="A2018" t="s">
        <v>2020</v>
      </c>
      <c r="B2018" t="s">
        <v>5959</v>
      </c>
    </row>
    <row r="2019" spans="1:2" x14ac:dyDescent="0.25">
      <c r="A2019" t="s">
        <v>2021</v>
      </c>
      <c r="B2019" t="s">
        <v>5959</v>
      </c>
    </row>
    <row r="2020" spans="1:2" x14ac:dyDescent="0.25">
      <c r="A2020" t="s">
        <v>2022</v>
      </c>
      <c r="B2020" t="s">
        <v>5960</v>
      </c>
    </row>
    <row r="2021" spans="1:2" x14ac:dyDescent="0.25">
      <c r="A2021" t="s">
        <v>2023</v>
      </c>
      <c r="B2021" t="s">
        <v>5960</v>
      </c>
    </row>
    <row r="2022" spans="1:2" x14ac:dyDescent="0.25">
      <c r="A2022" t="s">
        <v>2024</v>
      </c>
      <c r="B2022" t="s">
        <v>5957</v>
      </c>
    </row>
    <row r="2023" spans="1:2" x14ac:dyDescent="0.25">
      <c r="A2023" t="s">
        <v>2025</v>
      </c>
      <c r="B2023" t="s">
        <v>5960</v>
      </c>
    </row>
    <row r="2024" spans="1:2" x14ac:dyDescent="0.25">
      <c r="A2024" t="s">
        <v>2026</v>
      </c>
      <c r="B2024" t="s">
        <v>5957</v>
      </c>
    </row>
    <row r="2025" spans="1:2" x14ac:dyDescent="0.25">
      <c r="A2025" t="s">
        <v>2027</v>
      </c>
      <c r="B2025" t="s">
        <v>5958</v>
      </c>
    </row>
    <row r="2026" spans="1:2" x14ac:dyDescent="0.25">
      <c r="A2026" t="s">
        <v>2028</v>
      </c>
      <c r="B2026" t="s">
        <v>5961</v>
      </c>
    </row>
    <row r="2027" spans="1:2" x14ac:dyDescent="0.25">
      <c r="A2027" t="s">
        <v>2029</v>
      </c>
      <c r="B2027" t="s">
        <v>5960</v>
      </c>
    </row>
    <row r="2028" spans="1:2" x14ac:dyDescent="0.25">
      <c r="A2028" t="s">
        <v>2030</v>
      </c>
      <c r="B2028" t="s">
        <v>5957</v>
      </c>
    </row>
    <row r="2029" spans="1:2" x14ac:dyDescent="0.25">
      <c r="A2029" t="s">
        <v>2031</v>
      </c>
      <c r="B2029" t="s">
        <v>5959</v>
      </c>
    </row>
    <row r="2030" spans="1:2" x14ac:dyDescent="0.25">
      <c r="A2030" t="s">
        <v>2032</v>
      </c>
      <c r="B2030" t="s">
        <v>5957</v>
      </c>
    </row>
    <row r="2031" spans="1:2" x14ac:dyDescent="0.25">
      <c r="A2031" t="s">
        <v>2033</v>
      </c>
      <c r="B2031" t="s">
        <v>5960</v>
      </c>
    </row>
    <row r="2032" spans="1:2" x14ac:dyDescent="0.25">
      <c r="A2032" t="s">
        <v>2034</v>
      </c>
      <c r="B2032" t="s">
        <v>5961</v>
      </c>
    </row>
    <row r="2033" spans="1:2" x14ac:dyDescent="0.25">
      <c r="A2033" t="s">
        <v>2035</v>
      </c>
      <c r="B2033" t="s">
        <v>5959</v>
      </c>
    </row>
    <row r="2034" spans="1:2" x14ac:dyDescent="0.25">
      <c r="A2034" t="s">
        <v>2036</v>
      </c>
      <c r="B2034" t="s">
        <v>5959</v>
      </c>
    </row>
    <row r="2035" spans="1:2" x14ac:dyDescent="0.25">
      <c r="A2035" t="s">
        <v>2037</v>
      </c>
      <c r="B2035" t="s">
        <v>5961</v>
      </c>
    </row>
    <row r="2036" spans="1:2" x14ac:dyDescent="0.25">
      <c r="A2036" t="s">
        <v>2038</v>
      </c>
      <c r="B2036" t="s">
        <v>5961</v>
      </c>
    </row>
    <row r="2037" spans="1:2" x14ac:dyDescent="0.25">
      <c r="A2037" t="s">
        <v>2039</v>
      </c>
      <c r="B2037" t="s">
        <v>5961</v>
      </c>
    </row>
    <row r="2038" spans="1:2" x14ac:dyDescent="0.25">
      <c r="A2038" t="s">
        <v>2040</v>
      </c>
      <c r="B2038" t="s">
        <v>5957</v>
      </c>
    </row>
    <row r="2039" spans="1:2" x14ac:dyDescent="0.25">
      <c r="A2039" t="s">
        <v>2041</v>
      </c>
      <c r="B2039" t="s">
        <v>5958</v>
      </c>
    </row>
    <row r="2040" spans="1:2" x14ac:dyDescent="0.25">
      <c r="A2040" t="s">
        <v>2042</v>
      </c>
      <c r="B2040" t="s">
        <v>5959</v>
      </c>
    </row>
    <row r="2041" spans="1:2" x14ac:dyDescent="0.25">
      <c r="A2041" t="s">
        <v>2043</v>
      </c>
      <c r="B2041" t="s">
        <v>5957</v>
      </c>
    </row>
    <row r="2042" spans="1:2" x14ac:dyDescent="0.25">
      <c r="A2042" t="s">
        <v>2044</v>
      </c>
      <c r="B2042" t="s">
        <v>5959</v>
      </c>
    </row>
    <row r="2043" spans="1:2" x14ac:dyDescent="0.25">
      <c r="A2043" t="s">
        <v>2045</v>
      </c>
      <c r="B2043" t="s">
        <v>5959</v>
      </c>
    </row>
    <row r="2044" spans="1:2" x14ac:dyDescent="0.25">
      <c r="A2044" t="s">
        <v>2046</v>
      </c>
      <c r="B2044" t="s">
        <v>5958</v>
      </c>
    </row>
    <row r="2045" spans="1:2" x14ac:dyDescent="0.25">
      <c r="A2045" t="s">
        <v>2047</v>
      </c>
      <c r="B2045" t="s">
        <v>5961</v>
      </c>
    </row>
    <row r="2046" spans="1:2" x14ac:dyDescent="0.25">
      <c r="A2046" t="s">
        <v>2048</v>
      </c>
      <c r="B2046" t="s">
        <v>5961</v>
      </c>
    </row>
    <row r="2047" spans="1:2" x14ac:dyDescent="0.25">
      <c r="A2047" t="s">
        <v>2049</v>
      </c>
      <c r="B2047" t="s">
        <v>5960</v>
      </c>
    </row>
    <row r="2048" spans="1:2" x14ac:dyDescent="0.25">
      <c r="A2048" t="s">
        <v>2050</v>
      </c>
      <c r="B2048" t="s">
        <v>5960</v>
      </c>
    </row>
    <row r="2049" spans="1:2" x14ac:dyDescent="0.25">
      <c r="A2049" t="s">
        <v>2051</v>
      </c>
      <c r="B2049" t="s">
        <v>5957</v>
      </c>
    </row>
    <row r="2050" spans="1:2" x14ac:dyDescent="0.25">
      <c r="A2050" t="s">
        <v>2052</v>
      </c>
      <c r="B2050" t="s">
        <v>5957</v>
      </c>
    </row>
    <row r="2051" spans="1:2" x14ac:dyDescent="0.25">
      <c r="A2051" t="s">
        <v>2053</v>
      </c>
      <c r="B2051" t="s">
        <v>5959</v>
      </c>
    </row>
    <row r="2052" spans="1:2" x14ac:dyDescent="0.25">
      <c r="A2052" t="s">
        <v>2054</v>
      </c>
      <c r="B2052" t="s">
        <v>5958</v>
      </c>
    </row>
    <row r="2053" spans="1:2" x14ac:dyDescent="0.25">
      <c r="A2053" t="s">
        <v>2055</v>
      </c>
      <c r="B2053" t="s">
        <v>5959</v>
      </c>
    </row>
    <row r="2054" spans="1:2" x14ac:dyDescent="0.25">
      <c r="A2054" t="s">
        <v>2056</v>
      </c>
      <c r="B2054" t="s">
        <v>5957</v>
      </c>
    </row>
    <row r="2055" spans="1:2" x14ac:dyDescent="0.25">
      <c r="A2055" t="s">
        <v>2057</v>
      </c>
      <c r="B2055" t="s">
        <v>5957</v>
      </c>
    </row>
    <row r="2056" spans="1:2" x14ac:dyDescent="0.25">
      <c r="A2056" t="s">
        <v>2058</v>
      </c>
      <c r="B2056" t="s">
        <v>5957</v>
      </c>
    </row>
    <row r="2057" spans="1:2" x14ac:dyDescent="0.25">
      <c r="A2057" t="s">
        <v>2059</v>
      </c>
      <c r="B2057" t="s">
        <v>5957</v>
      </c>
    </row>
    <row r="2058" spans="1:2" x14ac:dyDescent="0.25">
      <c r="A2058" t="s">
        <v>2060</v>
      </c>
      <c r="B2058" t="s">
        <v>5961</v>
      </c>
    </row>
    <row r="2059" spans="1:2" x14ac:dyDescent="0.25">
      <c r="A2059" t="s">
        <v>2061</v>
      </c>
      <c r="B2059" t="s">
        <v>5960</v>
      </c>
    </row>
    <row r="2060" spans="1:2" x14ac:dyDescent="0.25">
      <c r="A2060" t="s">
        <v>2062</v>
      </c>
      <c r="B2060" t="s">
        <v>5959</v>
      </c>
    </row>
    <row r="2061" spans="1:2" x14ac:dyDescent="0.25">
      <c r="A2061" t="s">
        <v>2063</v>
      </c>
      <c r="B2061" t="s">
        <v>5957</v>
      </c>
    </row>
    <row r="2062" spans="1:2" x14ac:dyDescent="0.25">
      <c r="A2062" t="s">
        <v>2064</v>
      </c>
      <c r="B2062" t="s">
        <v>5957</v>
      </c>
    </row>
    <row r="2063" spans="1:2" x14ac:dyDescent="0.25">
      <c r="A2063" t="s">
        <v>2065</v>
      </c>
      <c r="B2063" t="s">
        <v>5960</v>
      </c>
    </row>
    <row r="2064" spans="1:2" x14ac:dyDescent="0.25">
      <c r="A2064" t="s">
        <v>2066</v>
      </c>
      <c r="B2064" t="s">
        <v>5959</v>
      </c>
    </row>
    <row r="2065" spans="1:2" x14ac:dyDescent="0.25">
      <c r="A2065" t="s">
        <v>2067</v>
      </c>
      <c r="B2065" t="s">
        <v>5958</v>
      </c>
    </row>
    <row r="2066" spans="1:2" x14ac:dyDescent="0.25">
      <c r="A2066" t="s">
        <v>2068</v>
      </c>
      <c r="B2066" t="s">
        <v>5958</v>
      </c>
    </row>
    <row r="2067" spans="1:2" x14ac:dyDescent="0.25">
      <c r="A2067" t="s">
        <v>2069</v>
      </c>
      <c r="B2067" t="s">
        <v>5959</v>
      </c>
    </row>
    <row r="2068" spans="1:2" x14ac:dyDescent="0.25">
      <c r="A2068" t="s">
        <v>2070</v>
      </c>
      <c r="B2068" t="s">
        <v>5961</v>
      </c>
    </row>
    <row r="2069" spans="1:2" x14ac:dyDescent="0.25">
      <c r="A2069" t="s">
        <v>2071</v>
      </c>
      <c r="B2069" t="s">
        <v>5961</v>
      </c>
    </row>
    <row r="2070" spans="1:2" x14ac:dyDescent="0.25">
      <c r="A2070" t="s">
        <v>2072</v>
      </c>
      <c r="B2070" t="s">
        <v>5960</v>
      </c>
    </row>
    <row r="2071" spans="1:2" x14ac:dyDescent="0.25">
      <c r="A2071" t="s">
        <v>2073</v>
      </c>
      <c r="B2071" t="s">
        <v>5958</v>
      </c>
    </row>
    <row r="2072" spans="1:2" x14ac:dyDescent="0.25">
      <c r="A2072" t="s">
        <v>2074</v>
      </c>
      <c r="B2072" t="s">
        <v>5959</v>
      </c>
    </row>
    <row r="2073" spans="1:2" x14ac:dyDescent="0.25">
      <c r="A2073" t="s">
        <v>2075</v>
      </c>
      <c r="B2073" t="s">
        <v>5961</v>
      </c>
    </row>
    <row r="2074" spans="1:2" x14ac:dyDescent="0.25">
      <c r="A2074" t="s">
        <v>2076</v>
      </c>
      <c r="B2074" t="s">
        <v>5958</v>
      </c>
    </row>
    <row r="2075" spans="1:2" x14ac:dyDescent="0.25">
      <c r="A2075" t="s">
        <v>2077</v>
      </c>
      <c r="B2075" t="s">
        <v>5959</v>
      </c>
    </row>
    <row r="2076" spans="1:2" x14ac:dyDescent="0.25">
      <c r="A2076" t="s">
        <v>2078</v>
      </c>
      <c r="B2076" t="s">
        <v>5961</v>
      </c>
    </row>
    <row r="2077" spans="1:2" x14ac:dyDescent="0.25">
      <c r="A2077" t="s">
        <v>2079</v>
      </c>
      <c r="B2077" t="s">
        <v>5960</v>
      </c>
    </row>
    <row r="2078" spans="1:2" x14ac:dyDescent="0.25">
      <c r="A2078" t="s">
        <v>2080</v>
      </c>
      <c r="B2078" t="s">
        <v>5961</v>
      </c>
    </row>
    <row r="2079" spans="1:2" x14ac:dyDescent="0.25">
      <c r="A2079" t="s">
        <v>2081</v>
      </c>
      <c r="B2079" t="s">
        <v>5961</v>
      </c>
    </row>
    <row r="2080" spans="1:2" x14ac:dyDescent="0.25">
      <c r="A2080" t="s">
        <v>2082</v>
      </c>
      <c r="B2080" t="s">
        <v>5957</v>
      </c>
    </row>
    <row r="2081" spans="1:2" x14ac:dyDescent="0.25">
      <c r="A2081" t="s">
        <v>2083</v>
      </c>
      <c r="B2081" t="s">
        <v>5957</v>
      </c>
    </row>
    <row r="2082" spans="1:2" x14ac:dyDescent="0.25">
      <c r="A2082" t="s">
        <v>2084</v>
      </c>
      <c r="B2082" t="s">
        <v>5958</v>
      </c>
    </row>
    <row r="2083" spans="1:2" x14ac:dyDescent="0.25">
      <c r="A2083" t="s">
        <v>2085</v>
      </c>
      <c r="B2083" t="s">
        <v>5957</v>
      </c>
    </row>
    <row r="2084" spans="1:2" x14ac:dyDescent="0.25">
      <c r="A2084" t="s">
        <v>2086</v>
      </c>
      <c r="B2084" t="s">
        <v>5960</v>
      </c>
    </row>
    <row r="2085" spans="1:2" x14ac:dyDescent="0.25">
      <c r="A2085" t="s">
        <v>2087</v>
      </c>
      <c r="B2085" t="s">
        <v>5957</v>
      </c>
    </row>
    <row r="2086" spans="1:2" x14ac:dyDescent="0.25">
      <c r="A2086" t="s">
        <v>2088</v>
      </c>
      <c r="B2086" t="s">
        <v>5958</v>
      </c>
    </row>
    <row r="2087" spans="1:2" x14ac:dyDescent="0.25">
      <c r="A2087" t="s">
        <v>2089</v>
      </c>
      <c r="B2087" t="s">
        <v>5960</v>
      </c>
    </row>
    <row r="2088" spans="1:2" x14ac:dyDescent="0.25">
      <c r="A2088" t="s">
        <v>2090</v>
      </c>
      <c r="B2088" t="s">
        <v>5957</v>
      </c>
    </row>
    <row r="2089" spans="1:2" x14ac:dyDescent="0.25">
      <c r="A2089" t="s">
        <v>2091</v>
      </c>
      <c r="B2089" t="s">
        <v>5957</v>
      </c>
    </row>
    <row r="2090" spans="1:2" x14ac:dyDescent="0.25">
      <c r="A2090" t="s">
        <v>2092</v>
      </c>
      <c r="B2090" t="s">
        <v>5961</v>
      </c>
    </row>
    <row r="2091" spans="1:2" x14ac:dyDescent="0.25">
      <c r="A2091" t="s">
        <v>2093</v>
      </c>
      <c r="B2091" t="s">
        <v>5959</v>
      </c>
    </row>
    <row r="2092" spans="1:2" x14ac:dyDescent="0.25">
      <c r="A2092" t="s">
        <v>2094</v>
      </c>
      <c r="B2092" t="s">
        <v>5958</v>
      </c>
    </row>
    <row r="2093" spans="1:2" x14ac:dyDescent="0.25">
      <c r="A2093" t="s">
        <v>2095</v>
      </c>
      <c r="B2093" t="s">
        <v>5960</v>
      </c>
    </row>
    <row r="2094" spans="1:2" x14ac:dyDescent="0.25">
      <c r="A2094" t="s">
        <v>2096</v>
      </c>
      <c r="B2094" t="s">
        <v>5958</v>
      </c>
    </row>
    <row r="2095" spans="1:2" x14ac:dyDescent="0.25">
      <c r="A2095" t="s">
        <v>2097</v>
      </c>
      <c r="B2095" t="s">
        <v>5960</v>
      </c>
    </row>
    <row r="2096" spans="1:2" x14ac:dyDescent="0.25">
      <c r="A2096" t="s">
        <v>2098</v>
      </c>
      <c r="B2096" t="s">
        <v>5957</v>
      </c>
    </row>
    <row r="2097" spans="1:2" x14ac:dyDescent="0.25">
      <c r="A2097" t="s">
        <v>2099</v>
      </c>
      <c r="B2097" t="s">
        <v>5960</v>
      </c>
    </row>
    <row r="2098" spans="1:2" x14ac:dyDescent="0.25">
      <c r="A2098" t="s">
        <v>2100</v>
      </c>
      <c r="B2098" t="s">
        <v>5957</v>
      </c>
    </row>
    <row r="2099" spans="1:2" x14ac:dyDescent="0.25">
      <c r="A2099" t="s">
        <v>2101</v>
      </c>
      <c r="B2099" t="s">
        <v>5957</v>
      </c>
    </row>
    <row r="2100" spans="1:2" x14ac:dyDescent="0.25">
      <c r="A2100" t="s">
        <v>2102</v>
      </c>
      <c r="B2100" t="s">
        <v>5958</v>
      </c>
    </row>
    <row r="2101" spans="1:2" x14ac:dyDescent="0.25">
      <c r="A2101" t="s">
        <v>2103</v>
      </c>
      <c r="B2101" t="s">
        <v>5957</v>
      </c>
    </row>
    <row r="2102" spans="1:2" x14ac:dyDescent="0.25">
      <c r="A2102" t="s">
        <v>2104</v>
      </c>
      <c r="B2102" t="s">
        <v>5958</v>
      </c>
    </row>
    <row r="2103" spans="1:2" x14ac:dyDescent="0.25">
      <c r="A2103" t="s">
        <v>2105</v>
      </c>
      <c r="B2103" t="s">
        <v>5957</v>
      </c>
    </row>
    <row r="2104" spans="1:2" x14ac:dyDescent="0.25">
      <c r="A2104" t="s">
        <v>2106</v>
      </c>
      <c r="B2104" t="s">
        <v>5961</v>
      </c>
    </row>
    <row r="2105" spans="1:2" x14ac:dyDescent="0.25">
      <c r="A2105" t="s">
        <v>2107</v>
      </c>
      <c r="B2105" t="s">
        <v>5959</v>
      </c>
    </row>
    <row r="2106" spans="1:2" x14ac:dyDescent="0.25">
      <c r="A2106" t="s">
        <v>2108</v>
      </c>
      <c r="B2106" t="s">
        <v>5959</v>
      </c>
    </row>
    <row r="2107" spans="1:2" x14ac:dyDescent="0.25">
      <c r="A2107" t="s">
        <v>2109</v>
      </c>
      <c r="B2107" t="s">
        <v>5960</v>
      </c>
    </row>
    <row r="2108" spans="1:2" x14ac:dyDescent="0.25">
      <c r="A2108" t="s">
        <v>2110</v>
      </c>
      <c r="B2108" t="s">
        <v>5960</v>
      </c>
    </row>
    <row r="2109" spans="1:2" x14ac:dyDescent="0.25">
      <c r="A2109" t="s">
        <v>2111</v>
      </c>
      <c r="B2109" t="s">
        <v>5958</v>
      </c>
    </row>
    <row r="2110" spans="1:2" x14ac:dyDescent="0.25">
      <c r="A2110" t="s">
        <v>2112</v>
      </c>
      <c r="B2110" t="s">
        <v>5957</v>
      </c>
    </row>
    <row r="2111" spans="1:2" x14ac:dyDescent="0.25">
      <c r="A2111" t="s">
        <v>2113</v>
      </c>
      <c r="B2111" t="s">
        <v>5961</v>
      </c>
    </row>
    <row r="2112" spans="1:2" x14ac:dyDescent="0.25">
      <c r="A2112" t="s">
        <v>2114</v>
      </c>
      <c r="B2112" t="s">
        <v>5959</v>
      </c>
    </row>
    <row r="2113" spans="1:2" x14ac:dyDescent="0.25">
      <c r="A2113" t="s">
        <v>2115</v>
      </c>
      <c r="B2113" t="s">
        <v>5961</v>
      </c>
    </row>
    <row r="2114" spans="1:2" x14ac:dyDescent="0.25">
      <c r="A2114" t="s">
        <v>2116</v>
      </c>
      <c r="B2114" t="s">
        <v>5958</v>
      </c>
    </row>
    <row r="2115" spans="1:2" x14ac:dyDescent="0.25">
      <c r="A2115" t="s">
        <v>2117</v>
      </c>
      <c r="B2115" t="s">
        <v>5958</v>
      </c>
    </row>
    <row r="2116" spans="1:2" x14ac:dyDescent="0.25">
      <c r="A2116" t="s">
        <v>2118</v>
      </c>
      <c r="B2116" t="s">
        <v>5957</v>
      </c>
    </row>
    <row r="2117" spans="1:2" x14ac:dyDescent="0.25">
      <c r="A2117" t="s">
        <v>2119</v>
      </c>
      <c r="B2117" t="s">
        <v>5961</v>
      </c>
    </row>
    <row r="2118" spans="1:2" x14ac:dyDescent="0.25">
      <c r="A2118" t="s">
        <v>2120</v>
      </c>
      <c r="B2118" t="s">
        <v>5957</v>
      </c>
    </row>
    <row r="2119" spans="1:2" x14ac:dyDescent="0.25">
      <c r="A2119" t="s">
        <v>2121</v>
      </c>
      <c r="B2119" t="s">
        <v>5961</v>
      </c>
    </row>
    <row r="2120" spans="1:2" x14ac:dyDescent="0.25">
      <c r="A2120" t="s">
        <v>2122</v>
      </c>
      <c r="B2120" t="s">
        <v>5959</v>
      </c>
    </row>
    <row r="2121" spans="1:2" x14ac:dyDescent="0.25">
      <c r="A2121" t="s">
        <v>2123</v>
      </c>
      <c r="B2121" t="s">
        <v>5961</v>
      </c>
    </row>
    <row r="2122" spans="1:2" x14ac:dyDescent="0.25">
      <c r="A2122" t="s">
        <v>2124</v>
      </c>
      <c r="B2122" t="s">
        <v>5959</v>
      </c>
    </row>
    <row r="2123" spans="1:2" x14ac:dyDescent="0.25">
      <c r="A2123" t="s">
        <v>2125</v>
      </c>
      <c r="B2123" t="s">
        <v>5958</v>
      </c>
    </row>
    <row r="2124" spans="1:2" x14ac:dyDescent="0.25">
      <c r="A2124" t="s">
        <v>2126</v>
      </c>
      <c r="B2124" t="s">
        <v>5958</v>
      </c>
    </row>
    <row r="2125" spans="1:2" x14ac:dyDescent="0.25">
      <c r="A2125" t="s">
        <v>2127</v>
      </c>
      <c r="B2125" t="s">
        <v>5958</v>
      </c>
    </row>
    <row r="2126" spans="1:2" x14ac:dyDescent="0.25">
      <c r="A2126" t="s">
        <v>2128</v>
      </c>
      <c r="B2126" t="s">
        <v>5959</v>
      </c>
    </row>
    <row r="2127" spans="1:2" x14ac:dyDescent="0.25">
      <c r="A2127" t="s">
        <v>2129</v>
      </c>
      <c r="B2127" t="s">
        <v>5957</v>
      </c>
    </row>
    <row r="2128" spans="1:2" x14ac:dyDescent="0.25">
      <c r="A2128" t="s">
        <v>2130</v>
      </c>
      <c r="B2128" t="s">
        <v>5958</v>
      </c>
    </row>
    <row r="2129" spans="1:2" x14ac:dyDescent="0.25">
      <c r="A2129" t="s">
        <v>2131</v>
      </c>
      <c r="B2129" t="s">
        <v>5961</v>
      </c>
    </row>
    <row r="2130" spans="1:2" x14ac:dyDescent="0.25">
      <c r="A2130" t="s">
        <v>2132</v>
      </c>
      <c r="B2130" t="s">
        <v>5957</v>
      </c>
    </row>
    <row r="2131" spans="1:2" x14ac:dyDescent="0.25">
      <c r="A2131" t="s">
        <v>2133</v>
      </c>
      <c r="B2131" t="s">
        <v>5961</v>
      </c>
    </row>
    <row r="2132" spans="1:2" x14ac:dyDescent="0.25">
      <c r="A2132" t="s">
        <v>2134</v>
      </c>
      <c r="B2132" t="s">
        <v>5959</v>
      </c>
    </row>
    <row r="2133" spans="1:2" x14ac:dyDescent="0.25">
      <c r="A2133" t="s">
        <v>2135</v>
      </c>
      <c r="B2133" t="s">
        <v>5958</v>
      </c>
    </row>
    <row r="2134" spans="1:2" x14ac:dyDescent="0.25">
      <c r="A2134" t="s">
        <v>2136</v>
      </c>
      <c r="B2134" t="s">
        <v>5961</v>
      </c>
    </row>
    <row r="2135" spans="1:2" x14ac:dyDescent="0.25">
      <c r="A2135" t="s">
        <v>2137</v>
      </c>
      <c r="B2135" t="s">
        <v>5959</v>
      </c>
    </row>
    <row r="2136" spans="1:2" x14ac:dyDescent="0.25">
      <c r="A2136" t="s">
        <v>2138</v>
      </c>
      <c r="B2136" t="s">
        <v>5957</v>
      </c>
    </row>
    <row r="2137" spans="1:2" x14ac:dyDescent="0.25">
      <c r="A2137" t="s">
        <v>2139</v>
      </c>
      <c r="B2137" t="s">
        <v>5959</v>
      </c>
    </row>
    <row r="2138" spans="1:2" x14ac:dyDescent="0.25">
      <c r="A2138" t="s">
        <v>2140</v>
      </c>
      <c r="B2138" t="s">
        <v>5958</v>
      </c>
    </row>
    <row r="2139" spans="1:2" x14ac:dyDescent="0.25">
      <c r="A2139" t="s">
        <v>2141</v>
      </c>
      <c r="B2139" t="s">
        <v>5957</v>
      </c>
    </row>
    <row r="2140" spans="1:2" x14ac:dyDescent="0.25">
      <c r="A2140" t="s">
        <v>2142</v>
      </c>
      <c r="B2140" t="s">
        <v>5960</v>
      </c>
    </row>
    <row r="2141" spans="1:2" x14ac:dyDescent="0.25">
      <c r="A2141" t="s">
        <v>2143</v>
      </c>
      <c r="B2141" t="s">
        <v>5958</v>
      </c>
    </row>
    <row r="2142" spans="1:2" x14ac:dyDescent="0.25">
      <c r="A2142" t="s">
        <v>2144</v>
      </c>
      <c r="B2142" t="s">
        <v>5960</v>
      </c>
    </row>
    <row r="2143" spans="1:2" x14ac:dyDescent="0.25">
      <c r="A2143" t="s">
        <v>2145</v>
      </c>
      <c r="B2143" t="s">
        <v>5958</v>
      </c>
    </row>
    <row r="2144" spans="1:2" x14ac:dyDescent="0.25">
      <c r="A2144" t="s">
        <v>2146</v>
      </c>
      <c r="B2144" t="s">
        <v>5959</v>
      </c>
    </row>
    <row r="2145" spans="1:2" x14ac:dyDescent="0.25">
      <c r="A2145" t="s">
        <v>2147</v>
      </c>
      <c r="B2145" t="s">
        <v>5957</v>
      </c>
    </row>
    <row r="2146" spans="1:2" x14ac:dyDescent="0.25">
      <c r="A2146" t="s">
        <v>2148</v>
      </c>
      <c r="B2146" t="s">
        <v>5959</v>
      </c>
    </row>
    <row r="2147" spans="1:2" x14ac:dyDescent="0.25">
      <c r="A2147" t="s">
        <v>2149</v>
      </c>
      <c r="B2147" t="s">
        <v>5958</v>
      </c>
    </row>
    <row r="2148" spans="1:2" x14ac:dyDescent="0.25">
      <c r="A2148" t="s">
        <v>2150</v>
      </c>
      <c r="B2148" t="s">
        <v>5959</v>
      </c>
    </row>
    <row r="2149" spans="1:2" x14ac:dyDescent="0.25">
      <c r="A2149" t="s">
        <v>2151</v>
      </c>
      <c r="B2149" t="s">
        <v>5961</v>
      </c>
    </row>
    <row r="2150" spans="1:2" x14ac:dyDescent="0.25">
      <c r="A2150" t="s">
        <v>2152</v>
      </c>
      <c r="B2150" t="s">
        <v>5958</v>
      </c>
    </row>
    <row r="2151" spans="1:2" x14ac:dyDescent="0.25">
      <c r="A2151" t="s">
        <v>2153</v>
      </c>
      <c r="B2151" t="s">
        <v>5960</v>
      </c>
    </row>
    <row r="2152" spans="1:2" x14ac:dyDescent="0.25">
      <c r="A2152" t="s">
        <v>2154</v>
      </c>
      <c r="B2152" t="s">
        <v>5961</v>
      </c>
    </row>
    <row r="2153" spans="1:2" x14ac:dyDescent="0.25">
      <c r="A2153" t="s">
        <v>2155</v>
      </c>
      <c r="B2153" t="s">
        <v>5957</v>
      </c>
    </row>
    <row r="2154" spans="1:2" x14ac:dyDescent="0.25">
      <c r="A2154" t="s">
        <v>2156</v>
      </c>
      <c r="B2154" t="s">
        <v>5958</v>
      </c>
    </row>
    <row r="2155" spans="1:2" x14ac:dyDescent="0.25">
      <c r="A2155" t="s">
        <v>2157</v>
      </c>
      <c r="B2155" t="s">
        <v>5961</v>
      </c>
    </row>
    <row r="2156" spans="1:2" x14ac:dyDescent="0.25">
      <c r="A2156" t="s">
        <v>2158</v>
      </c>
      <c r="B2156" t="s">
        <v>5961</v>
      </c>
    </row>
    <row r="2157" spans="1:2" x14ac:dyDescent="0.25">
      <c r="A2157" t="s">
        <v>2159</v>
      </c>
      <c r="B2157" t="s">
        <v>5957</v>
      </c>
    </row>
    <row r="2158" spans="1:2" x14ac:dyDescent="0.25">
      <c r="A2158" t="s">
        <v>2160</v>
      </c>
      <c r="B2158" t="s">
        <v>5957</v>
      </c>
    </row>
    <row r="2159" spans="1:2" x14ac:dyDescent="0.25">
      <c r="A2159" t="s">
        <v>2161</v>
      </c>
      <c r="B2159" t="s">
        <v>5957</v>
      </c>
    </row>
    <row r="2160" spans="1:2" x14ac:dyDescent="0.25">
      <c r="A2160" t="s">
        <v>2162</v>
      </c>
      <c r="B2160" t="s">
        <v>5960</v>
      </c>
    </row>
    <row r="2161" spans="1:2" x14ac:dyDescent="0.25">
      <c r="A2161" t="s">
        <v>2163</v>
      </c>
      <c r="B2161" t="s">
        <v>5960</v>
      </c>
    </row>
    <row r="2162" spans="1:2" x14ac:dyDescent="0.25">
      <c r="A2162" t="s">
        <v>2164</v>
      </c>
      <c r="B2162" t="s">
        <v>5959</v>
      </c>
    </row>
    <row r="2163" spans="1:2" x14ac:dyDescent="0.25">
      <c r="A2163" t="s">
        <v>2165</v>
      </c>
      <c r="B2163" t="s">
        <v>5960</v>
      </c>
    </row>
    <row r="2164" spans="1:2" x14ac:dyDescent="0.25">
      <c r="A2164" t="s">
        <v>2166</v>
      </c>
      <c r="B2164" t="s">
        <v>5961</v>
      </c>
    </row>
    <row r="2165" spans="1:2" x14ac:dyDescent="0.25">
      <c r="A2165" t="s">
        <v>2167</v>
      </c>
      <c r="B2165" t="s">
        <v>5959</v>
      </c>
    </row>
    <row r="2166" spans="1:2" x14ac:dyDescent="0.25">
      <c r="A2166" t="s">
        <v>2168</v>
      </c>
      <c r="B2166" t="s">
        <v>5959</v>
      </c>
    </row>
    <row r="2167" spans="1:2" x14ac:dyDescent="0.25">
      <c r="A2167" t="s">
        <v>2169</v>
      </c>
      <c r="B2167" t="s">
        <v>5959</v>
      </c>
    </row>
    <row r="2168" spans="1:2" x14ac:dyDescent="0.25">
      <c r="A2168" t="s">
        <v>2170</v>
      </c>
      <c r="B2168" t="s">
        <v>5960</v>
      </c>
    </row>
    <row r="2169" spans="1:2" x14ac:dyDescent="0.25">
      <c r="A2169" t="s">
        <v>2171</v>
      </c>
      <c r="B2169" t="s">
        <v>5961</v>
      </c>
    </row>
    <row r="2170" spans="1:2" x14ac:dyDescent="0.25">
      <c r="A2170" t="s">
        <v>2172</v>
      </c>
      <c r="B2170" t="s">
        <v>5961</v>
      </c>
    </row>
    <row r="2171" spans="1:2" x14ac:dyDescent="0.25">
      <c r="A2171" t="s">
        <v>2173</v>
      </c>
      <c r="B2171" t="s">
        <v>5959</v>
      </c>
    </row>
    <row r="2172" spans="1:2" x14ac:dyDescent="0.25">
      <c r="A2172" t="s">
        <v>2174</v>
      </c>
      <c r="B2172" t="s">
        <v>5959</v>
      </c>
    </row>
    <row r="2173" spans="1:2" x14ac:dyDescent="0.25">
      <c r="A2173" t="s">
        <v>2175</v>
      </c>
      <c r="B2173" t="s">
        <v>5961</v>
      </c>
    </row>
    <row r="2174" spans="1:2" x14ac:dyDescent="0.25">
      <c r="A2174" t="s">
        <v>2176</v>
      </c>
      <c r="B2174" t="s">
        <v>5957</v>
      </c>
    </row>
    <row r="2175" spans="1:2" x14ac:dyDescent="0.25">
      <c r="A2175" t="s">
        <v>2177</v>
      </c>
      <c r="B2175" t="s">
        <v>5961</v>
      </c>
    </row>
    <row r="2176" spans="1:2" x14ac:dyDescent="0.25">
      <c r="A2176" t="s">
        <v>2178</v>
      </c>
      <c r="B2176" t="s">
        <v>5958</v>
      </c>
    </row>
    <row r="2177" spans="1:2" x14ac:dyDescent="0.25">
      <c r="A2177" t="s">
        <v>2179</v>
      </c>
      <c r="B2177" t="s">
        <v>5961</v>
      </c>
    </row>
    <row r="2178" spans="1:2" x14ac:dyDescent="0.25">
      <c r="A2178" t="s">
        <v>2180</v>
      </c>
      <c r="B2178" t="s">
        <v>5958</v>
      </c>
    </row>
    <row r="2179" spans="1:2" x14ac:dyDescent="0.25">
      <c r="A2179" t="s">
        <v>2181</v>
      </c>
      <c r="B2179" t="s">
        <v>5957</v>
      </c>
    </row>
    <row r="2180" spans="1:2" x14ac:dyDescent="0.25">
      <c r="A2180" t="s">
        <v>2182</v>
      </c>
      <c r="B2180" t="s">
        <v>5961</v>
      </c>
    </row>
    <row r="2181" spans="1:2" x14ac:dyDescent="0.25">
      <c r="A2181" t="s">
        <v>2183</v>
      </c>
      <c r="B2181" t="s">
        <v>5957</v>
      </c>
    </row>
    <row r="2182" spans="1:2" x14ac:dyDescent="0.25">
      <c r="A2182" t="s">
        <v>2184</v>
      </c>
      <c r="B2182" t="s">
        <v>5960</v>
      </c>
    </row>
    <row r="2183" spans="1:2" x14ac:dyDescent="0.25">
      <c r="A2183" t="s">
        <v>2185</v>
      </c>
      <c r="B2183" t="s">
        <v>5961</v>
      </c>
    </row>
    <row r="2184" spans="1:2" x14ac:dyDescent="0.25">
      <c r="A2184" t="s">
        <v>2186</v>
      </c>
      <c r="B2184" t="s">
        <v>5960</v>
      </c>
    </row>
    <row r="2185" spans="1:2" x14ac:dyDescent="0.25">
      <c r="A2185" t="s">
        <v>2187</v>
      </c>
      <c r="B2185" t="s">
        <v>5960</v>
      </c>
    </row>
    <row r="2186" spans="1:2" x14ac:dyDescent="0.25">
      <c r="A2186" t="s">
        <v>2188</v>
      </c>
      <c r="B2186" t="s">
        <v>5960</v>
      </c>
    </row>
    <row r="2187" spans="1:2" x14ac:dyDescent="0.25">
      <c r="A2187" t="s">
        <v>2189</v>
      </c>
      <c r="B2187" t="s">
        <v>5959</v>
      </c>
    </row>
    <row r="2188" spans="1:2" x14ac:dyDescent="0.25">
      <c r="A2188" t="s">
        <v>2190</v>
      </c>
      <c r="B2188" t="s">
        <v>5961</v>
      </c>
    </row>
    <row r="2189" spans="1:2" x14ac:dyDescent="0.25">
      <c r="A2189" t="s">
        <v>2191</v>
      </c>
      <c r="B2189" t="s">
        <v>5957</v>
      </c>
    </row>
    <row r="2190" spans="1:2" x14ac:dyDescent="0.25">
      <c r="A2190" t="s">
        <v>2192</v>
      </c>
      <c r="B2190" t="s">
        <v>5961</v>
      </c>
    </row>
    <row r="2191" spans="1:2" x14ac:dyDescent="0.25">
      <c r="A2191" t="s">
        <v>2193</v>
      </c>
      <c r="B2191" t="s">
        <v>5961</v>
      </c>
    </row>
    <row r="2192" spans="1:2" x14ac:dyDescent="0.25">
      <c r="A2192" t="s">
        <v>2194</v>
      </c>
      <c r="B2192" t="s">
        <v>5961</v>
      </c>
    </row>
    <row r="2193" spans="1:2" x14ac:dyDescent="0.25">
      <c r="A2193" t="s">
        <v>2195</v>
      </c>
      <c r="B2193" t="s">
        <v>5957</v>
      </c>
    </row>
    <row r="2194" spans="1:2" x14ac:dyDescent="0.25">
      <c r="A2194" t="s">
        <v>2196</v>
      </c>
      <c r="B2194" t="s">
        <v>5959</v>
      </c>
    </row>
    <row r="2195" spans="1:2" x14ac:dyDescent="0.25">
      <c r="A2195" t="s">
        <v>2197</v>
      </c>
      <c r="B2195" t="s">
        <v>5957</v>
      </c>
    </row>
    <row r="2196" spans="1:2" x14ac:dyDescent="0.25">
      <c r="A2196" t="s">
        <v>2198</v>
      </c>
      <c r="B2196" t="s">
        <v>5961</v>
      </c>
    </row>
    <row r="2197" spans="1:2" x14ac:dyDescent="0.25">
      <c r="A2197" t="s">
        <v>2199</v>
      </c>
      <c r="B2197" t="s">
        <v>5960</v>
      </c>
    </row>
    <row r="2198" spans="1:2" x14ac:dyDescent="0.25">
      <c r="A2198" t="s">
        <v>2200</v>
      </c>
      <c r="B2198" t="s">
        <v>5960</v>
      </c>
    </row>
    <row r="2199" spans="1:2" x14ac:dyDescent="0.25">
      <c r="A2199" t="s">
        <v>2201</v>
      </c>
      <c r="B2199" t="s">
        <v>5957</v>
      </c>
    </row>
    <row r="2200" spans="1:2" x14ac:dyDescent="0.25">
      <c r="A2200" t="s">
        <v>2202</v>
      </c>
      <c r="B2200" t="s">
        <v>5958</v>
      </c>
    </row>
    <row r="2201" spans="1:2" x14ac:dyDescent="0.25">
      <c r="A2201" t="s">
        <v>2203</v>
      </c>
      <c r="B2201" t="s">
        <v>5958</v>
      </c>
    </row>
    <row r="2202" spans="1:2" x14ac:dyDescent="0.25">
      <c r="A2202" t="s">
        <v>2204</v>
      </c>
      <c r="B2202" t="s">
        <v>5961</v>
      </c>
    </row>
    <row r="2203" spans="1:2" x14ac:dyDescent="0.25">
      <c r="A2203" t="s">
        <v>2205</v>
      </c>
      <c r="B2203" t="s">
        <v>5958</v>
      </c>
    </row>
    <row r="2204" spans="1:2" x14ac:dyDescent="0.25">
      <c r="A2204" t="s">
        <v>2206</v>
      </c>
      <c r="B2204" t="s">
        <v>5957</v>
      </c>
    </row>
    <row r="2205" spans="1:2" x14ac:dyDescent="0.25">
      <c r="A2205" t="s">
        <v>2207</v>
      </c>
      <c r="B2205" t="s">
        <v>5961</v>
      </c>
    </row>
    <row r="2206" spans="1:2" x14ac:dyDescent="0.25">
      <c r="A2206" t="s">
        <v>2208</v>
      </c>
      <c r="B2206" t="s">
        <v>5961</v>
      </c>
    </row>
    <row r="2207" spans="1:2" x14ac:dyDescent="0.25">
      <c r="A2207" t="s">
        <v>2209</v>
      </c>
      <c r="B2207" t="s">
        <v>5959</v>
      </c>
    </row>
    <row r="2208" spans="1:2" x14ac:dyDescent="0.25">
      <c r="A2208" t="s">
        <v>2210</v>
      </c>
      <c r="B2208" t="s">
        <v>5961</v>
      </c>
    </row>
    <row r="2209" spans="1:2" x14ac:dyDescent="0.25">
      <c r="A2209" t="s">
        <v>2211</v>
      </c>
      <c r="B2209" t="s">
        <v>5960</v>
      </c>
    </row>
    <row r="2210" spans="1:2" x14ac:dyDescent="0.25">
      <c r="A2210" t="s">
        <v>2212</v>
      </c>
      <c r="B2210" t="s">
        <v>5959</v>
      </c>
    </row>
    <row r="2211" spans="1:2" x14ac:dyDescent="0.25">
      <c r="A2211" t="s">
        <v>2213</v>
      </c>
      <c r="B2211" t="s">
        <v>5961</v>
      </c>
    </row>
    <row r="2212" spans="1:2" x14ac:dyDescent="0.25">
      <c r="A2212" t="s">
        <v>2214</v>
      </c>
      <c r="B2212" t="s">
        <v>5958</v>
      </c>
    </row>
    <row r="2213" spans="1:2" x14ac:dyDescent="0.25">
      <c r="A2213" t="s">
        <v>2215</v>
      </c>
      <c r="B2213" t="s">
        <v>5960</v>
      </c>
    </row>
    <row r="2214" spans="1:2" x14ac:dyDescent="0.25">
      <c r="A2214" t="s">
        <v>2216</v>
      </c>
      <c r="B2214" t="s">
        <v>5959</v>
      </c>
    </row>
    <row r="2215" spans="1:2" x14ac:dyDescent="0.25">
      <c r="A2215" t="s">
        <v>2217</v>
      </c>
      <c r="B2215" t="s">
        <v>5961</v>
      </c>
    </row>
    <row r="2216" spans="1:2" x14ac:dyDescent="0.25">
      <c r="A2216" t="s">
        <v>2218</v>
      </c>
      <c r="B2216" t="s">
        <v>5960</v>
      </c>
    </row>
    <row r="2217" spans="1:2" x14ac:dyDescent="0.25">
      <c r="A2217" t="s">
        <v>2219</v>
      </c>
      <c r="B2217" t="s">
        <v>5961</v>
      </c>
    </row>
    <row r="2218" spans="1:2" x14ac:dyDescent="0.25">
      <c r="A2218" t="s">
        <v>2220</v>
      </c>
      <c r="B2218" t="s">
        <v>5958</v>
      </c>
    </row>
    <row r="2219" spans="1:2" x14ac:dyDescent="0.25">
      <c r="A2219" t="s">
        <v>2221</v>
      </c>
      <c r="B2219" t="s">
        <v>5960</v>
      </c>
    </row>
    <row r="2220" spans="1:2" x14ac:dyDescent="0.25">
      <c r="A2220" t="s">
        <v>2222</v>
      </c>
      <c r="B2220" t="s">
        <v>5959</v>
      </c>
    </row>
    <row r="2221" spans="1:2" x14ac:dyDescent="0.25">
      <c r="A2221" t="s">
        <v>2223</v>
      </c>
      <c r="B2221" t="s">
        <v>5959</v>
      </c>
    </row>
    <row r="2222" spans="1:2" x14ac:dyDescent="0.25">
      <c r="A2222" t="s">
        <v>2224</v>
      </c>
      <c r="B2222" t="s">
        <v>5959</v>
      </c>
    </row>
    <row r="2223" spans="1:2" x14ac:dyDescent="0.25">
      <c r="A2223" t="s">
        <v>2225</v>
      </c>
      <c r="B2223" t="s">
        <v>5960</v>
      </c>
    </row>
    <row r="2224" spans="1:2" x14ac:dyDescent="0.25">
      <c r="A2224" t="s">
        <v>2226</v>
      </c>
      <c r="B2224" t="s">
        <v>5960</v>
      </c>
    </row>
    <row r="2225" spans="1:2" x14ac:dyDescent="0.25">
      <c r="A2225" t="s">
        <v>2227</v>
      </c>
      <c r="B2225" t="s">
        <v>5958</v>
      </c>
    </row>
    <row r="2226" spans="1:2" x14ac:dyDescent="0.25">
      <c r="A2226" t="s">
        <v>2228</v>
      </c>
      <c r="B2226" t="s">
        <v>5960</v>
      </c>
    </row>
    <row r="2227" spans="1:2" x14ac:dyDescent="0.25">
      <c r="A2227" t="s">
        <v>2229</v>
      </c>
      <c r="B2227" t="s">
        <v>5959</v>
      </c>
    </row>
    <row r="2228" spans="1:2" x14ac:dyDescent="0.25">
      <c r="A2228" t="s">
        <v>2230</v>
      </c>
      <c r="B2228" t="s">
        <v>5957</v>
      </c>
    </row>
    <row r="2229" spans="1:2" x14ac:dyDescent="0.25">
      <c r="A2229" t="s">
        <v>2231</v>
      </c>
      <c r="B2229" t="s">
        <v>5961</v>
      </c>
    </row>
    <row r="2230" spans="1:2" x14ac:dyDescent="0.25">
      <c r="A2230" t="s">
        <v>2232</v>
      </c>
      <c r="B2230" t="s">
        <v>5961</v>
      </c>
    </row>
    <row r="2231" spans="1:2" x14ac:dyDescent="0.25">
      <c r="A2231" t="s">
        <v>2233</v>
      </c>
      <c r="B2231" t="s">
        <v>5961</v>
      </c>
    </row>
    <row r="2232" spans="1:2" x14ac:dyDescent="0.25">
      <c r="A2232" t="s">
        <v>2234</v>
      </c>
      <c r="B2232" t="s">
        <v>5957</v>
      </c>
    </row>
    <row r="2233" spans="1:2" x14ac:dyDescent="0.25">
      <c r="A2233" t="s">
        <v>2235</v>
      </c>
      <c r="B2233" t="s">
        <v>5959</v>
      </c>
    </row>
    <row r="2234" spans="1:2" x14ac:dyDescent="0.25">
      <c r="A2234" t="s">
        <v>2236</v>
      </c>
      <c r="B2234" t="s">
        <v>5960</v>
      </c>
    </row>
    <row r="2235" spans="1:2" x14ac:dyDescent="0.25">
      <c r="A2235" t="s">
        <v>2237</v>
      </c>
      <c r="B2235" t="s">
        <v>5961</v>
      </c>
    </row>
    <row r="2236" spans="1:2" x14ac:dyDescent="0.25">
      <c r="A2236" t="s">
        <v>2238</v>
      </c>
      <c r="B2236" t="s">
        <v>5960</v>
      </c>
    </row>
    <row r="2237" spans="1:2" x14ac:dyDescent="0.25">
      <c r="A2237" t="s">
        <v>2239</v>
      </c>
      <c r="B2237" t="s">
        <v>5961</v>
      </c>
    </row>
    <row r="2238" spans="1:2" x14ac:dyDescent="0.25">
      <c r="A2238" t="s">
        <v>2240</v>
      </c>
      <c r="B2238" t="s">
        <v>5960</v>
      </c>
    </row>
    <row r="2239" spans="1:2" x14ac:dyDescent="0.25">
      <c r="A2239" t="s">
        <v>2241</v>
      </c>
      <c r="B2239" t="s">
        <v>5957</v>
      </c>
    </row>
    <row r="2240" spans="1:2" x14ac:dyDescent="0.25">
      <c r="A2240" t="s">
        <v>2242</v>
      </c>
      <c r="B2240" t="s">
        <v>5958</v>
      </c>
    </row>
    <row r="2241" spans="1:2" x14ac:dyDescent="0.25">
      <c r="A2241" t="s">
        <v>2243</v>
      </c>
      <c r="B2241" t="s">
        <v>5960</v>
      </c>
    </row>
    <row r="2242" spans="1:2" x14ac:dyDescent="0.25">
      <c r="A2242" t="s">
        <v>2244</v>
      </c>
      <c r="B2242" t="s">
        <v>5957</v>
      </c>
    </row>
    <row r="2243" spans="1:2" x14ac:dyDescent="0.25">
      <c r="A2243" t="s">
        <v>2245</v>
      </c>
      <c r="B2243" t="s">
        <v>5959</v>
      </c>
    </row>
    <row r="2244" spans="1:2" x14ac:dyDescent="0.25">
      <c r="A2244" t="s">
        <v>2246</v>
      </c>
      <c r="B2244" t="s">
        <v>5957</v>
      </c>
    </row>
    <row r="2245" spans="1:2" x14ac:dyDescent="0.25">
      <c r="A2245" t="s">
        <v>2247</v>
      </c>
      <c r="B2245" t="s">
        <v>5960</v>
      </c>
    </row>
    <row r="2246" spans="1:2" x14ac:dyDescent="0.25">
      <c r="A2246" t="s">
        <v>2248</v>
      </c>
      <c r="B2246" t="s">
        <v>5959</v>
      </c>
    </row>
    <row r="2247" spans="1:2" x14ac:dyDescent="0.25">
      <c r="A2247" t="s">
        <v>2249</v>
      </c>
      <c r="B2247" t="s">
        <v>5957</v>
      </c>
    </row>
    <row r="2248" spans="1:2" x14ac:dyDescent="0.25">
      <c r="A2248" t="s">
        <v>2250</v>
      </c>
      <c r="B2248" t="s">
        <v>5961</v>
      </c>
    </row>
    <row r="2249" spans="1:2" x14ac:dyDescent="0.25">
      <c r="A2249" t="s">
        <v>2251</v>
      </c>
      <c r="B2249" t="s">
        <v>5958</v>
      </c>
    </row>
    <row r="2250" spans="1:2" x14ac:dyDescent="0.25">
      <c r="A2250" t="s">
        <v>2252</v>
      </c>
      <c r="B2250" t="s">
        <v>5958</v>
      </c>
    </row>
    <row r="2251" spans="1:2" x14ac:dyDescent="0.25">
      <c r="A2251" t="s">
        <v>2253</v>
      </c>
      <c r="B2251" t="s">
        <v>5960</v>
      </c>
    </row>
    <row r="2252" spans="1:2" x14ac:dyDescent="0.25">
      <c r="A2252" t="s">
        <v>2254</v>
      </c>
      <c r="B2252" t="s">
        <v>5958</v>
      </c>
    </row>
    <row r="2253" spans="1:2" x14ac:dyDescent="0.25">
      <c r="A2253" t="s">
        <v>2255</v>
      </c>
      <c r="B2253" t="s">
        <v>5960</v>
      </c>
    </row>
    <row r="2254" spans="1:2" x14ac:dyDescent="0.25">
      <c r="A2254" t="s">
        <v>2256</v>
      </c>
      <c r="B2254" t="s">
        <v>5958</v>
      </c>
    </row>
    <row r="2255" spans="1:2" x14ac:dyDescent="0.25">
      <c r="A2255" t="s">
        <v>2257</v>
      </c>
      <c r="B2255" t="s">
        <v>5961</v>
      </c>
    </row>
    <row r="2256" spans="1:2" x14ac:dyDescent="0.25">
      <c r="A2256" t="s">
        <v>2258</v>
      </c>
      <c r="B2256" t="s">
        <v>5957</v>
      </c>
    </row>
    <row r="2257" spans="1:2" x14ac:dyDescent="0.25">
      <c r="A2257" t="s">
        <v>2259</v>
      </c>
      <c r="B2257" t="s">
        <v>5961</v>
      </c>
    </row>
    <row r="2258" spans="1:2" x14ac:dyDescent="0.25">
      <c r="A2258" t="s">
        <v>2260</v>
      </c>
      <c r="B2258" t="s">
        <v>5961</v>
      </c>
    </row>
    <row r="2259" spans="1:2" x14ac:dyDescent="0.25">
      <c r="A2259" t="s">
        <v>2261</v>
      </c>
      <c r="B2259" t="s">
        <v>5959</v>
      </c>
    </row>
    <row r="2260" spans="1:2" x14ac:dyDescent="0.25">
      <c r="A2260" t="s">
        <v>2262</v>
      </c>
      <c r="B2260" t="s">
        <v>5961</v>
      </c>
    </row>
    <row r="2261" spans="1:2" x14ac:dyDescent="0.25">
      <c r="A2261" t="s">
        <v>2263</v>
      </c>
      <c r="B2261" t="s">
        <v>5959</v>
      </c>
    </row>
    <row r="2262" spans="1:2" x14ac:dyDescent="0.25">
      <c r="A2262" t="s">
        <v>2264</v>
      </c>
      <c r="B2262" t="s">
        <v>5958</v>
      </c>
    </row>
    <row r="2263" spans="1:2" x14ac:dyDescent="0.25">
      <c r="A2263" t="s">
        <v>2265</v>
      </c>
      <c r="B2263" t="s">
        <v>5960</v>
      </c>
    </row>
    <row r="2264" spans="1:2" x14ac:dyDescent="0.25">
      <c r="A2264" t="s">
        <v>2266</v>
      </c>
      <c r="B2264" t="s">
        <v>5958</v>
      </c>
    </row>
    <row r="2265" spans="1:2" x14ac:dyDescent="0.25">
      <c r="A2265" t="s">
        <v>2267</v>
      </c>
      <c r="B2265" t="s">
        <v>5961</v>
      </c>
    </row>
    <row r="2266" spans="1:2" x14ac:dyDescent="0.25">
      <c r="A2266" t="s">
        <v>2268</v>
      </c>
      <c r="B2266" t="s">
        <v>5959</v>
      </c>
    </row>
    <row r="2267" spans="1:2" x14ac:dyDescent="0.25">
      <c r="A2267" t="s">
        <v>2269</v>
      </c>
      <c r="B2267" t="s">
        <v>5958</v>
      </c>
    </row>
    <row r="2268" spans="1:2" x14ac:dyDescent="0.25">
      <c r="A2268" t="s">
        <v>2270</v>
      </c>
      <c r="B2268" t="s">
        <v>5958</v>
      </c>
    </row>
    <row r="2269" spans="1:2" x14ac:dyDescent="0.25">
      <c r="A2269" t="s">
        <v>2271</v>
      </c>
      <c r="B2269" t="s">
        <v>5959</v>
      </c>
    </row>
    <row r="2270" spans="1:2" x14ac:dyDescent="0.25">
      <c r="A2270" t="s">
        <v>2272</v>
      </c>
      <c r="B2270" t="s">
        <v>5959</v>
      </c>
    </row>
    <row r="2271" spans="1:2" x14ac:dyDescent="0.25">
      <c r="A2271" t="s">
        <v>2273</v>
      </c>
      <c r="B2271" t="s">
        <v>5959</v>
      </c>
    </row>
    <row r="2272" spans="1:2" x14ac:dyDescent="0.25">
      <c r="A2272" t="s">
        <v>2274</v>
      </c>
      <c r="B2272" t="s">
        <v>5960</v>
      </c>
    </row>
    <row r="2273" spans="1:2" x14ac:dyDescent="0.25">
      <c r="A2273" t="s">
        <v>2275</v>
      </c>
      <c r="B2273" t="s">
        <v>5958</v>
      </c>
    </row>
    <row r="2274" spans="1:2" x14ac:dyDescent="0.25">
      <c r="A2274" t="s">
        <v>2276</v>
      </c>
      <c r="B2274" t="s">
        <v>5958</v>
      </c>
    </row>
    <row r="2275" spans="1:2" x14ac:dyDescent="0.25">
      <c r="A2275" t="s">
        <v>2277</v>
      </c>
      <c r="B2275" t="s">
        <v>5960</v>
      </c>
    </row>
    <row r="2276" spans="1:2" x14ac:dyDescent="0.25">
      <c r="A2276" t="s">
        <v>2278</v>
      </c>
      <c r="B2276" t="s">
        <v>5960</v>
      </c>
    </row>
    <row r="2277" spans="1:2" x14ac:dyDescent="0.25">
      <c r="A2277" t="s">
        <v>2279</v>
      </c>
      <c r="B2277" t="s">
        <v>5958</v>
      </c>
    </row>
    <row r="2278" spans="1:2" x14ac:dyDescent="0.25">
      <c r="A2278" t="s">
        <v>2280</v>
      </c>
      <c r="B2278" t="s">
        <v>5960</v>
      </c>
    </row>
    <row r="2279" spans="1:2" x14ac:dyDescent="0.25">
      <c r="A2279" t="s">
        <v>2281</v>
      </c>
      <c r="B2279" t="s">
        <v>5960</v>
      </c>
    </row>
    <row r="2280" spans="1:2" x14ac:dyDescent="0.25">
      <c r="A2280" t="s">
        <v>2282</v>
      </c>
      <c r="B2280" t="s">
        <v>5957</v>
      </c>
    </row>
    <row r="2281" spans="1:2" x14ac:dyDescent="0.25">
      <c r="A2281" t="s">
        <v>2283</v>
      </c>
      <c r="B2281" t="s">
        <v>5961</v>
      </c>
    </row>
    <row r="2282" spans="1:2" x14ac:dyDescent="0.25">
      <c r="A2282" t="s">
        <v>2284</v>
      </c>
      <c r="B2282" t="s">
        <v>5959</v>
      </c>
    </row>
    <row r="2283" spans="1:2" x14ac:dyDescent="0.25">
      <c r="A2283" t="s">
        <v>2285</v>
      </c>
      <c r="B2283" t="s">
        <v>5959</v>
      </c>
    </row>
    <row r="2284" spans="1:2" x14ac:dyDescent="0.25">
      <c r="A2284" t="s">
        <v>2286</v>
      </c>
      <c r="B2284" t="s">
        <v>5957</v>
      </c>
    </row>
    <row r="2285" spans="1:2" x14ac:dyDescent="0.25">
      <c r="A2285" t="s">
        <v>2287</v>
      </c>
      <c r="B2285" t="s">
        <v>5960</v>
      </c>
    </row>
    <row r="2286" spans="1:2" x14ac:dyDescent="0.25">
      <c r="A2286" t="s">
        <v>2288</v>
      </c>
      <c r="B2286" t="s">
        <v>5961</v>
      </c>
    </row>
    <row r="2287" spans="1:2" x14ac:dyDescent="0.25">
      <c r="A2287" t="s">
        <v>2289</v>
      </c>
      <c r="B2287" t="s">
        <v>5957</v>
      </c>
    </row>
    <row r="2288" spans="1:2" x14ac:dyDescent="0.25">
      <c r="A2288" t="s">
        <v>2290</v>
      </c>
      <c r="B2288" t="s">
        <v>5957</v>
      </c>
    </row>
    <row r="2289" spans="1:2" x14ac:dyDescent="0.25">
      <c r="A2289" t="s">
        <v>2291</v>
      </c>
      <c r="B2289" t="s">
        <v>5960</v>
      </c>
    </row>
    <row r="2290" spans="1:2" x14ac:dyDescent="0.25">
      <c r="A2290" t="s">
        <v>2292</v>
      </c>
      <c r="B2290" t="s">
        <v>5960</v>
      </c>
    </row>
    <row r="2291" spans="1:2" x14ac:dyDescent="0.25">
      <c r="A2291" t="s">
        <v>2293</v>
      </c>
      <c r="B2291" t="s">
        <v>5958</v>
      </c>
    </row>
    <row r="2292" spans="1:2" x14ac:dyDescent="0.25">
      <c r="A2292" t="s">
        <v>2294</v>
      </c>
      <c r="B2292" t="s">
        <v>5959</v>
      </c>
    </row>
    <row r="2293" spans="1:2" x14ac:dyDescent="0.25">
      <c r="A2293" t="s">
        <v>2295</v>
      </c>
      <c r="B2293" t="s">
        <v>5959</v>
      </c>
    </row>
    <row r="2294" spans="1:2" x14ac:dyDescent="0.25">
      <c r="A2294" t="s">
        <v>2296</v>
      </c>
      <c r="B2294" t="s">
        <v>5958</v>
      </c>
    </row>
    <row r="2295" spans="1:2" x14ac:dyDescent="0.25">
      <c r="A2295" t="s">
        <v>2297</v>
      </c>
      <c r="B2295" t="s">
        <v>5959</v>
      </c>
    </row>
    <row r="2296" spans="1:2" x14ac:dyDescent="0.25">
      <c r="A2296" t="s">
        <v>2298</v>
      </c>
      <c r="B2296" t="s">
        <v>5958</v>
      </c>
    </row>
    <row r="2297" spans="1:2" x14ac:dyDescent="0.25">
      <c r="A2297" t="s">
        <v>2299</v>
      </c>
      <c r="B2297" t="s">
        <v>5960</v>
      </c>
    </row>
    <row r="2298" spans="1:2" x14ac:dyDescent="0.25">
      <c r="A2298" t="s">
        <v>2300</v>
      </c>
      <c r="B2298" t="s">
        <v>5959</v>
      </c>
    </row>
    <row r="2299" spans="1:2" x14ac:dyDescent="0.25">
      <c r="A2299" t="s">
        <v>2301</v>
      </c>
      <c r="B2299" t="s">
        <v>5960</v>
      </c>
    </row>
    <row r="2300" spans="1:2" x14ac:dyDescent="0.25">
      <c r="A2300" t="s">
        <v>2302</v>
      </c>
      <c r="B2300" t="s">
        <v>5960</v>
      </c>
    </row>
    <row r="2301" spans="1:2" x14ac:dyDescent="0.25">
      <c r="A2301" t="s">
        <v>2303</v>
      </c>
      <c r="B2301" t="s">
        <v>5957</v>
      </c>
    </row>
    <row r="2302" spans="1:2" x14ac:dyDescent="0.25">
      <c r="A2302" t="s">
        <v>2304</v>
      </c>
      <c r="B2302" t="s">
        <v>5961</v>
      </c>
    </row>
    <row r="2303" spans="1:2" x14ac:dyDescent="0.25">
      <c r="A2303" t="s">
        <v>2305</v>
      </c>
      <c r="B2303" t="s">
        <v>5960</v>
      </c>
    </row>
    <row r="2304" spans="1:2" x14ac:dyDescent="0.25">
      <c r="A2304" t="s">
        <v>2306</v>
      </c>
      <c r="B2304" t="s">
        <v>5958</v>
      </c>
    </row>
    <row r="2305" spans="1:2" x14ac:dyDescent="0.25">
      <c r="A2305" t="s">
        <v>2307</v>
      </c>
      <c r="B2305" t="s">
        <v>5960</v>
      </c>
    </row>
    <row r="2306" spans="1:2" x14ac:dyDescent="0.25">
      <c r="A2306" t="s">
        <v>2308</v>
      </c>
      <c r="B2306" t="s">
        <v>5961</v>
      </c>
    </row>
    <row r="2307" spans="1:2" x14ac:dyDescent="0.25">
      <c r="A2307" t="s">
        <v>2309</v>
      </c>
      <c r="B2307" t="s">
        <v>5958</v>
      </c>
    </row>
    <row r="2308" spans="1:2" x14ac:dyDescent="0.25">
      <c r="A2308" t="s">
        <v>2310</v>
      </c>
      <c r="B2308" t="s">
        <v>5958</v>
      </c>
    </row>
    <row r="2309" spans="1:2" x14ac:dyDescent="0.25">
      <c r="A2309" t="s">
        <v>2311</v>
      </c>
      <c r="B2309" t="s">
        <v>5961</v>
      </c>
    </row>
    <row r="2310" spans="1:2" x14ac:dyDescent="0.25">
      <c r="A2310" t="s">
        <v>2312</v>
      </c>
      <c r="B2310" t="s">
        <v>5957</v>
      </c>
    </row>
    <row r="2311" spans="1:2" x14ac:dyDescent="0.25">
      <c r="A2311" t="s">
        <v>2313</v>
      </c>
      <c r="B2311" t="s">
        <v>5961</v>
      </c>
    </row>
    <row r="2312" spans="1:2" x14ac:dyDescent="0.25">
      <c r="A2312" t="s">
        <v>2314</v>
      </c>
      <c r="B2312" t="s">
        <v>5957</v>
      </c>
    </row>
    <row r="2313" spans="1:2" x14ac:dyDescent="0.25">
      <c r="A2313" t="s">
        <v>2315</v>
      </c>
      <c r="B2313" t="s">
        <v>5958</v>
      </c>
    </row>
    <row r="2314" spans="1:2" x14ac:dyDescent="0.25">
      <c r="A2314" t="s">
        <v>2316</v>
      </c>
      <c r="B2314" t="s">
        <v>5961</v>
      </c>
    </row>
    <row r="2315" spans="1:2" x14ac:dyDescent="0.25">
      <c r="A2315" t="s">
        <v>2317</v>
      </c>
      <c r="B2315" t="s">
        <v>5958</v>
      </c>
    </row>
    <row r="2316" spans="1:2" x14ac:dyDescent="0.25">
      <c r="A2316" t="s">
        <v>2318</v>
      </c>
      <c r="B2316" t="s">
        <v>5961</v>
      </c>
    </row>
    <row r="2317" spans="1:2" x14ac:dyDescent="0.25">
      <c r="A2317" t="s">
        <v>2319</v>
      </c>
      <c r="B2317" t="s">
        <v>5959</v>
      </c>
    </row>
    <row r="2318" spans="1:2" x14ac:dyDescent="0.25">
      <c r="A2318" t="s">
        <v>2320</v>
      </c>
      <c r="B2318" t="s">
        <v>5957</v>
      </c>
    </row>
    <row r="2319" spans="1:2" x14ac:dyDescent="0.25">
      <c r="A2319" t="s">
        <v>2321</v>
      </c>
      <c r="B2319" t="s">
        <v>5960</v>
      </c>
    </row>
    <row r="2320" spans="1:2" x14ac:dyDescent="0.25">
      <c r="A2320" t="s">
        <v>2322</v>
      </c>
      <c r="B2320" t="s">
        <v>5957</v>
      </c>
    </row>
    <row r="2321" spans="1:2" x14ac:dyDescent="0.25">
      <c r="A2321" t="s">
        <v>2323</v>
      </c>
      <c r="B2321" t="s">
        <v>5958</v>
      </c>
    </row>
    <row r="2322" spans="1:2" x14ac:dyDescent="0.25">
      <c r="A2322" t="s">
        <v>2324</v>
      </c>
      <c r="B2322" t="s">
        <v>5958</v>
      </c>
    </row>
    <row r="2323" spans="1:2" x14ac:dyDescent="0.25">
      <c r="A2323" t="s">
        <v>2325</v>
      </c>
      <c r="B2323" t="s">
        <v>5961</v>
      </c>
    </row>
    <row r="2324" spans="1:2" x14ac:dyDescent="0.25">
      <c r="A2324" t="s">
        <v>2326</v>
      </c>
      <c r="B2324" t="s">
        <v>5958</v>
      </c>
    </row>
    <row r="2325" spans="1:2" x14ac:dyDescent="0.25">
      <c r="A2325" t="s">
        <v>2327</v>
      </c>
      <c r="B2325" t="s">
        <v>5957</v>
      </c>
    </row>
    <row r="2326" spans="1:2" x14ac:dyDescent="0.25">
      <c r="A2326" t="s">
        <v>2328</v>
      </c>
      <c r="B2326" t="s">
        <v>5957</v>
      </c>
    </row>
    <row r="2327" spans="1:2" x14ac:dyDescent="0.25">
      <c r="A2327" t="s">
        <v>2329</v>
      </c>
      <c r="B2327" t="s">
        <v>5958</v>
      </c>
    </row>
    <row r="2328" spans="1:2" x14ac:dyDescent="0.25">
      <c r="A2328" t="s">
        <v>2330</v>
      </c>
      <c r="B2328" t="s">
        <v>5959</v>
      </c>
    </row>
    <row r="2329" spans="1:2" x14ac:dyDescent="0.25">
      <c r="A2329" t="s">
        <v>2331</v>
      </c>
      <c r="B2329" t="s">
        <v>5959</v>
      </c>
    </row>
    <row r="2330" spans="1:2" x14ac:dyDescent="0.25">
      <c r="A2330" t="s">
        <v>2332</v>
      </c>
      <c r="B2330" t="s">
        <v>5958</v>
      </c>
    </row>
    <row r="2331" spans="1:2" x14ac:dyDescent="0.25">
      <c r="A2331" t="s">
        <v>2333</v>
      </c>
      <c r="B2331" t="s">
        <v>5958</v>
      </c>
    </row>
    <row r="2332" spans="1:2" x14ac:dyDescent="0.25">
      <c r="A2332" t="s">
        <v>2334</v>
      </c>
      <c r="B2332" t="s">
        <v>5957</v>
      </c>
    </row>
    <row r="2333" spans="1:2" x14ac:dyDescent="0.25">
      <c r="A2333" t="s">
        <v>2335</v>
      </c>
      <c r="B2333" t="s">
        <v>5961</v>
      </c>
    </row>
    <row r="2334" spans="1:2" x14ac:dyDescent="0.25">
      <c r="A2334" t="s">
        <v>2336</v>
      </c>
      <c r="B2334" t="s">
        <v>5958</v>
      </c>
    </row>
    <row r="2335" spans="1:2" x14ac:dyDescent="0.25">
      <c r="A2335" t="s">
        <v>2337</v>
      </c>
      <c r="B2335" t="s">
        <v>5961</v>
      </c>
    </row>
    <row r="2336" spans="1:2" x14ac:dyDescent="0.25">
      <c r="A2336" t="s">
        <v>2338</v>
      </c>
      <c r="B2336" t="s">
        <v>5960</v>
      </c>
    </row>
    <row r="2337" spans="1:2" x14ac:dyDescent="0.25">
      <c r="A2337" t="s">
        <v>2339</v>
      </c>
      <c r="B2337" t="s">
        <v>5959</v>
      </c>
    </row>
    <row r="2338" spans="1:2" x14ac:dyDescent="0.25">
      <c r="A2338" t="s">
        <v>2340</v>
      </c>
      <c r="B2338" t="s">
        <v>5960</v>
      </c>
    </row>
    <row r="2339" spans="1:2" x14ac:dyDescent="0.25">
      <c r="A2339" t="s">
        <v>2341</v>
      </c>
      <c r="B2339" t="s">
        <v>5960</v>
      </c>
    </row>
    <row r="2340" spans="1:2" x14ac:dyDescent="0.25">
      <c r="A2340" t="s">
        <v>2342</v>
      </c>
      <c r="B2340" t="s">
        <v>5958</v>
      </c>
    </row>
    <row r="2341" spans="1:2" x14ac:dyDescent="0.25">
      <c r="A2341" t="s">
        <v>2343</v>
      </c>
      <c r="B2341" t="s">
        <v>5961</v>
      </c>
    </row>
    <row r="2342" spans="1:2" x14ac:dyDescent="0.25">
      <c r="A2342" t="s">
        <v>2344</v>
      </c>
      <c r="B2342" t="s">
        <v>5960</v>
      </c>
    </row>
    <row r="2343" spans="1:2" x14ac:dyDescent="0.25">
      <c r="A2343" t="s">
        <v>2345</v>
      </c>
      <c r="B2343" t="s">
        <v>5960</v>
      </c>
    </row>
    <row r="2344" spans="1:2" x14ac:dyDescent="0.25">
      <c r="A2344" t="s">
        <v>2346</v>
      </c>
      <c r="B2344" t="s">
        <v>5959</v>
      </c>
    </row>
    <row r="2345" spans="1:2" x14ac:dyDescent="0.25">
      <c r="A2345" t="s">
        <v>2347</v>
      </c>
      <c r="B2345" t="s">
        <v>5958</v>
      </c>
    </row>
    <row r="2346" spans="1:2" x14ac:dyDescent="0.25">
      <c r="A2346" t="s">
        <v>2348</v>
      </c>
      <c r="B2346" t="s">
        <v>5959</v>
      </c>
    </row>
    <row r="2347" spans="1:2" x14ac:dyDescent="0.25">
      <c r="A2347" t="s">
        <v>2349</v>
      </c>
      <c r="B2347" t="s">
        <v>5961</v>
      </c>
    </row>
    <row r="2348" spans="1:2" x14ac:dyDescent="0.25">
      <c r="A2348" t="s">
        <v>2350</v>
      </c>
      <c r="B2348" t="s">
        <v>5957</v>
      </c>
    </row>
    <row r="2349" spans="1:2" x14ac:dyDescent="0.25">
      <c r="A2349" t="s">
        <v>2351</v>
      </c>
      <c r="B2349" t="s">
        <v>5961</v>
      </c>
    </row>
    <row r="2350" spans="1:2" x14ac:dyDescent="0.25">
      <c r="A2350" t="s">
        <v>2352</v>
      </c>
      <c r="B2350" t="s">
        <v>5959</v>
      </c>
    </row>
    <row r="2351" spans="1:2" x14ac:dyDescent="0.25">
      <c r="A2351" t="s">
        <v>2353</v>
      </c>
      <c r="B2351" t="s">
        <v>5961</v>
      </c>
    </row>
    <row r="2352" spans="1:2" x14ac:dyDescent="0.25">
      <c r="A2352" t="s">
        <v>2354</v>
      </c>
      <c r="B2352" t="s">
        <v>5960</v>
      </c>
    </row>
    <row r="2353" spans="1:2" x14ac:dyDescent="0.25">
      <c r="A2353" t="s">
        <v>2355</v>
      </c>
      <c r="B2353" t="s">
        <v>5957</v>
      </c>
    </row>
    <row r="2354" spans="1:2" x14ac:dyDescent="0.25">
      <c r="A2354" t="s">
        <v>2356</v>
      </c>
      <c r="B2354" t="s">
        <v>5957</v>
      </c>
    </row>
    <row r="2355" spans="1:2" x14ac:dyDescent="0.25">
      <c r="A2355" t="s">
        <v>2357</v>
      </c>
      <c r="B2355" t="s">
        <v>5960</v>
      </c>
    </row>
    <row r="2356" spans="1:2" x14ac:dyDescent="0.25">
      <c r="A2356" t="s">
        <v>2358</v>
      </c>
      <c r="B2356" t="s">
        <v>5957</v>
      </c>
    </row>
    <row r="2357" spans="1:2" x14ac:dyDescent="0.25">
      <c r="A2357" t="s">
        <v>2359</v>
      </c>
      <c r="B2357" t="s">
        <v>5959</v>
      </c>
    </row>
    <row r="2358" spans="1:2" x14ac:dyDescent="0.25">
      <c r="A2358" t="s">
        <v>2360</v>
      </c>
      <c r="B2358" t="s">
        <v>5958</v>
      </c>
    </row>
    <row r="2359" spans="1:2" x14ac:dyDescent="0.25">
      <c r="A2359" t="s">
        <v>2361</v>
      </c>
      <c r="B2359" t="s">
        <v>5957</v>
      </c>
    </row>
    <row r="2360" spans="1:2" x14ac:dyDescent="0.25">
      <c r="A2360" t="s">
        <v>2362</v>
      </c>
      <c r="B2360" t="s">
        <v>5958</v>
      </c>
    </row>
    <row r="2361" spans="1:2" x14ac:dyDescent="0.25">
      <c r="A2361" t="s">
        <v>2363</v>
      </c>
      <c r="B2361" t="s">
        <v>5957</v>
      </c>
    </row>
    <row r="2362" spans="1:2" x14ac:dyDescent="0.25">
      <c r="A2362" t="s">
        <v>2364</v>
      </c>
      <c r="B2362" t="s">
        <v>5957</v>
      </c>
    </row>
    <row r="2363" spans="1:2" x14ac:dyDescent="0.25">
      <c r="A2363" t="s">
        <v>2365</v>
      </c>
      <c r="B2363" t="s">
        <v>5959</v>
      </c>
    </row>
    <row r="2364" spans="1:2" x14ac:dyDescent="0.25">
      <c r="A2364" t="s">
        <v>2366</v>
      </c>
      <c r="B2364" t="s">
        <v>5958</v>
      </c>
    </row>
    <row r="2365" spans="1:2" x14ac:dyDescent="0.25">
      <c r="A2365" t="s">
        <v>2367</v>
      </c>
      <c r="B2365" t="s">
        <v>5959</v>
      </c>
    </row>
    <row r="2366" spans="1:2" x14ac:dyDescent="0.25">
      <c r="A2366" t="s">
        <v>2368</v>
      </c>
      <c r="B2366" t="s">
        <v>5960</v>
      </c>
    </row>
    <row r="2367" spans="1:2" x14ac:dyDescent="0.25">
      <c r="A2367" t="s">
        <v>2369</v>
      </c>
      <c r="B2367" t="s">
        <v>5961</v>
      </c>
    </row>
    <row r="2368" spans="1:2" x14ac:dyDescent="0.25">
      <c r="A2368" t="s">
        <v>2370</v>
      </c>
      <c r="B2368" t="s">
        <v>5957</v>
      </c>
    </row>
    <row r="2369" spans="1:2" x14ac:dyDescent="0.25">
      <c r="A2369" t="s">
        <v>2371</v>
      </c>
      <c r="B2369" t="s">
        <v>5961</v>
      </c>
    </row>
    <row r="2370" spans="1:2" x14ac:dyDescent="0.25">
      <c r="A2370" t="s">
        <v>2372</v>
      </c>
      <c r="B2370" t="s">
        <v>5959</v>
      </c>
    </row>
    <row r="2371" spans="1:2" x14ac:dyDescent="0.25">
      <c r="A2371" t="s">
        <v>2373</v>
      </c>
      <c r="B2371" t="s">
        <v>5959</v>
      </c>
    </row>
    <row r="2372" spans="1:2" x14ac:dyDescent="0.25">
      <c r="A2372" t="s">
        <v>2374</v>
      </c>
      <c r="B2372" t="s">
        <v>5959</v>
      </c>
    </row>
    <row r="2373" spans="1:2" x14ac:dyDescent="0.25">
      <c r="A2373" t="s">
        <v>2375</v>
      </c>
      <c r="B2373" t="s">
        <v>5959</v>
      </c>
    </row>
    <row r="2374" spans="1:2" x14ac:dyDescent="0.25">
      <c r="A2374" t="s">
        <v>2376</v>
      </c>
      <c r="B2374" t="s">
        <v>5959</v>
      </c>
    </row>
    <row r="2375" spans="1:2" x14ac:dyDescent="0.25">
      <c r="A2375" t="s">
        <v>2377</v>
      </c>
      <c r="B2375" t="s">
        <v>5959</v>
      </c>
    </row>
    <row r="2376" spans="1:2" x14ac:dyDescent="0.25">
      <c r="A2376" t="s">
        <v>2378</v>
      </c>
      <c r="B2376" t="s">
        <v>5958</v>
      </c>
    </row>
    <row r="2377" spans="1:2" x14ac:dyDescent="0.25">
      <c r="A2377" t="s">
        <v>2379</v>
      </c>
      <c r="B2377" t="s">
        <v>5957</v>
      </c>
    </row>
    <row r="2378" spans="1:2" x14ac:dyDescent="0.25">
      <c r="A2378" t="s">
        <v>2380</v>
      </c>
      <c r="B2378" t="s">
        <v>5957</v>
      </c>
    </row>
    <row r="2379" spans="1:2" x14ac:dyDescent="0.25">
      <c r="A2379" t="s">
        <v>2381</v>
      </c>
      <c r="B2379" t="s">
        <v>5958</v>
      </c>
    </row>
    <row r="2380" spans="1:2" x14ac:dyDescent="0.25">
      <c r="A2380" t="s">
        <v>2382</v>
      </c>
      <c r="B2380" t="s">
        <v>5960</v>
      </c>
    </row>
    <row r="2381" spans="1:2" x14ac:dyDescent="0.25">
      <c r="A2381" t="s">
        <v>2383</v>
      </c>
      <c r="B2381" t="s">
        <v>5958</v>
      </c>
    </row>
    <row r="2382" spans="1:2" x14ac:dyDescent="0.25">
      <c r="A2382" t="s">
        <v>2384</v>
      </c>
      <c r="B2382" t="s">
        <v>5959</v>
      </c>
    </row>
    <row r="2383" spans="1:2" x14ac:dyDescent="0.25">
      <c r="A2383" t="s">
        <v>2385</v>
      </c>
      <c r="B2383" t="s">
        <v>5959</v>
      </c>
    </row>
    <row r="2384" spans="1:2" x14ac:dyDescent="0.25">
      <c r="A2384" t="s">
        <v>2386</v>
      </c>
      <c r="B2384" t="s">
        <v>5961</v>
      </c>
    </row>
    <row r="2385" spans="1:2" x14ac:dyDescent="0.25">
      <c r="A2385" t="s">
        <v>2387</v>
      </c>
      <c r="B2385" t="s">
        <v>5960</v>
      </c>
    </row>
    <row r="2386" spans="1:2" x14ac:dyDescent="0.25">
      <c r="A2386" t="s">
        <v>2388</v>
      </c>
      <c r="B2386" t="s">
        <v>5959</v>
      </c>
    </row>
    <row r="2387" spans="1:2" x14ac:dyDescent="0.25">
      <c r="A2387" t="s">
        <v>2389</v>
      </c>
      <c r="B2387" t="s">
        <v>5958</v>
      </c>
    </row>
    <row r="2388" spans="1:2" x14ac:dyDescent="0.25">
      <c r="A2388" t="s">
        <v>2390</v>
      </c>
      <c r="B2388" t="s">
        <v>5960</v>
      </c>
    </row>
    <row r="2389" spans="1:2" x14ac:dyDescent="0.25">
      <c r="A2389" t="s">
        <v>2391</v>
      </c>
      <c r="B2389" t="s">
        <v>5960</v>
      </c>
    </row>
    <row r="2390" spans="1:2" x14ac:dyDescent="0.25">
      <c r="A2390" t="s">
        <v>2392</v>
      </c>
      <c r="B2390" t="s">
        <v>5958</v>
      </c>
    </row>
    <row r="2391" spans="1:2" x14ac:dyDescent="0.25">
      <c r="A2391" t="s">
        <v>2393</v>
      </c>
      <c r="B2391" t="s">
        <v>5958</v>
      </c>
    </row>
    <row r="2392" spans="1:2" x14ac:dyDescent="0.25">
      <c r="A2392" t="s">
        <v>2394</v>
      </c>
      <c r="B2392" t="s">
        <v>5961</v>
      </c>
    </row>
    <row r="2393" spans="1:2" x14ac:dyDescent="0.25">
      <c r="A2393" t="s">
        <v>2395</v>
      </c>
      <c r="B2393" t="s">
        <v>5957</v>
      </c>
    </row>
    <row r="2394" spans="1:2" x14ac:dyDescent="0.25">
      <c r="A2394" t="s">
        <v>2396</v>
      </c>
      <c r="B2394" t="s">
        <v>5960</v>
      </c>
    </row>
    <row r="2395" spans="1:2" x14ac:dyDescent="0.25">
      <c r="A2395" t="s">
        <v>2397</v>
      </c>
      <c r="B2395" t="s">
        <v>5960</v>
      </c>
    </row>
    <row r="2396" spans="1:2" x14ac:dyDescent="0.25">
      <c r="A2396" t="s">
        <v>2398</v>
      </c>
      <c r="B2396" t="s">
        <v>5959</v>
      </c>
    </row>
    <row r="2397" spans="1:2" x14ac:dyDescent="0.25">
      <c r="A2397" t="s">
        <v>2399</v>
      </c>
      <c r="B2397" t="s">
        <v>5959</v>
      </c>
    </row>
    <row r="2398" spans="1:2" x14ac:dyDescent="0.25">
      <c r="A2398" t="s">
        <v>2400</v>
      </c>
      <c r="B2398" t="s">
        <v>5959</v>
      </c>
    </row>
    <row r="2399" spans="1:2" x14ac:dyDescent="0.25">
      <c r="A2399" t="s">
        <v>2401</v>
      </c>
      <c r="B2399" t="s">
        <v>5960</v>
      </c>
    </row>
    <row r="2400" spans="1:2" x14ac:dyDescent="0.25">
      <c r="A2400" t="s">
        <v>2402</v>
      </c>
      <c r="B2400" t="s">
        <v>5960</v>
      </c>
    </row>
    <row r="2401" spans="1:2" x14ac:dyDescent="0.25">
      <c r="A2401" t="s">
        <v>2403</v>
      </c>
      <c r="B2401" t="s">
        <v>5960</v>
      </c>
    </row>
    <row r="2402" spans="1:2" x14ac:dyDescent="0.25">
      <c r="A2402" t="s">
        <v>2404</v>
      </c>
      <c r="B2402" t="s">
        <v>5958</v>
      </c>
    </row>
    <row r="2403" spans="1:2" x14ac:dyDescent="0.25">
      <c r="A2403" t="s">
        <v>2405</v>
      </c>
      <c r="B2403" t="s">
        <v>5959</v>
      </c>
    </row>
    <row r="2404" spans="1:2" x14ac:dyDescent="0.25">
      <c r="A2404" t="s">
        <v>2406</v>
      </c>
      <c r="B2404" t="s">
        <v>5959</v>
      </c>
    </row>
    <row r="2405" spans="1:2" x14ac:dyDescent="0.25">
      <c r="A2405" t="s">
        <v>2407</v>
      </c>
      <c r="B2405" t="s">
        <v>5960</v>
      </c>
    </row>
    <row r="2406" spans="1:2" x14ac:dyDescent="0.25">
      <c r="A2406" t="s">
        <v>2408</v>
      </c>
      <c r="B2406" t="s">
        <v>5960</v>
      </c>
    </row>
    <row r="2407" spans="1:2" x14ac:dyDescent="0.25">
      <c r="A2407" t="s">
        <v>2409</v>
      </c>
      <c r="B2407" t="s">
        <v>5958</v>
      </c>
    </row>
    <row r="2408" spans="1:2" x14ac:dyDescent="0.25">
      <c r="A2408" t="s">
        <v>2410</v>
      </c>
      <c r="B2408" t="s">
        <v>5957</v>
      </c>
    </row>
    <row r="2409" spans="1:2" x14ac:dyDescent="0.25">
      <c r="A2409" t="s">
        <v>2411</v>
      </c>
      <c r="B2409" t="s">
        <v>5957</v>
      </c>
    </row>
    <row r="2410" spans="1:2" x14ac:dyDescent="0.25">
      <c r="A2410" t="s">
        <v>2412</v>
      </c>
      <c r="B2410" t="s">
        <v>5960</v>
      </c>
    </row>
    <row r="2411" spans="1:2" x14ac:dyDescent="0.25">
      <c r="A2411" t="s">
        <v>2413</v>
      </c>
      <c r="B2411" t="s">
        <v>5960</v>
      </c>
    </row>
    <row r="2412" spans="1:2" x14ac:dyDescent="0.25">
      <c r="A2412" t="s">
        <v>2414</v>
      </c>
      <c r="B2412" t="s">
        <v>5958</v>
      </c>
    </row>
    <row r="2413" spans="1:2" x14ac:dyDescent="0.25">
      <c r="A2413" t="s">
        <v>2415</v>
      </c>
      <c r="B2413" t="s">
        <v>5959</v>
      </c>
    </row>
    <row r="2414" spans="1:2" x14ac:dyDescent="0.25">
      <c r="A2414" t="s">
        <v>2416</v>
      </c>
      <c r="B2414" t="s">
        <v>5961</v>
      </c>
    </row>
    <row r="2415" spans="1:2" x14ac:dyDescent="0.25">
      <c r="A2415" t="s">
        <v>2417</v>
      </c>
      <c r="B2415" t="s">
        <v>5957</v>
      </c>
    </row>
    <row r="2416" spans="1:2" x14ac:dyDescent="0.25">
      <c r="A2416" t="s">
        <v>2418</v>
      </c>
      <c r="B2416" t="s">
        <v>5958</v>
      </c>
    </row>
    <row r="2417" spans="1:2" x14ac:dyDescent="0.25">
      <c r="A2417" t="s">
        <v>2419</v>
      </c>
      <c r="B2417" t="s">
        <v>5960</v>
      </c>
    </row>
    <row r="2418" spans="1:2" x14ac:dyDescent="0.25">
      <c r="A2418" t="s">
        <v>2420</v>
      </c>
      <c r="B2418" t="s">
        <v>5958</v>
      </c>
    </row>
    <row r="2419" spans="1:2" x14ac:dyDescent="0.25">
      <c r="A2419" t="s">
        <v>2421</v>
      </c>
      <c r="B2419" t="s">
        <v>5957</v>
      </c>
    </row>
    <row r="2420" spans="1:2" x14ac:dyDescent="0.25">
      <c r="A2420" t="s">
        <v>2422</v>
      </c>
      <c r="B2420" t="s">
        <v>5958</v>
      </c>
    </row>
    <row r="2421" spans="1:2" x14ac:dyDescent="0.25">
      <c r="A2421" t="s">
        <v>2423</v>
      </c>
      <c r="B2421" t="s">
        <v>5960</v>
      </c>
    </row>
    <row r="2422" spans="1:2" x14ac:dyDescent="0.25">
      <c r="A2422" t="s">
        <v>2424</v>
      </c>
      <c r="B2422" t="s">
        <v>5959</v>
      </c>
    </row>
    <row r="2423" spans="1:2" x14ac:dyDescent="0.25">
      <c r="A2423" t="s">
        <v>2425</v>
      </c>
      <c r="B2423" t="s">
        <v>5957</v>
      </c>
    </row>
    <row r="2424" spans="1:2" x14ac:dyDescent="0.25">
      <c r="A2424" t="s">
        <v>2426</v>
      </c>
      <c r="B2424" t="s">
        <v>5958</v>
      </c>
    </row>
    <row r="2425" spans="1:2" x14ac:dyDescent="0.25">
      <c r="A2425" t="s">
        <v>2427</v>
      </c>
      <c r="B2425" t="s">
        <v>5958</v>
      </c>
    </row>
    <row r="2426" spans="1:2" x14ac:dyDescent="0.25">
      <c r="A2426" t="s">
        <v>2428</v>
      </c>
      <c r="B2426" t="s">
        <v>5959</v>
      </c>
    </row>
    <row r="2427" spans="1:2" x14ac:dyDescent="0.25">
      <c r="A2427" t="s">
        <v>2429</v>
      </c>
      <c r="B2427" t="s">
        <v>5958</v>
      </c>
    </row>
    <row r="2428" spans="1:2" x14ac:dyDescent="0.25">
      <c r="A2428" t="s">
        <v>2430</v>
      </c>
      <c r="B2428" t="s">
        <v>5957</v>
      </c>
    </row>
    <row r="2429" spans="1:2" x14ac:dyDescent="0.25">
      <c r="A2429" t="s">
        <v>2431</v>
      </c>
      <c r="B2429" t="s">
        <v>5957</v>
      </c>
    </row>
    <row r="2430" spans="1:2" x14ac:dyDescent="0.25">
      <c r="A2430" t="s">
        <v>2432</v>
      </c>
      <c r="B2430" t="s">
        <v>5959</v>
      </c>
    </row>
    <row r="2431" spans="1:2" x14ac:dyDescent="0.25">
      <c r="A2431" t="s">
        <v>2433</v>
      </c>
      <c r="B2431" t="s">
        <v>5958</v>
      </c>
    </row>
    <row r="2432" spans="1:2" x14ac:dyDescent="0.25">
      <c r="A2432" t="s">
        <v>2434</v>
      </c>
      <c r="B2432" t="s">
        <v>5961</v>
      </c>
    </row>
    <row r="2433" spans="1:2" x14ac:dyDescent="0.25">
      <c r="A2433" t="s">
        <v>2435</v>
      </c>
      <c r="B2433" t="s">
        <v>5959</v>
      </c>
    </row>
    <row r="2434" spans="1:2" x14ac:dyDescent="0.25">
      <c r="A2434" t="s">
        <v>2436</v>
      </c>
      <c r="B2434" t="s">
        <v>5960</v>
      </c>
    </row>
    <row r="2435" spans="1:2" x14ac:dyDescent="0.25">
      <c r="A2435" t="s">
        <v>2437</v>
      </c>
      <c r="B2435" t="s">
        <v>5957</v>
      </c>
    </row>
    <row r="2436" spans="1:2" x14ac:dyDescent="0.25">
      <c r="A2436" t="s">
        <v>2438</v>
      </c>
      <c r="B2436" t="s">
        <v>5961</v>
      </c>
    </row>
    <row r="2437" spans="1:2" x14ac:dyDescent="0.25">
      <c r="A2437" t="s">
        <v>2439</v>
      </c>
      <c r="B2437" t="s">
        <v>5958</v>
      </c>
    </row>
    <row r="2438" spans="1:2" x14ac:dyDescent="0.25">
      <c r="A2438" t="s">
        <v>2440</v>
      </c>
      <c r="B2438" t="s">
        <v>5959</v>
      </c>
    </row>
    <row r="2439" spans="1:2" x14ac:dyDescent="0.25">
      <c r="A2439" t="s">
        <v>2441</v>
      </c>
      <c r="B2439" t="s">
        <v>5959</v>
      </c>
    </row>
    <row r="2440" spans="1:2" x14ac:dyDescent="0.25">
      <c r="A2440" t="s">
        <v>2442</v>
      </c>
      <c r="B2440" t="s">
        <v>5958</v>
      </c>
    </row>
    <row r="2441" spans="1:2" x14ac:dyDescent="0.25">
      <c r="A2441" t="s">
        <v>2443</v>
      </c>
      <c r="B2441" t="s">
        <v>5957</v>
      </c>
    </row>
    <row r="2442" spans="1:2" x14ac:dyDescent="0.25">
      <c r="A2442" t="s">
        <v>2444</v>
      </c>
      <c r="B2442" t="s">
        <v>5959</v>
      </c>
    </row>
    <row r="2443" spans="1:2" x14ac:dyDescent="0.25">
      <c r="A2443" t="s">
        <v>2445</v>
      </c>
      <c r="B2443" t="s">
        <v>5961</v>
      </c>
    </row>
    <row r="2444" spans="1:2" x14ac:dyDescent="0.25">
      <c r="A2444" t="s">
        <v>2446</v>
      </c>
      <c r="B2444" t="s">
        <v>5957</v>
      </c>
    </row>
    <row r="2445" spans="1:2" x14ac:dyDescent="0.25">
      <c r="A2445" t="s">
        <v>2447</v>
      </c>
      <c r="B2445" t="s">
        <v>5959</v>
      </c>
    </row>
    <row r="2446" spans="1:2" x14ac:dyDescent="0.25">
      <c r="A2446" t="s">
        <v>2448</v>
      </c>
      <c r="B2446" t="s">
        <v>5961</v>
      </c>
    </row>
    <row r="2447" spans="1:2" x14ac:dyDescent="0.25">
      <c r="A2447" t="s">
        <v>2449</v>
      </c>
      <c r="B2447" t="s">
        <v>5961</v>
      </c>
    </row>
    <row r="2448" spans="1:2" x14ac:dyDescent="0.25">
      <c r="A2448" t="s">
        <v>2450</v>
      </c>
      <c r="B2448" t="s">
        <v>5957</v>
      </c>
    </row>
    <row r="2449" spans="1:2" x14ac:dyDescent="0.25">
      <c r="A2449" t="s">
        <v>2451</v>
      </c>
      <c r="B2449" t="s">
        <v>5958</v>
      </c>
    </row>
    <row r="2450" spans="1:2" x14ac:dyDescent="0.25">
      <c r="A2450" t="s">
        <v>2452</v>
      </c>
      <c r="B2450" t="s">
        <v>5960</v>
      </c>
    </row>
    <row r="2451" spans="1:2" x14ac:dyDescent="0.25">
      <c r="A2451" t="s">
        <v>2453</v>
      </c>
      <c r="B2451" t="s">
        <v>5958</v>
      </c>
    </row>
    <row r="2452" spans="1:2" x14ac:dyDescent="0.25">
      <c r="A2452" t="s">
        <v>2454</v>
      </c>
      <c r="B2452" t="s">
        <v>5960</v>
      </c>
    </row>
    <row r="2453" spans="1:2" x14ac:dyDescent="0.25">
      <c r="A2453" t="s">
        <v>2455</v>
      </c>
      <c r="B2453" t="s">
        <v>5958</v>
      </c>
    </row>
    <row r="2454" spans="1:2" x14ac:dyDescent="0.25">
      <c r="A2454" t="s">
        <v>2456</v>
      </c>
      <c r="B2454" t="s">
        <v>5959</v>
      </c>
    </row>
    <row r="2455" spans="1:2" x14ac:dyDescent="0.25">
      <c r="A2455" t="s">
        <v>2457</v>
      </c>
      <c r="B2455" t="s">
        <v>5958</v>
      </c>
    </row>
    <row r="2456" spans="1:2" x14ac:dyDescent="0.25">
      <c r="A2456" t="s">
        <v>2458</v>
      </c>
      <c r="B2456" t="s">
        <v>5957</v>
      </c>
    </row>
    <row r="2457" spans="1:2" x14ac:dyDescent="0.25">
      <c r="A2457" t="s">
        <v>2459</v>
      </c>
      <c r="B2457" t="s">
        <v>5957</v>
      </c>
    </row>
    <row r="2458" spans="1:2" x14ac:dyDescent="0.25">
      <c r="A2458" t="s">
        <v>2460</v>
      </c>
      <c r="B2458" t="s">
        <v>5960</v>
      </c>
    </row>
    <row r="2459" spans="1:2" x14ac:dyDescent="0.25">
      <c r="A2459" t="s">
        <v>2461</v>
      </c>
      <c r="B2459" t="s">
        <v>5957</v>
      </c>
    </row>
    <row r="2460" spans="1:2" x14ac:dyDescent="0.25">
      <c r="A2460" t="s">
        <v>2462</v>
      </c>
      <c r="B2460" t="s">
        <v>5957</v>
      </c>
    </row>
    <row r="2461" spans="1:2" x14ac:dyDescent="0.25">
      <c r="A2461" t="s">
        <v>2463</v>
      </c>
      <c r="B2461" t="s">
        <v>5958</v>
      </c>
    </row>
    <row r="2462" spans="1:2" x14ac:dyDescent="0.25">
      <c r="A2462" t="s">
        <v>2464</v>
      </c>
      <c r="B2462" t="s">
        <v>5957</v>
      </c>
    </row>
    <row r="2463" spans="1:2" x14ac:dyDescent="0.25">
      <c r="A2463" t="s">
        <v>2465</v>
      </c>
      <c r="B2463" t="s">
        <v>5959</v>
      </c>
    </row>
    <row r="2464" spans="1:2" x14ac:dyDescent="0.25">
      <c r="A2464" t="s">
        <v>2466</v>
      </c>
      <c r="B2464" t="s">
        <v>5960</v>
      </c>
    </row>
    <row r="2465" spans="1:2" x14ac:dyDescent="0.25">
      <c r="A2465" t="s">
        <v>2467</v>
      </c>
      <c r="B2465" t="s">
        <v>5957</v>
      </c>
    </row>
    <row r="2466" spans="1:2" x14ac:dyDescent="0.25">
      <c r="A2466" t="s">
        <v>2468</v>
      </c>
      <c r="B2466" t="s">
        <v>5959</v>
      </c>
    </row>
    <row r="2467" spans="1:2" x14ac:dyDescent="0.25">
      <c r="A2467" t="s">
        <v>2469</v>
      </c>
      <c r="B2467" t="s">
        <v>5957</v>
      </c>
    </row>
    <row r="2468" spans="1:2" x14ac:dyDescent="0.25">
      <c r="A2468" t="s">
        <v>2470</v>
      </c>
      <c r="B2468" t="s">
        <v>5957</v>
      </c>
    </row>
    <row r="2469" spans="1:2" x14ac:dyDescent="0.25">
      <c r="A2469" t="s">
        <v>2471</v>
      </c>
      <c r="B2469" t="s">
        <v>5961</v>
      </c>
    </row>
    <row r="2470" spans="1:2" x14ac:dyDescent="0.25">
      <c r="A2470" t="s">
        <v>2472</v>
      </c>
      <c r="B2470" t="s">
        <v>5958</v>
      </c>
    </row>
    <row r="2471" spans="1:2" x14ac:dyDescent="0.25">
      <c r="A2471" t="s">
        <v>2473</v>
      </c>
      <c r="B2471" t="s">
        <v>5961</v>
      </c>
    </row>
    <row r="2472" spans="1:2" x14ac:dyDescent="0.25">
      <c r="A2472" t="s">
        <v>2474</v>
      </c>
      <c r="B2472" t="s">
        <v>5961</v>
      </c>
    </row>
    <row r="2473" spans="1:2" x14ac:dyDescent="0.25">
      <c r="A2473" t="s">
        <v>2475</v>
      </c>
      <c r="B2473" t="s">
        <v>5959</v>
      </c>
    </row>
    <row r="2474" spans="1:2" x14ac:dyDescent="0.25">
      <c r="A2474" t="s">
        <v>2476</v>
      </c>
      <c r="B2474" t="s">
        <v>5961</v>
      </c>
    </row>
    <row r="2475" spans="1:2" x14ac:dyDescent="0.25">
      <c r="A2475" t="s">
        <v>2477</v>
      </c>
      <c r="B2475" t="s">
        <v>5958</v>
      </c>
    </row>
    <row r="2476" spans="1:2" x14ac:dyDescent="0.25">
      <c r="A2476" t="s">
        <v>2478</v>
      </c>
      <c r="B2476" t="s">
        <v>5959</v>
      </c>
    </row>
    <row r="2477" spans="1:2" x14ac:dyDescent="0.25">
      <c r="A2477" t="s">
        <v>2479</v>
      </c>
      <c r="B2477" t="s">
        <v>5960</v>
      </c>
    </row>
    <row r="2478" spans="1:2" x14ac:dyDescent="0.25">
      <c r="A2478" t="s">
        <v>2480</v>
      </c>
      <c r="B2478" t="s">
        <v>5957</v>
      </c>
    </row>
    <row r="2479" spans="1:2" x14ac:dyDescent="0.25">
      <c r="A2479" t="s">
        <v>2481</v>
      </c>
      <c r="B2479" t="s">
        <v>5959</v>
      </c>
    </row>
    <row r="2480" spans="1:2" x14ac:dyDescent="0.25">
      <c r="A2480" t="s">
        <v>2482</v>
      </c>
      <c r="B2480" t="s">
        <v>5958</v>
      </c>
    </row>
    <row r="2481" spans="1:2" x14ac:dyDescent="0.25">
      <c r="A2481" t="s">
        <v>2483</v>
      </c>
      <c r="B2481" t="s">
        <v>5957</v>
      </c>
    </row>
    <row r="2482" spans="1:2" x14ac:dyDescent="0.25">
      <c r="A2482" t="s">
        <v>2484</v>
      </c>
      <c r="B2482" t="s">
        <v>5959</v>
      </c>
    </row>
    <row r="2483" spans="1:2" x14ac:dyDescent="0.25">
      <c r="A2483" t="s">
        <v>2485</v>
      </c>
      <c r="B2483" t="s">
        <v>5957</v>
      </c>
    </row>
    <row r="2484" spans="1:2" x14ac:dyDescent="0.25">
      <c r="A2484" t="s">
        <v>2486</v>
      </c>
      <c r="B2484" t="s">
        <v>5957</v>
      </c>
    </row>
    <row r="2485" spans="1:2" x14ac:dyDescent="0.25">
      <c r="A2485" t="s">
        <v>2487</v>
      </c>
      <c r="B2485" t="s">
        <v>5957</v>
      </c>
    </row>
    <row r="2486" spans="1:2" x14ac:dyDescent="0.25">
      <c r="A2486" t="s">
        <v>2488</v>
      </c>
      <c r="B2486" t="s">
        <v>5958</v>
      </c>
    </row>
    <row r="2487" spans="1:2" x14ac:dyDescent="0.25">
      <c r="A2487" t="s">
        <v>2489</v>
      </c>
      <c r="B2487" t="s">
        <v>5959</v>
      </c>
    </row>
    <row r="2488" spans="1:2" x14ac:dyDescent="0.25">
      <c r="A2488" t="s">
        <v>2490</v>
      </c>
      <c r="B2488" t="s">
        <v>5960</v>
      </c>
    </row>
    <row r="2489" spans="1:2" x14ac:dyDescent="0.25">
      <c r="A2489" t="s">
        <v>2491</v>
      </c>
      <c r="B2489" t="s">
        <v>5958</v>
      </c>
    </row>
    <row r="2490" spans="1:2" x14ac:dyDescent="0.25">
      <c r="A2490" t="s">
        <v>2492</v>
      </c>
      <c r="B2490" t="s">
        <v>5957</v>
      </c>
    </row>
    <row r="2491" spans="1:2" x14ac:dyDescent="0.25">
      <c r="A2491" t="s">
        <v>2493</v>
      </c>
      <c r="B2491" t="s">
        <v>5961</v>
      </c>
    </row>
    <row r="2492" spans="1:2" x14ac:dyDescent="0.25">
      <c r="A2492" t="s">
        <v>2494</v>
      </c>
      <c r="B2492" t="s">
        <v>5957</v>
      </c>
    </row>
    <row r="2493" spans="1:2" x14ac:dyDescent="0.25">
      <c r="A2493" t="s">
        <v>2495</v>
      </c>
      <c r="B2493" t="s">
        <v>5958</v>
      </c>
    </row>
    <row r="2494" spans="1:2" x14ac:dyDescent="0.25">
      <c r="A2494" t="s">
        <v>2496</v>
      </c>
      <c r="B2494" t="s">
        <v>5959</v>
      </c>
    </row>
    <row r="2495" spans="1:2" x14ac:dyDescent="0.25">
      <c r="A2495" t="s">
        <v>2497</v>
      </c>
      <c r="B2495" t="s">
        <v>5961</v>
      </c>
    </row>
    <row r="2496" spans="1:2" x14ac:dyDescent="0.25">
      <c r="A2496" t="s">
        <v>2498</v>
      </c>
      <c r="B2496" t="s">
        <v>5957</v>
      </c>
    </row>
    <row r="2497" spans="1:2" x14ac:dyDescent="0.25">
      <c r="A2497" t="s">
        <v>2499</v>
      </c>
      <c r="B2497" t="s">
        <v>5960</v>
      </c>
    </row>
    <row r="2498" spans="1:2" x14ac:dyDescent="0.25">
      <c r="A2498" t="s">
        <v>2500</v>
      </c>
      <c r="B2498" t="s">
        <v>5960</v>
      </c>
    </row>
    <row r="2499" spans="1:2" x14ac:dyDescent="0.25">
      <c r="A2499" t="s">
        <v>2501</v>
      </c>
      <c r="B2499" t="s">
        <v>5961</v>
      </c>
    </row>
    <row r="2500" spans="1:2" x14ac:dyDescent="0.25">
      <c r="A2500" t="s">
        <v>2502</v>
      </c>
      <c r="B2500" t="s">
        <v>5958</v>
      </c>
    </row>
    <row r="2501" spans="1:2" x14ac:dyDescent="0.25">
      <c r="A2501" t="s">
        <v>2503</v>
      </c>
      <c r="B2501" t="s">
        <v>5958</v>
      </c>
    </row>
    <row r="2502" spans="1:2" x14ac:dyDescent="0.25">
      <c r="A2502" t="s">
        <v>2504</v>
      </c>
      <c r="B2502" t="s">
        <v>5958</v>
      </c>
    </row>
    <row r="2503" spans="1:2" x14ac:dyDescent="0.25">
      <c r="A2503" t="s">
        <v>2505</v>
      </c>
      <c r="B2503" t="s">
        <v>5961</v>
      </c>
    </row>
    <row r="2504" spans="1:2" x14ac:dyDescent="0.25">
      <c r="A2504" t="s">
        <v>2506</v>
      </c>
      <c r="B2504" t="s">
        <v>5957</v>
      </c>
    </row>
    <row r="2505" spans="1:2" x14ac:dyDescent="0.25">
      <c r="A2505" t="s">
        <v>2507</v>
      </c>
      <c r="B2505" t="s">
        <v>5961</v>
      </c>
    </row>
    <row r="2506" spans="1:2" x14ac:dyDescent="0.25">
      <c r="A2506" t="s">
        <v>2508</v>
      </c>
      <c r="B2506" t="s">
        <v>5957</v>
      </c>
    </row>
    <row r="2507" spans="1:2" x14ac:dyDescent="0.25">
      <c r="A2507" t="s">
        <v>2509</v>
      </c>
      <c r="B2507" t="s">
        <v>5960</v>
      </c>
    </row>
    <row r="2508" spans="1:2" x14ac:dyDescent="0.25">
      <c r="A2508" t="s">
        <v>2510</v>
      </c>
      <c r="B2508" t="s">
        <v>5961</v>
      </c>
    </row>
    <row r="2509" spans="1:2" x14ac:dyDescent="0.25">
      <c r="A2509" t="s">
        <v>2511</v>
      </c>
      <c r="B2509" t="s">
        <v>5960</v>
      </c>
    </row>
    <row r="2510" spans="1:2" x14ac:dyDescent="0.25">
      <c r="A2510" t="s">
        <v>2512</v>
      </c>
      <c r="B2510" t="s">
        <v>5959</v>
      </c>
    </row>
    <row r="2511" spans="1:2" x14ac:dyDescent="0.25">
      <c r="A2511" t="s">
        <v>2513</v>
      </c>
      <c r="B2511" t="s">
        <v>5957</v>
      </c>
    </row>
    <row r="2512" spans="1:2" x14ac:dyDescent="0.25">
      <c r="A2512" t="s">
        <v>2514</v>
      </c>
      <c r="B2512" t="s">
        <v>5957</v>
      </c>
    </row>
    <row r="2513" spans="1:2" x14ac:dyDescent="0.25">
      <c r="A2513" t="s">
        <v>2515</v>
      </c>
      <c r="B2513" t="s">
        <v>5959</v>
      </c>
    </row>
    <row r="2514" spans="1:2" x14ac:dyDescent="0.25">
      <c r="A2514" t="s">
        <v>2516</v>
      </c>
      <c r="B2514" t="s">
        <v>5961</v>
      </c>
    </row>
    <row r="2515" spans="1:2" x14ac:dyDescent="0.25">
      <c r="A2515" t="s">
        <v>2517</v>
      </c>
      <c r="B2515" t="s">
        <v>5960</v>
      </c>
    </row>
    <row r="2516" spans="1:2" x14ac:dyDescent="0.25">
      <c r="A2516" t="s">
        <v>2518</v>
      </c>
      <c r="B2516" t="s">
        <v>5958</v>
      </c>
    </row>
    <row r="2517" spans="1:2" x14ac:dyDescent="0.25">
      <c r="A2517" t="s">
        <v>2519</v>
      </c>
      <c r="B2517" t="s">
        <v>5959</v>
      </c>
    </row>
    <row r="2518" spans="1:2" x14ac:dyDescent="0.25">
      <c r="A2518" t="s">
        <v>2520</v>
      </c>
      <c r="B2518" t="s">
        <v>5960</v>
      </c>
    </row>
    <row r="2519" spans="1:2" x14ac:dyDescent="0.25">
      <c r="A2519" t="s">
        <v>2521</v>
      </c>
      <c r="B2519" t="s">
        <v>5958</v>
      </c>
    </row>
    <row r="2520" spans="1:2" x14ac:dyDescent="0.25">
      <c r="A2520" t="s">
        <v>2522</v>
      </c>
      <c r="B2520" t="s">
        <v>5959</v>
      </c>
    </row>
    <row r="2521" spans="1:2" x14ac:dyDescent="0.25">
      <c r="A2521" t="s">
        <v>2523</v>
      </c>
      <c r="B2521" t="s">
        <v>5958</v>
      </c>
    </row>
    <row r="2522" spans="1:2" x14ac:dyDescent="0.25">
      <c r="A2522" t="s">
        <v>2524</v>
      </c>
      <c r="B2522" t="s">
        <v>5957</v>
      </c>
    </row>
    <row r="2523" spans="1:2" x14ac:dyDescent="0.25">
      <c r="A2523" t="s">
        <v>2525</v>
      </c>
      <c r="B2523" t="s">
        <v>5957</v>
      </c>
    </row>
    <row r="2524" spans="1:2" x14ac:dyDescent="0.25">
      <c r="A2524" t="s">
        <v>2526</v>
      </c>
      <c r="B2524" t="s">
        <v>5958</v>
      </c>
    </row>
    <row r="2525" spans="1:2" x14ac:dyDescent="0.25">
      <c r="A2525" t="s">
        <v>2527</v>
      </c>
      <c r="B2525" t="s">
        <v>5961</v>
      </c>
    </row>
    <row r="2526" spans="1:2" x14ac:dyDescent="0.25">
      <c r="A2526" t="s">
        <v>2528</v>
      </c>
      <c r="B2526" t="s">
        <v>5957</v>
      </c>
    </row>
    <row r="2527" spans="1:2" x14ac:dyDescent="0.25">
      <c r="A2527" t="s">
        <v>2529</v>
      </c>
      <c r="B2527" t="s">
        <v>5961</v>
      </c>
    </row>
    <row r="2528" spans="1:2" x14ac:dyDescent="0.25">
      <c r="A2528" t="s">
        <v>2530</v>
      </c>
      <c r="B2528" t="s">
        <v>5959</v>
      </c>
    </row>
    <row r="2529" spans="1:2" x14ac:dyDescent="0.25">
      <c r="A2529" t="s">
        <v>2531</v>
      </c>
      <c r="B2529" t="s">
        <v>5959</v>
      </c>
    </row>
    <row r="2530" spans="1:2" x14ac:dyDescent="0.25">
      <c r="A2530" t="s">
        <v>2532</v>
      </c>
      <c r="B2530" t="s">
        <v>5960</v>
      </c>
    </row>
    <row r="2531" spans="1:2" x14ac:dyDescent="0.25">
      <c r="A2531" t="s">
        <v>2533</v>
      </c>
      <c r="B2531" t="s">
        <v>5960</v>
      </c>
    </row>
    <row r="2532" spans="1:2" x14ac:dyDescent="0.25">
      <c r="A2532" t="s">
        <v>2534</v>
      </c>
      <c r="B2532" t="s">
        <v>5958</v>
      </c>
    </row>
    <row r="2533" spans="1:2" x14ac:dyDescent="0.25">
      <c r="A2533" t="s">
        <v>2535</v>
      </c>
      <c r="B2533" t="s">
        <v>5957</v>
      </c>
    </row>
    <row r="2534" spans="1:2" x14ac:dyDescent="0.25">
      <c r="A2534" t="s">
        <v>2536</v>
      </c>
      <c r="B2534" t="s">
        <v>5957</v>
      </c>
    </row>
    <row r="2535" spans="1:2" x14ac:dyDescent="0.25">
      <c r="A2535" t="s">
        <v>2537</v>
      </c>
      <c r="B2535" t="s">
        <v>5958</v>
      </c>
    </row>
    <row r="2536" spans="1:2" x14ac:dyDescent="0.25">
      <c r="A2536" t="s">
        <v>2538</v>
      </c>
      <c r="B2536" t="s">
        <v>5961</v>
      </c>
    </row>
    <row r="2537" spans="1:2" x14ac:dyDescent="0.25">
      <c r="A2537" t="s">
        <v>2539</v>
      </c>
      <c r="B2537" t="s">
        <v>5958</v>
      </c>
    </row>
    <row r="2538" spans="1:2" x14ac:dyDescent="0.25">
      <c r="A2538" t="s">
        <v>2540</v>
      </c>
      <c r="B2538" t="s">
        <v>5959</v>
      </c>
    </row>
    <row r="2539" spans="1:2" x14ac:dyDescent="0.25">
      <c r="A2539" t="s">
        <v>2541</v>
      </c>
      <c r="B2539" t="s">
        <v>5958</v>
      </c>
    </row>
    <row r="2540" spans="1:2" x14ac:dyDescent="0.25">
      <c r="A2540" t="s">
        <v>2542</v>
      </c>
      <c r="B2540" t="s">
        <v>5958</v>
      </c>
    </row>
    <row r="2541" spans="1:2" x14ac:dyDescent="0.25">
      <c r="A2541" t="s">
        <v>2543</v>
      </c>
      <c r="B2541" t="s">
        <v>5961</v>
      </c>
    </row>
    <row r="2542" spans="1:2" x14ac:dyDescent="0.25">
      <c r="A2542" t="s">
        <v>2544</v>
      </c>
      <c r="B2542" t="s">
        <v>5957</v>
      </c>
    </row>
    <row r="2543" spans="1:2" x14ac:dyDescent="0.25">
      <c r="A2543" t="s">
        <v>2545</v>
      </c>
      <c r="B2543" t="s">
        <v>5958</v>
      </c>
    </row>
    <row r="2544" spans="1:2" x14ac:dyDescent="0.25">
      <c r="A2544" t="s">
        <v>2546</v>
      </c>
      <c r="B2544" t="s">
        <v>5958</v>
      </c>
    </row>
    <row r="2545" spans="1:2" x14ac:dyDescent="0.25">
      <c r="A2545" t="s">
        <v>2547</v>
      </c>
      <c r="B2545" t="s">
        <v>5961</v>
      </c>
    </row>
    <row r="2546" spans="1:2" x14ac:dyDescent="0.25">
      <c r="A2546" t="s">
        <v>2548</v>
      </c>
      <c r="B2546" t="s">
        <v>5959</v>
      </c>
    </row>
    <row r="2547" spans="1:2" x14ac:dyDescent="0.25">
      <c r="A2547" t="s">
        <v>2549</v>
      </c>
      <c r="B2547" t="s">
        <v>5960</v>
      </c>
    </row>
    <row r="2548" spans="1:2" x14ac:dyDescent="0.25">
      <c r="A2548" t="s">
        <v>2550</v>
      </c>
      <c r="B2548" t="s">
        <v>5961</v>
      </c>
    </row>
    <row r="2549" spans="1:2" x14ac:dyDescent="0.25">
      <c r="A2549" t="s">
        <v>2551</v>
      </c>
      <c r="B2549" t="s">
        <v>5960</v>
      </c>
    </row>
    <row r="2550" spans="1:2" x14ac:dyDescent="0.25">
      <c r="A2550" t="s">
        <v>2552</v>
      </c>
      <c r="B2550" t="s">
        <v>5959</v>
      </c>
    </row>
    <row r="2551" spans="1:2" x14ac:dyDescent="0.25">
      <c r="A2551" t="s">
        <v>2553</v>
      </c>
      <c r="B2551" t="s">
        <v>5959</v>
      </c>
    </row>
    <row r="2552" spans="1:2" x14ac:dyDescent="0.25">
      <c r="A2552" t="s">
        <v>2554</v>
      </c>
      <c r="B2552" t="s">
        <v>5958</v>
      </c>
    </row>
    <row r="2553" spans="1:2" x14ac:dyDescent="0.25">
      <c r="A2553" t="s">
        <v>2555</v>
      </c>
      <c r="B2553" t="s">
        <v>5957</v>
      </c>
    </row>
    <row r="2554" spans="1:2" x14ac:dyDescent="0.25">
      <c r="A2554" t="s">
        <v>2556</v>
      </c>
      <c r="B2554" t="s">
        <v>5961</v>
      </c>
    </row>
    <row r="2555" spans="1:2" x14ac:dyDescent="0.25">
      <c r="A2555" t="s">
        <v>2557</v>
      </c>
      <c r="B2555" t="s">
        <v>5958</v>
      </c>
    </row>
    <row r="2556" spans="1:2" x14ac:dyDescent="0.25">
      <c r="A2556" t="s">
        <v>2558</v>
      </c>
      <c r="B2556" t="s">
        <v>5958</v>
      </c>
    </row>
    <row r="2557" spans="1:2" x14ac:dyDescent="0.25">
      <c r="A2557" t="s">
        <v>2559</v>
      </c>
      <c r="B2557" t="s">
        <v>5958</v>
      </c>
    </row>
    <row r="2558" spans="1:2" x14ac:dyDescent="0.25">
      <c r="A2558" t="s">
        <v>2560</v>
      </c>
      <c r="B2558" t="s">
        <v>5961</v>
      </c>
    </row>
    <row r="2559" spans="1:2" x14ac:dyDescent="0.25">
      <c r="A2559" t="s">
        <v>2561</v>
      </c>
      <c r="B2559" t="s">
        <v>5958</v>
      </c>
    </row>
    <row r="2560" spans="1:2" x14ac:dyDescent="0.25">
      <c r="A2560" t="s">
        <v>2562</v>
      </c>
      <c r="B2560" t="s">
        <v>5957</v>
      </c>
    </row>
    <row r="2561" spans="1:2" x14ac:dyDescent="0.25">
      <c r="A2561" t="s">
        <v>2563</v>
      </c>
      <c r="B2561" t="s">
        <v>5957</v>
      </c>
    </row>
    <row r="2562" spans="1:2" x14ac:dyDescent="0.25">
      <c r="A2562" t="s">
        <v>2564</v>
      </c>
      <c r="B2562" t="s">
        <v>5960</v>
      </c>
    </row>
    <row r="2563" spans="1:2" x14ac:dyDescent="0.25">
      <c r="A2563" t="s">
        <v>2565</v>
      </c>
      <c r="B2563" t="s">
        <v>5960</v>
      </c>
    </row>
    <row r="2564" spans="1:2" x14ac:dyDescent="0.25">
      <c r="A2564" t="s">
        <v>2566</v>
      </c>
      <c r="B2564" t="s">
        <v>5958</v>
      </c>
    </row>
    <row r="2565" spans="1:2" x14ac:dyDescent="0.25">
      <c r="A2565" t="s">
        <v>2567</v>
      </c>
      <c r="B2565" t="s">
        <v>5961</v>
      </c>
    </row>
    <row r="2566" spans="1:2" x14ac:dyDescent="0.25">
      <c r="A2566" t="s">
        <v>2568</v>
      </c>
      <c r="B2566" t="s">
        <v>5957</v>
      </c>
    </row>
    <row r="2567" spans="1:2" x14ac:dyDescent="0.25">
      <c r="A2567" t="s">
        <v>2569</v>
      </c>
      <c r="B2567" t="s">
        <v>5957</v>
      </c>
    </row>
    <row r="2568" spans="1:2" x14ac:dyDescent="0.25">
      <c r="A2568" t="s">
        <v>2570</v>
      </c>
      <c r="B2568" t="s">
        <v>5958</v>
      </c>
    </row>
    <row r="2569" spans="1:2" x14ac:dyDescent="0.25">
      <c r="A2569" t="s">
        <v>2571</v>
      </c>
      <c r="B2569" t="s">
        <v>5958</v>
      </c>
    </row>
    <row r="2570" spans="1:2" x14ac:dyDescent="0.25">
      <c r="A2570" t="s">
        <v>2572</v>
      </c>
      <c r="B2570" t="s">
        <v>5961</v>
      </c>
    </row>
    <row r="2571" spans="1:2" x14ac:dyDescent="0.25">
      <c r="A2571" t="s">
        <v>2573</v>
      </c>
      <c r="B2571" t="s">
        <v>5958</v>
      </c>
    </row>
    <row r="2572" spans="1:2" x14ac:dyDescent="0.25">
      <c r="A2572" t="s">
        <v>2574</v>
      </c>
      <c r="B2572" t="s">
        <v>5958</v>
      </c>
    </row>
    <row r="2573" spans="1:2" x14ac:dyDescent="0.25">
      <c r="A2573" t="s">
        <v>2575</v>
      </c>
      <c r="B2573" t="s">
        <v>5958</v>
      </c>
    </row>
    <row r="2574" spans="1:2" x14ac:dyDescent="0.25">
      <c r="A2574" t="s">
        <v>2576</v>
      </c>
      <c r="B2574" t="s">
        <v>5960</v>
      </c>
    </row>
    <row r="2575" spans="1:2" x14ac:dyDescent="0.25">
      <c r="A2575" t="s">
        <v>2577</v>
      </c>
      <c r="B2575" t="s">
        <v>5959</v>
      </c>
    </row>
    <row r="2576" spans="1:2" x14ac:dyDescent="0.25">
      <c r="A2576" t="s">
        <v>2578</v>
      </c>
      <c r="B2576" t="s">
        <v>5957</v>
      </c>
    </row>
    <row r="2577" spans="1:2" x14ac:dyDescent="0.25">
      <c r="A2577" t="s">
        <v>2579</v>
      </c>
      <c r="B2577" t="s">
        <v>5959</v>
      </c>
    </row>
    <row r="2578" spans="1:2" x14ac:dyDescent="0.25">
      <c r="A2578" t="s">
        <v>2580</v>
      </c>
      <c r="B2578" t="s">
        <v>5960</v>
      </c>
    </row>
    <row r="2579" spans="1:2" x14ac:dyDescent="0.25">
      <c r="A2579" t="s">
        <v>2581</v>
      </c>
      <c r="B2579" t="s">
        <v>5959</v>
      </c>
    </row>
    <row r="2580" spans="1:2" x14ac:dyDescent="0.25">
      <c r="A2580" t="s">
        <v>2582</v>
      </c>
      <c r="B2580" t="s">
        <v>5959</v>
      </c>
    </row>
    <row r="2581" spans="1:2" x14ac:dyDescent="0.25">
      <c r="A2581" t="s">
        <v>2583</v>
      </c>
      <c r="B2581" t="s">
        <v>5959</v>
      </c>
    </row>
    <row r="2582" spans="1:2" x14ac:dyDescent="0.25">
      <c r="A2582" t="s">
        <v>2584</v>
      </c>
      <c r="B2582" t="s">
        <v>5961</v>
      </c>
    </row>
    <row r="2583" spans="1:2" x14ac:dyDescent="0.25">
      <c r="A2583" t="s">
        <v>2585</v>
      </c>
      <c r="B2583" t="s">
        <v>5961</v>
      </c>
    </row>
    <row r="2584" spans="1:2" x14ac:dyDescent="0.25">
      <c r="A2584" t="s">
        <v>2586</v>
      </c>
      <c r="B2584" t="s">
        <v>5961</v>
      </c>
    </row>
    <row r="2585" spans="1:2" x14ac:dyDescent="0.25">
      <c r="A2585" t="s">
        <v>2587</v>
      </c>
      <c r="B2585" t="s">
        <v>5959</v>
      </c>
    </row>
    <row r="2586" spans="1:2" x14ac:dyDescent="0.25">
      <c r="A2586" t="s">
        <v>2588</v>
      </c>
      <c r="B2586" t="s">
        <v>5960</v>
      </c>
    </row>
    <row r="2587" spans="1:2" x14ac:dyDescent="0.25">
      <c r="A2587" t="s">
        <v>2589</v>
      </c>
      <c r="B2587" t="s">
        <v>5961</v>
      </c>
    </row>
    <row r="2588" spans="1:2" x14ac:dyDescent="0.25">
      <c r="A2588" t="s">
        <v>2590</v>
      </c>
      <c r="B2588" t="s">
        <v>5958</v>
      </c>
    </row>
    <row r="2589" spans="1:2" x14ac:dyDescent="0.25">
      <c r="A2589" t="s">
        <v>2591</v>
      </c>
      <c r="B2589" t="s">
        <v>5959</v>
      </c>
    </row>
    <row r="2590" spans="1:2" x14ac:dyDescent="0.25">
      <c r="A2590" t="s">
        <v>2592</v>
      </c>
      <c r="B2590" t="s">
        <v>5958</v>
      </c>
    </row>
    <row r="2591" spans="1:2" x14ac:dyDescent="0.25">
      <c r="A2591" t="s">
        <v>2593</v>
      </c>
      <c r="B2591" t="s">
        <v>5960</v>
      </c>
    </row>
    <row r="2592" spans="1:2" x14ac:dyDescent="0.25">
      <c r="A2592" t="s">
        <v>2594</v>
      </c>
      <c r="B2592" t="s">
        <v>5961</v>
      </c>
    </row>
    <row r="2593" spans="1:2" x14ac:dyDescent="0.25">
      <c r="A2593" t="s">
        <v>2595</v>
      </c>
      <c r="B2593" t="s">
        <v>5959</v>
      </c>
    </row>
    <row r="2594" spans="1:2" x14ac:dyDescent="0.25">
      <c r="A2594" t="s">
        <v>2596</v>
      </c>
      <c r="B2594" t="s">
        <v>5959</v>
      </c>
    </row>
    <row r="2595" spans="1:2" x14ac:dyDescent="0.25">
      <c r="A2595" t="s">
        <v>2597</v>
      </c>
      <c r="B2595" t="s">
        <v>5958</v>
      </c>
    </row>
    <row r="2596" spans="1:2" x14ac:dyDescent="0.25">
      <c r="A2596" t="s">
        <v>2598</v>
      </c>
      <c r="B2596" t="s">
        <v>5960</v>
      </c>
    </row>
    <row r="2597" spans="1:2" x14ac:dyDescent="0.25">
      <c r="A2597" t="s">
        <v>2599</v>
      </c>
      <c r="B2597" t="s">
        <v>5959</v>
      </c>
    </row>
    <row r="2598" spans="1:2" x14ac:dyDescent="0.25">
      <c r="A2598" t="s">
        <v>2600</v>
      </c>
      <c r="B2598" t="s">
        <v>5961</v>
      </c>
    </row>
    <row r="2599" spans="1:2" x14ac:dyDescent="0.25">
      <c r="A2599" t="s">
        <v>2601</v>
      </c>
      <c r="B2599" t="s">
        <v>5961</v>
      </c>
    </row>
    <row r="2600" spans="1:2" x14ac:dyDescent="0.25">
      <c r="A2600" t="s">
        <v>2602</v>
      </c>
      <c r="B2600" t="s">
        <v>5961</v>
      </c>
    </row>
    <row r="2601" spans="1:2" x14ac:dyDescent="0.25">
      <c r="A2601" t="s">
        <v>2603</v>
      </c>
      <c r="B2601" t="s">
        <v>5961</v>
      </c>
    </row>
    <row r="2602" spans="1:2" x14ac:dyDescent="0.25">
      <c r="A2602" t="s">
        <v>2604</v>
      </c>
      <c r="B2602" t="s">
        <v>5957</v>
      </c>
    </row>
    <row r="2603" spans="1:2" x14ac:dyDescent="0.25">
      <c r="A2603" t="s">
        <v>2605</v>
      </c>
      <c r="B2603" t="s">
        <v>5961</v>
      </c>
    </row>
    <row r="2604" spans="1:2" x14ac:dyDescent="0.25">
      <c r="A2604" t="s">
        <v>2606</v>
      </c>
      <c r="B2604" t="s">
        <v>5959</v>
      </c>
    </row>
    <row r="2605" spans="1:2" x14ac:dyDescent="0.25">
      <c r="A2605" t="s">
        <v>2607</v>
      </c>
      <c r="B2605" t="s">
        <v>5958</v>
      </c>
    </row>
    <row r="2606" spans="1:2" x14ac:dyDescent="0.25">
      <c r="A2606" t="s">
        <v>2608</v>
      </c>
      <c r="B2606" t="s">
        <v>5959</v>
      </c>
    </row>
    <row r="2607" spans="1:2" x14ac:dyDescent="0.25">
      <c r="A2607" t="s">
        <v>2609</v>
      </c>
      <c r="B2607" t="s">
        <v>5959</v>
      </c>
    </row>
    <row r="2608" spans="1:2" x14ac:dyDescent="0.25">
      <c r="A2608" t="s">
        <v>2610</v>
      </c>
      <c r="B2608" t="s">
        <v>5961</v>
      </c>
    </row>
    <row r="2609" spans="1:2" x14ac:dyDescent="0.25">
      <c r="A2609" t="s">
        <v>2611</v>
      </c>
      <c r="B2609" t="s">
        <v>5961</v>
      </c>
    </row>
    <row r="2610" spans="1:2" x14ac:dyDescent="0.25">
      <c r="A2610" t="s">
        <v>2612</v>
      </c>
      <c r="B2610" t="s">
        <v>5961</v>
      </c>
    </row>
    <row r="2611" spans="1:2" x14ac:dyDescent="0.25">
      <c r="A2611" t="s">
        <v>2613</v>
      </c>
      <c r="B2611" t="s">
        <v>5961</v>
      </c>
    </row>
    <row r="2612" spans="1:2" x14ac:dyDescent="0.25">
      <c r="A2612" t="s">
        <v>2614</v>
      </c>
      <c r="B2612" t="s">
        <v>5957</v>
      </c>
    </row>
    <row r="2613" spans="1:2" x14ac:dyDescent="0.25">
      <c r="A2613" t="s">
        <v>2615</v>
      </c>
      <c r="B2613" t="s">
        <v>5959</v>
      </c>
    </row>
    <row r="2614" spans="1:2" x14ac:dyDescent="0.25">
      <c r="A2614" t="s">
        <v>2616</v>
      </c>
      <c r="B2614" t="s">
        <v>5960</v>
      </c>
    </row>
    <row r="2615" spans="1:2" x14ac:dyDescent="0.25">
      <c r="A2615" t="s">
        <v>2617</v>
      </c>
      <c r="B2615" t="s">
        <v>5958</v>
      </c>
    </row>
    <row r="2616" spans="1:2" x14ac:dyDescent="0.25">
      <c r="A2616" t="s">
        <v>2618</v>
      </c>
      <c r="B2616" t="s">
        <v>5959</v>
      </c>
    </row>
    <row r="2617" spans="1:2" x14ac:dyDescent="0.25">
      <c r="A2617" t="s">
        <v>2619</v>
      </c>
      <c r="B2617" t="s">
        <v>5961</v>
      </c>
    </row>
    <row r="2618" spans="1:2" x14ac:dyDescent="0.25">
      <c r="A2618" t="s">
        <v>2620</v>
      </c>
      <c r="B2618" t="s">
        <v>5960</v>
      </c>
    </row>
    <row r="2619" spans="1:2" x14ac:dyDescent="0.25">
      <c r="A2619" t="s">
        <v>2621</v>
      </c>
      <c r="B2619" t="s">
        <v>5957</v>
      </c>
    </row>
    <row r="2620" spans="1:2" x14ac:dyDescent="0.25">
      <c r="A2620" t="s">
        <v>2622</v>
      </c>
      <c r="B2620" t="s">
        <v>5960</v>
      </c>
    </row>
    <row r="2621" spans="1:2" x14ac:dyDescent="0.25">
      <c r="A2621" t="s">
        <v>2623</v>
      </c>
      <c r="B2621" t="s">
        <v>5958</v>
      </c>
    </row>
    <row r="2622" spans="1:2" x14ac:dyDescent="0.25">
      <c r="A2622" t="s">
        <v>2624</v>
      </c>
      <c r="B2622" t="s">
        <v>5960</v>
      </c>
    </row>
    <row r="2623" spans="1:2" x14ac:dyDescent="0.25">
      <c r="A2623" t="s">
        <v>2625</v>
      </c>
      <c r="B2623" t="s">
        <v>5959</v>
      </c>
    </row>
    <row r="2624" spans="1:2" x14ac:dyDescent="0.25">
      <c r="A2624" t="s">
        <v>2626</v>
      </c>
      <c r="B2624" t="s">
        <v>5960</v>
      </c>
    </row>
    <row r="2625" spans="1:2" x14ac:dyDescent="0.25">
      <c r="A2625" t="s">
        <v>2627</v>
      </c>
      <c r="B2625" t="s">
        <v>5961</v>
      </c>
    </row>
    <row r="2626" spans="1:2" x14ac:dyDescent="0.25">
      <c r="A2626" t="s">
        <v>2628</v>
      </c>
      <c r="B2626" t="s">
        <v>5959</v>
      </c>
    </row>
    <row r="2627" spans="1:2" x14ac:dyDescent="0.25">
      <c r="A2627" t="s">
        <v>2629</v>
      </c>
      <c r="B2627" t="s">
        <v>5957</v>
      </c>
    </row>
    <row r="2628" spans="1:2" x14ac:dyDescent="0.25">
      <c r="A2628" t="s">
        <v>2630</v>
      </c>
      <c r="B2628" t="s">
        <v>5959</v>
      </c>
    </row>
    <row r="2629" spans="1:2" x14ac:dyDescent="0.25">
      <c r="A2629" t="s">
        <v>2631</v>
      </c>
      <c r="B2629" t="s">
        <v>5960</v>
      </c>
    </row>
    <row r="2630" spans="1:2" x14ac:dyDescent="0.25">
      <c r="A2630" t="s">
        <v>2632</v>
      </c>
      <c r="B2630" t="s">
        <v>5960</v>
      </c>
    </row>
    <row r="2631" spans="1:2" x14ac:dyDescent="0.25">
      <c r="A2631" t="s">
        <v>2633</v>
      </c>
      <c r="B2631" t="s">
        <v>5958</v>
      </c>
    </row>
    <row r="2632" spans="1:2" x14ac:dyDescent="0.25">
      <c r="A2632" t="s">
        <v>2634</v>
      </c>
      <c r="B2632" t="s">
        <v>5959</v>
      </c>
    </row>
    <row r="2633" spans="1:2" x14ac:dyDescent="0.25">
      <c r="A2633" t="s">
        <v>2635</v>
      </c>
      <c r="B2633" t="s">
        <v>5958</v>
      </c>
    </row>
    <row r="2634" spans="1:2" x14ac:dyDescent="0.25">
      <c r="A2634" t="s">
        <v>2636</v>
      </c>
      <c r="B2634" t="s">
        <v>5957</v>
      </c>
    </row>
    <row r="2635" spans="1:2" x14ac:dyDescent="0.25">
      <c r="A2635" t="s">
        <v>2637</v>
      </c>
      <c r="B2635" t="s">
        <v>5960</v>
      </c>
    </row>
    <row r="2636" spans="1:2" x14ac:dyDescent="0.25">
      <c r="A2636" t="s">
        <v>2638</v>
      </c>
      <c r="B2636" t="s">
        <v>5957</v>
      </c>
    </row>
    <row r="2637" spans="1:2" x14ac:dyDescent="0.25">
      <c r="A2637" t="s">
        <v>2639</v>
      </c>
      <c r="B2637" t="s">
        <v>5957</v>
      </c>
    </row>
    <row r="2638" spans="1:2" x14ac:dyDescent="0.25">
      <c r="A2638" t="s">
        <v>2640</v>
      </c>
      <c r="B2638" t="s">
        <v>5959</v>
      </c>
    </row>
    <row r="2639" spans="1:2" x14ac:dyDescent="0.25">
      <c r="A2639" t="s">
        <v>2641</v>
      </c>
      <c r="B2639" t="s">
        <v>5957</v>
      </c>
    </row>
    <row r="2640" spans="1:2" x14ac:dyDescent="0.25">
      <c r="A2640" t="s">
        <v>2642</v>
      </c>
      <c r="B2640" t="s">
        <v>5959</v>
      </c>
    </row>
    <row r="2641" spans="1:2" x14ac:dyDescent="0.25">
      <c r="A2641" t="s">
        <v>2643</v>
      </c>
      <c r="B2641" t="s">
        <v>5958</v>
      </c>
    </row>
    <row r="2642" spans="1:2" x14ac:dyDescent="0.25">
      <c r="A2642" t="s">
        <v>2644</v>
      </c>
      <c r="B2642" t="s">
        <v>5960</v>
      </c>
    </row>
    <row r="2643" spans="1:2" x14ac:dyDescent="0.25">
      <c r="A2643" t="s">
        <v>2645</v>
      </c>
      <c r="B2643" t="s">
        <v>5958</v>
      </c>
    </row>
    <row r="2644" spans="1:2" x14ac:dyDescent="0.25">
      <c r="A2644" t="s">
        <v>2646</v>
      </c>
      <c r="B2644" t="s">
        <v>5958</v>
      </c>
    </row>
    <row r="2645" spans="1:2" x14ac:dyDescent="0.25">
      <c r="A2645" t="s">
        <v>2647</v>
      </c>
      <c r="B2645" t="s">
        <v>5960</v>
      </c>
    </row>
    <row r="2646" spans="1:2" x14ac:dyDescent="0.25">
      <c r="A2646" t="s">
        <v>2648</v>
      </c>
      <c r="B2646" t="s">
        <v>5961</v>
      </c>
    </row>
    <row r="2647" spans="1:2" x14ac:dyDescent="0.25">
      <c r="A2647" t="s">
        <v>2649</v>
      </c>
      <c r="B2647" t="s">
        <v>5959</v>
      </c>
    </row>
    <row r="2648" spans="1:2" x14ac:dyDescent="0.25">
      <c r="A2648" t="s">
        <v>2650</v>
      </c>
      <c r="B2648" t="s">
        <v>5961</v>
      </c>
    </row>
    <row r="2649" spans="1:2" x14ac:dyDescent="0.25">
      <c r="A2649" t="s">
        <v>2651</v>
      </c>
      <c r="B2649" t="s">
        <v>5961</v>
      </c>
    </row>
    <row r="2650" spans="1:2" x14ac:dyDescent="0.25">
      <c r="A2650" t="s">
        <v>2652</v>
      </c>
      <c r="B2650" t="s">
        <v>5961</v>
      </c>
    </row>
    <row r="2651" spans="1:2" x14ac:dyDescent="0.25">
      <c r="A2651" t="s">
        <v>2653</v>
      </c>
      <c r="B2651" t="s">
        <v>5960</v>
      </c>
    </row>
    <row r="2652" spans="1:2" x14ac:dyDescent="0.25">
      <c r="A2652" t="s">
        <v>2654</v>
      </c>
      <c r="B2652" t="s">
        <v>5957</v>
      </c>
    </row>
    <row r="2653" spans="1:2" x14ac:dyDescent="0.25">
      <c r="A2653" t="s">
        <v>2655</v>
      </c>
      <c r="B2653" t="s">
        <v>5959</v>
      </c>
    </row>
    <row r="2654" spans="1:2" x14ac:dyDescent="0.25">
      <c r="A2654" t="s">
        <v>2656</v>
      </c>
      <c r="B2654" t="s">
        <v>5958</v>
      </c>
    </row>
    <row r="2655" spans="1:2" x14ac:dyDescent="0.25">
      <c r="A2655" t="s">
        <v>2657</v>
      </c>
      <c r="B2655" t="s">
        <v>5959</v>
      </c>
    </row>
    <row r="2656" spans="1:2" x14ac:dyDescent="0.25">
      <c r="A2656" t="s">
        <v>2658</v>
      </c>
      <c r="B2656" t="s">
        <v>5961</v>
      </c>
    </row>
    <row r="2657" spans="1:2" x14ac:dyDescent="0.25">
      <c r="A2657" t="s">
        <v>2659</v>
      </c>
      <c r="B2657" t="s">
        <v>5959</v>
      </c>
    </row>
    <row r="2658" spans="1:2" x14ac:dyDescent="0.25">
      <c r="A2658" t="s">
        <v>2660</v>
      </c>
      <c r="B2658" t="s">
        <v>5958</v>
      </c>
    </row>
    <row r="2659" spans="1:2" x14ac:dyDescent="0.25">
      <c r="A2659" t="s">
        <v>2661</v>
      </c>
      <c r="B2659" t="s">
        <v>5959</v>
      </c>
    </row>
    <row r="2660" spans="1:2" x14ac:dyDescent="0.25">
      <c r="A2660" t="s">
        <v>2662</v>
      </c>
      <c r="B2660" t="s">
        <v>5959</v>
      </c>
    </row>
    <row r="2661" spans="1:2" x14ac:dyDescent="0.25">
      <c r="A2661" t="s">
        <v>2663</v>
      </c>
      <c r="B2661" t="s">
        <v>5959</v>
      </c>
    </row>
    <row r="2662" spans="1:2" x14ac:dyDescent="0.25">
      <c r="A2662" t="s">
        <v>2664</v>
      </c>
      <c r="B2662" t="s">
        <v>5958</v>
      </c>
    </row>
    <row r="2663" spans="1:2" x14ac:dyDescent="0.25">
      <c r="A2663" t="s">
        <v>2665</v>
      </c>
      <c r="B2663" t="s">
        <v>5958</v>
      </c>
    </row>
    <row r="2664" spans="1:2" x14ac:dyDescent="0.25">
      <c r="A2664" t="s">
        <v>2666</v>
      </c>
      <c r="B2664" t="s">
        <v>5957</v>
      </c>
    </row>
    <row r="2665" spans="1:2" x14ac:dyDescent="0.25">
      <c r="A2665" t="s">
        <v>2667</v>
      </c>
      <c r="B2665" t="s">
        <v>5957</v>
      </c>
    </row>
    <row r="2666" spans="1:2" x14ac:dyDescent="0.25">
      <c r="A2666" t="s">
        <v>2668</v>
      </c>
      <c r="B2666" t="s">
        <v>5961</v>
      </c>
    </row>
    <row r="2667" spans="1:2" x14ac:dyDescent="0.25">
      <c r="A2667" t="s">
        <v>2669</v>
      </c>
      <c r="B2667" t="s">
        <v>5957</v>
      </c>
    </row>
    <row r="2668" spans="1:2" x14ac:dyDescent="0.25">
      <c r="A2668" t="s">
        <v>2670</v>
      </c>
      <c r="B2668" t="s">
        <v>5959</v>
      </c>
    </row>
    <row r="2669" spans="1:2" x14ac:dyDescent="0.25">
      <c r="A2669" t="s">
        <v>2671</v>
      </c>
      <c r="B2669" t="s">
        <v>5958</v>
      </c>
    </row>
    <row r="2670" spans="1:2" x14ac:dyDescent="0.25">
      <c r="A2670" t="s">
        <v>2672</v>
      </c>
      <c r="B2670" t="s">
        <v>5960</v>
      </c>
    </row>
    <row r="2671" spans="1:2" x14ac:dyDescent="0.25">
      <c r="A2671" t="s">
        <v>2673</v>
      </c>
      <c r="B2671" t="s">
        <v>5960</v>
      </c>
    </row>
    <row r="2672" spans="1:2" x14ac:dyDescent="0.25">
      <c r="A2672" t="s">
        <v>2674</v>
      </c>
      <c r="B2672" t="s">
        <v>5960</v>
      </c>
    </row>
    <row r="2673" spans="1:2" x14ac:dyDescent="0.25">
      <c r="A2673" t="s">
        <v>2675</v>
      </c>
      <c r="B2673" t="s">
        <v>5957</v>
      </c>
    </row>
    <row r="2674" spans="1:2" x14ac:dyDescent="0.25">
      <c r="A2674" t="s">
        <v>2676</v>
      </c>
      <c r="B2674" t="s">
        <v>5960</v>
      </c>
    </row>
    <row r="2675" spans="1:2" x14ac:dyDescent="0.25">
      <c r="A2675" t="s">
        <v>2677</v>
      </c>
      <c r="B2675" t="s">
        <v>5959</v>
      </c>
    </row>
    <row r="2676" spans="1:2" x14ac:dyDescent="0.25">
      <c r="A2676" t="s">
        <v>2678</v>
      </c>
      <c r="B2676" t="s">
        <v>5960</v>
      </c>
    </row>
    <row r="2677" spans="1:2" x14ac:dyDescent="0.25">
      <c r="A2677" t="s">
        <v>2679</v>
      </c>
      <c r="B2677" t="s">
        <v>5961</v>
      </c>
    </row>
    <row r="2678" spans="1:2" x14ac:dyDescent="0.25">
      <c r="A2678" t="s">
        <v>2680</v>
      </c>
      <c r="B2678" t="s">
        <v>5958</v>
      </c>
    </row>
    <row r="2679" spans="1:2" x14ac:dyDescent="0.25">
      <c r="A2679" t="s">
        <v>2681</v>
      </c>
      <c r="B2679" t="s">
        <v>5957</v>
      </c>
    </row>
    <row r="2680" spans="1:2" x14ac:dyDescent="0.25">
      <c r="A2680" t="s">
        <v>2682</v>
      </c>
      <c r="B2680" t="s">
        <v>5958</v>
      </c>
    </row>
    <row r="2681" spans="1:2" x14ac:dyDescent="0.25">
      <c r="A2681" t="s">
        <v>2683</v>
      </c>
      <c r="B2681" t="s">
        <v>5959</v>
      </c>
    </row>
    <row r="2682" spans="1:2" x14ac:dyDescent="0.25">
      <c r="A2682" t="s">
        <v>2684</v>
      </c>
      <c r="B2682" t="s">
        <v>5958</v>
      </c>
    </row>
    <row r="2683" spans="1:2" x14ac:dyDescent="0.25">
      <c r="A2683" t="s">
        <v>2685</v>
      </c>
      <c r="B2683" t="s">
        <v>5960</v>
      </c>
    </row>
    <row r="2684" spans="1:2" x14ac:dyDescent="0.25">
      <c r="A2684" t="s">
        <v>2686</v>
      </c>
      <c r="B2684" t="s">
        <v>5961</v>
      </c>
    </row>
    <row r="2685" spans="1:2" x14ac:dyDescent="0.25">
      <c r="A2685" t="s">
        <v>2687</v>
      </c>
      <c r="B2685" t="s">
        <v>5958</v>
      </c>
    </row>
    <row r="2686" spans="1:2" x14ac:dyDescent="0.25">
      <c r="A2686" t="s">
        <v>2688</v>
      </c>
      <c r="B2686" t="s">
        <v>5958</v>
      </c>
    </row>
    <row r="2687" spans="1:2" x14ac:dyDescent="0.25">
      <c r="A2687" t="s">
        <v>2689</v>
      </c>
      <c r="B2687" t="s">
        <v>5961</v>
      </c>
    </row>
    <row r="2688" spans="1:2" x14ac:dyDescent="0.25">
      <c r="A2688" t="s">
        <v>2690</v>
      </c>
      <c r="B2688" t="s">
        <v>5961</v>
      </c>
    </row>
    <row r="2689" spans="1:2" x14ac:dyDescent="0.25">
      <c r="A2689" t="s">
        <v>2691</v>
      </c>
      <c r="B2689" t="s">
        <v>5958</v>
      </c>
    </row>
    <row r="2690" spans="1:2" x14ac:dyDescent="0.25">
      <c r="A2690" t="s">
        <v>2692</v>
      </c>
      <c r="B2690" t="s">
        <v>5960</v>
      </c>
    </row>
    <row r="2691" spans="1:2" x14ac:dyDescent="0.25">
      <c r="A2691" t="s">
        <v>2693</v>
      </c>
      <c r="B2691" t="s">
        <v>5960</v>
      </c>
    </row>
    <row r="2692" spans="1:2" x14ac:dyDescent="0.25">
      <c r="A2692" t="s">
        <v>2694</v>
      </c>
      <c r="B2692" t="s">
        <v>5957</v>
      </c>
    </row>
    <row r="2693" spans="1:2" x14ac:dyDescent="0.25">
      <c r="A2693" t="s">
        <v>2695</v>
      </c>
      <c r="B2693" t="s">
        <v>5961</v>
      </c>
    </row>
    <row r="2694" spans="1:2" x14ac:dyDescent="0.25">
      <c r="A2694" t="s">
        <v>2696</v>
      </c>
      <c r="B2694" t="s">
        <v>5957</v>
      </c>
    </row>
    <row r="2695" spans="1:2" x14ac:dyDescent="0.25">
      <c r="A2695" t="s">
        <v>2697</v>
      </c>
      <c r="B2695" t="s">
        <v>5961</v>
      </c>
    </row>
    <row r="2696" spans="1:2" x14ac:dyDescent="0.25">
      <c r="A2696" t="s">
        <v>2698</v>
      </c>
      <c r="B2696" t="s">
        <v>5959</v>
      </c>
    </row>
    <row r="2697" spans="1:2" x14ac:dyDescent="0.25">
      <c r="A2697" t="s">
        <v>2699</v>
      </c>
      <c r="B2697" t="s">
        <v>5958</v>
      </c>
    </row>
    <row r="2698" spans="1:2" x14ac:dyDescent="0.25">
      <c r="A2698" t="s">
        <v>2700</v>
      </c>
      <c r="B2698" t="s">
        <v>5958</v>
      </c>
    </row>
    <row r="2699" spans="1:2" x14ac:dyDescent="0.25">
      <c r="A2699" t="s">
        <v>2701</v>
      </c>
      <c r="B2699" t="s">
        <v>5959</v>
      </c>
    </row>
    <row r="2700" spans="1:2" x14ac:dyDescent="0.25">
      <c r="A2700" t="s">
        <v>2702</v>
      </c>
      <c r="B2700" t="s">
        <v>5961</v>
      </c>
    </row>
    <row r="2701" spans="1:2" x14ac:dyDescent="0.25">
      <c r="A2701" t="s">
        <v>2703</v>
      </c>
      <c r="B2701" t="s">
        <v>5961</v>
      </c>
    </row>
    <row r="2702" spans="1:2" x14ac:dyDescent="0.25">
      <c r="A2702" t="s">
        <v>2704</v>
      </c>
      <c r="B2702" t="s">
        <v>5959</v>
      </c>
    </row>
    <row r="2703" spans="1:2" x14ac:dyDescent="0.25">
      <c r="A2703" t="s">
        <v>2705</v>
      </c>
      <c r="B2703" t="s">
        <v>5957</v>
      </c>
    </row>
    <row r="2704" spans="1:2" x14ac:dyDescent="0.25">
      <c r="A2704" t="s">
        <v>2706</v>
      </c>
      <c r="B2704" t="s">
        <v>5957</v>
      </c>
    </row>
    <row r="2705" spans="1:2" x14ac:dyDescent="0.25">
      <c r="A2705" t="s">
        <v>2707</v>
      </c>
      <c r="B2705" t="s">
        <v>5961</v>
      </c>
    </row>
    <row r="2706" spans="1:2" x14ac:dyDescent="0.25">
      <c r="A2706" t="s">
        <v>2708</v>
      </c>
      <c r="B2706" t="s">
        <v>5961</v>
      </c>
    </row>
    <row r="2707" spans="1:2" x14ac:dyDescent="0.25">
      <c r="A2707" t="s">
        <v>2709</v>
      </c>
      <c r="B2707" t="s">
        <v>5959</v>
      </c>
    </row>
    <row r="2708" spans="1:2" x14ac:dyDescent="0.25">
      <c r="A2708" t="s">
        <v>2710</v>
      </c>
      <c r="B2708" t="s">
        <v>5961</v>
      </c>
    </row>
    <row r="2709" spans="1:2" x14ac:dyDescent="0.25">
      <c r="A2709" t="s">
        <v>2711</v>
      </c>
      <c r="B2709" t="s">
        <v>5961</v>
      </c>
    </row>
    <row r="2710" spans="1:2" x14ac:dyDescent="0.25">
      <c r="A2710" t="s">
        <v>2712</v>
      </c>
      <c r="B2710" t="s">
        <v>5957</v>
      </c>
    </row>
    <row r="2711" spans="1:2" x14ac:dyDescent="0.25">
      <c r="A2711" t="s">
        <v>2713</v>
      </c>
      <c r="B2711" t="s">
        <v>5959</v>
      </c>
    </row>
    <row r="2712" spans="1:2" x14ac:dyDescent="0.25">
      <c r="A2712" t="s">
        <v>2714</v>
      </c>
      <c r="B2712" t="s">
        <v>5959</v>
      </c>
    </row>
    <row r="2713" spans="1:2" x14ac:dyDescent="0.25">
      <c r="A2713" t="s">
        <v>2715</v>
      </c>
      <c r="B2713" t="s">
        <v>5959</v>
      </c>
    </row>
    <row r="2714" spans="1:2" x14ac:dyDescent="0.25">
      <c r="A2714" t="s">
        <v>2716</v>
      </c>
      <c r="B2714" t="s">
        <v>5961</v>
      </c>
    </row>
    <row r="2715" spans="1:2" x14ac:dyDescent="0.25">
      <c r="A2715" t="s">
        <v>2717</v>
      </c>
      <c r="B2715" t="s">
        <v>5960</v>
      </c>
    </row>
    <row r="2716" spans="1:2" x14ac:dyDescent="0.25">
      <c r="A2716" t="s">
        <v>2718</v>
      </c>
      <c r="B2716" t="s">
        <v>5960</v>
      </c>
    </row>
    <row r="2717" spans="1:2" x14ac:dyDescent="0.25">
      <c r="A2717" t="s">
        <v>2719</v>
      </c>
      <c r="B2717" t="s">
        <v>5957</v>
      </c>
    </row>
    <row r="2718" spans="1:2" x14ac:dyDescent="0.25">
      <c r="A2718" t="s">
        <v>2720</v>
      </c>
      <c r="B2718" t="s">
        <v>5960</v>
      </c>
    </row>
    <row r="2719" spans="1:2" x14ac:dyDescent="0.25">
      <c r="A2719" t="s">
        <v>2721</v>
      </c>
      <c r="B2719" t="s">
        <v>5959</v>
      </c>
    </row>
    <row r="2720" spans="1:2" x14ac:dyDescent="0.25">
      <c r="A2720" t="s">
        <v>2722</v>
      </c>
      <c r="B2720" t="s">
        <v>5957</v>
      </c>
    </row>
    <row r="2721" spans="1:2" x14ac:dyDescent="0.25">
      <c r="A2721" t="s">
        <v>2723</v>
      </c>
      <c r="B2721" t="s">
        <v>5960</v>
      </c>
    </row>
    <row r="2722" spans="1:2" x14ac:dyDescent="0.25">
      <c r="A2722" t="s">
        <v>2724</v>
      </c>
      <c r="B2722" t="s">
        <v>5959</v>
      </c>
    </row>
    <row r="2723" spans="1:2" x14ac:dyDescent="0.25">
      <c r="A2723" t="s">
        <v>2725</v>
      </c>
      <c r="B2723" t="s">
        <v>5959</v>
      </c>
    </row>
    <row r="2724" spans="1:2" x14ac:dyDescent="0.25">
      <c r="A2724" t="s">
        <v>2726</v>
      </c>
      <c r="B2724" t="s">
        <v>5957</v>
      </c>
    </row>
    <row r="2725" spans="1:2" x14ac:dyDescent="0.25">
      <c r="A2725" t="s">
        <v>2727</v>
      </c>
      <c r="B2725" t="s">
        <v>5961</v>
      </c>
    </row>
    <row r="2726" spans="1:2" x14ac:dyDescent="0.25">
      <c r="A2726" t="s">
        <v>2728</v>
      </c>
      <c r="B2726" t="s">
        <v>5961</v>
      </c>
    </row>
    <row r="2727" spans="1:2" x14ac:dyDescent="0.25">
      <c r="A2727" t="s">
        <v>2729</v>
      </c>
      <c r="B2727" t="s">
        <v>5961</v>
      </c>
    </row>
    <row r="2728" spans="1:2" x14ac:dyDescent="0.25">
      <c r="A2728" t="s">
        <v>2730</v>
      </c>
      <c r="B2728" t="s">
        <v>5959</v>
      </c>
    </row>
    <row r="2729" spans="1:2" x14ac:dyDescent="0.25">
      <c r="A2729" t="s">
        <v>2731</v>
      </c>
      <c r="B2729" t="s">
        <v>5959</v>
      </c>
    </row>
    <row r="2730" spans="1:2" x14ac:dyDescent="0.25">
      <c r="A2730" t="s">
        <v>2732</v>
      </c>
      <c r="B2730" t="s">
        <v>5958</v>
      </c>
    </row>
    <row r="2731" spans="1:2" x14ac:dyDescent="0.25">
      <c r="A2731" t="s">
        <v>2733</v>
      </c>
      <c r="B2731" t="s">
        <v>5957</v>
      </c>
    </row>
    <row r="2732" spans="1:2" x14ac:dyDescent="0.25">
      <c r="A2732" t="s">
        <v>2734</v>
      </c>
      <c r="B2732" t="s">
        <v>5957</v>
      </c>
    </row>
    <row r="2733" spans="1:2" x14ac:dyDescent="0.25">
      <c r="A2733" t="s">
        <v>2735</v>
      </c>
      <c r="B2733" t="s">
        <v>5959</v>
      </c>
    </row>
    <row r="2734" spans="1:2" x14ac:dyDescent="0.25">
      <c r="A2734" t="s">
        <v>2736</v>
      </c>
      <c r="B2734" t="s">
        <v>5960</v>
      </c>
    </row>
    <row r="2735" spans="1:2" x14ac:dyDescent="0.25">
      <c r="A2735" t="s">
        <v>2737</v>
      </c>
      <c r="B2735" t="s">
        <v>5960</v>
      </c>
    </row>
    <row r="2736" spans="1:2" x14ac:dyDescent="0.25">
      <c r="A2736" t="s">
        <v>2738</v>
      </c>
      <c r="B2736" t="s">
        <v>5959</v>
      </c>
    </row>
    <row r="2737" spans="1:2" x14ac:dyDescent="0.25">
      <c r="A2737" t="s">
        <v>2739</v>
      </c>
      <c r="B2737" t="s">
        <v>5958</v>
      </c>
    </row>
    <row r="2738" spans="1:2" x14ac:dyDescent="0.25">
      <c r="A2738" t="s">
        <v>2740</v>
      </c>
      <c r="B2738" t="s">
        <v>5961</v>
      </c>
    </row>
    <row r="2739" spans="1:2" x14ac:dyDescent="0.25">
      <c r="A2739" t="s">
        <v>2741</v>
      </c>
      <c r="B2739" t="s">
        <v>5957</v>
      </c>
    </row>
    <row r="2740" spans="1:2" x14ac:dyDescent="0.25">
      <c r="A2740" t="s">
        <v>2742</v>
      </c>
      <c r="B2740" t="s">
        <v>5959</v>
      </c>
    </row>
    <row r="2741" spans="1:2" x14ac:dyDescent="0.25">
      <c r="A2741" t="s">
        <v>2743</v>
      </c>
      <c r="B2741" t="s">
        <v>5960</v>
      </c>
    </row>
    <row r="2742" spans="1:2" x14ac:dyDescent="0.25">
      <c r="A2742" t="s">
        <v>2744</v>
      </c>
      <c r="B2742" t="s">
        <v>5960</v>
      </c>
    </row>
    <row r="2743" spans="1:2" x14ac:dyDescent="0.25">
      <c r="A2743" t="s">
        <v>2745</v>
      </c>
      <c r="B2743" t="s">
        <v>5959</v>
      </c>
    </row>
    <row r="2744" spans="1:2" x14ac:dyDescent="0.25">
      <c r="A2744" t="s">
        <v>2746</v>
      </c>
      <c r="B2744" t="s">
        <v>5961</v>
      </c>
    </row>
    <row r="2745" spans="1:2" x14ac:dyDescent="0.25">
      <c r="A2745" t="s">
        <v>2747</v>
      </c>
      <c r="B2745" t="s">
        <v>5959</v>
      </c>
    </row>
    <row r="2746" spans="1:2" x14ac:dyDescent="0.25">
      <c r="A2746" t="s">
        <v>2748</v>
      </c>
      <c r="B2746" t="s">
        <v>5960</v>
      </c>
    </row>
    <row r="2747" spans="1:2" x14ac:dyDescent="0.25">
      <c r="A2747" t="s">
        <v>2749</v>
      </c>
      <c r="B2747" t="s">
        <v>5961</v>
      </c>
    </row>
    <row r="2748" spans="1:2" x14ac:dyDescent="0.25">
      <c r="A2748" t="s">
        <v>2750</v>
      </c>
      <c r="B2748" t="s">
        <v>5958</v>
      </c>
    </row>
    <row r="2749" spans="1:2" x14ac:dyDescent="0.25">
      <c r="A2749" t="s">
        <v>2751</v>
      </c>
      <c r="B2749" t="s">
        <v>5960</v>
      </c>
    </row>
    <row r="2750" spans="1:2" x14ac:dyDescent="0.25">
      <c r="A2750" t="s">
        <v>2752</v>
      </c>
      <c r="B2750" t="s">
        <v>5960</v>
      </c>
    </row>
    <row r="2751" spans="1:2" x14ac:dyDescent="0.25">
      <c r="A2751" t="s">
        <v>2753</v>
      </c>
      <c r="B2751" t="s">
        <v>5957</v>
      </c>
    </row>
    <row r="2752" spans="1:2" x14ac:dyDescent="0.25">
      <c r="A2752" t="s">
        <v>2754</v>
      </c>
      <c r="B2752" t="s">
        <v>5960</v>
      </c>
    </row>
    <row r="2753" spans="1:2" x14ac:dyDescent="0.25">
      <c r="A2753" t="s">
        <v>2755</v>
      </c>
      <c r="B2753" t="s">
        <v>5960</v>
      </c>
    </row>
    <row r="2754" spans="1:2" x14ac:dyDescent="0.25">
      <c r="A2754" t="s">
        <v>2756</v>
      </c>
      <c r="B2754" t="s">
        <v>5961</v>
      </c>
    </row>
    <row r="2755" spans="1:2" x14ac:dyDescent="0.25">
      <c r="A2755" t="s">
        <v>2757</v>
      </c>
      <c r="B2755" t="s">
        <v>5961</v>
      </c>
    </row>
    <row r="2756" spans="1:2" x14ac:dyDescent="0.25">
      <c r="A2756" t="s">
        <v>2758</v>
      </c>
      <c r="B2756" t="s">
        <v>5957</v>
      </c>
    </row>
    <row r="2757" spans="1:2" x14ac:dyDescent="0.25">
      <c r="A2757" t="s">
        <v>2759</v>
      </c>
      <c r="B2757" t="s">
        <v>5957</v>
      </c>
    </row>
    <row r="2758" spans="1:2" x14ac:dyDescent="0.25">
      <c r="A2758" t="s">
        <v>2760</v>
      </c>
      <c r="B2758" t="s">
        <v>5960</v>
      </c>
    </row>
    <row r="2759" spans="1:2" x14ac:dyDescent="0.25">
      <c r="A2759" t="s">
        <v>2761</v>
      </c>
      <c r="B2759" t="s">
        <v>5957</v>
      </c>
    </row>
    <row r="2760" spans="1:2" x14ac:dyDescent="0.25">
      <c r="A2760" t="s">
        <v>2762</v>
      </c>
      <c r="B2760" t="s">
        <v>5958</v>
      </c>
    </row>
    <row r="2761" spans="1:2" x14ac:dyDescent="0.25">
      <c r="A2761" t="s">
        <v>2763</v>
      </c>
      <c r="B2761" t="s">
        <v>5957</v>
      </c>
    </row>
    <row r="2762" spans="1:2" x14ac:dyDescent="0.25">
      <c r="A2762" t="s">
        <v>2764</v>
      </c>
      <c r="B2762" t="s">
        <v>5959</v>
      </c>
    </row>
    <row r="2763" spans="1:2" x14ac:dyDescent="0.25">
      <c r="A2763" t="s">
        <v>2765</v>
      </c>
      <c r="B2763" t="s">
        <v>5961</v>
      </c>
    </row>
    <row r="2764" spans="1:2" x14ac:dyDescent="0.25">
      <c r="A2764" t="s">
        <v>2766</v>
      </c>
      <c r="B2764" t="s">
        <v>5960</v>
      </c>
    </row>
    <row r="2765" spans="1:2" x14ac:dyDescent="0.25">
      <c r="A2765" t="s">
        <v>2767</v>
      </c>
      <c r="B2765" t="s">
        <v>5958</v>
      </c>
    </row>
    <row r="2766" spans="1:2" x14ac:dyDescent="0.25">
      <c r="A2766" t="s">
        <v>2768</v>
      </c>
      <c r="B2766" t="s">
        <v>5958</v>
      </c>
    </row>
    <row r="2767" spans="1:2" x14ac:dyDescent="0.25">
      <c r="A2767" t="s">
        <v>2769</v>
      </c>
      <c r="B2767" t="s">
        <v>5960</v>
      </c>
    </row>
    <row r="2768" spans="1:2" x14ac:dyDescent="0.25">
      <c r="A2768" t="s">
        <v>2770</v>
      </c>
      <c r="B2768" t="s">
        <v>5959</v>
      </c>
    </row>
    <row r="2769" spans="1:2" x14ac:dyDescent="0.25">
      <c r="A2769" t="s">
        <v>2771</v>
      </c>
      <c r="B2769" t="s">
        <v>5958</v>
      </c>
    </row>
    <row r="2770" spans="1:2" x14ac:dyDescent="0.25">
      <c r="A2770" t="s">
        <v>2772</v>
      </c>
      <c r="B2770" t="s">
        <v>5961</v>
      </c>
    </row>
    <row r="2771" spans="1:2" x14ac:dyDescent="0.25">
      <c r="A2771" t="s">
        <v>2773</v>
      </c>
      <c r="B2771" t="s">
        <v>5960</v>
      </c>
    </row>
    <row r="2772" spans="1:2" x14ac:dyDescent="0.25">
      <c r="A2772" t="s">
        <v>2774</v>
      </c>
      <c r="B2772" t="s">
        <v>5960</v>
      </c>
    </row>
    <row r="2773" spans="1:2" x14ac:dyDescent="0.25">
      <c r="A2773" t="s">
        <v>2775</v>
      </c>
      <c r="B2773" t="s">
        <v>5957</v>
      </c>
    </row>
    <row r="2774" spans="1:2" x14ac:dyDescent="0.25">
      <c r="A2774" t="s">
        <v>2776</v>
      </c>
      <c r="B2774" t="s">
        <v>5957</v>
      </c>
    </row>
    <row r="2775" spans="1:2" x14ac:dyDescent="0.25">
      <c r="A2775" t="s">
        <v>2777</v>
      </c>
      <c r="B2775" t="s">
        <v>5961</v>
      </c>
    </row>
    <row r="2776" spans="1:2" x14ac:dyDescent="0.25">
      <c r="A2776" t="s">
        <v>2778</v>
      </c>
      <c r="B2776" t="s">
        <v>5961</v>
      </c>
    </row>
    <row r="2777" spans="1:2" x14ac:dyDescent="0.25">
      <c r="A2777" t="s">
        <v>2779</v>
      </c>
      <c r="B2777" t="s">
        <v>5960</v>
      </c>
    </row>
    <row r="2778" spans="1:2" x14ac:dyDescent="0.25">
      <c r="A2778" t="s">
        <v>2780</v>
      </c>
      <c r="B2778" t="s">
        <v>5957</v>
      </c>
    </row>
    <row r="2779" spans="1:2" x14ac:dyDescent="0.25">
      <c r="A2779" t="s">
        <v>2781</v>
      </c>
      <c r="B2779" t="s">
        <v>5958</v>
      </c>
    </row>
    <row r="2780" spans="1:2" x14ac:dyDescent="0.25">
      <c r="A2780" t="s">
        <v>2782</v>
      </c>
      <c r="B2780" t="s">
        <v>5958</v>
      </c>
    </row>
    <row r="2781" spans="1:2" x14ac:dyDescent="0.25">
      <c r="A2781" t="s">
        <v>2783</v>
      </c>
      <c r="B2781" t="s">
        <v>5957</v>
      </c>
    </row>
    <row r="2782" spans="1:2" x14ac:dyDescent="0.25">
      <c r="A2782" t="s">
        <v>2784</v>
      </c>
      <c r="B2782" t="s">
        <v>5958</v>
      </c>
    </row>
    <row r="2783" spans="1:2" x14ac:dyDescent="0.25">
      <c r="A2783" t="s">
        <v>2785</v>
      </c>
      <c r="B2783" t="s">
        <v>5960</v>
      </c>
    </row>
    <row r="2784" spans="1:2" x14ac:dyDescent="0.25">
      <c r="A2784" t="s">
        <v>2786</v>
      </c>
      <c r="B2784" t="s">
        <v>5958</v>
      </c>
    </row>
    <row r="2785" spans="1:2" x14ac:dyDescent="0.25">
      <c r="A2785" t="s">
        <v>2787</v>
      </c>
      <c r="B2785" t="s">
        <v>5960</v>
      </c>
    </row>
    <row r="2786" spans="1:2" x14ac:dyDescent="0.25">
      <c r="A2786" t="s">
        <v>2788</v>
      </c>
      <c r="B2786" t="s">
        <v>5960</v>
      </c>
    </row>
    <row r="2787" spans="1:2" x14ac:dyDescent="0.25">
      <c r="A2787" t="s">
        <v>2789</v>
      </c>
      <c r="B2787" t="s">
        <v>5957</v>
      </c>
    </row>
    <row r="2788" spans="1:2" x14ac:dyDescent="0.25">
      <c r="A2788" t="s">
        <v>2790</v>
      </c>
      <c r="B2788" t="s">
        <v>5961</v>
      </c>
    </row>
    <row r="2789" spans="1:2" x14ac:dyDescent="0.25">
      <c r="A2789" t="s">
        <v>2791</v>
      </c>
      <c r="B2789" t="s">
        <v>5957</v>
      </c>
    </row>
    <row r="2790" spans="1:2" x14ac:dyDescent="0.25">
      <c r="A2790" t="s">
        <v>2792</v>
      </c>
      <c r="B2790" t="s">
        <v>5957</v>
      </c>
    </row>
    <row r="2791" spans="1:2" x14ac:dyDescent="0.25">
      <c r="A2791" t="s">
        <v>2793</v>
      </c>
      <c r="B2791" t="s">
        <v>5959</v>
      </c>
    </row>
    <row r="2792" spans="1:2" x14ac:dyDescent="0.25">
      <c r="A2792" t="s">
        <v>2794</v>
      </c>
      <c r="B2792" t="s">
        <v>5960</v>
      </c>
    </row>
    <row r="2793" spans="1:2" x14ac:dyDescent="0.25">
      <c r="A2793" t="s">
        <v>2795</v>
      </c>
      <c r="B2793" t="s">
        <v>5957</v>
      </c>
    </row>
    <row r="2794" spans="1:2" x14ac:dyDescent="0.25">
      <c r="A2794" t="s">
        <v>2796</v>
      </c>
      <c r="B2794" t="s">
        <v>5957</v>
      </c>
    </row>
    <row r="2795" spans="1:2" x14ac:dyDescent="0.25">
      <c r="A2795" t="s">
        <v>2797</v>
      </c>
      <c r="B2795" t="s">
        <v>5961</v>
      </c>
    </row>
    <row r="2796" spans="1:2" x14ac:dyDescent="0.25">
      <c r="A2796" t="s">
        <v>2798</v>
      </c>
      <c r="B2796" t="s">
        <v>5960</v>
      </c>
    </row>
    <row r="2797" spans="1:2" x14ac:dyDescent="0.25">
      <c r="A2797" t="s">
        <v>2799</v>
      </c>
      <c r="B2797" t="s">
        <v>5960</v>
      </c>
    </row>
    <row r="2798" spans="1:2" x14ac:dyDescent="0.25">
      <c r="A2798" t="s">
        <v>2800</v>
      </c>
      <c r="B2798" t="s">
        <v>5958</v>
      </c>
    </row>
    <row r="2799" spans="1:2" x14ac:dyDescent="0.25">
      <c r="A2799" t="s">
        <v>2801</v>
      </c>
      <c r="B2799" t="s">
        <v>5958</v>
      </c>
    </row>
    <row r="2800" spans="1:2" x14ac:dyDescent="0.25">
      <c r="A2800" t="s">
        <v>2802</v>
      </c>
      <c r="B2800" t="s">
        <v>5959</v>
      </c>
    </row>
    <row r="2801" spans="1:2" x14ac:dyDescent="0.25">
      <c r="A2801" t="s">
        <v>2803</v>
      </c>
      <c r="B2801" t="s">
        <v>5960</v>
      </c>
    </row>
    <row r="2802" spans="1:2" x14ac:dyDescent="0.25">
      <c r="A2802" t="s">
        <v>2804</v>
      </c>
      <c r="B2802" t="s">
        <v>5957</v>
      </c>
    </row>
    <row r="2803" spans="1:2" x14ac:dyDescent="0.25">
      <c r="A2803" t="s">
        <v>2805</v>
      </c>
      <c r="B2803" t="s">
        <v>5957</v>
      </c>
    </row>
    <row r="2804" spans="1:2" x14ac:dyDescent="0.25">
      <c r="A2804" t="s">
        <v>2806</v>
      </c>
      <c r="B2804" t="s">
        <v>5960</v>
      </c>
    </row>
    <row r="2805" spans="1:2" x14ac:dyDescent="0.25">
      <c r="A2805" t="s">
        <v>2807</v>
      </c>
      <c r="B2805" t="s">
        <v>5958</v>
      </c>
    </row>
    <row r="2806" spans="1:2" x14ac:dyDescent="0.25">
      <c r="A2806" t="s">
        <v>2808</v>
      </c>
      <c r="B2806" t="s">
        <v>5957</v>
      </c>
    </row>
    <row r="2807" spans="1:2" x14ac:dyDescent="0.25">
      <c r="A2807" t="s">
        <v>2809</v>
      </c>
      <c r="B2807" t="s">
        <v>5959</v>
      </c>
    </row>
    <row r="2808" spans="1:2" x14ac:dyDescent="0.25">
      <c r="A2808" t="s">
        <v>2810</v>
      </c>
      <c r="B2808" t="s">
        <v>5958</v>
      </c>
    </row>
    <row r="2809" spans="1:2" x14ac:dyDescent="0.25">
      <c r="A2809" t="s">
        <v>2811</v>
      </c>
      <c r="B2809" t="s">
        <v>5957</v>
      </c>
    </row>
    <row r="2810" spans="1:2" x14ac:dyDescent="0.25">
      <c r="A2810" t="s">
        <v>2812</v>
      </c>
      <c r="B2810" t="s">
        <v>5959</v>
      </c>
    </row>
    <row r="2811" spans="1:2" x14ac:dyDescent="0.25">
      <c r="A2811" t="s">
        <v>2813</v>
      </c>
      <c r="B2811" t="s">
        <v>5960</v>
      </c>
    </row>
    <row r="2812" spans="1:2" x14ac:dyDescent="0.25">
      <c r="A2812" t="s">
        <v>2814</v>
      </c>
      <c r="B2812" t="s">
        <v>5961</v>
      </c>
    </row>
    <row r="2813" spans="1:2" x14ac:dyDescent="0.25">
      <c r="A2813" t="s">
        <v>2815</v>
      </c>
      <c r="B2813" t="s">
        <v>5959</v>
      </c>
    </row>
    <row r="2814" spans="1:2" x14ac:dyDescent="0.25">
      <c r="A2814" t="s">
        <v>2816</v>
      </c>
      <c r="B2814" t="s">
        <v>5959</v>
      </c>
    </row>
    <row r="2815" spans="1:2" x14ac:dyDescent="0.25">
      <c r="A2815" t="s">
        <v>2817</v>
      </c>
      <c r="B2815" t="s">
        <v>5961</v>
      </c>
    </row>
    <row r="2816" spans="1:2" x14ac:dyDescent="0.25">
      <c r="A2816" t="s">
        <v>2818</v>
      </c>
      <c r="B2816" t="s">
        <v>5958</v>
      </c>
    </row>
    <row r="2817" spans="1:2" x14ac:dyDescent="0.25">
      <c r="A2817" t="s">
        <v>2819</v>
      </c>
      <c r="B2817" t="s">
        <v>5957</v>
      </c>
    </row>
    <row r="2818" spans="1:2" x14ac:dyDescent="0.25">
      <c r="A2818" t="s">
        <v>2820</v>
      </c>
      <c r="B2818" t="s">
        <v>5959</v>
      </c>
    </row>
    <row r="2819" spans="1:2" x14ac:dyDescent="0.25">
      <c r="A2819" t="s">
        <v>2821</v>
      </c>
      <c r="B2819" t="s">
        <v>5961</v>
      </c>
    </row>
    <row r="2820" spans="1:2" x14ac:dyDescent="0.25">
      <c r="A2820" t="s">
        <v>2822</v>
      </c>
      <c r="B2820" t="s">
        <v>5957</v>
      </c>
    </row>
    <row r="2821" spans="1:2" x14ac:dyDescent="0.25">
      <c r="A2821" t="s">
        <v>2823</v>
      </c>
      <c r="B2821" t="s">
        <v>5961</v>
      </c>
    </row>
    <row r="2822" spans="1:2" x14ac:dyDescent="0.25">
      <c r="A2822" t="s">
        <v>2824</v>
      </c>
      <c r="B2822" t="s">
        <v>5957</v>
      </c>
    </row>
    <row r="2823" spans="1:2" x14ac:dyDescent="0.25">
      <c r="A2823" t="s">
        <v>2825</v>
      </c>
      <c r="B2823" t="s">
        <v>5960</v>
      </c>
    </row>
    <row r="2824" spans="1:2" x14ac:dyDescent="0.25">
      <c r="A2824" t="s">
        <v>2826</v>
      </c>
      <c r="B2824" t="s">
        <v>5958</v>
      </c>
    </row>
    <row r="2825" spans="1:2" x14ac:dyDescent="0.25">
      <c r="A2825" t="s">
        <v>2827</v>
      </c>
      <c r="B2825" t="s">
        <v>5959</v>
      </c>
    </row>
    <row r="2826" spans="1:2" x14ac:dyDescent="0.25">
      <c r="A2826" t="s">
        <v>2828</v>
      </c>
      <c r="B2826" t="s">
        <v>5960</v>
      </c>
    </row>
    <row r="2827" spans="1:2" x14ac:dyDescent="0.25">
      <c r="A2827" t="s">
        <v>2829</v>
      </c>
      <c r="B2827" t="s">
        <v>5958</v>
      </c>
    </row>
    <row r="2828" spans="1:2" x14ac:dyDescent="0.25">
      <c r="A2828" t="s">
        <v>2830</v>
      </c>
      <c r="B2828" t="s">
        <v>5960</v>
      </c>
    </row>
    <row r="2829" spans="1:2" x14ac:dyDescent="0.25">
      <c r="A2829" t="s">
        <v>2831</v>
      </c>
      <c r="B2829" t="s">
        <v>5960</v>
      </c>
    </row>
    <row r="2830" spans="1:2" x14ac:dyDescent="0.25">
      <c r="A2830" t="s">
        <v>2832</v>
      </c>
      <c r="B2830" t="s">
        <v>5960</v>
      </c>
    </row>
    <row r="2831" spans="1:2" x14ac:dyDescent="0.25">
      <c r="A2831" t="s">
        <v>2833</v>
      </c>
      <c r="B2831" t="s">
        <v>5961</v>
      </c>
    </row>
    <row r="2832" spans="1:2" x14ac:dyDescent="0.25">
      <c r="A2832" t="s">
        <v>2834</v>
      </c>
      <c r="B2832" t="s">
        <v>5960</v>
      </c>
    </row>
    <row r="2833" spans="1:2" x14ac:dyDescent="0.25">
      <c r="A2833" t="s">
        <v>2835</v>
      </c>
      <c r="B2833" t="s">
        <v>5959</v>
      </c>
    </row>
    <row r="2834" spans="1:2" x14ac:dyDescent="0.25">
      <c r="A2834" t="s">
        <v>2836</v>
      </c>
      <c r="B2834" t="s">
        <v>5958</v>
      </c>
    </row>
    <row r="2835" spans="1:2" x14ac:dyDescent="0.25">
      <c r="A2835" t="s">
        <v>2837</v>
      </c>
      <c r="B2835" t="s">
        <v>5960</v>
      </c>
    </row>
    <row r="2836" spans="1:2" x14ac:dyDescent="0.25">
      <c r="A2836" t="s">
        <v>2838</v>
      </c>
      <c r="B2836" t="s">
        <v>5961</v>
      </c>
    </row>
    <row r="2837" spans="1:2" x14ac:dyDescent="0.25">
      <c r="A2837" t="s">
        <v>2839</v>
      </c>
      <c r="B2837" t="s">
        <v>5960</v>
      </c>
    </row>
    <row r="2838" spans="1:2" x14ac:dyDescent="0.25">
      <c r="A2838" t="s">
        <v>2840</v>
      </c>
      <c r="B2838" t="s">
        <v>5957</v>
      </c>
    </row>
    <row r="2839" spans="1:2" x14ac:dyDescent="0.25">
      <c r="A2839" t="s">
        <v>2841</v>
      </c>
      <c r="B2839" t="s">
        <v>5960</v>
      </c>
    </row>
    <row r="2840" spans="1:2" x14ac:dyDescent="0.25">
      <c r="A2840" t="s">
        <v>2842</v>
      </c>
      <c r="B2840" t="s">
        <v>5959</v>
      </c>
    </row>
    <row r="2841" spans="1:2" x14ac:dyDescent="0.25">
      <c r="A2841" t="s">
        <v>2843</v>
      </c>
      <c r="B2841" t="s">
        <v>5958</v>
      </c>
    </row>
    <row r="2842" spans="1:2" x14ac:dyDescent="0.25">
      <c r="A2842" t="s">
        <v>2844</v>
      </c>
      <c r="B2842" t="s">
        <v>5961</v>
      </c>
    </row>
    <row r="2843" spans="1:2" x14ac:dyDescent="0.25">
      <c r="A2843" t="s">
        <v>2845</v>
      </c>
      <c r="B2843" t="s">
        <v>5960</v>
      </c>
    </row>
    <row r="2844" spans="1:2" x14ac:dyDescent="0.25">
      <c r="A2844" t="s">
        <v>2846</v>
      </c>
      <c r="B2844" t="s">
        <v>5961</v>
      </c>
    </row>
    <row r="2845" spans="1:2" x14ac:dyDescent="0.25">
      <c r="A2845" t="s">
        <v>2847</v>
      </c>
      <c r="B2845" t="s">
        <v>5958</v>
      </c>
    </row>
    <row r="2846" spans="1:2" x14ac:dyDescent="0.25">
      <c r="A2846" t="s">
        <v>2848</v>
      </c>
      <c r="B2846" t="s">
        <v>5958</v>
      </c>
    </row>
    <row r="2847" spans="1:2" x14ac:dyDescent="0.25">
      <c r="A2847" t="s">
        <v>2849</v>
      </c>
      <c r="B2847" t="s">
        <v>5960</v>
      </c>
    </row>
    <row r="2848" spans="1:2" x14ac:dyDescent="0.25">
      <c r="A2848" t="s">
        <v>2850</v>
      </c>
      <c r="B2848" t="s">
        <v>5959</v>
      </c>
    </row>
    <row r="2849" spans="1:2" x14ac:dyDescent="0.25">
      <c r="A2849" t="s">
        <v>2851</v>
      </c>
      <c r="B2849" t="s">
        <v>5958</v>
      </c>
    </row>
    <row r="2850" spans="1:2" x14ac:dyDescent="0.25">
      <c r="A2850" t="s">
        <v>2852</v>
      </c>
      <c r="B2850" t="s">
        <v>5957</v>
      </c>
    </row>
    <row r="2851" spans="1:2" x14ac:dyDescent="0.25">
      <c r="A2851" t="s">
        <v>2853</v>
      </c>
      <c r="B2851" t="s">
        <v>5960</v>
      </c>
    </row>
    <row r="2852" spans="1:2" x14ac:dyDescent="0.25">
      <c r="A2852" t="s">
        <v>2854</v>
      </c>
      <c r="B2852" t="s">
        <v>5957</v>
      </c>
    </row>
    <row r="2853" spans="1:2" x14ac:dyDescent="0.25">
      <c r="A2853" t="s">
        <v>2855</v>
      </c>
      <c r="B2853" t="s">
        <v>5960</v>
      </c>
    </row>
    <row r="2854" spans="1:2" x14ac:dyDescent="0.25">
      <c r="A2854" t="s">
        <v>2856</v>
      </c>
      <c r="B2854" t="s">
        <v>5958</v>
      </c>
    </row>
    <row r="2855" spans="1:2" x14ac:dyDescent="0.25">
      <c r="A2855" t="s">
        <v>2857</v>
      </c>
      <c r="B2855" t="s">
        <v>5961</v>
      </c>
    </row>
    <row r="2856" spans="1:2" x14ac:dyDescent="0.25">
      <c r="A2856" t="s">
        <v>2858</v>
      </c>
      <c r="B2856" t="s">
        <v>5961</v>
      </c>
    </row>
    <row r="2857" spans="1:2" x14ac:dyDescent="0.25">
      <c r="A2857" t="s">
        <v>2859</v>
      </c>
      <c r="B2857" t="s">
        <v>5957</v>
      </c>
    </row>
    <row r="2858" spans="1:2" x14ac:dyDescent="0.25">
      <c r="A2858" t="s">
        <v>2860</v>
      </c>
      <c r="B2858" t="s">
        <v>5960</v>
      </c>
    </row>
    <row r="2859" spans="1:2" x14ac:dyDescent="0.25">
      <c r="A2859" t="s">
        <v>2861</v>
      </c>
      <c r="B2859" t="s">
        <v>5961</v>
      </c>
    </row>
    <row r="2860" spans="1:2" x14ac:dyDescent="0.25">
      <c r="A2860" t="s">
        <v>2862</v>
      </c>
      <c r="B2860" t="s">
        <v>5959</v>
      </c>
    </row>
    <row r="2861" spans="1:2" x14ac:dyDescent="0.25">
      <c r="A2861" t="s">
        <v>2863</v>
      </c>
      <c r="B2861" t="s">
        <v>5961</v>
      </c>
    </row>
    <row r="2862" spans="1:2" x14ac:dyDescent="0.25">
      <c r="A2862" t="s">
        <v>2864</v>
      </c>
      <c r="B2862" t="s">
        <v>5958</v>
      </c>
    </row>
    <row r="2863" spans="1:2" x14ac:dyDescent="0.25">
      <c r="A2863" t="s">
        <v>2865</v>
      </c>
      <c r="B2863" t="s">
        <v>5960</v>
      </c>
    </row>
    <row r="2864" spans="1:2" x14ac:dyDescent="0.25">
      <c r="A2864" t="s">
        <v>2866</v>
      </c>
      <c r="B2864" t="s">
        <v>5960</v>
      </c>
    </row>
    <row r="2865" spans="1:2" x14ac:dyDescent="0.25">
      <c r="A2865" t="s">
        <v>2867</v>
      </c>
      <c r="B2865" t="s">
        <v>5958</v>
      </c>
    </row>
    <row r="2866" spans="1:2" x14ac:dyDescent="0.25">
      <c r="A2866" t="s">
        <v>2868</v>
      </c>
      <c r="B2866" t="s">
        <v>5957</v>
      </c>
    </row>
    <row r="2867" spans="1:2" x14ac:dyDescent="0.25">
      <c r="A2867" t="s">
        <v>2869</v>
      </c>
      <c r="B2867" t="s">
        <v>5957</v>
      </c>
    </row>
    <row r="2868" spans="1:2" x14ac:dyDescent="0.25">
      <c r="A2868" t="s">
        <v>2870</v>
      </c>
      <c r="B2868" t="s">
        <v>5961</v>
      </c>
    </row>
    <row r="2869" spans="1:2" x14ac:dyDescent="0.25">
      <c r="A2869" t="s">
        <v>2871</v>
      </c>
      <c r="B2869" t="s">
        <v>5957</v>
      </c>
    </row>
    <row r="2870" spans="1:2" x14ac:dyDescent="0.25">
      <c r="A2870" t="s">
        <v>2872</v>
      </c>
      <c r="B2870" t="s">
        <v>5958</v>
      </c>
    </row>
    <row r="2871" spans="1:2" x14ac:dyDescent="0.25">
      <c r="A2871" t="s">
        <v>2873</v>
      </c>
      <c r="B2871" t="s">
        <v>5961</v>
      </c>
    </row>
    <row r="2872" spans="1:2" x14ac:dyDescent="0.25">
      <c r="A2872" t="s">
        <v>2874</v>
      </c>
      <c r="B2872" t="s">
        <v>5961</v>
      </c>
    </row>
    <row r="2873" spans="1:2" x14ac:dyDescent="0.25">
      <c r="A2873" t="s">
        <v>2875</v>
      </c>
      <c r="B2873" t="s">
        <v>5961</v>
      </c>
    </row>
    <row r="2874" spans="1:2" x14ac:dyDescent="0.25">
      <c r="A2874" t="s">
        <v>2876</v>
      </c>
      <c r="B2874" t="s">
        <v>5959</v>
      </c>
    </row>
    <row r="2875" spans="1:2" x14ac:dyDescent="0.25">
      <c r="A2875" t="s">
        <v>2877</v>
      </c>
      <c r="B2875" t="s">
        <v>5957</v>
      </c>
    </row>
    <row r="2876" spans="1:2" x14ac:dyDescent="0.25">
      <c r="A2876" t="s">
        <v>2878</v>
      </c>
      <c r="B2876" t="s">
        <v>5957</v>
      </c>
    </row>
    <row r="2877" spans="1:2" x14ac:dyDescent="0.25">
      <c r="A2877" t="s">
        <v>2879</v>
      </c>
      <c r="B2877" t="s">
        <v>5959</v>
      </c>
    </row>
    <row r="2878" spans="1:2" x14ac:dyDescent="0.25">
      <c r="A2878" t="s">
        <v>2880</v>
      </c>
      <c r="B2878" t="s">
        <v>5959</v>
      </c>
    </row>
    <row r="2879" spans="1:2" x14ac:dyDescent="0.25">
      <c r="A2879" t="s">
        <v>2881</v>
      </c>
      <c r="B2879" t="s">
        <v>5961</v>
      </c>
    </row>
    <row r="2880" spans="1:2" x14ac:dyDescent="0.25">
      <c r="A2880" t="s">
        <v>2882</v>
      </c>
      <c r="B2880" t="s">
        <v>5957</v>
      </c>
    </row>
    <row r="2881" spans="1:2" x14ac:dyDescent="0.25">
      <c r="A2881" t="s">
        <v>2883</v>
      </c>
      <c r="B2881" t="s">
        <v>5960</v>
      </c>
    </row>
    <row r="2882" spans="1:2" x14ac:dyDescent="0.25">
      <c r="A2882" t="s">
        <v>2884</v>
      </c>
      <c r="B2882" t="s">
        <v>5957</v>
      </c>
    </row>
    <row r="2883" spans="1:2" x14ac:dyDescent="0.25">
      <c r="A2883" t="s">
        <v>2885</v>
      </c>
      <c r="B2883" t="s">
        <v>5958</v>
      </c>
    </row>
    <row r="2884" spans="1:2" x14ac:dyDescent="0.25">
      <c r="A2884" t="s">
        <v>2886</v>
      </c>
      <c r="B2884" t="s">
        <v>5958</v>
      </c>
    </row>
    <row r="2885" spans="1:2" x14ac:dyDescent="0.25">
      <c r="A2885" t="s">
        <v>2887</v>
      </c>
      <c r="B2885" t="s">
        <v>5959</v>
      </c>
    </row>
    <row r="2886" spans="1:2" x14ac:dyDescent="0.25">
      <c r="A2886" t="s">
        <v>2888</v>
      </c>
      <c r="B2886" t="s">
        <v>5957</v>
      </c>
    </row>
    <row r="2887" spans="1:2" x14ac:dyDescent="0.25">
      <c r="A2887" t="s">
        <v>2889</v>
      </c>
      <c r="B2887" t="s">
        <v>5957</v>
      </c>
    </row>
    <row r="2888" spans="1:2" x14ac:dyDescent="0.25">
      <c r="A2888" t="s">
        <v>2890</v>
      </c>
      <c r="B2888" t="s">
        <v>5957</v>
      </c>
    </row>
    <row r="2889" spans="1:2" x14ac:dyDescent="0.25">
      <c r="A2889" t="s">
        <v>2891</v>
      </c>
      <c r="B2889" t="s">
        <v>5957</v>
      </c>
    </row>
    <row r="2890" spans="1:2" x14ac:dyDescent="0.25">
      <c r="A2890" t="s">
        <v>2892</v>
      </c>
      <c r="B2890" t="s">
        <v>5960</v>
      </c>
    </row>
    <row r="2891" spans="1:2" x14ac:dyDescent="0.25">
      <c r="A2891" t="s">
        <v>2893</v>
      </c>
      <c r="B2891" t="s">
        <v>5960</v>
      </c>
    </row>
    <row r="2892" spans="1:2" x14ac:dyDescent="0.25">
      <c r="A2892" t="s">
        <v>2894</v>
      </c>
      <c r="B2892" t="s">
        <v>5958</v>
      </c>
    </row>
    <row r="2893" spans="1:2" x14ac:dyDescent="0.25">
      <c r="A2893" t="s">
        <v>2895</v>
      </c>
      <c r="B2893" t="s">
        <v>5959</v>
      </c>
    </row>
    <row r="2894" spans="1:2" x14ac:dyDescent="0.25">
      <c r="A2894" t="s">
        <v>2896</v>
      </c>
      <c r="B2894" t="s">
        <v>5957</v>
      </c>
    </row>
    <row r="2895" spans="1:2" x14ac:dyDescent="0.25">
      <c r="A2895" t="s">
        <v>2897</v>
      </c>
      <c r="B2895" t="s">
        <v>5960</v>
      </c>
    </row>
    <row r="2896" spans="1:2" x14ac:dyDescent="0.25">
      <c r="A2896" t="s">
        <v>2898</v>
      </c>
      <c r="B2896" t="s">
        <v>5960</v>
      </c>
    </row>
    <row r="2897" spans="1:2" x14ac:dyDescent="0.25">
      <c r="A2897" t="s">
        <v>2899</v>
      </c>
      <c r="B2897" t="s">
        <v>5959</v>
      </c>
    </row>
    <row r="2898" spans="1:2" x14ac:dyDescent="0.25">
      <c r="A2898" t="s">
        <v>2900</v>
      </c>
      <c r="B2898" t="s">
        <v>5959</v>
      </c>
    </row>
    <row r="2899" spans="1:2" x14ac:dyDescent="0.25">
      <c r="A2899" t="s">
        <v>2901</v>
      </c>
      <c r="B2899" t="s">
        <v>5961</v>
      </c>
    </row>
    <row r="2900" spans="1:2" x14ac:dyDescent="0.25">
      <c r="A2900" t="s">
        <v>2902</v>
      </c>
      <c r="B2900" t="s">
        <v>5960</v>
      </c>
    </row>
    <row r="2901" spans="1:2" x14ac:dyDescent="0.25">
      <c r="A2901" t="s">
        <v>2903</v>
      </c>
      <c r="B2901" t="s">
        <v>5960</v>
      </c>
    </row>
    <row r="2902" spans="1:2" x14ac:dyDescent="0.25">
      <c r="A2902" t="s">
        <v>2904</v>
      </c>
      <c r="B2902" t="s">
        <v>5960</v>
      </c>
    </row>
    <row r="2903" spans="1:2" x14ac:dyDescent="0.25">
      <c r="A2903" t="s">
        <v>2905</v>
      </c>
      <c r="B2903" t="s">
        <v>5959</v>
      </c>
    </row>
    <row r="2904" spans="1:2" x14ac:dyDescent="0.25">
      <c r="A2904" t="s">
        <v>2906</v>
      </c>
      <c r="B2904" t="s">
        <v>5960</v>
      </c>
    </row>
    <row r="2905" spans="1:2" x14ac:dyDescent="0.25">
      <c r="A2905" t="s">
        <v>2907</v>
      </c>
      <c r="B2905" t="s">
        <v>5961</v>
      </c>
    </row>
    <row r="2906" spans="1:2" x14ac:dyDescent="0.25">
      <c r="A2906" t="s">
        <v>2908</v>
      </c>
      <c r="B2906" t="s">
        <v>5961</v>
      </c>
    </row>
    <row r="2907" spans="1:2" x14ac:dyDescent="0.25">
      <c r="A2907" t="s">
        <v>2909</v>
      </c>
      <c r="B2907" t="s">
        <v>5959</v>
      </c>
    </row>
    <row r="2908" spans="1:2" x14ac:dyDescent="0.25">
      <c r="A2908" t="s">
        <v>2910</v>
      </c>
      <c r="B2908" t="s">
        <v>5959</v>
      </c>
    </row>
    <row r="2909" spans="1:2" x14ac:dyDescent="0.25">
      <c r="A2909" t="s">
        <v>2911</v>
      </c>
      <c r="B2909" t="s">
        <v>5959</v>
      </c>
    </row>
    <row r="2910" spans="1:2" x14ac:dyDescent="0.25">
      <c r="A2910" t="s">
        <v>2912</v>
      </c>
      <c r="B2910" t="s">
        <v>5958</v>
      </c>
    </row>
    <row r="2911" spans="1:2" x14ac:dyDescent="0.25">
      <c r="A2911" t="s">
        <v>2913</v>
      </c>
      <c r="B2911" t="s">
        <v>5957</v>
      </c>
    </row>
    <row r="2912" spans="1:2" x14ac:dyDescent="0.25">
      <c r="A2912" t="s">
        <v>2914</v>
      </c>
      <c r="B2912" t="s">
        <v>5957</v>
      </c>
    </row>
    <row r="2913" spans="1:2" x14ac:dyDescent="0.25">
      <c r="A2913" t="s">
        <v>2915</v>
      </c>
      <c r="B2913" t="s">
        <v>5957</v>
      </c>
    </row>
    <row r="2914" spans="1:2" x14ac:dyDescent="0.25">
      <c r="A2914" t="s">
        <v>2916</v>
      </c>
      <c r="B2914" t="s">
        <v>5960</v>
      </c>
    </row>
    <row r="2915" spans="1:2" x14ac:dyDescent="0.25">
      <c r="A2915" t="s">
        <v>2917</v>
      </c>
      <c r="B2915" t="s">
        <v>5961</v>
      </c>
    </row>
    <row r="2916" spans="1:2" x14ac:dyDescent="0.25">
      <c r="A2916" t="s">
        <v>2918</v>
      </c>
      <c r="B2916" t="s">
        <v>5961</v>
      </c>
    </row>
    <row r="2917" spans="1:2" x14ac:dyDescent="0.25">
      <c r="A2917" t="s">
        <v>2919</v>
      </c>
      <c r="B2917" t="s">
        <v>5958</v>
      </c>
    </row>
    <row r="2918" spans="1:2" x14ac:dyDescent="0.25">
      <c r="A2918" t="s">
        <v>2920</v>
      </c>
      <c r="B2918" t="s">
        <v>5961</v>
      </c>
    </row>
    <row r="2919" spans="1:2" x14ac:dyDescent="0.25">
      <c r="A2919" t="s">
        <v>2921</v>
      </c>
      <c r="B2919" t="s">
        <v>5959</v>
      </c>
    </row>
    <row r="2920" spans="1:2" x14ac:dyDescent="0.25">
      <c r="A2920" t="s">
        <v>2922</v>
      </c>
      <c r="B2920" t="s">
        <v>5957</v>
      </c>
    </row>
    <row r="2921" spans="1:2" x14ac:dyDescent="0.25">
      <c r="A2921" t="s">
        <v>2923</v>
      </c>
      <c r="B2921" t="s">
        <v>5959</v>
      </c>
    </row>
    <row r="2922" spans="1:2" x14ac:dyDescent="0.25">
      <c r="A2922" t="s">
        <v>2924</v>
      </c>
      <c r="B2922" t="s">
        <v>5957</v>
      </c>
    </row>
    <row r="2923" spans="1:2" x14ac:dyDescent="0.25">
      <c r="A2923" t="s">
        <v>2925</v>
      </c>
      <c r="B2923" t="s">
        <v>5961</v>
      </c>
    </row>
    <row r="2924" spans="1:2" x14ac:dyDescent="0.25">
      <c r="A2924" t="s">
        <v>2926</v>
      </c>
      <c r="B2924" t="s">
        <v>5958</v>
      </c>
    </row>
    <row r="2925" spans="1:2" x14ac:dyDescent="0.25">
      <c r="A2925" t="s">
        <v>2927</v>
      </c>
      <c r="B2925" t="s">
        <v>5960</v>
      </c>
    </row>
    <row r="2926" spans="1:2" x14ac:dyDescent="0.25">
      <c r="A2926" t="s">
        <v>2928</v>
      </c>
      <c r="B2926" t="s">
        <v>5960</v>
      </c>
    </row>
    <row r="2927" spans="1:2" x14ac:dyDescent="0.25">
      <c r="A2927" t="s">
        <v>2929</v>
      </c>
      <c r="B2927" t="s">
        <v>5958</v>
      </c>
    </row>
    <row r="2928" spans="1:2" x14ac:dyDescent="0.25">
      <c r="A2928" t="s">
        <v>2930</v>
      </c>
      <c r="B2928" t="s">
        <v>5957</v>
      </c>
    </row>
    <row r="2929" spans="1:2" x14ac:dyDescent="0.25">
      <c r="A2929" t="s">
        <v>2931</v>
      </c>
      <c r="B2929" t="s">
        <v>5961</v>
      </c>
    </row>
    <row r="2930" spans="1:2" x14ac:dyDescent="0.25">
      <c r="A2930" t="s">
        <v>2932</v>
      </c>
      <c r="B2930" t="s">
        <v>5961</v>
      </c>
    </row>
    <row r="2931" spans="1:2" x14ac:dyDescent="0.25">
      <c r="A2931" t="s">
        <v>2933</v>
      </c>
      <c r="B2931" t="s">
        <v>5958</v>
      </c>
    </row>
    <row r="2932" spans="1:2" x14ac:dyDescent="0.25">
      <c r="A2932" t="s">
        <v>2934</v>
      </c>
      <c r="B2932" t="s">
        <v>5957</v>
      </c>
    </row>
    <row r="2933" spans="1:2" x14ac:dyDescent="0.25">
      <c r="A2933" t="s">
        <v>2935</v>
      </c>
      <c r="B2933" t="s">
        <v>5957</v>
      </c>
    </row>
    <row r="2934" spans="1:2" x14ac:dyDescent="0.25">
      <c r="A2934" t="s">
        <v>2936</v>
      </c>
      <c r="B2934" t="s">
        <v>5957</v>
      </c>
    </row>
    <row r="2935" spans="1:2" x14ac:dyDescent="0.25">
      <c r="A2935" t="s">
        <v>2937</v>
      </c>
      <c r="B2935" t="s">
        <v>5959</v>
      </c>
    </row>
    <row r="2936" spans="1:2" x14ac:dyDescent="0.25">
      <c r="A2936" t="s">
        <v>2938</v>
      </c>
      <c r="B2936" t="s">
        <v>5957</v>
      </c>
    </row>
    <row r="2937" spans="1:2" x14ac:dyDescent="0.25">
      <c r="A2937" t="s">
        <v>2939</v>
      </c>
      <c r="B2937" t="s">
        <v>5961</v>
      </c>
    </row>
    <row r="2938" spans="1:2" x14ac:dyDescent="0.25">
      <c r="A2938" t="s">
        <v>2940</v>
      </c>
      <c r="B2938" t="s">
        <v>5960</v>
      </c>
    </row>
    <row r="2939" spans="1:2" x14ac:dyDescent="0.25">
      <c r="A2939" t="s">
        <v>2941</v>
      </c>
      <c r="B2939" t="s">
        <v>5961</v>
      </c>
    </row>
    <row r="2940" spans="1:2" x14ac:dyDescent="0.25">
      <c r="A2940" t="s">
        <v>2942</v>
      </c>
      <c r="B2940" t="s">
        <v>5960</v>
      </c>
    </row>
    <row r="2941" spans="1:2" x14ac:dyDescent="0.25">
      <c r="A2941" t="s">
        <v>2943</v>
      </c>
      <c r="B2941" t="s">
        <v>5960</v>
      </c>
    </row>
    <row r="2942" spans="1:2" x14ac:dyDescent="0.25">
      <c r="A2942" t="s">
        <v>2944</v>
      </c>
      <c r="B2942" t="s">
        <v>5957</v>
      </c>
    </row>
    <row r="2943" spans="1:2" x14ac:dyDescent="0.25">
      <c r="A2943" t="s">
        <v>2945</v>
      </c>
      <c r="B2943" t="s">
        <v>5958</v>
      </c>
    </row>
    <row r="2944" spans="1:2" x14ac:dyDescent="0.25">
      <c r="A2944" t="s">
        <v>2946</v>
      </c>
      <c r="B2944" t="s">
        <v>5958</v>
      </c>
    </row>
    <row r="2945" spans="1:2" x14ac:dyDescent="0.25">
      <c r="A2945" t="s">
        <v>2947</v>
      </c>
      <c r="B2945" t="s">
        <v>5958</v>
      </c>
    </row>
    <row r="2946" spans="1:2" x14ac:dyDescent="0.25">
      <c r="A2946" t="s">
        <v>2948</v>
      </c>
      <c r="B2946" t="s">
        <v>5958</v>
      </c>
    </row>
    <row r="2947" spans="1:2" x14ac:dyDescent="0.25">
      <c r="A2947" t="s">
        <v>2949</v>
      </c>
      <c r="B2947" t="s">
        <v>5959</v>
      </c>
    </row>
    <row r="2948" spans="1:2" x14ac:dyDescent="0.25">
      <c r="A2948" t="s">
        <v>2950</v>
      </c>
      <c r="B2948" t="s">
        <v>5957</v>
      </c>
    </row>
    <row r="2949" spans="1:2" x14ac:dyDescent="0.25">
      <c r="A2949" t="s">
        <v>2951</v>
      </c>
      <c r="B2949" t="s">
        <v>5957</v>
      </c>
    </row>
    <row r="2950" spans="1:2" x14ac:dyDescent="0.25">
      <c r="A2950" t="s">
        <v>2952</v>
      </c>
      <c r="B2950" t="s">
        <v>5959</v>
      </c>
    </row>
    <row r="2951" spans="1:2" x14ac:dyDescent="0.25">
      <c r="A2951" t="s">
        <v>2953</v>
      </c>
      <c r="B2951" t="s">
        <v>5958</v>
      </c>
    </row>
    <row r="2952" spans="1:2" x14ac:dyDescent="0.25">
      <c r="A2952" t="s">
        <v>2954</v>
      </c>
      <c r="B2952" t="s">
        <v>5957</v>
      </c>
    </row>
    <row r="2953" spans="1:2" x14ac:dyDescent="0.25">
      <c r="A2953" t="s">
        <v>2955</v>
      </c>
      <c r="B2953" t="s">
        <v>5958</v>
      </c>
    </row>
    <row r="2954" spans="1:2" x14ac:dyDescent="0.25">
      <c r="A2954" t="s">
        <v>2956</v>
      </c>
      <c r="B2954" t="s">
        <v>5959</v>
      </c>
    </row>
    <row r="2955" spans="1:2" x14ac:dyDescent="0.25">
      <c r="A2955" t="s">
        <v>2957</v>
      </c>
      <c r="B2955" t="s">
        <v>5957</v>
      </c>
    </row>
    <row r="2956" spans="1:2" x14ac:dyDescent="0.25">
      <c r="A2956" t="s">
        <v>2958</v>
      </c>
      <c r="B2956" t="s">
        <v>5957</v>
      </c>
    </row>
    <row r="2957" spans="1:2" x14ac:dyDescent="0.25">
      <c r="A2957" t="s">
        <v>2959</v>
      </c>
      <c r="B2957" t="s">
        <v>5959</v>
      </c>
    </row>
    <row r="2958" spans="1:2" x14ac:dyDescent="0.25">
      <c r="A2958" t="s">
        <v>2960</v>
      </c>
      <c r="B2958" t="s">
        <v>5960</v>
      </c>
    </row>
    <row r="2959" spans="1:2" x14ac:dyDescent="0.25">
      <c r="A2959" t="s">
        <v>2961</v>
      </c>
      <c r="B2959" t="s">
        <v>5960</v>
      </c>
    </row>
    <row r="2960" spans="1:2" x14ac:dyDescent="0.25">
      <c r="A2960" t="s">
        <v>2962</v>
      </c>
      <c r="B2960" t="s">
        <v>5961</v>
      </c>
    </row>
    <row r="2961" spans="1:2" x14ac:dyDescent="0.25">
      <c r="A2961" t="s">
        <v>2963</v>
      </c>
      <c r="B2961" t="s">
        <v>5959</v>
      </c>
    </row>
    <row r="2962" spans="1:2" x14ac:dyDescent="0.25">
      <c r="A2962" t="s">
        <v>2964</v>
      </c>
      <c r="B2962" t="s">
        <v>5959</v>
      </c>
    </row>
    <row r="2963" spans="1:2" x14ac:dyDescent="0.25">
      <c r="A2963" t="s">
        <v>2965</v>
      </c>
      <c r="B2963" t="s">
        <v>5958</v>
      </c>
    </row>
    <row r="2964" spans="1:2" x14ac:dyDescent="0.25">
      <c r="A2964" t="s">
        <v>2966</v>
      </c>
      <c r="B2964" t="s">
        <v>5960</v>
      </c>
    </row>
    <row r="2965" spans="1:2" x14ac:dyDescent="0.25">
      <c r="A2965" t="s">
        <v>2967</v>
      </c>
      <c r="B2965" t="s">
        <v>5957</v>
      </c>
    </row>
    <row r="2966" spans="1:2" x14ac:dyDescent="0.25">
      <c r="A2966" t="s">
        <v>2968</v>
      </c>
      <c r="B2966" t="s">
        <v>5957</v>
      </c>
    </row>
    <row r="2967" spans="1:2" x14ac:dyDescent="0.25">
      <c r="A2967" t="s">
        <v>2969</v>
      </c>
      <c r="B2967" t="s">
        <v>5959</v>
      </c>
    </row>
    <row r="2968" spans="1:2" x14ac:dyDescent="0.25">
      <c r="A2968" t="s">
        <v>2970</v>
      </c>
      <c r="B2968" t="s">
        <v>5958</v>
      </c>
    </row>
    <row r="2969" spans="1:2" x14ac:dyDescent="0.25">
      <c r="A2969" t="s">
        <v>2971</v>
      </c>
      <c r="B2969" t="s">
        <v>5957</v>
      </c>
    </row>
    <row r="2970" spans="1:2" x14ac:dyDescent="0.25">
      <c r="A2970" t="s">
        <v>2972</v>
      </c>
      <c r="B2970" t="s">
        <v>5957</v>
      </c>
    </row>
    <row r="2971" spans="1:2" x14ac:dyDescent="0.25">
      <c r="A2971" t="s">
        <v>2973</v>
      </c>
      <c r="B2971" t="s">
        <v>5958</v>
      </c>
    </row>
    <row r="2972" spans="1:2" x14ac:dyDescent="0.25">
      <c r="A2972" t="s">
        <v>2974</v>
      </c>
      <c r="B2972" t="s">
        <v>5959</v>
      </c>
    </row>
    <row r="2973" spans="1:2" x14ac:dyDescent="0.25">
      <c r="A2973" t="s">
        <v>2975</v>
      </c>
      <c r="B2973" t="s">
        <v>5957</v>
      </c>
    </row>
    <row r="2974" spans="1:2" x14ac:dyDescent="0.25">
      <c r="A2974" t="s">
        <v>2976</v>
      </c>
      <c r="B2974" t="s">
        <v>5958</v>
      </c>
    </row>
    <row r="2975" spans="1:2" x14ac:dyDescent="0.25">
      <c r="A2975" t="s">
        <v>2977</v>
      </c>
      <c r="B2975" t="s">
        <v>5957</v>
      </c>
    </row>
    <row r="2976" spans="1:2" x14ac:dyDescent="0.25">
      <c r="A2976" t="s">
        <v>2978</v>
      </c>
      <c r="B2976" t="s">
        <v>5958</v>
      </c>
    </row>
    <row r="2977" spans="1:2" x14ac:dyDescent="0.25">
      <c r="A2977" t="s">
        <v>2979</v>
      </c>
      <c r="B2977" t="s">
        <v>5961</v>
      </c>
    </row>
    <row r="2978" spans="1:2" x14ac:dyDescent="0.25">
      <c r="A2978" t="s">
        <v>2980</v>
      </c>
      <c r="B2978" t="s">
        <v>5957</v>
      </c>
    </row>
    <row r="2979" spans="1:2" x14ac:dyDescent="0.25">
      <c r="A2979" t="s">
        <v>2981</v>
      </c>
      <c r="B2979" t="s">
        <v>5959</v>
      </c>
    </row>
    <row r="2980" spans="1:2" x14ac:dyDescent="0.25">
      <c r="A2980" t="s">
        <v>2982</v>
      </c>
      <c r="B2980" t="s">
        <v>5960</v>
      </c>
    </row>
    <row r="2981" spans="1:2" x14ac:dyDescent="0.25">
      <c r="A2981" t="s">
        <v>2983</v>
      </c>
      <c r="B2981" t="s">
        <v>5960</v>
      </c>
    </row>
    <row r="2982" spans="1:2" x14ac:dyDescent="0.25">
      <c r="A2982" t="s">
        <v>2984</v>
      </c>
      <c r="B2982" t="s">
        <v>5958</v>
      </c>
    </row>
    <row r="2983" spans="1:2" x14ac:dyDescent="0.25">
      <c r="A2983" t="s">
        <v>2985</v>
      </c>
      <c r="B2983" t="s">
        <v>5957</v>
      </c>
    </row>
    <row r="2984" spans="1:2" x14ac:dyDescent="0.25">
      <c r="A2984" t="s">
        <v>2986</v>
      </c>
      <c r="B2984" t="s">
        <v>5961</v>
      </c>
    </row>
    <row r="2985" spans="1:2" x14ac:dyDescent="0.25">
      <c r="A2985" t="s">
        <v>2987</v>
      </c>
      <c r="B2985" t="s">
        <v>5959</v>
      </c>
    </row>
    <row r="2986" spans="1:2" x14ac:dyDescent="0.25">
      <c r="A2986" t="s">
        <v>2988</v>
      </c>
      <c r="B2986" t="s">
        <v>5961</v>
      </c>
    </row>
    <row r="2987" spans="1:2" x14ac:dyDescent="0.25">
      <c r="A2987" t="s">
        <v>2989</v>
      </c>
      <c r="B2987" t="s">
        <v>5957</v>
      </c>
    </row>
    <row r="2988" spans="1:2" x14ac:dyDescent="0.25">
      <c r="A2988" t="s">
        <v>2990</v>
      </c>
      <c r="B2988" t="s">
        <v>5960</v>
      </c>
    </row>
    <row r="2989" spans="1:2" x14ac:dyDescent="0.25">
      <c r="A2989" t="s">
        <v>2991</v>
      </c>
      <c r="B2989" t="s">
        <v>5957</v>
      </c>
    </row>
    <row r="2990" spans="1:2" x14ac:dyDescent="0.25">
      <c r="A2990" t="s">
        <v>2992</v>
      </c>
      <c r="B2990" t="s">
        <v>5959</v>
      </c>
    </row>
    <row r="2991" spans="1:2" x14ac:dyDescent="0.25">
      <c r="A2991" t="s">
        <v>2993</v>
      </c>
      <c r="B2991" t="s">
        <v>5960</v>
      </c>
    </row>
    <row r="2992" spans="1:2" x14ac:dyDescent="0.25">
      <c r="A2992" t="s">
        <v>2994</v>
      </c>
      <c r="B2992" t="s">
        <v>5960</v>
      </c>
    </row>
    <row r="2993" spans="1:2" x14ac:dyDescent="0.25">
      <c r="A2993" t="s">
        <v>2995</v>
      </c>
      <c r="B2993" t="s">
        <v>5961</v>
      </c>
    </row>
    <row r="2994" spans="1:2" x14ac:dyDescent="0.25">
      <c r="A2994" t="s">
        <v>2996</v>
      </c>
      <c r="B2994" t="s">
        <v>5960</v>
      </c>
    </row>
    <row r="2995" spans="1:2" x14ac:dyDescent="0.25">
      <c r="A2995" t="s">
        <v>2997</v>
      </c>
      <c r="B2995" t="s">
        <v>5961</v>
      </c>
    </row>
    <row r="2996" spans="1:2" x14ac:dyDescent="0.25">
      <c r="A2996" t="s">
        <v>2998</v>
      </c>
      <c r="B2996" t="s">
        <v>5961</v>
      </c>
    </row>
    <row r="2997" spans="1:2" x14ac:dyDescent="0.25">
      <c r="A2997" t="s">
        <v>2999</v>
      </c>
      <c r="B2997" t="s">
        <v>5958</v>
      </c>
    </row>
    <row r="2998" spans="1:2" x14ac:dyDescent="0.25">
      <c r="A2998" t="s">
        <v>3000</v>
      </c>
      <c r="B2998" t="s">
        <v>5959</v>
      </c>
    </row>
    <row r="2999" spans="1:2" x14ac:dyDescent="0.25">
      <c r="A2999" t="s">
        <v>3001</v>
      </c>
      <c r="B2999" t="s">
        <v>5958</v>
      </c>
    </row>
    <row r="3000" spans="1:2" x14ac:dyDescent="0.25">
      <c r="A3000" t="s">
        <v>3002</v>
      </c>
      <c r="B3000" t="s">
        <v>5960</v>
      </c>
    </row>
    <row r="3001" spans="1:2" x14ac:dyDescent="0.25">
      <c r="A3001" t="s">
        <v>3003</v>
      </c>
      <c r="B3001" t="s">
        <v>5960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01"/>
  <sheetViews>
    <sheetView workbookViewId="0">
      <selection activeCell="M2985" sqref="M2985"/>
    </sheetView>
  </sheetViews>
  <sheetFormatPr defaultRowHeight="15" x14ac:dyDescent="0.25"/>
  <cols>
    <col min="1" max="1" width="12.42578125" customWidth="1"/>
    <col min="2" max="2" width="17" customWidth="1"/>
    <col min="3" max="3" width="19.85546875" customWidth="1"/>
  </cols>
  <sheetData>
    <row r="1" spans="1:3" x14ac:dyDescent="0.25">
      <c r="A1" s="4" t="s">
        <v>0</v>
      </c>
      <c r="B1" s="4" t="s">
        <v>5962</v>
      </c>
      <c r="C1" s="4" t="s">
        <v>5963</v>
      </c>
    </row>
    <row r="2" spans="1:3" x14ac:dyDescent="0.25">
      <c r="A2" t="s">
        <v>4</v>
      </c>
      <c r="B2" t="s">
        <v>5964</v>
      </c>
      <c r="C2">
        <v>8231.35</v>
      </c>
    </row>
    <row r="3" spans="1:3" x14ac:dyDescent="0.25">
      <c r="A3" t="s">
        <v>5</v>
      </c>
      <c r="B3" t="s">
        <v>5964</v>
      </c>
      <c r="C3">
        <v>1089.7</v>
      </c>
    </row>
    <row r="4" spans="1:3" x14ac:dyDescent="0.25">
      <c r="A4" t="s">
        <v>6</v>
      </c>
      <c r="B4" t="s">
        <v>5965</v>
      </c>
      <c r="C4">
        <v>2644.94</v>
      </c>
    </row>
    <row r="5" spans="1:3" x14ac:dyDescent="0.25">
      <c r="A5" t="s">
        <v>7</v>
      </c>
      <c r="B5" t="s">
        <v>5966</v>
      </c>
      <c r="C5">
        <v>2749.88</v>
      </c>
    </row>
    <row r="6" spans="1:3" x14ac:dyDescent="0.25">
      <c r="A6" t="s">
        <v>8</v>
      </c>
      <c r="B6" t="s">
        <v>5964</v>
      </c>
      <c r="C6">
        <v>4379.2299999999996</v>
      </c>
    </row>
    <row r="7" spans="1:3" x14ac:dyDescent="0.25">
      <c r="A7" t="s">
        <v>9</v>
      </c>
      <c r="B7" t="s">
        <v>5965</v>
      </c>
      <c r="C7">
        <v>2736.51</v>
      </c>
    </row>
    <row r="8" spans="1:3" x14ac:dyDescent="0.25">
      <c r="A8" t="s">
        <v>10</v>
      </c>
      <c r="B8" t="s">
        <v>5966</v>
      </c>
      <c r="C8">
        <v>3999.28</v>
      </c>
    </row>
    <row r="9" spans="1:3" x14ac:dyDescent="0.25">
      <c r="A9" t="s">
        <v>11</v>
      </c>
      <c r="B9" t="s">
        <v>5966</v>
      </c>
      <c r="C9">
        <v>4581.17</v>
      </c>
    </row>
    <row r="10" spans="1:3" x14ac:dyDescent="0.25">
      <c r="A10" t="s">
        <v>12</v>
      </c>
      <c r="B10" t="s">
        <v>5964</v>
      </c>
      <c r="C10">
        <v>7070.78</v>
      </c>
    </row>
    <row r="11" spans="1:3" x14ac:dyDescent="0.25">
      <c r="A11" t="s">
        <v>13</v>
      </c>
      <c r="B11" t="s">
        <v>5966</v>
      </c>
      <c r="C11">
        <v>2728.83</v>
      </c>
    </row>
    <row r="12" spans="1:3" x14ac:dyDescent="0.25">
      <c r="A12" t="s">
        <v>14</v>
      </c>
      <c r="B12" t="s">
        <v>5964</v>
      </c>
      <c r="C12">
        <v>8197.31</v>
      </c>
    </row>
    <row r="13" spans="1:3" x14ac:dyDescent="0.25">
      <c r="A13" t="s">
        <v>15</v>
      </c>
      <c r="B13" t="s">
        <v>5966</v>
      </c>
      <c r="C13">
        <v>6772.85</v>
      </c>
    </row>
    <row r="14" spans="1:3" x14ac:dyDescent="0.25">
      <c r="A14" t="s">
        <v>16</v>
      </c>
      <c r="B14" t="s">
        <v>5964</v>
      </c>
      <c r="C14">
        <v>7477.73</v>
      </c>
    </row>
    <row r="15" spans="1:3" x14ac:dyDescent="0.25">
      <c r="A15" t="s">
        <v>17</v>
      </c>
      <c r="B15" t="s">
        <v>5966</v>
      </c>
      <c r="C15">
        <v>7944.17</v>
      </c>
    </row>
    <row r="16" spans="1:3" x14ac:dyDescent="0.25">
      <c r="A16" t="s">
        <v>18</v>
      </c>
      <c r="B16" t="s">
        <v>5964</v>
      </c>
      <c r="C16">
        <v>3595.99</v>
      </c>
    </row>
    <row r="17" spans="1:3" x14ac:dyDescent="0.25">
      <c r="A17" t="s">
        <v>19</v>
      </c>
      <c r="B17" t="s">
        <v>5966</v>
      </c>
      <c r="C17">
        <v>1583.54</v>
      </c>
    </row>
    <row r="18" spans="1:3" x14ac:dyDescent="0.25">
      <c r="A18" t="s">
        <v>20</v>
      </c>
      <c r="B18" t="s">
        <v>5965</v>
      </c>
      <c r="C18">
        <v>3159.22</v>
      </c>
    </row>
    <row r="19" spans="1:3" x14ac:dyDescent="0.25">
      <c r="A19" t="s">
        <v>21</v>
      </c>
      <c r="B19" t="s">
        <v>5964</v>
      </c>
      <c r="C19">
        <v>6959.79</v>
      </c>
    </row>
    <row r="20" spans="1:3" x14ac:dyDescent="0.25">
      <c r="A20" t="s">
        <v>22</v>
      </c>
      <c r="B20" t="s">
        <v>5964</v>
      </c>
      <c r="C20">
        <v>4501.3999999999996</v>
      </c>
    </row>
    <row r="21" spans="1:3" x14ac:dyDescent="0.25">
      <c r="A21" t="s">
        <v>23</v>
      </c>
      <c r="B21" t="s">
        <v>5966</v>
      </c>
      <c r="C21">
        <v>4811.5600000000004</v>
      </c>
    </row>
    <row r="22" spans="1:3" x14ac:dyDescent="0.25">
      <c r="A22" t="s">
        <v>24</v>
      </c>
      <c r="B22" t="s">
        <v>5966</v>
      </c>
      <c r="C22">
        <v>2914.23</v>
      </c>
    </row>
    <row r="23" spans="1:3" x14ac:dyDescent="0.25">
      <c r="A23" t="s">
        <v>25</v>
      </c>
      <c r="B23" t="s">
        <v>5966</v>
      </c>
      <c r="C23">
        <v>6936.92</v>
      </c>
    </row>
    <row r="24" spans="1:3" x14ac:dyDescent="0.25">
      <c r="A24" t="s">
        <v>26</v>
      </c>
      <c r="B24" t="s">
        <v>5964</v>
      </c>
      <c r="C24">
        <v>959.46</v>
      </c>
    </row>
    <row r="25" spans="1:3" x14ac:dyDescent="0.25">
      <c r="A25" t="s">
        <v>27</v>
      </c>
      <c r="B25" t="s">
        <v>5965</v>
      </c>
      <c r="C25">
        <v>2283.29</v>
      </c>
    </row>
    <row r="26" spans="1:3" x14ac:dyDescent="0.25">
      <c r="A26" t="s">
        <v>28</v>
      </c>
      <c r="B26" t="s">
        <v>5966</v>
      </c>
      <c r="C26">
        <v>5465.55</v>
      </c>
    </row>
    <row r="27" spans="1:3" x14ac:dyDescent="0.25">
      <c r="A27" t="s">
        <v>29</v>
      </c>
      <c r="B27" t="s">
        <v>5964</v>
      </c>
      <c r="C27">
        <v>8010.15</v>
      </c>
    </row>
    <row r="28" spans="1:3" x14ac:dyDescent="0.25">
      <c r="A28" t="s">
        <v>30</v>
      </c>
      <c r="B28" t="s">
        <v>5966</v>
      </c>
      <c r="C28">
        <v>7013.13</v>
      </c>
    </row>
    <row r="29" spans="1:3" x14ac:dyDescent="0.25">
      <c r="A29" t="s">
        <v>31</v>
      </c>
      <c r="B29" t="s">
        <v>5965</v>
      </c>
      <c r="C29">
        <v>8961.86</v>
      </c>
    </row>
    <row r="30" spans="1:3" x14ac:dyDescent="0.25">
      <c r="A30" t="s">
        <v>32</v>
      </c>
      <c r="B30" t="s">
        <v>5966</v>
      </c>
      <c r="C30">
        <v>102.87</v>
      </c>
    </row>
    <row r="31" spans="1:3" x14ac:dyDescent="0.25">
      <c r="A31" t="s">
        <v>33</v>
      </c>
      <c r="B31" t="s">
        <v>5964</v>
      </c>
      <c r="C31">
        <v>4019.37</v>
      </c>
    </row>
    <row r="32" spans="1:3" x14ac:dyDescent="0.25">
      <c r="A32" t="s">
        <v>34</v>
      </c>
      <c r="B32" t="s">
        <v>5965</v>
      </c>
      <c r="C32">
        <v>3754.79</v>
      </c>
    </row>
    <row r="33" spans="1:3" x14ac:dyDescent="0.25">
      <c r="A33" t="s">
        <v>35</v>
      </c>
      <c r="B33" t="s">
        <v>5964</v>
      </c>
      <c r="C33">
        <v>2672.12</v>
      </c>
    </row>
    <row r="34" spans="1:3" x14ac:dyDescent="0.25">
      <c r="A34" t="s">
        <v>36</v>
      </c>
      <c r="B34" t="s">
        <v>5964</v>
      </c>
      <c r="C34">
        <v>6023.78</v>
      </c>
    </row>
    <row r="35" spans="1:3" x14ac:dyDescent="0.25">
      <c r="A35" t="s">
        <v>37</v>
      </c>
      <c r="B35" t="s">
        <v>5964</v>
      </c>
      <c r="C35">
        <v>4457.33</v>
      </c>
    </row>
    <row r="36" spans="1:3" x14ac:dyDescent="0.25">
      <c r="A36" t="s">
        <v>38</v>
      </c>
      <c r="B36" t="s">
        <v>5965</v>
      </c>
      <c r="C36">
        <v>7257.29</v>
      </c>
    </row>
    <row r="37" spans="1:3" x14ac:dyDescent="0.25">
      <c r="A37" t="s">
        <v>39</v>
      </c>
      <c r="B37" t="s">
        <v>5964</v>
      </c>
      <c r="C37">
        <v>5550.36</v>
      </c>
    </row>
    <row r="38" spans="1:3" x14ac:dyDescent="0.25">
      <c r="A38" t="s">
        <v>40</v>
      </c>
      <c r="B38" t="s">
        <v>5966</v>
      </c>
      <c r="C38">
        <v>1109.1600000000001</v>
      </c>
    </row>
    <row r="39" spans="1:3" x14ac:dyDescent="0.25">
      <c r="A39" t="s">
        <v>41</v>
      </c>
      <c r="B39" t="s">
        <v>5965</v>
      </c>
      <c r="C39">
        <v>6384.49</v>
      </c>
    </row>
    <row r="40" spans="1:3" x14ac:dyDescent="0.25">
      <c r="A40" t="s">
        <v>42</v>
      </c>
      <c r="B40" t="s">
        <v>5964</v>
      </c>
      <c r="C40">
        <v>6526.32</v>
      </c>
    </row>
    <row r="41" spans="1:3" x14ac:dyDescent="0.25">
      <c r="A41" t="s">
        <v>43</v>
      </c>
      <c r="B41" t="s">
        <v>5965</v>
      </c>
      <c r="C41">
        <v>271.63</v>
      </c>
    </row>
    <row r="42" spans="1:3" x14ac:dyDescent="0.25">
      <c r="A42" t="s">
        <v>44</v>
      </c>
      <c r="B42" t="s">
        <v>5966</v>
      </c>
      <c r="C42">
        <v>2277.21</v>
      </c>
    </row>
    <row r="43" spans="1:3" x14ac:dyDescent="0.25">
      <c r="A43" t="s">
        <v>45</v>
      </c>
      <c r="B43" t="s">
        <v>5965</v>
      </c>
      <c r="C43">
        <v>8361.5</v>
      </c>
    </row>
    <row r="44" spans="1:3" x14ac:dyDescent="0.25">
      <c r="A44" t="s">
        <v>46</v>
      </c>
      <c r="B44" t="s">
        <v>5966</v>
      </c>
      <c r="C44">
        <v>6750.12</v>
      </c>
    </row>
    <row r="45" spans="1:3" x14ac:dyDescent="0.25">
      <c r="A45" t="s">
        <v>47</v>
      </c>
      <c r="B45" t="s">
        <v>5966</v>
      </c>
      <c r="C45">
        <v>3794.69</v>
      </c>
    </row>
    <row r="46" spans="1:3" x14ac:dyDescent="0.25">
      <c r="A46" t="s">
        <v>48</v>
      </c>
      <c r="B46" t="s">
        <v>5966</v>
      </c>
      <c r="C46">
        <v>9709.9</v>
      </c>
    </row>
    <row r="47" spans="1:3" x14ac:dyDescent="0.25">
      <c r="A47" t="s">
        <v>49</v>
      </c>
      <c r="B47" t="s">
        <v>5964</v>
      </c>
      <c r="C47">
        <v>4844.12</v>
      </c>
    </row>
    <row r="48" spans="1:3" x14ac:dyDescent="0.25">
      <c r="A48" t="s">
        <v>50</v>
      </c>
      <c r="B48" t="s">
        <v>5964</v>
      </c>
      <c r="C48">
        <v>4666.03</v>
      </c>
    </row>
    <row r="49" spans="1:3" x14ac:dyDescent="0.25">
      <c r="A49" t="s">
        <v>51</v>
      </c>
      <c r="B49" t="s">
        <v>5964</v>
      </c>
      <c r="C49">
        <v>7365.14</v>
      </c>
    </row>
    <row r="50" spans="1:3" x14ac:dyDescent="0.25">
      <c r="A50" t="s">
        <v>52</v>
      </c>
      <c r="B50" t="s">
        <v>5964</v>
      </c>
      <c r="C50">
        <v>9678.0300000000007</v>
      </c>
    </row>
    <row r="51" spans="1:3" x14ac:dyDescent="0.25">
      <c r="A51" t="s">
        <v>53</v>
      </c>
      <c r="B51" t="s">
        <v>5966</v>
      </c>
      <c r="C51">
        <v>5816.37</v>
      </c>
    </row>
    <row r="52" spans="1:3" x14ac:dyDescent="0.25">
      <c r="A52" t="s">
        <v>54</v>
      </c>
      <c r="B52" t="s">
        <v>5966</v>
      </c>
      <c r="C52">
        <v>6732.71</v>
      </c>
    </row>
    <row r="53" spans="1:3" x14ac:dyDescent="0.25">
      <c r="A53" t="s">
        <v>55</v>
      </c>
      <c r="B53" t="s">
        <v>5966</v>
      </c>
      <c r="C53">
        <v>1703.36</v>
      </c>
    </row>
    <row r="54" spans="1:3" x14ac:dyDescent="0.25">
      <c r="A54" t="s">
        <v>56</v>
      </c>
      <c r="B54" t="s">
        <v>5966</v>
      </c>
      <c r="C54">
        <v>9546.59</v>
      </c>
    </row>
    <row r="55" spans="1:3" x14ac:dyDescent="0.25">
      <c r="A55" t="s">
        <v>57</v>
      </c>
      <c r="B55" t="s">
        <v>5964</v>
      </c>
      <c r="C55">
        <v>8902.6200000000008</v>
      </c>
    </row>
    <row r="56" spans="1:3" x14ac:dyDescent="0.25">
      <c r="A56" t="s">
        <v>58</v>
      </c>
      <c r="B56" t="s">
        <v>5966</v>
      </c>
      <c r="C56">
        <v>3142.67</v>
      </c>
    </row>
    <row r="57" spans="1:3" x14ac:dyDescent="0.25">
      <c r="A57" t="s">
        <v>59</v>
      </c>
      <c r="B57" t="s">
        <v>5964</v>
      </c>
      <c r="C57">
        <v>3029.15</v>
      </c>
    </row>
    <row r="58" spans="1:3" x14ac:dyDescent="0.25">
      <c r="A58" t="s">
        <v>60</v>
      </c>
      <c r="B58" t="s">
        <v>5964</v>
      </c>
      <c r="C58">
        <v>7208.3</v>
      </c>
    </row>
    <row r="59" spans="1:3" x14ac:dyDescent="0.25">
      <c r="A59" t="s">
        <v>61</v>
      </c>
      <c r="B59" t="s">
        <v>5964</v>
      </c>
      <c r="C59">
        <v>3467.04</v>
      </c>
    </row>
    <row r="60" spans="1:3" x14ac:dyDescent="0.25">
      <c r="A60" t="s">
        <v>62</v>
      </c>
      <c r="B60" t="s">
        <v>5966</v>
      </c>
      <c r="C60">
        <v>5556.26</v>
      </c>
    </row>
    <row r="61" spans="1:3" x14ac:dyDescent="0.25">
      <c r="A61" t="s">
        <v>63</v>
      </c>
      <c r="B61" t="s">
        <v>5966</v>
      </c>
      <c r="C61">
        <v>8116.81</v>
      </c>
    </row>
    <row r="62" spans="1:3" x14ac:dyDescent="0.25">
      <c r="A62" t="s">
        <v>64</v>
      </c>
      <c r="B62" t="s">
        <v>5965</v>
      </c>
      <c r="C62">
        <v>9702.06</v>
      </c>
    </row>
    <row r="63" spans="1:3" x14ac:dyDescent="0.25">
      <c r="A63" t="s">
        <v>65</v>
      </c>
      <c r="B63" t="s">
        <v>5965</v>
      </c>
      <c r="C63">
        <v>4013.39</v>
      </c>
    </row>
    <row r="64" spans="1:3" x14ac:dyDescent="0.25">
      <c r="A64" t="s">
        <v>66</v>
      </c>
      <c r="B64" t="s">
        <v>5965</v>
      </c>
      <c r="C64">
        <v>1789.7</v>
      </c>
    </row>
    <row r="65" spans="1:3" x14ac:dyDescent="0.25">
      <c r="A65" t="s">
        <v>67</v>
      </c>
      <c r="B65" t="s">
        <v>5964</v>
      </c>
      <c r="C65">
        <v>6622.5</v>
      </c>
    </row>
    <row r="66" spans="1:3" x14ac:dyDescent="0.25">
      <c r="A66" t="s">
        <v>68</v>
      </c>
      <c r="B66" t="s">
        <v>5964</v>
      </c>
      <c r="C66">
        <v>1277.6300000000001</v>
      </c>
    </row>
    <row r="67" spans="1:3" x14ac:dyDescent="0.25">
      <c r="A67" t="s">
        <v>69</v>
      </c>
      <c r="B67" t="s">
        <v>5965</v>
      </c>
      <c r="C67">
        <v>1010.58</v>
      </c>
    </row>
    <row r="68" spans="1:3" x14ac:dyDescent="0.25">
      <c r="A68" t="s">
        <v>70</v>
      </c>
      <c r="B68" t="s">
        <v>5964</v>
      </c>
      <c r="C68">
        <v>9964.89</v>
      </c>
    </row>
    <row r="69" spans="1:3" x14ac:dyDescent="0.25">
      <c r="A69" t="s">
        <v>71</v>
      </c>
      <c r="B69" t="s">
        <v>5965</v>
      </c>
      <c r="C69">
        <v>3233.51</v>
      </c>
    </row>
    <row r="70" spans="1:3" x14ac:dyDescent="0.25">
      <c r="A70" t="s">
        <v>72</v>
      </c>
      <c r="B70" t="s">
        <v>5964</v>
      </c>
      <c r="C70">
        <v>9614.8799999999992</v>
      </c>
    </row>
    <row r="71" spans="1:3" x14ac:dyDescent="0.25">
      <c r="A71" t="s">
        <v>73</v>
      </c>
      <c r="B71" t="s">
        <v>5964</v>
      </c>
      <c r="C71">
        <v>5526.74</v>
      </c>
    </row>
    <row r="72" spans="1:3" x14ac:dyDescent="0.25">
      <c r="A72" t="s">
        <v>74</v>
      </c>
      <c r="B72" t="s">
        <v>5966</v>
      </c>
      <c r="C72">
        <v>5092.8900000000003</v>
      </c>
    </row>
    <row r="73" spans="1:3" x14ac:dyDescent="0.25">
      <c r="A73" t="s">
        <v>75</v>
      </c>
      <c r="B73" t="s">
        <v>5964</v>
      </c>
      <c r="C73">
        <v>9124.67</v>
      </c>
    </row>
    <row r="74" spans="1:3" x14ac:dyDescent="0.25">
      <c r="A74" t="s">
        <v>76</v>
      </c>
      <c r="B74" t="s">
        <v>5964</v>
      </c>
      <c r="C74">
        <v>1696.09</v>
      </c>
    </row>
    <row r="75" spans="1:3" x14ac:dyDescent="0.25">
      <c r="A75" t="s">
        <v>77</v>
      </c>
      <c r="B75" t="s">
        <v>5966</v>
      </c>
      <c r="C75">
        <v>8651.41</v>
      </c>
    </row>
    <row r="76" spans="1:3" x14ac:dyDescent="0.25">
      <c r="A76" t="s">
        <v>78</v>
      </c>
      <c r="B76" t="s">
        <v>5964</v>
      </c>
      <c r="C76">
        <v>2423.4499999999998</v>
      </c>
    </row>
    <row r="77" spans="1:3" x14ac:dyDescent="0.25">
      <c r="A77" t="s">
        <v>79</v>
      </c>
      <c r="B77" t="s">
        <v>5966</v>
      </c>
      <c r="C77">
        <v>9896.2000000000007</v>
      </c>
    </row>
    <row r="78" spans="1:3" x14ac:dyDescent="0.25">
      <c r="A78" t="s">
        <v>80</v>
      </c>
      <c r="B78" t="s">
        <v>5965</v>
      </c>
      <c r="C78">
        <v>6724.11</v>
      </c>
    </row>
    <row r="79" spans="1:3" x14ac:dyDescent="0.25">
      <c r="A79" t="s">
        <v>81</v>
      </c>
      <c r="B79" t="s">
        <v>5965</v>
      </c>
      <c r="C79">
        <v>1126.4000000000001</v>
      </c>
    </row>
    <row r="80" spans="1:3" x14ac:dyDescent="0.25">
      <c r="A80" t="s">
        <v>82</v>
      </c>
      <c r="B80" t="s">
        <v>5965</v>
      </c>
      <c r="C80">
        <v>3783.64</v>
      </c>
    </row>
    <row r="81" spans="1:3" x14ac:dyDescent="0.25">
      <c r="A81" t="s">
        <v>83</v>
      </c>
      <c r="B81" t="s">
        <v>5966</v>
      </c>
      <c r="C81">
        <v>6766.65</v>
      </c>
    </row>
    <row r="82" spans="1:3" x14ac:dyDescent="0.25">
      <c r="A82" t="s">
        <v>84</v>
      </c>
      <c r="B82" t="s">
        <v>5966</v>
      </c>
      <c r="C82">
        <v>4208.13</v>
      </c>
    </row>
    <row r="83" spans="1:3" x14ac:dyDescent="0.25">
      <c r="A83" t="s">
        <v>85</v>
      </c>
      <c r="B83" t="s">
        <v>5966</v>
      </c>
      <c r="C83">
        <v>8999.6200000000008</v>
      </c>
    </row>
    <row r="84" spans="1:3" x14ac:dyDescent="0.25">
      <c r="A84" t="s">
        <v>86</v>
      </c>
      <c r="B84" t="s">
        <v>5964</v>
      </c>
      <c r="C84">
        <v>6918.36</v>
      </c>
    </row>
    <row r="85" spans="1:3" x14ac:dyDescent="0.25">
      <c r="A85" t="s">
        <v>87</v>
      </c>
      <c r="B85" t="s">
        <v>5964</v>
      </c>
      <c r="C85">
        <v>7663.98</v>
      </c>
    </row>
    <row r="86" spans="1:3" x14ac:dyDescent="0.25">
      <c r="A86" t="s">
        <v>88</v>
      </c>
      <c r="B86" t="s">
        <v>5964</v>
      </c>
      <c r="C86">
        <v>5292.58</v>
      </c>
    </row>
    <row r="87" spans="1:3" x14ac:dyDescent="0.25">
      <c r="A87" t="s">
        <v>89</v>
      </c>
      <c r="B87" t="s">
        <v>5964</v>
      </c>
      <c r="C87">
        <v>4329.33</v>
      </c>
    </row>
    <row r="88" spans="1:3" x14ac:dyDescent="0.25">
      <c r="A88" t="s">
        <v>90</v>
      </c>
      <c r="B88" t="s">
        <v>5965</v>
      </c>
      <c r="C88">
        <v>9755.23</v>
      </c>
    </row>
    <row r="89" spans="1:3" x14ac:dyDescent="0.25">
      <c r="A89" t="s">
        <v>91</v>
      </c>
      <c r="B89" t="s">
        <v>5966</v>
      </c>
      <c r="C89">
        <v>2448.81</v>
      </c>
    </row>
    <row r="90" spans="1:3" x14ac:dyDescent="0.25">
      <c r="A90" t="s">
        <v>92</v>
      </c>
      <c r="B90" t="s">
        <v>5966</v>
      </c>
      <c r="C90">
        <v>7402.96</v>
      </c>
    </row>
    <row r="91" spans="1:3" x14ac:dyDescent="0.25">
      <c r="A91" t="s">
        <v>93</v>
      </c>
      <c r="B91" t="s">
        <v>5966</v>
      </c>
      <c r="C91">
        <v>9565.85</v>
      </c>
    </row>
    <row r="92" spans="1:3" x14ac:dyDescent="0.25">
      <c r="A92" t="s">
        <v>94</v>
      </c>
      <c r="B92" t="s">
        <v>5964</v>
      </c>
      <c r="C92">
        <v>7830.61</v>
      </c>
    </row>
    <row r="93" spans="1:3" x14ac:dyDescent="0.25">
      <c r="A93" t="s">
        <v>95</v>
      </c>
      <c r="B93" t="s">
        <v>5965</v>
      </c>
      <c r="C93">
        <v>5197.58</v>
      </c>
    </row>
    <row r="94" spans="1:3" x14ac:dyDescent="0.25">
      <c r="A94" t="s">
        <v>96</v>
      </c>
      <c r="B94" t="s">
        <v>5966</v>
      </c>
      <c r="C94">
        <v>2789.34</v>
      </c>
    </row>
    <row r="95" spans="1:3" x14ac:dyDescent="0.25">
      <c r="A95" t="s">
        <v>97</v>
      </c>
      <c r="B95" t="s">
        <v>5964</v>
      </c>
      <c r="C95">
        <v>2337.87</v>
      </c>
    </row>
    <row r="96" spans="1:3" x14ac:dyDescent="0.25">
      <c r="A96" t="s">
        <v>98</v>
      </c>
      <c r="B96" t="s">
        <v>5965</v>
      </c>
      <c r="C96">
        <v>7792.66</v>
      </c>
    </row>
    <row r="97" spans="1:3" x14ac:dyDescent="0.25">
      <c r="A97" t="s">
        <v>99</v>
      </c>
      <c r="B97" t="s">
        <v>5965</v>
      </c>
      <c r="C97">
        <v>6587.08</v>
      </c>
    </row>
    <row r="98" spans="1:3" x14ac:dyDescent="0.25">
      <c r="A98" t="s">
        <v>100</v>
      </c>
      <c r="B98" t="s">
        <v>5966</v>
      </c>
      <c r="C98">
        <v>8586.39</v>
      </c>
    </row>
    <row r="99" spans="1:3" x14ac:dyDescent="0.25">
      <c r="A99" t="s">
        <v>101</v>
      </c>
      <c r="B99" t="s">
        <v>5964</v>
      </c>
      <c r="C99">
        <v>4139.28</v>
      </c>
    </row>
    <row r="100" spans="1:3" x14ac:dyDescent="0.25">
      <c r="A100" t="s">
        <v>102</v>
      </c>
      <c r="B100" t="s">
        <v>5964</v>
      </c>
      <c r="C100">
        <v>9261.85</v>
      </c>
    </row>
    <row r="101" spans="1:3" x14ac:dyDescent="0.25">
      <c r="A101" t="s">
        <v>103</v>
      </c>
      <c r="B101" t="s">
        <v>5965</v>
      </c>
      <c r="C101">
        <v>1658.04</v>
      </c>
    </row>
    <row r="102" spans="1:3" x14ac:dyDescent="0.25">
      <c r="A102" t="s">
        <v>104</v>
      </c>
      <c r="B102" t="s">
        <v>5964</v>
      </c>
      <c r="C102">
        <v>9919.52</v>
      </c>
    </row>
    <row r="103" spans="1:3" x14ac:dyDescent="0.25">
      <c r="A103" t="s">
        <v>105</v>
      </c>
      <c r="B103" t="s">
        <v>5964</v>
      </c>
      <c r="C103">
        <v>5207.12</v>
      </c>
    </row>
    <row r="104" spans="1:3" x14ac:dyDescent="0.25">
      <c r="A104" t="s">
        <v>106</v>
      </c>
      <c r="B104" t="s">
        <v>5965</v>
      </c>
      <c r="C104">
        <v>3257.81</v>
      </c>
    </row>
    <row r="105" spans="1:3" x14ac:dyDescent="0.25">
      <c r="A105" t="s">
        <v>107</v>
      </c>
      <c r="B105" t="s">
        <v>5966</v>
      </c>
      <c r="C105">
        <v>1239.6300000000001</v>
      </c>
    </row>
    <row r="106" spans="1:3" x14ac:dyDescent="0.25">
      <c r="A106" t="s">
        <v>108</v>
      </c>
      <c r="B106" t="s">
        <v>5965</v>
      </c>
      <c r="C106">
        <v>8285.56</v>
      </c>
    </row>
    <row r="107" spans="1:3" x14ac:dyDescent="0.25">
      <c r="A107" t="s">
        <v>109</v>
      </c>
      <c r="B107" t="s">
        <v>5966</v>
      </c>
      <c r="C107">
        <v>5213.12</v>
      </c>
    </row>
    <row r="108" spans="1:3" x14ac:dyDescent="0.25">
      <c r="A108" t="s">
        <v>110</v>
      </c>
      <c r="B108" t="s">
        <v>5964</v>
      </c>
      <c r="C108">
        <v>2639.61</v>
      </c>
    </row>
    <row r="109" spans="1:3" x14ac:dyDescent="0.25">
      <c r="A109" t="s">
        <v>111</v>
      </c>
      <c r="B109" t="s">
        <v>5965</v>
      </c>
      <c r="C109">
        <v>7339.9</v>
      </c>
    </row>
    <row r="110" spans="1:3" x14ac:dyDescent="0.25">
      <c r="A110" t="s">
        <v>112</v>
      </c>
      <c r="B110" t="s">
        <v>5965</v>
      </c>
      <c r="C110">
        <v>6781.18</v>
      </c>
    </row>
    <row r="111" spans="1:3" x14ac:dyDescent="0.25">
      <c r="A111" t="s">
        <v>113</v>
      </c>
      <c r="B111" t="s">
        <v>5964</v>
      </c>
      <c r="C111">
        <v>3332.64</v>
      </c>
    </row>
    <row r="112" spans="1:3" x14ac:dyDescent="0.25">
      <c r="A112" t="s">
        <v>114</v>
      </c>
      <c r="B112" t="s">
        <v>5964</v>
      </c>
      <c r="C112">
        <v>3352.88</v>
      </c>
    </row>
    <row r="113" spans="1:3" x14ac:dyDescent="0.25">
      <c r="A113" t="s">
        <v>115</v>
      </c>
      <c r="B113" t="s">
        <v>5965</v>
      </c>
      <c r="C113">
        <v>2602.0700000000002</v>
      </c>
    </row>
    <row r="114" spans="1:3" x14ac:dyDescent="0.25">
      <c r="A114" t="s">
        <v>116</v>
      </c>
      <c r="B114" t="s">
        <v>5965</v>
      </c>
      <c r="C114">
        <v>9303.94</v>
      </c>
    </row>
    <row r="115" spans="1:3" x14ac:dyDescent="0.25">
      <c r="A115" t="s">
        <v>117</v>
      </c>
      <c r="B115" t="s">
        <v>5965</v>
      </c>
      <c r="C115">
        <v>2567.4699999999998</v>
      </c>
    </row>
    <row r="116" spans="1:3" x14ac:dyDescent="0.25">
      <c r="A116" t="s">
        <v>118</v>
      </c>
      <c r="B116" t="s">
        <v>5966</v>
      </c>
      <c r="C116">
        <v>1406.12</v>
      </c>
    </row>
    <row r="117" spans="1:3" x14ac:dyDescent="0.25">
      <c r="A117" t="s">
        <v>119</v>
      </c>
      <c r="B117" t="s">
        <v>5964</v>
      </c>
      <c r="C117">
        <v>6463.95</v>
      </c>
    </row>
    <row r="118" spans="1:3" x14ac:dyDescent="0.25">
      <c r="A118" t="s">
        <v>120</v>
      </c>
      <c r="B118" t="s">
        <v>5965</v>
      </c>
      <c r="C118">
        <v>2354.29</v>
      </c>
    </row>
    <row r="119" spans="1:3" x14ac:dyDescent="0.25">
      <c r="A119" t="s">
        <v>121</v>
      </c>
      <c r="B119" t="s">
        <v>5966</v>
      </c>
      <c r="C119">
        <v>4353.8500000000004</v>
      </c>
    </row>
    <row r="120" spans="1:3" x14ac:dyDescent="0.25">
      <c r="A120" t="s">
        <v>122</v>
      </c>
      <c r="B120" t="s">
        <v>5966</v>
      </c>
      <c r="C120">
        <v>7775.47</v>
      </c>
    </row>
    <row r="121" spans="1:3" x14ac:dyDescent="0.25">
      <c r="A121" t="s">
        <v>123</v>
      </c>
      <c r="B121" t="s">
        <v>5964</v>
      </c>
      <c r="C121">
        <v>9131.43</v>
      </c>
    </row>
    <row r="122" spans="1:3" x14ac:dyDescent="0.25">
      <c r="A122" t="s">
        <v>124</v>
      </c>
      <c r="B122" t="s">
        <v>5965</v>
      </c>
      <c r="C122">
        <v>4063.02</v>
      </c>
    </row>
    <row r="123" spans="1:3" x14ac:dyDescent="0.25">
      <c r="A123" t="s">
        <v>125</v>
      </c>
      <c r="B123" t="s">
        <v>5964</v>
      </c>
      <c r="C123">
        <v>7471.9</v>
      </c>
    </row>
    <row r="124" spans="1:3" x14ac:dyDescent="0.25">
      <c r="A124" t="s">
        <v>126</v>
      </c>
      <c r="B124" t="s">
        <v>5964</v>
      </c>
      <c r="C124">
        <v>3846.78</v>
      </c>
    </row>
    <row r="125" spans="1:3" x14ac:dyDescent="0.25">
      <c r="A125" t="s">
        <v>127</v>
      </c>
      <c r="B125" t="s">
        <v>5966</v>
      </c>
      <c r="C125">
        <v>2598.2800000000002</v>
      </c>
    </row>
    <row r="126" spans="1:3" x14ac:dyDescent="0.25">
      <c r="A126" t="s">
        <v>128</v>
      </c>
      <c r="B126" t="s">
        <v>5964</v>
      </c>
      <c r="C126">
        <v>9142.35</v>
      </c>
    </row>
    <row r="127" spans="1:3" x14ac:dyDescent="0.25">
      <c r="A127" t="s">
        <v>129</v>
      </c>
      <c r="B127" t="s">
        <v>5964</v>
      </c>
      <c r="C127">
        <v>6930.45</v>
      </c>
    </row>
    <row r="128" spans="1:3" x14ac:dyDescent="0.25">
      <c r="A128" t="s">
        <v>130</v>
      </c>
      <c r="B128" t="s">
        <v>5964</v>
      </c>
      <c r="C128">
        <v>8781.82</v>
      </c>
    </row>
    <row r="129" spans="1:3" x14ac:dyDescent="0.25">
      <c r="A129" t="s">
        <v>131</v>
      </c>
      <c r="B129" t="s">
        <v>5965</v>
      </c>
      <c r="C129">
        <v>9415.73</v>
      </c>
    </row>
    <row r="130" spans="1:3" x14ac:dyDescent="0.25">
      <c r="A130" t="s">
        <v>132</v>
      </c>
      <c r="B130" t="s">
        <v>5966</v>
      </c>
      <c r="C130">
        <v>3625.25</v>
      </c>
    </row>
    <row r="131" spans="1:3" x14ac:dyDescent="0.25">
      <c r="A131" t="s">
        <v>133</v>
      </c>
      <c r="B131" t="s">
        <v>5965</v>
      </c>
      <c r="C131">
        <v>8859.4599999999991</v>
      </c>
    </row>
    <row r="132" spans="1:3" x14ac:dyDescent="0.25">
      <c r="A132" t="s">
        <v>134</v>
      </c>
      <c r="B132" t="s">
        <v>5966</v>
      </c>
      <c r="C132">
        <v>8530.2099999999991</v>
      </c>
    </row>
    <row r="133" spans="1:3" x14ac:dyDescent="0.25">
      <c r="A133" t="s">
        <v>135</v>
      </c>
      <c r="B133" t="s">
        <v>5964</v>
      </c>
      <c r="C133">
        <v>7362.88</v>
      </c>
    </row>
    <row r="134" spans="1:3" x14ac:dyDescent="0.25">
      <c r="A134" t="s">
        <v>136</v>
      </c>
      <c r="B134" t="s">
        <v>5964</v>
      </c>
      <c r="C134">
        <v>912.07</v>
      </c>
    </row>
    <row r="135" spans="1:3" x14ac:dyDescent="0.25">
      <c r="A135" t="s">
        <v>137</v>
      </c>
      <c r="B135" t="s">
        <v>5964</v>
      </c>
      <c r="C135">
        <v>8919.2800000000007</v>
      </c>
    </row>
    <row r="136" spans="1:3" x14ac:dyDescent="0.25">
      <c r="A136" t="s">
        <v>138</v>
      </c>
      <c r="B136" t="s">
        <v>5964</v>
      </c>
      <c r="C136">
        <v>485.44</v>
      </c>
    </row>
    <row r="137" spans="1:3" x14ac:dyDescent="0.25">
      <c r="A137" t="s">
        <v>139</v>
      </c>
      <c r="B137" t="s">
        <v>5964</v>
      </c>
      <c r="C137">
        <v>4590.43</v>
      </c>
    </row>
    <row r="138" spans="1:3" x14ac:dyDescent="0.25">
      <c r="A138" t="s">
        <v>140</v>
      </c>
      <c r="B138" t="s">
        <v>5965</v>
      </c>
      <c r="C138">
        <v>8592.99</v>
      </c>
    </row>
    <row r="139" spans="1:3" x14ac:dyDescent="0.25">
      <c r="A139" t="s">
        <v>141</v>
      </c>
      <c r="B139" t="s">
        <v>5966</v>
      </c>
      <c r="C139">
        <v>7654.86</v>
      </c>
    </row>
    <row r="140" spans="1:3" x14ac:dyDescent="0.25">
      <c r="A140" t="s">
        <v>142</v>
      </c>
      <c r="B140" t="s">
        <v>5964</v>
      </c>
      <c r="C140">
        <v>1144.1199999999999</v>
      </c>
    </row>
    <row r="141" spans="1:3" x14ac:dyDescent="0.25">
      <c r="A141" t="s">
        <v>143</v>
      </c>
      <c r="B141" t="s">
        <v>5964</v>
      </c>
      <c r="C141">
        <v>1350.3</v>
      </c>
    </row>
    <row r="142" spans="1:3" x14ac:dyDescent="0.25">
      <c r="A142" t="s">
        <v>144</v>
      </c>
      <c r="B142" t="s">
        <v>5965</v>
      </c>
      <c r="C142">
        <v>2228.1999999999998</v>
      </c>
    </row>
    <row r="143" spans="1:3" x14ac:dyDescent="0.25">
      <c r="A143" t="s">
        <v>145</v>
      </c>
      <c r="B143" t="s">
        <v>5964</v>
      </c>
      <c r="C143">
        <v>5141.8</v>
      </c>
    </row>
    <row r="144" spans="1:3" x14ac:dyDescent="0.25">
      <c r="A144" t="s">
        <v>146</v>
      </c>
      <c r="B144" t="s">
        <v>5965</v>
      </c>
      <c r="C144">
        <v>313.35000000000002</v>
      </c>
    </row>
    <row r="145" spans="1:3" x14ac:dyDescent="0.25">
      <c r="A145" t="s">
        <v>147</v>
      </c>
      <c r="B145" t="s">
        <v>5966</v>
      </c>
      <c r="C145">
        <v>1626.49</v>
      </c>
    </row>
    <row r="146" spans="1:3" x14ac:dyDescent="0.25">
      <c r="A146" t="s">
        <v>148</v>
      </c>
      <c r="B146" t="s">
        <v>5964</v>
      </c>
      <c r="C146">
        <v>6794.22</v>
      </c>
    </row>
    <row r="147" spans="1:3" x14ac:dyDescent="0.25">
      <c r="A147" t="s">
        <v>149</v>
      </c>
      <c r="B147" t="s">
        <v>5966</v>
      </c>
      <c r="C147">
        <v>8008.03</v>
      </c>
    </row>
    <row r="148" spans="1:3" x14ac:dyDescent="0.25">
      <c r="A148" t="s">
        <v>150</v>
      </c>
      <c r="B148" t="s">
        <v>5965</v>
      </c>
      <c r="C148">
        <v>1977.8</v>
      </c>
    </row>
    <row r="149" spans="1:3" x14ac:dyDescent="0.25">
      <c r="A149" t="s">
        <v>151</v>
      </c>
      <c r="B149" t="s">
        <v>5964</v>
      </c>
      <c r="C149">
        <v>4480.33</v>
      </c>
    </row>
    <row r="150" spans="1:3" x14ac:dyDescent="0.25">
      <c r="A150" t="s">
        <v>152</v>
      </c>
      <c r="B150" t="s">
        <v>5965</v>
      </c>
      <c r="C150">
        <v>7090.27</v>
      </c>
    </row>
    <row r="151" spans="1:3" x14ac:dyDescent="0.25">
      <c r="A151" t="s">
        <v>153</v>
      </c>
      <c r="B151" t="s">
        <v>5964</v>
      </c>
      <c r="C151">
        <v>5800.27</v>
      </c>
    </row>
    <row r="152" spans="1:3" x14ac:dyDescent="0.25">
      <c r="A152" t="s">
        <v>154</v>
      </c>
      <c r="B152" t="s">
        <v>5964</v>
      </c>
      <c r="C152">
        <v>3324.29</v>
      </c>
    </row>
    <row r="153" spans="1:3" x14ac:dyDescent="0.25">
      <c r="A153" t="s">
        <v>155</v>
      </c>
      <c r="B153" t="s">
        <v>5966</v>
      </c>
      <c r="C153">
        <v>579.36</v>
      </c>
    </row>
    <row r="154" spans="1:3" x14ac:dyDescent="0.25">
      <c r="A154" t="s">
        <v>156</v>
      </c>
      <c r="B154" t="s">
        <v>5965</v>
      </c>
      <c r="C154">
        <v>8292.34</v>
      </c>
    </row>
    <row r="155" spans="1:3" x14ac:dyDescent="0.25">
      <c r="A155" t="s">
        <v>157</v>
      </c>
      <c r="B155" t="s">
        <v>5965</v>
      </c>
      <c r="C155">
        <v>4734.3500000000004</v>
      </c>
    </row>
    <row r="156" spans="1:3" x14ac:dyDescent="0.25">
      <c r="A156" t="s">
        <v>158</v>
      </c>
      <c r="B156" t="s">
        <v>5965</v>
      </c>
      <c r="C156">
        <v>3272.33</v>
      </c>
    </row>
    <row r="157" spans="1:3" x14ac:dyDescent="0.25">
      <c r="A157" t="s">
        <v>159</v>
      </c>
      <c r="B157" t="s">
        <v>5966</v>
      </c>
      <c r="C157">
        <v>621.66</v>
      </c>
    </row>
    <row r="158" spans="1:3" x14ac:dyDescent="0.25">
      <c r="A158" t="s">
        <v>160</v>
      </c>
      <c r="B158" t="s">
        <v>5965</v>
      </c>
      <c r="C158">
        <v>9879.36</v>
      </c>
    </row>
    <row r="159" spans="1:3" x14ac:dyDescent="0.25">
      <c r="A159" t="s">
        <v>161</v>
      </c>
      <c r="B159" t="s">
        <v>5964</v>
      </c>
      <c r="C159">
        <v>6667.4</v>
      </c>
    </row>
    <row r="160" spans="1:3" x14ac:dyDescent="0.25">
      <c r="A160" t="s">
        <v>162</v>
      </c>
      <c r="B160" t="s">
        <v>5965</v>
      </c>
      <c r="C160">
        <v>332.16</v>
      </c>
    </row>
    <row r="161" spans="1:3" x14ac:dyDescent="0.25">
      <c r="A161" t="s">
        <v>163</v>
      </c>
      <c r="B161" t="s">
        <v>5965</v>
      </c>
      <c r="C161">
        <v>961.44</v>
      </c>
    </row>
    <row r="162" spans="1:3" x14ac:dyDescent="0.25">
      <c r="A162" t="s">
        <v>164</v>
      </c>
      <c r="B162" t="s">
        <v>5966</v>
      </c>
      <c r="C162">
        <v>6366.72</v>
      </c>
    </row>
    <row r="163" spans="1:3" x14ac:dyDescent="0.25">
      <c r="A163" t="s">
        <v>165</v>
      </c>
      <c r="B163" t="s">
        <v>5966</v>
      </c>
      <c r="C163">
        <v>4837.58</v>
      </c>
    </row>
    <row r="164" spans="1:3" x14ac:dyDescent="0.25">
      <c r="A164" t="s">
        <v>166</v>
      </c>
      <c r="B164" t="s">
        <v>5964</v>
      </c>
      <c r="C164">
        <v>3855.47</v>
      </c>
    </row>
    <row r="165" spans="1:3" x14ac:dyDescent="0.25">
      <c r="A165" t="s">
        <v>167</v>
      </c>
      <c r="B165" t="s">
        <v>5964</v>
      </c>
      <c r="C165">
        <v>1031.04</v>
      </c>
    </row>
    <row r="166" spans="1:3" x14ac:dyDescent="0.25">
      <c r="A166" t="s">
        <v>168</v>
      </c>
      <c r="B166" t="s">
        <v>5965</v>
      </c>
      <c r="C166">
        <v>200.98</v>
      </c>
    </row>
    <row r="167" spans="1:3" x14ac:dyDescent="0.25">
      <c r="A167" t="s">
        <v>169</v>
      </c>
      <c r="B167" t="s">
        <v>5966</v>
      </c>
      <c r="C167">
        <v>9153.69</v>
      </c>
    </row>
    <row r="168" spans="1:3" x14ac:dyDescent="0.25">
      <c r="A168" t="s">
        <v>170</v>
      </c>
      <c r="B168" t="s">
        <v>5964</v>
      </c>
      <c r="C168">
        <v>2080.8000000000002</v>
      </c>
    </row>
    <row r="169" spans="1:3" x14ac:dyDescent="0.25">
      <c r="A169" t="s">
        <v>171</v>
      </c>
      <c r="B169" t="s">
        <v>5965</v>
      </c>
      <c r="C169">
        <v>5589.45</v>
      </c>
    </row>
    <row r="170" spans="1:3" x14ac:dyDescent="0.25">
      <c r="A170" t="s">
        <v>172</v>
      </c>
      <c r="B170" t="s">
        <v>5964</v>
      </c>
      <c r="C170">
        <v>2005.52</v>
      </c>
    </row>
    <row r="171" spans="1:3" x14ac:dyDescent="0.25">
      <c r="A171" t="s">
        <v>173</v>
      </c>
      <c r="B171" t="s">
        <v>5964</v>
      </c>
      <c r="C171">
        <v>5855.58</v>
      </c>
    </row>
    <row r="172" spans="1:3" x14ac:dyDescent="0.25">
      <c r="A172" t="s">
        <v>174</v>
      </c>
      <c r="B172" t="s">
        <v>5965</v>
      </c>
      <c r="C172">
        <v>4897.6099999999997</v>
      </c>
    </row>
    <row r="173" spans="1:3" x14ac:dyDescent="0.25">
      <c r="A173" t="s">
        <v>175</v>
      </c>
      <c r="B173" t="s">
        <v>5965</v>
      </c>
      <c r="C173">
        <v>4024.3</v>
      </c>
    </row>
    <row r="174" spans="1:3" x14ac:dyDescent="0.25">
      <c r="A174" t="s">
        <v>176</v>
      </c>
      <c r="B174" t="s">
        <v>5966</v>
      </c>
      <c r="C174">
        <v>4609.49</v>
      </c>
    </row>
    <row r="175" spans="1:3" x14ac:dyDescent="0.25">
      <c r="A175" t="s">
        <v>177</v>
      </c>
      <c r="B175" t="s">
        <v>5964</v>
      </c>
      <c r="C175">
        <v>6841.23</v>
      </c>
    </row>
    <row r="176" spans="1:3" x14ac:dyDescent="0.25">
      <c r="A176" t="s">
        <v>178</v>
      </c>
      <c r="B176" t="s">
        <v>5966</v>
      </c>
      <c r="C176">
        <v>7421.6</v>
      </c>
    </row>
    <row r="177" spans="1:3" x14ac:dyDescent="0.25">
      <c r="A177" t="s">
        <v>179</v>
      </c>
      <c r="B177" t="s">
        <v>5965</v>
      </c>
      <c r="C177">
        <v>5260.31</v>
      </c>
    </row>
    <row r="178" spans="1:3" x14ac:dyDescent="0.25">
      <c r="A178" t="s">
        <v>180</v>
      </c>
      <c r="B178" t="s">
        <v>5966</v>
      </c>
      <c r="C178">
        <v>4854.3</v>
      </c>
    </row>
    <row r="179" spans="1:3" x14ac:dyDescent="0.25">
      <c r="A179" t="s">
        <v>181</v>
      </c>
      <c r="B179" t="s">
        <v>5965</v>
      </c>
      <c r="C179">
        <v>6554.52</v>
      </c>
    </row>
    <row r="180" spans="1:3" x14ac:dyDescent="0.25">
      <c r="A180" t="s">
        <v>182</v>
      </c>
      <c r="B180" t="s">
        <v>5965</v>
      </c>
      <c r="C180">
        <v>1104.32</v>
      </c>
    </row>
    <row r="181" spans="1:3" x14ac:dyDescent="0.25">
      <c r="A181" t="s">
        <v>183</v>
      </c>
      <c r="B181" t="s">
        <v>5966</v>
      </c>
      <c r="C181">
        <v>3817.33</v>
      </c>
    </row>
    <row r="182" spans="1:3" x14ac:dyDescent="0.25">
      <c r="A182" t="s">
        <v>184</v>
      </c>
      <c r="B182" t="s">
        <v>5966</v>
      </c>
      <c r="C182">
        <v>4829.78</v>
      </c>
    </row>
    <row r="183" spans="1:3" x14ac:dyDescent="0.25">
      <c r="A183" t="s">
        <v>185</v>
      </c>
      <c r="B183" t="s">
        <v>5964</v>
      </c>
      <c r="C183">
        <v>9232.73</v>
      </c>
    </row>
    <row r="184" spans="1:3" x14ac:dyDescent="0.25">
      <c r="A184" t="s">
        <v>186</v>
      </c>
      <c r="B184" t="s">
        <v>5964</v>
      </c>
      <c r="C184">
        <v>9104.2800000000007</v>
      </c>
    </row>
    <row r="185" spans="1:3" x14ac:dyDescent="0.25">
      <c r="A185" t="s">
        <v>187</v>
      </c>
      <c r="B185" t="s">
        <v>5966</v>
      </c>
      <c r="C185">
        <v>226.32</v>
      </c>
    </row>
    <row r="186" spans="1:3" x14ac:dyDescent="0.25">
      <c r="A186" t="s">
        <v>188</v>
      </c>
      <c r="B186" t="s">
        <v>5966</v>
      </c>
      <c r="C186">
        <v>1720.73</v>
      </c>
    </row>
    <row r="187" spans="1:3" x14ac:dyDescent="0.25">
      <c r="A187" t="s">
        <v>189</v>
      </c>
      <c r="B187" t="s">
        <v>5966</v>
      </c>
      <c r="C187">
        <v>5392.57</v>
      </c>
    </row>
    <row r="188" spans="1:3" x14ac:dyDescent="0.25">
      <c r="A188" t="s">
        <v>190</v>
      </c>
      <c r="B188" t="s">
        <v>5965</v>
      </c>
      <c r="C188">
        <v>4119.5</v>
      </c>
    </row>
    <row r="189" spans="1:3" x14ac:dyDescent="0.25">
      <c r="A189" t="s">
        <v>191</v>
      </c>
      <c r="B189" t="s">
        <v>5966</v>
      </c>
      <c r="C189">
        <v>6720.24</v>
      </c>
    </row>
    <row r="190" spans="1:3" x14ac:dyDescent="0.25">
      <c r="A190" t="s">
        <v>192</v>
      </c>
      <c r="B190" t="s">
        <v>5964</v>
      </c>
      <c r="C190">
        <v>6300</v>
      </c>
    </row>
    <row r="191" spans="1:3" x14ac:dyDescent="0.25">
      <c r="A191" t="s">
        <v>193</v>
      </c>
      <c r="B191" t="s">
        <v>5965</v>
      </c>
      <c r="C191">
        <v>5325.39</v>
      </c>
    </row>
    <row r="192" spans="1:3" x14ac:dyDescent="0.25">
      <c r="A192" t="s">
        <v>194</v>
      </c>
      <c r="B192" t="s">
        <v>5965</v>
      </c>
      <c r="C192">
        <v>6234.85</v>
      </c>
    </row>
    <row r="193" spans="1:3" x14ac:dyDescent="0.25">
      <c r="A193" t="s">
        <v>195</v>
      </c>
      <c r="B193" t="s">
        <v>5965</v>
      </c>
      <c r="C193">
        <v>1938.57</v>
      </c>
    </row>
    <row r="194" spans="1:3" x14ac:dyDescent="0.25">
      <c r="A194" t="s">
        <v>196</v>
      </c>
      <c r="B194" t="s">
        <v>5965</v>
      </c>
      <c r="C194">
        <v>9815.57</v>
      </c>
    </row>
    <row r="195" spans="1:3" x14ac:dyDescent="0.25">
      <c r="A195" t="s">
        <v>197</v>
      </c>
      <c r="B195" t="s">
        <v>5966</v>
      </c>
      <c r="C195">
        <v>987.15</v>
      </c>
    </row>
    <row r="196" spans="1:3" x14ac:dyDescent="0.25">
      <c r="A196" t="s">
        <v>198</v>
      </c>
      <c r="B196" t="s">
        <v>5964</v>
      </c>
      <c r="C196">
        <v>671.43</v>
      </c>
    </row>
    <row r="197" spans="1:3" x14ac:dyDescent="0.25">
      <c r="A197" t="s">
        <v>199</v>
      </c>
      <c r="B197" t="s">
        <v>5964</v>
      </c>
      <c r="C197">
        <v>2967.03</v>
      </c>
    </row>
    <row r="198" spans="1:3" x14ac:dyDescent="0.25">
      <c r="A198" t="s">
        <v>200</v>
      </c>
      <c r="B198" t="s">
        <v>5964</v>
      </c>
      <c r="C198">
        <v>2875.61</v>
      </c>
    </row>
    <row r="199" spans="1:3" x14ac:dyDescent="0.25">
      <c r="A199" t="s">
        <v>201</v>
      </c>
      <c r="B199" t="s">
        <v>5964</v>
      </c>
      <c r="C199">
        <v>5822.6</v>
      </c>
    </row>
    <row r="200" spans="1:3" x14ac:dyDescent="0.25">
      <c r="A200" t="s">
        <v>202</v>
      </c>
      <c r="B200" t="s">
        <v>5965</v>
      </c>
      <c r="C200">
        <v>3546.69</v>
      </c>
    </row>
    <row r="201" spans="1:3" x14ac:dyDescent="0.25">
      <c r="A201" t="s">
        <v>203</v>
      </c>
      <c r="B201" t="s">
        <v>5965</v>
      </c>
      <c r="C201">
        <v>9815.73</v>
      </c>
    </row>
    <row r="202" spans="1:3" x14ac:dyDescent="0.25">
      <c r="A202" t="s">
        <v>204</v>
      </c>
      <c r="B202" t="s">
        <v>5966</v>
      </c>
      <c r="C202">
        <v>4893.7</v>
      </c>
    </row>
    <row r="203" spans="1:3" x14ac:dyDescent="0.25">
      <c r="A203" t="s">
        <v>205</v>
      </c>
      <c r="B203" t="s">
        <v>5964</v>
      </c>
      <c r="C203">
        <v>895.17</v>
      </c>
    </row>
    <row r="204" spans="1:3" x14ac:dyDescent="0.25">
      <c r="A204" t="s">
        <v>206</v>
      </c>
      <c r="B204" t="s">
        <v>5966</v>
      </c>
      <c r="C204">
        <v>1876.44</v>
      </c>
    </row>
    <row r="205" spans="1:3" x14ac:dyDescent="0.25">
      <c r="A205" t="s">
        <v>207</v>
      </c>
      <c r="B205" t="s">
        <v>5964</v>
      </c>
      <c r="C205">
        <v>5243.01</v>
      </c>
    </row>
    <row r="206" spans="1:3" x14ac:dyDescent="0.25">
      <c r="A206" t="s">
        <v>208</v>
      </c>
      <c r="B206" t="s">
        <v>5965</v>
      </c>
      <c r="C206">
        <v>5086.7299999999996</v>
      </c>
    </row>
    <row r="207" spans="1:3" x14ac:dyDescent="0.25">
      <c r="A207" t="s">
        <v>209</v>
      </c>
      <c r="B207" t="s">
        <v>5965</v>
      </c>
      <c r="C207">
        <v>1275.2</v>
      </c>
    </row>
    <row r="208" spans="1:3" x14ac:dyDescent="0.25">
      <c r="A208" t="s">
        <v>210</v>
      </c>
      <c r="B208" t="s">
        <v>5964</v>
      </c>
      <c r="C208">
        <v>7842.48</v>
      </c>
    </row>
    <row r="209" spans="1:3" x14ac:dyDescent="0.25">
      <c r="A209" t="s">
        <v>211</v>
      </c>
      <c r="B209" t="s">
        <v>5966</v>
      </c>
      <c r="C209">
        <v>2003.04</v>
      </c>
    </row>
    <row r="210" spans="1:3" x14ac:dyDescent="0.25">
      <c r="A210" t="s">
        <v>212</v>
      </c>
      <c r="B210" t="s">
        <v>5966</v>
      </c>
      <c r="C210">
        <v>5950.05</v>
      </c>
    </row>
    <row r="211" spans="1:3" x14ac:dyDescent="0.25">
      <c r="A211" t="s">
        <v>213</v>
      </c>
      <c r="B211" t="s">
        <v>5964</v>
      </c>
      <c r="C211">
        <v>8577.94</v>
      </c>
    </row>
    <row r="212" spans="1:3" x14ac:dyDescent="0.25">
      <c r="A212" t="s">
        <v>214</v>
      </c>
      <c r="B212" t="s">
        <v>5966</v>
      </c>
      <c r="C212">
        <v>4938.45</v>
      </c>
    </row>
    <row r="213" spans="1:3" x14ac:dyDescent="0.25">
      <c r="A213" t="s">
        <v>215</v>
      </c>
      <c r="B213" t="s">
        <v>5964</v>
      </c>
      <c r="C213">
        <v>2550.2199999999998</v>
      </c>
    </row>
    <row r="214" spans="1:3" x14ac:dyDescent="0.25">
      <c r="A214" t="s">
        <v>216</v>
      </c>
      <c r="B214" t="s">
        <v>5964</v>
      </c>
      <c r="C214">
        <v>6708.22</v>
      </c>
    </row>
    <row r="215" spans="1:3" x14ac:dyDescent="0.25">
      <c r="A215" t="s">
        <v>217</v>
      </c>
      <c r="B215" t="s">
        <v>5964</v>
      </c>
      <c r="C215">
        <v>454.78</v>
      </c>
    </row>
    <row r="216" spans="1:3" x14ac:dyDescent="0.25">
      <c r="A216" t="s">
        <v>218</v>
      </c>
      <c r="B216" t="s">
        <v>5966</v>
      </c>
      <c r="C216">
        <v>243.38</v>
      </c>
    </row>
    <row r="217" spans="1:3" x14ac:dyDescent="0.25">
      <c r="A217" t="s">
        <v>219</v>
      </c>
      <c r="B217" t="s">
        <v>5966</v>
      </c>
      <c r="C217">
        <v>371.87</v>
      </c>
    </row>
    <row r="218" spans="1:3" x14ac:dyDescent="0.25">
      <c r="A218" t="s">
        <v>220</v>
      </c>
      <c r="B218" t="s">
        <v>5964</v>
      </c>
      <c r="C218">
        <v>4098.91</v>
      </c>
    </row>
    <row r="219" spans="1:3" x14ac:dyDescent="0.25">
      <c r="A219" t="s">
        <v>221</v>
      </c>
      <c r="B219" t="s">
        <v>5966</v>
      </c>
      <c r="C219">
        <v>3973.21</v>
      </c>
    </row>
    <row r="220" spans="1:3" x14ac:dyDescent="0.25">
      <c r="A220" t="s">
        <v>222</v>
      </c>
      <c r="B220" t="s">
        <v>5965</v>
      </c>
      <c r="C220">
        <v>6762.33</v>
      </c>
    </row>
    <row r="221" spans="1:3" x14ac:dyDescent="0.25">
      <c r="A221" t="s">
        <v>223</v>
      </c>
      <c r="B221" t="s">
        <v>5965</v>
      </c>
      <c r="C221">
        <v>8784.65</v>
      </c>
    </row>
    <row r="222" spans="1:3" x14ac:dyDescent="0.25">
      <c r="A222" t="s">
        <v>224</v>
      </c>
      <c r="B222" t="s">
        <v>5966</v>
      </c>
      <c r="C222">
        <v>6309.55</v>
      </c>
    </row>
    <row r="223" spans="1:3" x14ac:dyDescent="0.25">
      <c r="A223" t="s">
        <v>225</v>
      </c>
      <c r="B223" t="s">
        <v>5965</v>
      </c>
      <c r="C223">
        <v>1385.08</v>
      </c>
    </row>
    <row r="224" spans="1:3" x14ac:dyDescent="0.25">
      <c r="A224" t="s">
        <v>226</v>
      </c>
      <c r="B224" t="s">
        <v>5964</v>
      </c>
      <c r="C224">
        <v>4555.8</v>
      </c>
    </row>
    <row r="225" spans="1:3" x14ac:dyDescent="0.25">
      <c r="A225" t="s">
        <v>227</v>
      </c>
      <c r="B225" t="s">
        <v>5964</v>
      </c>
      <c r="C225">
        <v>1240.3599999999999</v>
      </c>
    </row>
    <row r="226" spans="1:3" x14ac:dyDescent="0.25">
      <c r="A226" t="s">
        <v>228</v>
      </c>
      <c r="B226" t="s">
        <v>5966</v>
      </c>
      <c r="C226">
        <v>2339.85</v>
      </c>
    </row>
    <row r="227" spans="1:3" x14ac:dyDescent="0.25">
      <c r="A227" t="s">
        <v>229</v>
      </c>
      <c r="B227" t="s">
        <v>5966</v>
      </c>
      <c r="C227">
        <v>1936.11</v>
      </c>
    </row>
    <row r="228" spans="1:3" x14ac:dyDescent="0.25">
      <c r="A228" t="s">
        <v>230</v>
      </c>
      <c r="B228" t="s">
        <v>5965</v>
      </c>
      <c r="C228">
        <v>3062.62</v>
      </c>
    </row>
    <row r="229" spans="1:3" x14ac:dyDescent="0.25">
      <c r="A229" t="s">
        <v>231</v>
      </c>
      <c r="B229" t="s">
        <v>5965</v>
      </c>
      <c r="C229">
        <v>1391.62</v>
      </c>
    </row>
    <row r="230" spans="1:3" x14ac:dyDescent="0.25">
      <c r="A230" t="s">
        <v>232</v>
      </c>
      <c r="B230" t="s">
        <v>5964</v>
      </c>
      <c r="C230">
        <v>6669.62</v>
      </c>
    </row>
    <row r="231" spans="1:3" x14ac:dyDescent="0.25">
      <c r="A231" t="s">
        <v>233</v>
      </c>
      <c r="B231" t="s">
        <v>5965</v>
      </c>
      <c r="C231">
        <v>2161.35</v>
      </c>
    </row>
    <row r="232" spans="1:3" x14ac:dyDescent="0.25">
      <c r="A232" t="s">
        <v>234</v>
      </c>
      <c r="B232" t="s">
        <v>5966</v>
      </c>
      <c r="C232">
        <v>5207.47</v>
      </c>
    </row>
    <row r="233" spans="1:3" x14ac:dyDescent="0.25">
      <c r="A233" t="s">
        <v>235</v>
      </c>
      <c r="B233" t="s">
        <v>5964</v>
      </c>
      <c r="C233">
        <v>130.84</v>
      </c>
    </row>
    <row r="234" spans="1:3" x14ac:dyDescent="0.25">
      <c r="A234" t="s">
        <v>236</v>
      </c>
      <c r="B234" t="s">
        <v>5966</v>
      </c>
      <c r="C234">
        <v>3205.06</v>
      </c>
    </row>
    <row r="235" spans="1:3" x14ac:dyDescent="0.25">
      <c r="A235" t="s">
        <v>237</v>
      </c>
      <c r="B235" t="s">
        <v>5964</v>
      </c>
      <c r="C235">
        <v>6848.03</v>
      </c>
    </row>
    <row r="236" spans="1:3" x14ac:dyDescent="0.25">
      <c r="A236" t="s">
        <v>238</v>
      </c>
      <c r="B236" t="s">
        <v>5966</v>
      </c>
      <c r="C236">
        <v>2855.19</v>
      </c>
    </row>
    <row r="237" spans="1:3" x14ac:dyDescent="0.25">
      <c r="A237" t="s">
        <v>239</v>
      </c>
      <c r="B237" t="s">
        <v>5964</v>
      </c>
      <c r="C237">
        <v>4243.1899999999996</v>
      </c>
    </row>
    <row r="238" spans="1:3" x14ac:dyDescent="0.25">
      <c r="A238" t="s">
        <v>240</v>
      </c>
      <c r="B238" t="s">
        <v>5964</v>
      </c>
      <c r="C238">
        <v>2442.02</v>
      </c>
    </row>
    <row r="239" spans="1:3" x14ac:dyDescent="0.25">
      <c r="A239" t="s">
        <v>241</v>
      </c>
      <c r="B239" t="s">
        <v>5964</v>
      </c>
      <c r="C239">
        <v>1072.4100000000001</v>
      </c>
    </row>
    <row r="240" spans="1:3" x14ac:dyDescent="0.25">
      <c r="A240" t="s">
        <v>242</v>
      </c>
      <c r="B240" t="s">
        <v>5964</v>
      </c>
      <c r="C240">
        <v>497.31</v>
      </c>
    </row>
    <row r="241" spans="1:3" x14ac:dyDescent="0.25">
      <c r="A241" t="s">
        <v>243</v>
      </c>
      <c r="B241" t="s">
        <v>5966</v>
      </c>
      <c r="C241">
        <v>2307.12</v>
      </c>
    </row>
    <row r="242" spans="1:3" x14ac:dyDescent="0.25">
      <c r="A242" t="s">
        <v>244</v>
      </c>
      <c r="B242" t="s">
        <v>5964</v>
      </c>
      <c r="C242">
        <v>876.18</v>
      </c>
    </row>
    <row r="243" spans="1:3" x14ac:dyDescent="0.25">
      <c r="A243" t="s">
        <v>245</v>
      </c>
      <c r="B243" t="s">
        <v>5966</v>
      </c>
      <c r="C243">
        <v>4969.67</v>
      </c>
    </row>
    <row r="244" spans="1:3" x14ac:dyDescent="0.25">
      <c r="A244" t="s">
        <v>246</v>
      </c>
      <c r="B244" t="s">
        <v>5965</v>
      </c>
      <c r="C244">
        <v>522.85</v>
      </c>
    </row>
    <row r="245" spans="1:3" x14ac:dyDescent="0.25">
      <c r="A245" t="s">
        <v>247</v>
      </c>
      <c r="B245" t="s">
        <v>5964</v>
      </c>
      <c r="C245">
        <v>8658.93</v>
      </c>
    </row>
    <row r="246" spans="1:3" x14ac:dyDescent="0.25">
      <c r="A246" t="s">
        <v>248</v>
      </c>
      <c r="B246" t="s">
        <v>5965</v>
      </c>
      <c r="C246">
        <v>3410.89</v>
      </c>
    </row>
    <row r="247" spans="1:3" x14ac:dyDescent="0.25">
      <c r="A247" t="s">
        <v>249</v>
      </c>
      <c r="B247" t="s">
        <v>5964</v>
      </c>
      <c r="C247">
        <v>8073.87</v>
      </c>
    </row>
    <row r="248" spans="1:3" x14ac:dyDescent="0.25">
      <c r="A248" t="s">
        <v>250</v>
      </c>
      <c r="B248" t="s">
        <v>5966</v>
      </c>
      <c r="C248">
        <v>4324.0200000000004</v>
      </c>
    </row>
    <row r="249" spans="1:3" x14ac:dyDescent="0.25">
      <c r="A249" t="s">
        <v>251</v>
      </c>
      <c r="B249" t="s">
        <v>5964</v>
      </c>
      <c r="C249">
        <v>5925.38</v>
      </c>
    </row>
    <row r="250" spans="1:3" x14ac:dyDescent="0.25">
      <c r="A250" t="s">
        <v>252</v>
      </c>
      <c r="B250" t="s">
        <v>5965</v>
      </c>
      <c r="C250">
        <v>2630.59</v>
      </c>
    </row>
    <row r="251" spans="1:3" x14ac:dyDescent="0.25">
      <c r="A251" t="s">
        <v>253</v>
      </c>
      <c r="B251" t="s">
        <v>5966</v>
      </c>
      <c r="C251">
        <v>6897.53</v>
      </c>
    </row>
    <row r="252" spans="1:3" x14ac:dyDescent="0.25">
      <c r="A252" t="s">
        <v>254</v>
      </c>
      <c r="B252" t="s">
        <v>5965</v>
      </c>
      <c r="C252">
        <v>9964.4500000000007</v>
      </c>
    </row>
    <row r="253" spans="1:3" x14ac:dyDescent="0.25">
      <c r="A253" t="s">
        <v>255</v>
      </c>
      <c r="B253" t="s">
        <v>5965</v>
      </c>
      <c r="C253">
        <v>6605.75</v>
      </c>
    </row>
    <row r="254" spans="1:3" x14ac:dyDescent="0.25">
      <c r="A254" t="s">
        <v>256</v>
      </c>
      <c r="B254" t="s">
        <v>5965</v>
      </c>
      <c r="C254">
        <v>9853.08</v>
      </c>
    </row>
    <row r="255" spans="1:3" x14ac:dyDescent="0.25">
      <c r="A255" t="s">
        <v>257</v>
      </c>
      <c r="B255" t="s">
        <v>5966</v>
      </c>
      <c r="C255">
        <v>5546.56</v>
      </c>
    </row>
    <row r="256" spans="1:3" x14ac:dyDescent="0.25">
      <c r="A256" t="s">
        <v>258</v>
      </c>
      <c r="B256" t="s">
        <v>5965</v>
      </c>
      <c r="C256">
        <v>5344.47</v>
      </c>
    </row>
    <row r="257" spans="1:3" x14ac:dyDescent="0.25">
      <c r="A257" t="s">
        <v>259</v>
      </c>
      <c r="B257" t="s">
        <v>5966</v>
      </c>
      <c r="C257">
        <v>7379.59</v>
      </c>
    </row>
    <row r="258" spans="1:3" x14ac:dyDescent="0.25">
      <c r="A258" t="s">
        <v>260</v>
      </c>
      <c r="B258" t="s">
        <v>5965</v>
      </c>
      <c r="C258">
        <v>1878.78</v>
      </c>
    </row>
    <row r="259" spans="1:3" x14ac:dyDescent="0.25">
      <c r="A259" t="s">
        <v>261</v>
      </c>
      <c r="B259" t="s">
        <v>5964</v>
      </c>
      <c r="C259">
        <v>7780.8</v>
      </c>
    </row>
    <row r="260" spans="1:3" x14ac:dyDescent="0.25">
      <c r="A260" t="s">
        <v>262</v>
      </c>
      <c r="B260" t="s">
        <v>5964</v>
      </c>
      <c r="C260">
        <v>3220.36</v>
      </c>
    </row>
    <row r="261" spans="1:3" x14ac:dyDescent="0.25">
      <c r="A261" t="s">
        <v>263</v>
      </c>
      <c r="B261" t="s">
        <v>5964</v>
      </c>
      <c r="C261">
        <v>6598.8</v>
      </c>
    </row>
    <row r="262" spans="1:3" x14ac:dyDescent="0.25">
      <c r="A262" t="s">
        <v>264</v>
      </c>
      <c r="B262" t="s">
        <v>5966</v>
      </c>
      <c r="C262">
        <v>3209.4</v>
      </c>
    </row>
    <row r="263" spans="1:3" x14ac:dyDescent="0.25">
      <c r="A263" t="s">
        <v>265</v>
      </c>
      <c r="B263" t="s">
        <v>5964</v>
      </c>
      <c r="C263">
        <v>9656.3700000000008</v>
      </c>
    </row>
    <row r="264" spans="1:3" x14ac:dyDescent="0.25">
      <c r="A264" t="s">
        <v>266</v>
      </c>
      <c r="B264" t="s">
        <v>5966</v>
      </c>
      <c r="C264">
        <v>6936.59</v>
      </c>
    </row>
    <row r="265" spans="1:3" x14ac:dyDescent="0.25">
      <c r="A265" t="s">
        <v>267</v>
      </c>
      <c r="B265" t="s">
        <v>5966</v>
      </c>
      <c r="C265">
        <v>8311.4</v>
      </c>
    </row>
    <row r="266" spans="1:3" x14ac:dyDescent="0.25">
      <c r="A266" t="s">
        <v>268</v>
      </c>
      <c r="B266" t="s">
        <v>5965</v>
      </c>
      <c r="C266">
        <v>2628.2</v>
      </c>
    </row>
    <row r="267" spans="1:3" x14ac:dyDescent="0.25">
      <c r="A267" t="s">
        <v>269</v>
      </c>
      <c r="B267" t="s">
        <v>5965</v>
      </c>
      <c r="C267">
        <v>7968.98</v>
      </c>
    </row>
    <row r="268" spans="1:3" x14ac:dyDescent="0.25">
      <c r="A268" t="s">
        <v>270</v>
      </c>
      <c r="B268" t="s">
        <v>5964</v>
      </c>
      <c r="C268">
        <v>6979.58</v>
      </c>
    </row>
    <row r="269" spans="1:3" x14ac:dyDescent="0.25">
      <c r="A269" t="s">
        <v>271</v>
      </c>
      <c r="B269" t="s">
        <v>5965</v>
      </c>
      <c r="C269">
        <v>1732.43</v>
      </c>
    </row>
    <row r="270" spans="1:3" x14ac:dyDescent="0.25">
      <c r="A270" t="s">
        <v>272</v>
      </c>
      <c r="B270" t="s">
        <v>5964</v>
      </c>
      <c r="C270">
        <v>3509.22</v>
      </c>
    </row>
    <row r="271" spans="1:3" x14ac:dyDescent="0.25">
      <c r="A271" t="s">
        <v>273</v>
      </c>
      <c r="B271" t="s">
        <v>5965</v>
      </c>
      <c r="C271">
        <v>4176.63</v>
      </c>
    </row>
    <row r="272" spans="1:3" x14ac:dyDescent="0.25">
      <c r="A272" t="s">
        <v>274</v>
      </c>
      <c r="B272" t="s">
        <v>5965</v>
      </c>
      <c r="C272">
        <v>7811.19</v>
      </c>
    </row>
    <row r="273" spans="1:3" x14ac:dyDescent="0.25">
      <c r="A273" t="s">
        <v>275</v>
      </c>
      <c r="B273" t="s">
        <v>5966</v>
      </c>
      <c r="C273">
        <v>9617.7999999999993</v>
      </c>
    </row>
    <row r="274" spans="1:3" x14ac:dyDescent="0.25">
      <c r="A274" t="s">
        <v>276</v>
      </c>
      <c r="B274" t="s">
        <v>5965</v>
      </c>
      <c r="C274">
        <v>7660.78</v>
      </c>
    </row>
    <row r="275" spans="1:3" x14ac:dyDescent="0.25">
      <c r="A275" t="s">
        <v>277</v>
      </c>
      <c r="B275" t="s">
        <v>5965</v>
      </c>
      <c r="C275">
        <v>4149.0200000000004</v>
      </c>
    </row>
    <row r="276" spans="1:3" x14ac:dyDescent="0.25">
      <c r="A276" t="s">
        <v>278</v>
      </c>
      <c r="B276" t="s">
        <v>5965</v>
      </c>
      <c r="C276">
        <v>3965.04</v>
      </c>
    </row>
    <row r="277" spans="1:3" x14ac:dyDescent="0.25">
      <c r="A277" t="s">
        <v>279</v>
      </c>
      <c r="B277" t="s">
        <v>5966</v>
      </c>
      <c r="C277">
        <v>8874.64</v>
      </c>
    </row>
    <row r="278" spans="1:3" x14ac:dyDescent="0.25">
      <c r="A278" t="s">
        <v>280</v>
      </c>
      <c r="B278" t="s">
        <v>5966</v>
      </c>
      <c r="C278">
        <v>4266.5200000000004</v>
      </c>
    </row>
    <row r="279" spans="1:3" x14ac:dyDescent="0.25">
      <c r="A279" t="s">
        <v>281</v>
      </c>
      <c r="B279" t="s">
        <v>5965</v>
      </c>
      <c r="C279">
        <v>402.59</v>
      </c>
    </row>
    <row r="280" spans="1:3" x14ac:dyDescent="0.25">
      <c r="A280" t="s">
        <v>282</v>
      </c>
      <c r="B280" t="s">
        <v>5966</v>
      </c>
      <c r="C280">
        <v>2216.66</v>
      </c>
    </row>
    <row r="281" spans="1:3" x14ac:dyDescent="0.25">
      <c r="A281" t="s">
        <v>283</v>
      </c>
      <c r="B281" t="s">
        <v>5964</v>
      </c>
      <c r="C281">
        <v>9285.58</v>
      </c>
    </row>
    <row r="282" spans="1:3" x14ac:dyDescent="0.25">
      <c r="A282" t="s">
        <v>284</v>
      </c>
      <c r="B282" t="s">
        <v>5965</v>
      </c>
      <c r="C282">
        <v>642.26</v>
      </c>
    </row>
    <row r="283" spans="1:3" x14ac:dyDescent="0.25">
      <c r="A283" t="s">
        <v>285</v>
      </c>
      <c r="B283" t="s">
        <v>5965</v>
      </c>
      <c r="C283">
        <v>941.12</v>
      </c>
    </row>
    <row r="284" spans="1:3" x14ac:dyDescent="0.25">
      <c r="A284" t="s">
        <v>286</v>
      </c>
      <c r="B284" t="s">
        <v>5966</v>
      </c>
      <c r="C284">
        <v>2454.86</v>
      </c>
    </row>
    <row r="285" spans="1:3" x14ac:dyDescent="0.25">
      <c r="A285" t="s">
        <v>287</v>
      </c>
      <c r="B285" t="s">
        <v>5965</v>
      </c>
      <c r="C285">
        <v>6083.44</v>
      </c>
    </row>
    <row r="286" spans="1:3" x14ac:dyDescent="0.25">
      <c r="A286" t="s">
        <v>288</v>
      </c>
      <c r="B286" t="s">
        <v>5965</v>
      </c>
      <c r="C286">
        <v>138.83000000000001</v>
      </c>
    </row>
    <row r="287" spans="1:3" x14ac:dyDescent="0.25">
      <c r="A287" t="s">
        <v>289</v>
      </c>
      <c r="B287" t="s">
        <v>5965</v>
      </c>
      <c r="C287">
        <v>7113.52</v>
      </c>
    </row>
    <row r="288" spans="1:3" x14ac:dyDescent="0.25">
      <c r="A288" t="s">
        <v>290</v>
      </c>
      <c r="B288" t="s">
        <v>5964</v>
      </c>
      <c r="C288">
        <v>7840.3</v>
      </c>
    </row>
    <row r="289" spans="1:3" x14ac:dyDescent="0.25">
      <c r="A289" t="s">
        <v>291</v>
      </c>
      <c r="B289" t="s">
        <v>5965</v>
      </c>
      <c r="C289">
        <v>5267.78</v>
      </c>
    </row>
    <row r="290" spans="1:3" x14ac:dyDescent="0.25">
      <c r="A290" t="s">
        <v>292</v>
      </c>
      <c r="B290" t="s">
        <v>5965</v>
      </c>
      <c r="C290">
        <v>8728.3799999999992</v>
      </c>
    </row>
    <row r="291" spans="1:3" x14ac:dyDescent="0.25">
      <c r="A291" t="s">
        <v>293</v>
      </c>
      <c r="B291" t="s">
        <v>5966</v>
      </c>
      <c r="C291">
        <v>5770.17</v>
      </c>
    </row>
    <row r="292" spans="1:3" x14ac:dyDescent="0.25">
      <c r="A292" t="s">
        <v>294</v>
      </c>
      <c r="B292" t="s">
        <v>5965</v>
      </c>
      <c r="C292">
        <v>5914.02</v>
      </c>
    </row>
    <row r="293" spans="1:3" x14ac:dyDescent="0.25">
      <c r="A293" t="s">
        <v>295</v>
      </c>
      <c r="B293" t="s">
        <v>5965</v>
      </c>
      <c r="C293">
        <v>991.97</v>
      </c>
    </row>
    <row r="294" spans="1:3" x14ac:dyDescent="0.25">
      <c r="A294" t="s">
        <v>296</v>
      </c>
      <c r="B294" t="s">
        <v>5966</v>
      </c>
      <c r="C294">
        <v>1381.29</v>
      </c>
    </row>
    <row r="295" spans="1:3" x14ac:dyDescent="0.25">
      <c r="A295" t="s">
        <v>297</v>
      </c>
      <c r="B295" t="s">
        <v>5965</v>
      </c>
      <c r="C295">
        <v>7189.06</v>
      </c>
    </row>
    <row r="296" spans="1:3" x14ac:dyDescent="0.25">
      <c r="A296" t="s">
        <v>298</v>
      </c>
      <c r="B296" t="s">
        <v>5965</v>
      </c>
      <c r="C296">
        <v>9753.5</v>
      </c>
    </row>
    <row r="297" spans="1:3" x14ac:dyDescent="0.25">
      <c r="A297" t="s">
        <v>299</v>
      </c>
      <c r="B297" t="s">
        <v>5966</v>
      </c>
      <c r="C297">
        <v>8328.2099999999991</v>
      </c>
    </row>
    <row r="298" spans="1:3" x14ac:dyDescent="0.25">
      <c r="A298" t="s">
        <v>300</v>
      </c>
      <c r="B298" t="s">
        <v>5965</v>
      </c>
      <c r="C298">
        <v>730.14</v>
      </c>
    </row>
    <row r="299" spans="1:3" x14ac:dyDescent="0.25">
      <c r="A299" t="s">
        <v>301</v>
      </c>
      <c r="B299" t="s">
        <v>5966</v>
      </c>
      <c r="C299">
        <v>7411.9</v>
      </c>
    </row>
    <row r="300" spans="1:3" x14ac:dyDescent="0.25">
      <c r="A300" t="s">
        <v>302</v>
      </c>
      <c r="B300" t="s">
        <v>5964</v>
      </c>
      <c r="C300">
        <v>6320.93</v>
      </c>
    </row>
    <row r="301" spans="1:3" x14ac:dyDescent="0.25">
      <c r="A301" t="s">
        <v>303</v>
      </c>
      <c r="B301" t="s">
        <v>5964</v>
      </c>
      <c r="C301">
        <v>2343.2199999999998</v>
      </c>
    </row>
    <row r="302" spans="1:3" x14ac:dyDescent="0.25">
      <c r="A302" t="s">
        <v>304</v>
      </c>
      <c r="B302" t="s">
        <v>5965</v>
      </c>
      <c r="C302">
        <v>8991.6200000000008</v>
      </c>
    </row>
    <row r="303" spans="1:3" x14ac:dyDescent="0.25">
      <c r="A303" t="s">
        <v>305</v>
      </c>
      <c r="B303" t="s">
        <v>5965</v>
      </c>
      <c r="C303">
        <v>4908.99</v>
      </c>
    </row>
    <row r="304" spans="1:3" x14ac:dyDescent="0.25">
      <c r="A304" t="s">
        <v>306</v>
      </c>
      <c r="B304" t="s">
        <v>5964</v>
      </c>
      <c r="C304">
        <v>3121.82</v>
      </c>
    </row>
    <row r="305" spans="1:3" x14ac:dyDescent="0.25">
      <c r="A305" t="s">
        <v>307</v>
      </c>
      <c r="B305" t="s">
        <v>5966</v>
      </c>
      <c r="C305">
        <v>5975.49</v>
      </c>
    </row>
    <row r="306" spans="1:3" x14ac:dyDescent="0.25">
      <c r="A306" t="s">
        <v>308</v>
      </c>
      <c r="B306" t="s">
        <v>5965</v>
      </c>
      <c r="C306">
        <v>3057.68</v>
      </c>
    </row>
    <row r="307" spans="1:3" x14ac:dyDescent="0.25">
      <c r="A307" t="s">
        <v>309</v>
      </c>
      <c r="B307" t="s">
        <v>5964</v>
      </c>
      <c r="C307">
        <v>4241.5</v>
      </c>
    </row>
    <row r="308" spans="1:3" x14ac:dyDescent="0.25">
      <c r="A308" t="s">
        <v>310</v>
      </c>
      <c r="B308" t="s">
        <v>5965</v>
      </c>
      <c r="C308">
        <v>7077.95</v>
      </c>
    </row>
    <row r="309" spans="1:3" x14ac:dyDescent="0.25">
      <c r="A309" t="s">
        <v>311</v>
      </c>
      <c r="B309" t="s">
        <v>5964</v>
      </c>
      <c r="C309">
        <v>9772.27</v>
      </c>
    </row>
    <row r="310" spans="1:3" x14ac:dyDescent="0.25">
      <c r="A310" t="s">
        <v>312</v>
      </c>
      <c r="B310" t="s">
        <v>5966</v>
      </c>
      <c r="C310">
        <v>1070</v>
      </c>
    </row>
    <row r="311" spans="1:3" x14ac:dyDescent="0.25">
      <c r="A311" t="s">
        <v>313</v>
      </c>
      <c r="B311" t="s">
        <v>5966</v>
      </c>
      <c r="C311">
        <v>3106.17</v>
      </c>
    </row>
    <row r="312" spans="1:3" x14ac:dyDescent="0.25">
      <c r="A312" t="s">
        <v>314</v>
      </c>
      <c r="B312" t="s">
        <v>5966</v>
      </c>
      <c r="C312">
        <v>6367.39</v>
      </c>
    </row>
    <row r="313" spans="1:3" x14ac:dyDescent="0.25">
      <c r="A313" t="s">
        <v>315</v>
      </c>
      <c r="B313" t="s">
        <v>5965</v>
      </c>
      <c r="C313">
        <v>221.99</v>
      </c>
    </row>
    <row r="314" spans="1:3" x14ac:dyDescent="0.25">
      <c r="A314" t="s">
        <v>316</v>
      </c>
      <c r="B314" t="s">
        <v>5966</v>
      </c>
      <c r="C314">
        <v>6902.33</v>
      </c>
    </row>
    <row r="315" spans="1:3" x14ac:dyDescent="0.25">
      <c r="A315" t="s">
        <v>317</v>
      </c>
      <c r="B315" t="s">
        <v>5966</v>
      </c>
      <c r="C315">
        <v>8361.48</v>
      </c>
    </row>
    <row r="316" spans="1:3" x14ac:dyDescent="0.25">
      <c r="A316" t="s">
        <v>318</v>
      </c>
      <c r="B316" t="s">
        <v>5964</v>
      </c>
      <c r="C316">
        <v>7784.56</v>
      </c>
    </row>
    <row r="317" spans="1:3" x14ac:dyDescent="0.25">
      <c r="A317" t="s">
        <v>319</v>
      </c>
      <c r="B317" t="s">
        <v>5965</v>
      </c>
      <c r="C317">
        <v>700.09</v>
      </c>
    </row>
    <row r="318" spans="1:3" x14ac:dyDescent="0.25">
      <c r="A318" t="s">
        <v>320</v>
      </c>
      <c r="B318" t="s">
        <v>5965</v>
      </c>
      <c r="C318">
        <v>1584.12</v>
      </c>
    </row>
    <row r="319" spans="1:3" x14ac:dyDescent="0.25">
      <c r="A319" t="s">
        <v>321</v>
      </c>
      <c r="B319" t="s">
        <v>5965</v>
      </c>
      <c r="C319">
        <v>4276.93</v>
      </c>
    </row>
    <row r="320" spans="1:3" x14ac:dyDescent="0.25">
      <c r="A320" t="s">
        <v>322</v>
      </c>
      <c r="B320" t="s">
        <v>5965</v>
      </c>
      <c r="C320">
        <v>6952.45</v>
      </c>
    </row>
    <row r="321" spans="1:3" x14ac:dyDescent="0.25">
      <c r="A321" t="s">
        <v>323</v>
      </c>
      <c r="B321" t="s">
        <v>5964</v>
      </c>
      <c r="C321">
        <v>3172.61</v>
      </c>
    </row>
    <row r="322" spans="1:3" x14ac:dyDescent="0.25">
      <c r="A322" t="s">
        <v>324</v>
      </c>
      <c r="B322" t="s">
        <v>5966</v>
      </c>
      <c r="C322">
        <v>5845.34</v>
      </c>
    </row>
    <row r="323" spans="1:3" x14ac:dyDescent="0.25">
      <c r="A323" t="s">
        <v>325</v>
      </c>
      <c r="B323" t="s">
        <v>5965</v>
      </c>
      <c r="C323">
        <v>9707.27</v>
      </c>
    </row>
    <row r="324" spans="1:3" x14ac:dyDescent="0.25">
      <c r="A324" t="s">
        <v>326</v>
      </c>
      <c r="B324" t="s">
        <v>5966</v>
      </c>
      <c r="C324">
        <v>3564.48</v>
      </c>
    </row>
    <row r="325" spans="1:3" x14ac:dyDescent="0.25">
      <c r="A325" t="s">
        <v>327</v>
      </c>
      <c r="B325" t="s">
        <v>5966</v>
      </c>
      <c r="C325">
        <v>1059.1199999999999</v>
      </c>
    </row>
    <row r="326" spans="1:3" x14ac:dyDescent="0.25">
      <c r="A326" t="s">
        <v>328</v>
      </c>
      <c r="B326" t="s">
        <v>5965</v>
      </c>
      <c r="C326">
        <v>8247.4500000000007</v>
      </c>
    </row>
    <row r="327" spans="1:3" x14ac:dyDescent="0.25">
      <c r="A327" t="s">
        <v>329</v>
      </c>
      <c r="B327" t="s">
        <v>5965</v>
      </c>
      <c r="C327">
        <v>1188.6500000000001</v>
      </c>
    </row>
    <row r="328" spans="1:3" x14ac:dyDescent="0.25">
      <c r="A328" t="s">
        <v>330</v>
      </c>
      <c r="B328" t="s">
        <v>5965</v>
      </c>
      <c r="C328">
        <v>7989.1</v>
      </c>
    </row>
    <row r="329" spans="1:3" x14ac:dyDescent="0.25">
      <c r="A329" t="s">
        <v>331</v>
      </c>
      <c r="B329" t="s">
        <v>5964</v>
      </c>
      <c r="C329">
        <v>879.93</v>
      </c>
    </row>
    <row r="330" spans="1:3" x14ac:dyDescent="0.25">
      <c r="A330" t="s">
        <v>332</v>
      </c>
      <c r="B330" t="s">
        <v>5964</v>
      </c>
      <c r="C330">
        <v>8833.34</v>
      </c>
    </row>
    <row r="331" spans="1:3" x14ac:dyDescent="0.25">
      <c r="A331" t="s">
        <v>333</v>
      </c>
      <c r="B331" t="s">
        <v>5966</v>
      </c>
      <c r="C331">
        <v>9512.57</v>
      </c>
    </row>
    <row r="332" spans="1:3" x14ac:dyDescent="0.25">
      <c r="A332" t="s">
        <v>334</v>
      </c>
      <c r="B332" t="s">
        <v>5964</v>
      </c>
      <c r="C332">
        <v>9484.2900000000009</v>
      </c>
    </row>
    <row r="333" spans="1:3" x14ac:dyDescent="0.25">
      <c r="A333" t="s">
        <v>335</v>
      </c>
      <c r="B333" t="s">
        <v>5965</v>
      </c>
      <c r="C333">
        <v>235.3</v>
      </c>
    </row>
    <row r="334" spans="1:3" x14ac:dyDescent="0.25">
      <c r="A334" t="s">
        <v>336</v>
      </c>
      <c r="B334" t="s">
        <v>5966</v>
      </c>
      <c r="C334">
        <v>3420.43</v>
      </c>
    </row>
    <row r="335" spans="1:3" x14ac:dyDescent="0.25">
      <c r="A335" t="s">
        <v>337</v>
      </c>
      <c r="B335" t="s">
        <v>5965</v>
      </c>
      <c r="C335">
        <v>9371.09</v>
      </c>
    </row>
    <row r="336" spans="1:3" x14ac:dyDescent="0.25">
      <c r="A336" t="s">
        <v>338</v>
      </c>
      <c r="B336" t="s">
        <v>5965</v>
      </c>
      <c r="C336">
        <v>4913.1099999999997</v>
      </c>
    </row>
    <row r="337" spans="1:3" x14ac:dyDescent="0.25">
      <c r="A337" t="s">
        <v>339</v>
      </c>
      <c r="B337" t="s">
        <v>5965</v>
      </c>
      <c r="C337">
        <v>4479.1099999999997</v>
      </c>
    </row>
    <row r="338" spans="1:3" x14ac:dyDescent="0.25">
      <c r="A338" t="s">
        <v>340</v>
      </c>
      <c r="B338" t="s">
        <v>5965</v>
      </c>
      <c r="C338">
        <v>9692.6200000000008</v>
      </c>
    </row>
    <row r="339" spans="1:3" x14ac:dyDescent="0.25">
      <c r="A339" t="s">
        <v>341</v>
      </c>
      <c r="B339" t="s">
        <v>5964</v>
      </c>
      <c r="C339">
        <v>7588.86</v>
      </c>
    </row>
    <row r="340" spans="1:3" x14ac:dyDescent="0.25">
      <c r="A340" t="s">
        <v>342</v>
      </c>
      <c r="B340" t="s">
        <v>5966</v>
      </c>
      <c r="C340">
        <v>2910.6</v>
      </c>
    </row>
    <row r="341" spans="1:3" x14ac:dyDescent="0.25">
      <c r="A341" t="s">
        <v>343</v>
      </c>
      <c r="B341" t="s">
        <v>5965</v>
      </c>
      <c r="C341">
        <v>3625.06</v>
      </c>
    </row>
    <row r="342" spans="1:3" x14ac:dyDescent="0.25">
      <c r="A342" t="s">
        <v>344</v>
      </c>
      <c r="B342" t="s">
        <v>5964</v>
      </c>
      <c r="C342">
        <v>4523.6000000000004</v>
      </c>
    </row>
    <row r="343" spans="1:3" x14ac:dyDescent="0.25">
      <c r="A343" t="s">
        <v>345</v>
      </c>
      <c r="B343" t="s">
        <v>5965</v>
      </c>
      <c r="C343">
        <v>488.56</v>
      </c>
    </row>
    <row r="344" spans="1:3" x14ac:dyDescent="0.25">
      <c r="A344" t="s">
        <v>346</v>
      </c>
      <c r="B344" t="s">
        <v>5965</v>
      </c>
      <c r="C344">
        <v>7515.95</v>
      </c>
    </row>
    <row r="345" spans="1:3" x14ac:dyDescent="0.25">
      <c r="A345" t="s">
        <v>347</v>
      </c>
      <c r="B345" t="s">
        <v>5966</v>
      </c>
      <c r="C345">
        <v>819.99</v>
      </c>
    </row>
    <row r="346" spans="1:3" x14ac:dyDescent="0.25">
      <c r="A346" t="s">
        <v>348</v>
      </c>
      <c r="B346" t="s">
        <v>5966</v>
      </c>
      <c r="C346">
        <v>1765.73</v>
      </c>
    </row>
    <row r="347" spans="1:3" x14ac:dyDescent="0.25">
      <c r="A347" t="s">
        <v>349</v>
      </c>
      <c r="B347" t="s">
        <v>5966</v>
      </c>
      <c r="C347">
        <v>5090.1400000000003</v>
      </c>
    </row>
    <row r="348" spans="1:3" x14ac:dyDescent="0.25">
      <c r="A348" t="s">
        <v>350</v>
      </c>
      <c r="B348" t="s">
        <v>5966</v>
      </c>
      <c r="C348">
        <v>3207.39</v>
      </c>
    </row>
    <row r="349" spans="1:3" x14ac:dyDescent="0.25">
      <c r="A349" t="s">
        <v>351</v>
      </c>
      <c r="B349" t="s">
        <v>5965</v>
      </c>
      <c r="C349">
        <v>3365.81</v>
      </c>
    </row>
    <row r="350" spans="1:3" x14ac:dyDescent="0.25">
      <c r="A350" t="s">
        <v>352</v>
      </c>
      <c r="B350" t="s">
        <v>5966</v>
      </c>
      <c r="C350">
        <v>8314.26</v>
      </c>
    </row>
    <row r="351" spans="1:3" x14ac:dyDescent="0.25">
      <c r="A351" t="s">
        <v>353</v>
      </c>
      <c r="B351" t="s">
        <v>5964</v>
      </c>
      <c r="C351">
        <v>2115.9</v>
      </c>
    </row>
    <row r="352" spans="1:3" x14ac:dyDescent="0.25">
      <c r="A352" t="s">
        <v>354</v>
      </c>
      <c r="B352" t="s">
        <v>5965</v>
      </c>
      <c r="C352">
        <v>8690.2800000000007</v>
      </c>
    </row>
    <row r="353" spans="1:3" x14ac:dyDescent="0.25">
      <c r="A353" t="s">
        <v>355</v>
      </c>
      <c r="B353" t="s">
        <v>5964</v>
      </c>
      <c r="C353">
        <v>568.11</v>
      </c>
    </row>
    <row r="354" spans="1:3" x14ac:dyDescent="0.25">
      <c r="A354" t="s">
        <v>356</v>
      </c>
      <c r="B354" t="s">
        <v>5965</v>
      </c>
      <c r="C354">
        <v>2574.4299999999998</v>
      </c>
    </row>
    <row r="355" spans="1:3" x14ac:dyDescent="0.25">
      <c r="A355" t="s">
        <v>357</v>
      </c>
      <c r="B355" t="s">
        <v>5964</v>
      </c>
      <c r="C355">
        <v>6692.46</v>
      </c>
    </row>
    <row r="356" spans="1:3" x14ac:dyDescent="0.25">
      <c r="A356" t="s">
        <v>358</v>
      </c>
      <c r="B356" t="s">
        <v>5965</v>
      </c>
      <c r="C356">
        <v>4811.63</v>
      </c>
    </row>
    <row r="357" spans="1:3" x14ac:dyDescent="0.25">
      <c r="A357" t="s">
        <v>359</v>
      </c>
      <c r="B357" t="s">
        <v>5966</v>
      </c>
      <c r="C357">
        <v>6217.93</v>
      </c>
    </row>
    <row r="358" spans="1:3" x14ac:dyDescent="0.25">
      <c r="A358" t="s">
        <v>360</v>
      </c>
      <c r="B358" t="s">
        <v>5965</v>
      </c>
      <c r="C358">
        <v>4420.8500000000004</v>
      </c>
    </row>
    <row r="359" spans="1:3" x14ac:dyDescent="0.25">
      <c r="A359" t="s">
        <v>361</v>
      </c>
      <c r="B359" t="s">
        <v>5966</v>
      </c>
      <c r="C359">
        <v>6048.97</v>
      </c>
    </row>
    <row r="360" spans="1:3" x14ac:dyDescent="0.25">
      <c r="A360" t="s">
        <v>362</v>
      </c>
      <c r="B360" t="s">
        <v>5965</v>
      </c>
      <c r="C360">
        <v>7416.88</v>
      </c>
    </row>
    <row r="361" spans="1:3" x14ac:dyDescent="0.25">
      <c r="A361" t="s">
        <v>363</v>
      </c>
      <c r="B361" t="s">
        <v>5964</v>
      </c>
      <c r="C361">
        <v>796.7</v>
      </c>
    </row>
    <row r="362" spans="1:3" x14ac:dyDescent="0.25">
      <c r="A362" t="s">
        <v>364</v>
      </c>
      <c r="B362" t="s">
        <v>5965</v>
      </c>
      <c r="C362">
        <v>6480.71</v>
      </c>
    </row>
    <row r="363" spans="1:3" x14ac:dyDescent="0.25">
      <c r="A363" t="s">
        <v>365</v>
      </c>
      <c r="B363" t="s">
        <v>5965</v>
      </c>
      <c r="C363">
        <v>9733.9500000000007</v>
      </c>
    </row>
    <row r="364" spans="1:3" x14ac:dyDescent="0.25">
      <c r="A364" t="s">
        <v>366</v>
      </c>
      <c r="B364" t="s">
        <v>5965</v>
      </c>
      <c r="C364">
        <v>4901.41</v>
      </c>
    </row>
    <row r="365" spans="1:3" x14ac:dyDescent="0.25">
      <c r="A365" t="s">
        <v>367</v>
      </c>
      <c r="B365" t="s">
        <v>5965</v>
      </c>
      <c r="C365">
        <v>9667.31</v>
      </c>
    </row>
    <row r="366" spans="1:3" x14ac:dyDescent="0.25">
      <c r="A366" t="s">
        <v>368</v>
      </c>
      <c r="B366" t="s">
        <v>5964</v>
      </c>
      <c r="C366">
        <v>6451.34</v>
      </c>
    </row>
    <row r="367" spans="1:3" x14ac:dyDescent="0.25">
      <c r="A367" t="s">
        <v>369</v>
      </c>
      <c r="B367" t="s">
        <v>5965</v>
      </c>
      <c r="C367">
        <v>4422.75</v>
      </c>
    </row>
    <row r="368" spans="1:3" x14ac:dyDescent="0.25">
      <c r="A368" t="s">
        <v>370</v>
      </c>
      <c r="B368" t="s">
        <v>5966</v>
      </c>
      <c r="C368">
        <v>2347.2399999999998</v>
      </c>
    </row>
    <row r="369" spans="1:3" x14ac:dyDescent="0.25">
      <c r="A369" t="s">
        <v>371</v>
      </c>
      <c r="B369" t="s">
        <v>5964</v>
      </c>
      <c r="C369">
        <v>9358.93</v>
      </c>
    </row>
    <row r="370" spans="1:3" x14ac:dyDescent="0.25">
      <c r="A370" t="s">
        <v>372</v>
      </c>
      <c r="B370" t="s">
        <v>5965</v>
      </c>
      <c r="C370">
        <v>1839.72</v>
      </c>
    </row>
    <row r="371" spans="1:3" x14ac:dyDescent="0.25">
      <c r="A371" t="s">
        <v>373</v>
      </c>
      <c r="B371" t="s">
        <v>5966</v>
      </c>
      <c r="C371">
        <v>786.72</v>
      </c>
    </row>
    <row r="372" spans="1:3" x14ac:dyDescent="0.25">
      <c r="A372" t="s">
        <v>374</v>
      </c>
      <c r="B372" t="s">
        <v>5966</v>
      </c>
      <c r="C372">
        <v>5674.07</v>
      </c>
    </row>
    <row r="373" spans="1:3" x14ac:dyDescent="0.25">
      <c r="A373" t="s">
        <v>375</v>
      </c>
      <c r="B373" t="s">
        <v>5964</v>
      </c>
      <c r="C373">
        <v>336.32</v>
      </c>
    </row>
    <row r="374" spans="1:3" x14ac:dyDescent="0.25">
      <c r="A374" t="s">
        <v>376</v>
      </c>
      <c r="B374" t="s">
        <v>5966</v>
      </c>
      <c r="C374">
        <v>9393.59</v>
      </c>
    </row>
    <row r="375" spans="1:3" x14ac:dyDescent="0.25">
      <c r="A375" t="s">
        <v>377</v>
      </c>
      <c r="B375" t="s">
        <v>5965</v>
      </c>
      <c r="C375">
        <v>9996.0300000000007</v>
      </c>
    </row>
    <row r="376" spans="1:3" x14ac:dyDescent="0.25">
      <c r="A376" t="s">
        <v>378</v>
      </c>
      <c r="B376" t="s">
        <v>5964</v>
      </c>
      <c r="C376">
        <v>4299.9799999999996</v>
      </c>
    </row>
    <row r="377" spans="1:3" x14ac:dyDescent="0.25">
      <c r="A377" t="s">
        <v>379</v>
      </c>
      <c r="B377" t="s">
        <v>5965</v>
      </c>
      <c r="C377">
        <v>395.04</v>
      </c>
    </row>
    <row r="378" spans="1:3" x14ac:dyDescent="0.25">
      <c r="A378" t="s">
        <v>380</v>
      </c>
      <c r="B378" t="s">
        <v>5965</v>
      </c>
      <c r="C378">
        <v>6031.55</v>
      </c>
    </row>
    <row r="379" spans="1:3" x14ac:dyDescent="0.25">
      <c r="A379" t="s">
        <v>381</v>
      </c>
      <c r="B379" t="s">
        <v>5964</v>
      </c>
      <c r="C379">
        <v>7192.18</v>
      </c>
    </row>
    <row r="380" spans="1:3" x14ac:dyDescent="0.25">
      <c r="A380" t="s">
        <v>382</v>
      </c>
      <c r="B380" t="s">
        <v>5966</v>
      </c>
      <c r="C380">
        <v>2234.23</v>
      </c>
    </row>
    <row r="381" spans="1:3" x14ac:dyDescent="0.25">
      <c r="A381" t="s">
        <v>383</v>
      </c>
      <c r="B381" t="s">
        <v>5965</v>
      </c>
      <c r="C381">
        <v>4473.93</v>
      </c>
    </row>
    <row r="382" spans="1:3" x14ac:dyDescent="0.25">
      <c r="A382" t="s">
        <v>384</v>
      </c>
      <c r="B382" t="s">
        <v>5965</v>
      </c>
      <c r="C382">
        <v>2866.26</v>
      </c>
    </row>
    <row r="383" spans="1:3" x14ac:dyDescent="0.25">
      <c r="A383" t="s">
        <v>385</v>
      </c>
      <c r="B383" t="s">
        <v>5965</v>
      </c>
      <c r="C383">
        <v>6543.96</v>
      </c>
    </row>
    <row r="384" spans="1:3" x14ac:dyDescent="0.25">
      <c r="A384" t="s">
        <v>386</v>
      </c>
      <c r="B384" t="s">
        <v>5966</v>
      </c>
      <c r="C384">
        <v>9528.5</v>
      </c>
    </row>
    <row r="385" spans="1:3" x14ac:dyDescent="0.25">
      <c r="A385" t="s">
        <v>387</v>
      </c>
      <c r="B385" t="s">
        <v>5965</v>
      </c>
      <c r="C385">
        <v>3413.22</v>
      </c>
    </row>
    <row r="386" spans="1:3" x14ac:dyDescent="0.25">
      <c r="A386" t="s">
        <v>388</v>
      </c>
      <c r="B386" t="s">
        <v>5965</v>
      </c>
      <c r="C386">
        <v>7499.29</v>
      </c>
    </row>
    <row r="387" spans="1:3" x14ac:dyDescent="0.25">
      <c r="A387" t="s">
        <v>389</v>
      </c>
      <c r="B387" t="s">
        <v>5964</v>
      </c>
      <c r="C387">
        <v>3522.81</v>
      </c>
    </row>
    <row r="388" spans="1:3" x14ac:dyDescent="0.25">
      <c r="A388" t="s">
        <v>390</v>
      </c>
      <c r="B388" t="s">
        <v>5966</v>
      </c>
      <c r="C388">
        <v>4055</v>
      </c>
    </row>
    <row r="389" spans="1:3" x14ac:dyDescent="0.25">
      <c r="A389" t="s">
        <v>391</v>
      </c>
      <c r="B389" t="s">
        <v>5966</v>
      </c>
      <c r="C389">
        <v>2294.98</v>
      </c>
    </row>
    <row r="390" spans="1:3" x14ac:dyDescent="0.25">
      <c r="A390" t="s">
        <v>392</v>
      </c>
      <c r="B390" t="s">
        <v>5966</v>
      </c>
      <c r="C390">
        <v>2761.53</v>
      </c>
    </row>
    <row r="391" spans="1:3" x14ac:dyDescent="0.25">
      <c r="A391" t="s">
        <v>393</v>
      </c>
      <c r="B391" t="s">
        <v>5964</v>
      </c>
      <c r="C391">
        <v>9743.65</v>
      </c>
    </row>
    <row r="392" spans="1:3" x14ac:dyDescent="0.25">
      <c r="A392" t="s">
        <v>394</v>
      </c>
      <c r="B392" t="s">
        <v>5964</v>
      </c>
      <c r="C392">
        <v>3761.94</v>
      </c>
    </row>
    <row r="393" spans="1:3" x14ac:dyDescent="0.25">
      <c r="A393" t="s">
        <v>395</v>
      </c>
      <c r="B393" t="s">
        <v>5965</v>
      </c>
      <c r="C393">
        <v>8237.9699999999993</v>
      </c>
    </row>
    <row r="394" spans="1:3" x14ac:dyDescent="0.25">
      <c r="A394" t="s">
        <v>396</v>
      </c>
      <c r="B394" t="s">
        <v>5966</v>
      </c>
      <c r="C394">
        <v>7732.94</v>
      </c>
    </row>
    <row r="395" spans="1:3" x14ac:dyDescent="0.25">
      <c r="A395" t="s">
        <v>397</v>
      </c>
      <c r="B395" t="s">
        <v>5965</v>
      </c>
      <c r="C395">
        <v>1944.61</v>
      </c>
    </row>
    <row r="396" spans="1:3" x14ac:dyDescent="0.25">
      <c r="A396" t="s">
        <v>398</v>
      </c>
      <c r="B396" t="s">
        <v>5966</v>
      </c>
      <c r="C396">
        <v>2083.62</v>
      </c>
    </row>
    <row r="397" spans="1:3" x14ac:dyDescent="0.25">
      <c r="A397" t="s">
        <v>399</v>
      </c>
      <c r="B397" t="s">
        <v>5965</v>
      </c>
      <c r="C397">
        <v>6430.99</v>
      </c>
    </row>
    <row r="398" spans="1:3" x14ac:dyDescent="0.25">
      <c r="A398" t="s">
        <v>400</v>
      </c>
      <c r="B398" t="s">
        <v>5966</v>
      </c>
      <c r="C398">
        <v>9038.3799999999992</v>
      </c>
    </row>
    <row r="399" spans="1:3" x14ac:dyDescent="0.25">
      <c r="A399" t="s">
        <v>401</v>
      </c>
      <c r="B399" t="s">
        <v>5965</v>
      </c>
      <c r="C399">
        <v>958.99</v>
      </c>
    </row>
    <row r="400" spans="1:3" x14ac:dyDescent="0.25">
      <c r="A400" t="s">
        <v>402</v>
      </c>
      <c r="B400" t="s">
        <v>5965</v>
      </c>
      <c r="C400">
        <v>5800.64</v>
      </c>
    </row>
    <row r="401" spans="1:3" x14ac:dyDescent="0.25">
      <c r="A401" t="s">
        <v>403</v>
      </c>
      <c r="B401" t="s">
        <v>5965</v>
      </c>
      <c r="C401">
        <v>8885.09</v>
      </c>
    </row>
    <row r="402" spans="1:3" x14ac:dyDescent="0.25">
      <c r="A402" t="s">
        <v>404</v>
      </c>
      <c r="B402" t="s">
        <v>5964</v>
      </c>
      <c r="C402">
        <v>1066.52</v>
      </c>
    </row>
    <row r="403" spans="1:3" x14ac:dyDescent="0.25">
      <c r="A403" t="s">
        <v>405</v>
      </c>
      <c r="B403" t="s">
        <v>5966</v>
      </c>
      <c r="C403">
        <v>8517.42</v>
      </c>
    </row>
    <row r="404" spans="1:3" x14ac:dyDescent="0.25">
      <c r="A404" t="s">
        <v>406</v>
      </c>
      <c r="B404" t="s">
        <v>5965</v>
      </c>
      <c r="C404">
        <v>7066.91</v>
      </c>
    </row>
    <row r="405" spans="1:3" x14ac:dyDescent="0.25">
      <c r="A405" t="s">
        <v>407</v>
      </c>
      <c r="B405" t="s">
        <v>5964</v>
      </c>
      <c r="C405">
        <v>1902.78</v>
      </c>
    </row>
    <row r="406" spans="1:3" x14ac:dyDescent="0.25">
      <c r="A406" t="s">
        <v>408</v>
      </c>
      <c r="B406" t="s">
        <v>5965</v>
      </c>
      <c r="C406">
        <v>4050.16</v>
      </c>
    </row>
    <row r="407" spans="1:3" x14ac:dyDescent="0.25">
      <c r="A407" t="s">
        <v>409</v>
      </c>
      <c r="B407" t="s">
        <v>5966</v>
      </c>
      <c r="C407">
        <v>848.92</v>
      </c>
    </row>
    <row r="408" spans="1:3" x14ac:dyDescent="0.25">
      <c r="A408" t="s">
        <v>410</v>
      </c>
      <c r="B408" t="s">
        <v>5966</v>
      </c>
      <c r="C408">
        <v>97.85</v>
      </c>
    </row>
    <row r="409" spans="1:3" x14ac:dyDescent="0.25">
      <c r="A409" t="s">
        <v>411</v>
      </c>
      <c r="B409" t="s">
        <v>5964</v>
      </c>
      <c r="C409">
        <v>9203.91</v>
      </c>
    </row>
    <row r="410" spans="1:3" x14ac:dyDescent="0.25">
      <c r="A410" t="s">
        <v>412</v>
      </c>
      <c r="B410" t="s">
        <v>5966</v>
      </c>
      <c r="C410">
        <v>1358.93</v>
      </c>
    </row>
    <row r="411" spans="1:3" x14ac:dyDescent="0.25">
      <c r="A411" t="s">
        <v>413</v>
      </c>
      <c r="B411" t="s">
        <v>5964</v>
      </c>
      <c r="C411">
        <v>6328.48</v>
      </c>
    </row>
    <row r="412" spans="1:3" x14ac:dyDescent="0.25">
      <c r="A412" t="s">
        <v>414</v>
      </c>
      <c r="B412" t="s">
        <v>5965</v>
      </c>
      <c r="C412">
        <v>6480.04</v>
      </c>
    </row>
    <row r="413" spans="1:3" x14ac:dyDescent="0.25">
      <c r="A413" t="s">
        <v>415</v>
      </c>
      <c r="B413" t="s">
        <v>5964</v>
      </c>
      <c r="C413">
        <v>6996.56</v>
      </c>
    </row>
    <row r="414" spans="1:3" x14ac:dyDescent="0.25">
      <c r="A414" t="s">
        <v>416</v>
      </c>
      <c r="B414" t="s">
        <v>5964</v>
      </c>
      <c r="C414">
        <v>867.17</v>
      </c>
    </row>
    <row r="415" spans="1:3" x14ac:dyDescent="0.25">
      <c r="A415" t="s">
        <v>417</v>
      </c>
      <c r="B415" t="s">
        <v>5966</v>
      </c>
      <c r="C415">
        <v>9799.7900000000009</v>
      </c>
    </row>
    <row r="416" spans="1:3" x14ac:dyDescent="0.25">
      <c r="A416" t="s">
        <v>418</v>
      </c>
      <c r="B416" t="s">
        <v>5966</v>
      </c>
      <c r="C416">
        <v>9082.11</v>
      </c>
    </row>
    <row r="417" spans="1:3" x14ac:dyDescent="0.25">
      <c r="A417" t="s">
        <v>419</v>
      </c>
      <c r="B417" t="s">
        <v>5965</v>
      </c>
      <c r="C417">
        <v>4587.1499999999996</v>
      </c>
    </row>
    <row r="418" spans="1:3" x14ac:dyDescent="0.25">
      <c r="A418" t="s">
        <v>420</v>
      </c>
      <c r="B418" t="s">
        <v>5965</v>
      </c>
      <c r="C418">
        <v>1447.29</v>
      </c>
    </row>
    <row r="419" spans="1:3" x14ac:dyDescent="0.25">
      <c r="A419" t="s">
        <v>421</v>
      </c>
      <c r="B419" t="s">
        <v>5965</v>
      </c>
      <c r="C419">
        <v>7261.69</v>
      </c>
    </row>
    <row r="420" spans="1:3" x14ac:dyDescent="0.25">
      <c r="A420" t="s">
        <v>422</v>
      </c>
      <c r="B420" t="s">
        <v>5965</v>
      </c>
      <c r="C420">
        <v>4188.51</v>
      </c>
    </row>
    <row r="421" spans="1:3" x14ac:dyDescent="0.25">
      <c r="A421" t="s">
        <v>423</v>
      </c>
      <c r="B421" t="s">
        <v>5965</v>
      </c>
      <c r="C421">
        <v>2156.35</v>
      </c>
    </row>
    <row r="422" spans="1:3" x14ac:dyDescent="0.25">
      <c r="A422" t="s">
        <v>424</v>
      </c>
      <c r="B422" t="s">
        <v>5965</v>
      </c>
      <c r="C422">
        <v>8449.7900000000009</v>
      </c>
    </row>
    <row r="423" spans="1:3" x14ac:dyDescent="0.25">
      <c r="A423" t="s">
        <v>425</v>
      </c>
      <c r="B423" t="s">
        <v>5966</v>
      </c>
      <c r="C423">
        <v>3554.74</v>
      </c>
    </row>
    <row r="424" spans="1:3" x14ac:dyDescent="0.25">
      <c r="A424" t="s">
        <v>426</v>
      </c>
      <c r="B424" t="s">
        <v>5966</v>
      </c>
      <c r="C424">
        <v>7180.41</v>
      </c>
    </row>
    <row r="425" spans="1:3" x14ac:dyDescent="0.25">
      <c r="A425" t="s">
        <v>427</v>
      </c>
      <c r="B425" t="s">
        <v>5966</v>
      </c>
      <c r="C425">
        <v>6700.86</v>
      </c>
    </row>
    <row r="426" spans="1:3" x14ac:dyDescent="0.25">
      <c r="A426" t="s">
        <v>428</v>
      </c>
      <c r="B426" t="s">
        <v>5965</v>
      </c>
      <c r="C426">
        <v>3486.73</v>
      </c>
    </row>
    <row r="427" spans="1:3" x14ac:dyDescent="0.25">
      <c r="A427" t="s">
        <v>429</v>
      </c>
      <c r="B427" t="s">
        <v>5964</v>
      </c>
      <c r="C427">
        <v>6242.16</v>
      </c>
    </row>
    <row r="428" spans="1:3" x14ac:dyDescent="0.25">
      <c r="A428" t="s">
        <v>430</v>
      </c>
      <c r="B428" t="s">
        <v>5965</v>
      </c>
      <c r="C428">
        <v>852.19</v>
      </c>
    </row>
    <row r="429" spans="1:3" x14ac:dyDescent="0.25">
      <c r="A429" t="s">
        <v>431</v>
      </c>
      <c r="B429" t="s">
        <v>5966</v>
      </c>
      <c r="C429">
        <v>9999.64</v>
      </c>
    </row>
    <row r="430" spans="1:3" x14ac:dyDescent="0.25">
      <c r="A430" t="s">
        <v>432</v>
      </c>
      <c r="B430" t="s">
        <v>5964</v>
      </c>
      <c r="C430">
        <v>7194.24</v>
      </c>
    </row>
    <row r="431" spans="1:3" x14ac:dyDescent="0.25">
      <c r="A431" t="s">
        <v>433</v>
      </c>
      <c r="B431" t="s">
        <v>5966</v>
      </c>
      <c r="C431">
        <v>9664.33</v>
      </c>
    </row>
    <row r="432" spans="1:3" x14ac:dyDescent="0.25">
      <c r="A432" t="s">
        <v>434</v>
      </c>
      <c r="B432" t="s">
        <v>5964</v>
      </c>
      <c r="C432">
        <v>4161.6099999999997</v>
      </c>
    </row>
    <row r="433" spans="1:3" x14ac:dyDescent="0.25">
      <c r="A433" t="s">
        <v>435</v>
      </c>
      <c r="B433" t="s">
        <v>5964</v>
      </c>
      <c r="C433">
        <v>2740.89</v>
      </c>
    </row>
    <row r="434" spans="1:3" x14ac:dyDescent="0.25">
      <c r="A434" t="s">
        <v>436</v>
      </c>
      <c r="B434" t="s">
        <v>5966</v>
      </c>
      <c r="C434">
        <v>8302.17</v>
      </c>
    </row>
    <row r="435" spans="1:3" x14ac:dyDescent="0.25">
      <c r="A435" t="s">
        <v>437</v>
      </c>
      <c r="B435" t="s">
        <v>5966</v>
      </c>
      <c r="C435">
        <v>4715.22</v>
      </c>
    </row>
    <row r="436" spans="1:3" x14ac:dyDescent="0.25">
      <c r="A436" t="s">
        <v>438</v>
      </c>
      <c r="B436" t="s">
        <v>5964</v>
      </c>
      <c r="C436">
        <v>6312.37</v>
      </c>
    </row>
    <row r="437" spans="1:3" x14ac:dyDescent="0.25">
      <c r="A437" t="s">
        <v>439</v>
      </c>
      <c r="B437" t="s">
        <v>5965</v>
      </c>
      <c r="C437">
        <v>1128.8900000000001</v>
      </c>
    </row>
    <row r="438" spans="1:3" x14ac:dyDescent="0.25">
      <c r="A438" t="s">
        <v>440</v>
      </c>
      <c r="B438" t="s">
        <v>5964</v>
      </c>
      <c r="C438">
        <v>5396.45</v>
      </c>
    </row>
    <row r="439" spans="1:3" x14ac:dyDescent="0.25">
      <c r="A439" t="s">
        <v>441</v>
      </c>
      <c r="B439" t="s">
        <v>5966</v>
      </c>
      <c r="C439">
        <v>1357.12</v>
      </c>
    </row>
    <row r="440" spans="1:3" x14ac:dyDescent="0.25">
      <c r="A440" t="s">
        <v>442</v>
      </c>
      <c r="B440" t="s">
        <v>5964</v>
      </c>
      <c r="C440">
        <v>4763.37</v>
      </c>
    </row>
    <row r="441" spans="1:3" x14ac:dyDescent="0.25">
      <c r="A441" t="s">
        <v>443</v>
      </c>
      <c r="B441" t="s">
        <v>5964</v>
      </c>
      <c r="C441">
        <v>6264.26</v>
      </c>
    </row>
    <row r="442" spans="1:3" x14ac:dyDescent="0.25">
      <c r="A442" t="s">
        <v>444</v>
      </c>
      <c r="B442" t="s">
        <v>5964</v>
      </c>
      <c r="C442">
        <v>1667.32</v>
      </c>
    </row>
    <row r="443" spans="1:3" x14ac:dyDescent="0.25">
      <c r="A443" t="s">
        <v>445</v>
      </c>
      <c r="B443" t="s">
        <v>5964</v>
      </c>
      <c r="C443">
        <v>7863.81</v>
      </c>
    </row>
    <row r="444" spans="1:3" x14ac:dyDescent="0.25">
      <c r="A444" t="s">
        <v>446</v>
      </c>
      <c r="B444" t="s">
        <v>5965</v>
      </c>
      <c r="C444">
        <v>7588.89</v>
      </c>
    </row>
    <row r="445" spans="1:3" x14ac:dyDescent="0.25">
      <c r="A445" t="s">
        <v>447</v>
      </c>
      <c r="B445" t="s">
        <v>5965</v>
      </c>
      <c r="C445">
        <v>7192.94</v>
      </c>
    </row>
    <row r="446" spans="1:3" x14ac:dyDescent="0.25">
      <c r="A446" t="s">
        <v>448</v>
      </c>
      <c r="B446" t="s">
        <v>5964</v>
      </c>
      <c r="C446">
        <v>605.96</v>
      </c>
    </row>
    <row r="447" spans="1:3" x14ac:dyDescent="0.25">
      <c r="A447" t="s">
        <v>449</v>
      </c>
      <c r="B447" t="s">
        <v>5965</v>
      </c>
      <c r="C447">
        <v>8211.86</v>
      </c>
    </row>
    <row r="448" spans="1:3" x14ac:dyDescent="0.25">
      <c r="A448" t="s">
        <v>450</v>
      </c>
      <c r="B448" t="s">
        <v>5966</v>
      </c>
      <c r="C448">
        <v>1615.68</v>
      </c>
    </row>
    <row r="449" spans="1:3" x14ac:dyDescent="0.25">
      <c r="A449" t="s">
        <v>451</v>
      </c>
      <c r="B449" t="s">
        <v>5966</v>
      </c>
      <c r="C449">
        <v>6967.67</v>
      </c>
    </row>
    <row r="450" spans="1:3" x14ac:dyDescent="0.25">
      <c r="A450" t="s">
        <v>452</v>
      </c>
      <c r="B450" t="s">
        <v>5964</v>
      </c>
      <c r="C450">
        <v>8958.84</v>
      </c>
    </row>
    <row r="451" spans="1:3" x14ac:dyDescent="0.25">
      <c r="A451" t="s">
        <v>453</v>
      </c>
      <c r="B451" t="s">
        <v>5964</v>
      </c>
      <c r="C451">
        <v>6603.4</v>
      </c>
    </row>
    <row r="452" spans="1:3" x14ac:dyDescent="0.25">
      <c r="A452" t="s">
        <v>454</v>
      </c>
      <c r="B452" t="s">
        <v>5966</v>
      </c>
      <c r="C452">
        <v>9949.44</v>
      </c>
    </row>
    <row r="453" spans="1:3" x14ac:dyDescent="0.25">
      <c r="A453" t="s">
        <v>455</v>
      </c>
      <c r="B453" t="s">
        <v>5966</v>
      </c>
      <c r="C453">
        <v>5001.55</v>
      </c>
    </row>
    <row r="454" spans="1:3" x14ac:dyDescent="0.25">
      <c r="A454" t="s">
        <v>456</v>
      </c>
      <c r="B454" t="s">
        <v>5966</v>
      </c>
      <c r="C454">
        <v>1702.21</v>
      </c>
    </row>
    <row r="455" spans="1:3" x14ac:dyDescent="0.25">
      <c r="A455" t="s">
        <v>457</v>
      </c>
      <c r="B455" t="s">
        <v>5966</v>
      </c>
      <c r="C455">
        <v>4333.33</v>
      </c>
    </row>
    <row r="456" spans="1:3" x14ac:dyDescent="0.25">
      <c r="A456" t="s">
        <v>458</v>
      </c>
      <c r="B456" t="s">
        <v>5966</v>
      </c>
      <c r="C456">
        <v>9325.6</v>
      </c>
    </row>
    <row r="457" spans="1:3" x14ac:dyDescent="0.25">
      <c r="A457" t="s">
        <v>459</v>
      </c>
      <c r="B457" t="s">
        <v>5966</v>
      </c>
      <c r="C457">
        <v>1762.31</v>
      </c>
    </row>
    <row r="458" spans="1:3" x14ac:dyDescent="0.25">
      <c r="A458" t="s">
        <v>460</v>
      </c>
      <c r="B458" t="s">
        <v>5966</v>
      </c>
      <c r="C458">
        <v>432.04</v>
      </c>
    </row>
    <row r="459" spans="1:3" x14ac:dyDescent="0.25">
      <c r="A459" t="s">
        <v>461</v>
      </c>
      <c r="B459" t="s">
        <v>5965</v>
      </c>
      <c r="C459">
        <v>2668.18</v>
      </c>
    </row>
    <row r="460" spans="1:3" x14ac:dyDescent="0.25">
      <c r="A460" t="s">
        <v>462</v>
      </c>
      <c r="B460" t="s">
        <v>5964</v>
      </c>
      <c r="C460">
        <v>4030.25</v>
      </c>
    </row>
    <row r="461" spans="1:3" x14ac:dyDescent="0.25">
      <c r="A461" t="s">
        <v>463</v>
      </c>
      <c r="B461" t="s">
        <v>5966</v>
      </c>
      <c r="C461">
        <v>1375.52</v>
      </c>
    </row>
    <row r="462" spans="1:3" x14ac:dyDescent="0.25">
      <c r="A462" t="s">
        <v>464</v>
      </c>
      <c r="B462" t="s">
        <v>5966</v>
      </c>
      <c r="C462">
        <v>2045.54</v>
      </c>
    </row>
    <row r="463" spans="1:3" x14ac:dyDescent="0.25">
      <c r="A463" t="s">
        <v>465</v>
      </c>
      <c r="B463" t="s">
        <v>5964</v>
      </c>
      <c r="C463">
        <v>100</v>
      </c>
    </row>
    <row r="464" spans="1:3" x14ac:dyDescent="0.25">
      <c r="A464" t="s">
        <v>466</v>
      </c>
      <c r="B464" t="s">
        <v>5966</v>
      </c>
      <c r="C464">
        <v>701.9</v>
      </c>
    </row>
    <row r="465" spans="1:3" x14ac:dyDescent="0.25">
      <c r="A465" t="s">
        <v>467</v>
      </c>
      <c r="B465" t="s">
        <v>5966</v>
      </c>
      <c r="C465">
        <v>2443.62</v>
      </c>
    </row>
    <row r="466" spans="1:3" x14ac:dyDescent="0.25">
      <c r="A466" t="s">
        <v>468</v>
      </c>
      <c r="B466" t="s">
        <v>5965</v>
      </c>
      <c r="C466">
        <v>9061.48</v>
      </c>
    </row>
    <row r="467" spans="1:3" x14ac:dyDescent="0.25">
      <c r="A467" t="s">
        <v>469</v>
      </c>
      <c r="B467" t="s">
        <v>5966</v>
      </c>
      <c r="C467">
        <v>5565.52</v>
      </c>
    </row>
    <row r="468" spans="1:3" x14ac:dyDescent="0.25">
      <c r="A468" t="s">
        <v>470</v>
      </c>
      <c r="B468" t="s">
        <v>5965</v>
      </c>
      <c r="C468">
        <v>6284.53</v>
      </c>
    </row>
    <row r="469" spans="1:3" x14ac:dyDescent="0.25">
      <c r="A469" t="s">
        <v>471</v>
      </c>
      <c r="B469" t="s">
        <v>5965</v>
      </c>
      <c r="C469">
        <v>796.9</v>
      </c>
    </row>
    <row r="470" spans="1:3" x14ac:dyDescent="0.25">
      <c r="A470" t="s">
        <v>472</v>
      </c>
      <c r="B470" t="s">
        <v>5965</v>
      </c>
      <c r="C470">
        <v>9426.75</v>
      </c>
    </row>
    <row r="471" spans="1:3" x14ac:dyDescent="0.25">
      <c r="A471" t="s">
        <v>473</v>
      </c>
      <c r="B471" t="s">
        <v>5965</v>
      </c>
      <c r="C471">
        <v>5840.14</v>
      </c>
    </row>
    <row r="472" spans="1:3" x14ac:dyDescent="0.25">
      <c r="A472" t="s">
        <v>474</v>
      </c>
      <c r="B472" t="s">
        <v>5966</v>
      </c>
      <c r="C472">
        <v>3354.6</v>
      </c>
    </row>
    <row r="473" spans="1:3" x14ac:dyDescent="0.25">
      <c r="A473" t="s">
        <v>475</v>
      </c>
      <c r="B473" t="s">
        <v>5965</v>
      </c>
      <c r="C473">
        <v>330.72</v>
      </c>
    </row>
    <row r="474" spans="1:3" x14ac:dyDescent="0.25">
      <c r="A474" t="s">
        <v>476</v>
      </c>
      <c r="B474" t="s">
        <v>5966</v>
      </c>
      <c r="C474">
        <v>7830.09</v>
      </c>
    </row>
    <row r="475" spans="1:3" x14ac:dyDescent="0.25">
      <c r="A475" t="s">
        <v>477</v>
      </c>
      <c r="B475" t="s">
        <v>5966</v>
      </c>
      <c r="C475">
        <v>119.57</v>
      </c>
    </row>
    <row r="476" spans="1:3" x14ac:dyDescent="0.25">
      <c r="A476" t="s">
        <v>478</v>
      </c>
      <c r="B476" t="s">
        <v>5964</v>
      </c>
      <c r="C476">
        <v>5966.56</v>
      </c>
    </row>
    <row r="477" spans="1:3" x14ac:dyDescent="0.25">
      <c r="A477" t="s">
        <v>479</v>
      </c>
      <c r="B477" t="s">
        <v>5965</v>
      </c>
      <c r="C477">
        <v>2885.58</v>
      </c>
    </row>
    <row r="478" spans="1:3" x14ac:dyDescent="0.25">
      <c r="A478" t="s">
        <v>480</v>
      </c>
      <c r="B478" t="s">
        <v>5964</v>
      </c>
      <c r="C478">
        <v>5699.01</v>
      </c>
    </row>
    <row r="479" spans="1:3" x14ac:dyDescent="0.25">
      <c r="A479" t="s">
        <v>481</v>
      </c>
      <c r="B479" t="s">
        <v>5964</v>
      </c>
      <c r="C479">
        <v>1284.03</v>
      </c>
    </row>
    <row r="480" spans="1:3" x14ac:dyDescent="0.25">
      <c r="A480" t="s">
        <v>482</v>
      </c>
      <c r="B480" t="s">
        <v>5965</v>
      </c>
      <c r="C480">
        <v>3304.96</v>
      </c>
    </row>
    <row r="481" spans="1:3" x14ac:dyDescent="0.25">
      <c r="A481" t="s">
        <v>483</v>
      </c>
      <c r="B481" t="s">
        <v>5966</v>
      </c>
      <c r="C481">
        <v>2821</v>
      </c>
    </row>
    <row r="482" spans="1:3" x14ac:dyDescent="0.25">
      <c r="A482" t="s">
        <v>484</v>
      </c>
      <c r="B482" t="s">
        <v>5966</v>
      </c>
      <c r="C482">
        <v>6125.65</v>
      </c>
    </row>
    <row r="483" spans="1:3" x14ac:dyDescent="0.25">
      <c r="A483" t="s">
        <v>485</v>
      </c>
      <c r="B483" t="s">
        <v>5964</v>
      </c>
      <c r="C483">
        <v>8025.79</v>
      </c>
    </row>
    <row r="484" spans="1:3" x14ac:dyDescent="0.25">
      <c r="A484" t="s">
        <v>486</v>
      </c>
      <c r="B484" t="s">
        <v>5965</v>
      </c>
      <c r="C484">
        <v>7740.6</v>
      </c>
    </row>
    <row r="485" spans="1:3" x14ac:dyDescent="0.25">
      <c r="A485" t="s">
        <v>487</v>
      </c>
      <c r="B485" t="s">
        <v>5964</v>
      </c>
      <c r="C485">
        <v>8499.75</v>
      </c>
    </row>
    <row r="486" spans="1:3" x14ac:dyDescent="0.25">
      <c r="A486" t="s">
        <v>488</v>
      </c>
      <c r="B486" t="s">
        <v>5966</v>
      </c>
      <c r="C486">
        <v>5468.52</v>
      </c>
    </row>
    <row r="487" spans="1:3" x14ac:dyDescent="0.25">
      <c r="A487" t="s">
        <v>489</v>
      </c>
      <c r="B487" t="s">
        <v>5965</v>
      </c>
      <c r="C487">
        <v>2233.06</v>
      </c>
    </row>
    <row r="488" spans="1:3" x14ac:dyDescent="0.25">
      <c r="A488" t="s">
        <v>490</v>
      </c>
      <c r="B488" t="s">
        <v>5964</v>
      </c>
      <c r="C488">
        <v>991.09</v>
      </c>
    </row>
    <row r="489" spans="1:3" x14ac:dyDescent="0.25">
      <c r="A489" t="s">
        <v>491</v>
      </c>
      <c r="B489" t="s">
        <v>5965</v>
      </c>
      <c r="C489">
        <v>2369.16</v>
      </c>
    </row>
    <row r="490" spans="1:3" x14ac:dyDescent="0.25">
      <c r="A490" t="s">
        <v>492</v>
      </c>
      <c r="B490" t="s">
        <v>5964</v>
      </c>
      <c r="C490">
        <v>9522.69</v>
      </c>
    </row>
    <row r="491" spans="1:3" x14ac:dyDescent="0.25">
      <c r="A491" t="s">
        <v>493</v>
      </c>
      <c r="B491" t="s">
        <v>5965</v>
      </c>
      <c r="C491">
        <v>6233.23</v>
      </c>
    </row>
    <row r="492" spans="1:3" x14ac:dyDescent="0.25">
      <c r="A492" t="s">
        <v>494</v>
      </c>
      <c r="B492" t="s">
        <v>5966</v>
      </c>
      <c r="C492">
        <v>4950.95</v>
      </c>
    </row>
    <row r="493" spans="1:3" x14ac:dyDescent="0.25">
      <c r="A493" t="s">
        <v>495</v>
      </c>
      <c r="B493" t="s">
        <v>5964</v>
      </c>
      <c r="C493">
        <v>1335.41</v>
      </c>
    </row>
    <row r="494" spans="1:3" x14ac:dyDescent="0.25">
      <c r="A494" t="s">
        <v>496</v>
      </c>
      <c r="B494" t="s">
        <v>5964</v>
      </c>
      <c r="C494">
        <v>3027.1</v>
      </c>
    </row>
    <row r="495" spans="1:3" x14ac:dyDescent="0.25">
      <c r="A495" t="s">
        <v>497</v>
      </c>
      <c r="B495" t="s">
        <v>5965</v>
      </c>
      <c r="C495">
        <v>5461.36</v>
      </c>
    </row>
    <row r="496" spans="1:3" x14ac:dyDescent="0.25">
      <c r="A496" t="s">
        <v>498</v>
      </c>
      <c r="B496" t="s">
        <v>5964</v>
      </c>
      <c r="C496">
        <v>6826.47</v>
      </c>
    </row>
    <row r="497" spans="1:3" x14ac:dyDescent="0.25">
      <c r="A497" t="s">
        <v>499</v>
      </c>
      <c r="B497" t="s">
        <v>5965</v>
      </c>
      <c r="C497">
        <v>7331.92</v>
      </c>
    </row>
    <row r="498" spans="1:3" x14ac:dyDescent="0.25">
      <c r="A498" t="s">
        <v>500</v>
      </c>
      <c r="B498" t="s">
        <v>5965</v>
      </c>
      <c r="C498">
        <v>808.23</v>
      </c>
    </row>
    <row r="499" spans="1:3" x14ac:dyDescent="0.25">
      <c r="A499" t="s">
        <v>501</v>
      </c>
      <c r="B499" t="s">
        <v>5964</v>
      </c>
      <c r="C499">
        <v>2326.09</v>
      </c>
    </row>
    <row r="500" spans="1:3" x14ac:dyDescent="0.25">
      <c r="A500" t="s">
        <v>502</v>
      </c>
      <c r="B500" t="s">
        <v>5964</v>
      </c>
      <c r="C500">
        <v>8733.0300000000007</v>
      </c>
    </row>
    <row r="501" spans="1:3" x14ac:dyDescent="0.25">
      <c r="A501" t="s">
        <v>503</v>
      </c>
      <c r="B501" t="s">
        <v>5964</v>
      </c>
      <c r="C501">
        <v>2141.62</v>
      </c>
    </row>
    <row r="502" spans="1:3" x14ac:dyDescent="0.25">
      <c r="A502" t="s">
        <v>504</v>
      </c>
      <c r="B502" t="s">
        <v>5966</v>
      </c>
      <c r="C502">
        <v>76.91</v>
      </c>
    </row>
    <row r="503" spans="1:3" x14ac:dyDescent="0.25">
      <c r="A503" t="s">
        <v>505</v>
      </c>
      <c r="B503" t="s">
        <v>5966</v>
      </c>
      <c r="C503">
        <v>251.97</v>
      </c>
    </row>
    <row r="504" spans="1:3" x14ac:dyDescent="0.25">
      <c r="A504" t="s">
        <v>506</v>
      </c>
      <c r="B504" t="s">
        <v>5964</v>
      </c>
      <c r="C504">
        <v>7602.35</v>
      </c>
    </row>
    <row r="505" spans="1:3" x14ac:dyDescent="0.25">
      <c r="A505" t="s">
        <v>507</v>
      </c>
      <c r="B505" t="s">
        <v>5964</v>
      </c>
      <c r="C505">
        <v>1309.44</v>
      </c>
    </row>
    <row r="506" spans="1:3" x14ac:dyDescent="0.25">
      <c r="A506" t="s">
        <v>508</v>
      </c>
      <c r="B506" t="s">
        <v>5966</v>
      </c>
      <c r="C506">
        <v>9980.77</v>
      </c>
    </row>
    <row r="507" spans="1:3" x14ac:dyDescent="0.25">
      <c r="A507" t="s">
        <v>509</v>
      </c>
      <c r="B507" t="s">
        <v>5964</v>
      </c>
      <c r="C507">
        <v>4106.18</v>
      </c>
    </row>
    <row r="508" spans="1:3" x14ac:dyDescent="0.25">
      <c r="A508" t="s">
        <v>510</v>
      </c>
      <c r="B508" t="s">
        <v>5964</v>
      </c>
      <c r="C508">
        <v>6153.86</v>
      </c>
    </row>
    <row r="509" spans="1:3" x14ac:dyDescent="0.25">
      <c r="A509" t="s">
        <v>511</v>
      </c>
      <c r="B509" t="s">
        <v>5964</v>
      </c>
      <c r="C509">
        <v>5919.07</v>
      </c>
    </row>
    <row r="510" spans="1:3" x14ac:dyDescent="0.25">
      <c r="A510" t="s">
        <v>512</v>
      </c>
      <c r="B510" t="s">
        <v>5964</v>
      </c>
      <c r="C510">
        <v>4812.49</v>
      </c>
    </row>
    <row r="511" spans="1:3" x14ac:dyDescent="0.25">
      <c r="A511" t="s">
        <v>513</v>
      </c>
      <c r="B511" t="s">
        <v>5964</v>
      </c>
      <c r="C511">
        <v>2907.57</v>
      </c>
    </row>
    <row r="512" spans="1:3" x14ac:dyDescent="0.25">
      <c r="A512" t="s">
        <v>514</v>
      </c>
      <c r="B512" t="s">
        <v>5966</v>
      </c>
      <c r="C512">
        <v>9865.2099999999991</v>
      </c>
    </row>
    <row r="513" spans="1:3" x14ac:dyDescent="0.25">
      <c r="A513" t="s">
        <v>515</v>
      </c>
      <c r="B513" t="s">
        <v>5965</v>
      </c>
      <c r="C513">
        <v>5322.1</v>
      </c>
    </row>
    <row r="514" spans="1:3" x14ac:dyDescent="0.25">
      <c r="A514" t="s">
        <v>516</v>
      </c>
      <c r="B514" t="s">
        <v>5964</v>
      </c>
      <c r="C514">
        <v>4763.82</v>
      </c>
    </row>
    <row r="515" spans="1:3" x14ac:dyDescent="0.25">
      <c r="A515" t="s">
        <v>517</v>
      </c>
      <c r="B515" t="s">
        <v>5966</v>
      </c>
      <c r="C515">
        <v>4638.6499999999996</v>
      </c>
    </row>
    <row r="516" spans="1:3" x14ac:dyDescent="0.25">
      <c r="A516" t="s">
        <v>518</v>
      </c>
      <c r="B516" t="s">
        <v>5966</v>
      </c>
      <c r="C516">
        <v>1395.31</v>
      </c>
    </row>
    <row r="517" spans="1:3" x14ac:dyDescent="0.25">
      <c r="A517" t="s">
        <v>519</v>
      </c>
      <c r="B517" t="s">
        <v>5966</v>
      </c>
      <c r="C517">
        <v>80.05</v>
      </c>
    </row>
    <row r="518" spans="1:3" x14ac:dyDescent="0.25">
      <c r="A518" t="s">
        <v>520</v>
      </c>
      <c r="B518" t="s">
        <v>5964</v>
      </c>
      <c r="C518">
        <v>5854.85</v>
      </c>
    </row>
    <row r="519" spans="1:3" x14ac:dyDescent="0.25">
      <c r="A519" t="s">
        <v>521</v>
      </c>
      <c r="B519" t="s">
        <v>5964</v>
      </c>
      <c r="C519">
        <v>9118.56</v>
      </c>
    </row>
    <row r="520" spans="1:3" x14ac:dyDescent="0.25">
      <c r="A520" t="s">
        <v>522</v>
      </c>
      <c r="B520" t="s">
        <v>5966</v>
      </c>
      <c r="C520">
        <v>8824.8700000000008</v>
      </c>
    </row>
    <row r="521" spans="1:3" x14ac:dyDescent="0.25">
      <c r="A521" t="s">
        <v>523</v>
      </c>
      <c r="B521" t="s">
        <v>5966</v>
      </c>
      <c r="C521">
        <v>9489.33</v>
      </c>
    </row>
    <row r="522" spans="1:3" x14ac:dyDescent="0.25">
      <c r="A522" t="s">
        <v>524</v>
      </c>
      <c r="B522" t="s">
        <v>5965</v>
      </c>
      <c r="C522">
        <v>7058.83</v>
      </c>
    </row>
    <row r="523" spans="1:3" x14ac:dyDescent="0.25">
      <c r="A523" t="s">
        <v>525</v>
      </c>
      <c r="B523" t="s">
        <v>5966</v>
      </c>
      <c r="C523">
        <v>4894.01</v>
      </c>
    </row>
    <row r="524" spans="1:3" x14ac:dyDescent="0.25">
      <c r="A524" t="s">
        <v>526</v>
      </c>
      <c r="B524" t="s">
        <v>5964</v>
      </c>
      <c r="C524">
        <v>5023.34</v>
      </c>
    </row>
    <row r="525" spans="1:3" x14ac:dyDescent="0.25">
      <c r="A525" t="s">
        <v>527</v>
      </c>
      <c r="B525" t="s">
        <v>5964</v>
      </c>
      <c r="C525">
        <v>7296.03</v>
      </c>
    </row>
    <row r="526" spans="1:3" x14ac:dyDescent="0.25">
      <c r="A526" t="s">
        <v>528</v>
      </c>
      <c r="B526" t="s">
        <v>5966</v>
      </c>
      <c r="C526">
        <v>3563.82</v>
      </c>
    </row>
    <row r="527" spans="1:3" x14ac:dyDescent="0.25">
      <c r="A527" t="s">
        <v>529</v>
      </c>
      <c r="B527" t="s">
        <v>5964</v>
      </c>
      <c r="C527">
        <v>8634.35</v>
      </c>
    </row>
    <row r="528" spans="1:3" x14ac:dyDescent="0.25">
      <c r="A528" t="s">
        <v>530</v>
      </c>
      <c r="B528" t="s">
        <v>5965</v>
      </c>
      <c r="C528">
        <v>3139.62</v>
      </c>
    </row>
    <row r="529" spans="1:3" x14ac:dyDescent="0.25">
      <c r="A529" t="s">
        <v>531</v>
      </c>
      <c r="B529" t="s">
        <v>5964</v>
      </c>
      <c r="C529">
        <v>4135.6499999999996</v>
      </c>
    </row>
    <row r="530" spans="1:3" x14ac:dyDescent="0.25">
      <c r="A530" t="s">
        <v>532</v>
      </c>
      <c r="B530" t="s">
        <v>5965</v>
      </c>
      <c r="C530">
        <v>2192.7199999999998</v>
      </c>
    </row>
    <row r="531" spans="1:3" x14ac:dyDescent="0.25">
      <c r="A531" t="s">
        <v>533</v>
      </c>
      <c r="B531" t="s">
        <v>5964</v>
      </c>
      <c r="C531">
        <v>4366.67</v>
      </c>
    </row>
    <row r="532" spans="1:3" x14ac:dyDescent="0.25">
      <c r="A532" t="s">
        <v>534</v>
      </c>
      <c r="B532" t="s">
        <v>5965</v>
      </c>
      <c r="C532">
        <v>4761.1099999999997</v>
      </c>
    </row>
    <row r="533" spans="1:3" x14ac:dyDescent="0.25">
      <c r="A533" t="s">
        <v>535</v>
      </c>
      <c r="B533" t="s">
        <v>5964</v>
      </c>
      <c r="C533">
        <v>6236.85</v>
      </c>
    </row>
    <row r="534" spans="1:3" x14ac:dyDescent="0.25">
      <c r="A534" t="s">
        <v>536</v>
      </c>
      <c r="B534" t="s">
        <v>5966</v>
      </c>
      <c r="C534">
        <v>257.58</v>
      </c>
    </row>
    <row r="535" spans="1:3" x14ac:dyDescent="0.25">
      <c r="A535" t="s">
        <v>537</v>
      </c>
      <c r="B535" t="s">
        <v>5964</v>
      </c>
      <c r="C535">
        <v>1297.46</v>
      </c>
    </row>
    <row r="536" spans="1:3" x14ac:dyDescent="0.25">
      <c r="A536" t="s">
        <v>538</v>
      </c>
      <c r="B536" t="s">
        <v>5964</v>
      </c>
      <c r="C536">
        <v>4575.29</v>
      </c>
    </row>
    <row r="537" spans="1:3" x14ac:dyDescent="0.25">
      <c r="A537" t="s">
        <v>539</v>
      </c>
      <c r="B537" t="s">
        <v>5965</v>
      </c>
      <c r="C537">
        <v>6075.08</v>
      </c>
    </row>
    <row r="538" spans="1:3" x14ac:dyDescent="0.25">
      <c r="A538" t="s">
        <v>540</v>
      </c>
      <c r="B538" t="s">
        <v>5964</v>
      </c>
      <c r="C538">
        <v>2686.49</v>
      </c>
    </row>
    <row r="539" spans="1:3" x14ac:dyDescent="0.25">
      <c r="A539" t="s">
        <v>541</v>
      </c>
      <c r="B539" t="s">
        <v>5964</v>
      </c>
      <c r="C539">
        <v>6582.22</v>
      </c>
    </row>
    <row r="540" spans="1:3" x14ac:dyDescent="0.25">
      <c r="A540" t="s">
        <v>542</v>
      </c>
      <c r="B540" t="s">
        <v>5964</v>
      </c>
      <c r="C540">
        <v>767.93</v>
      </c>
    </row>
    <row r="541" spans="1:3" x14ac:dyDescent="0.25">
      <c r="A541" t="s">
        <v>543</v>
      </c>
      <c r="B541" t="s">
        <v>5965</v>
      </c>
      <c r="C541">
        <v>6008.9</v>
      </c>
    </row>
    <row r="542" spans="1:3" x14ac:dyDescent="0.25">
      <c r="A542" t="s">
        <v>544</v>
      </c>
      <c r="B542" t="s">
        <v>5964</v>
      </c>
      <c r="C542">
        <v>8918.61</v>
      </c>
    </row>
    <row r="543" spans="1:3" x14ac:dyDescent="0.25">
      <c r="A543" t="s">
        <v>545</v>
      </c>
      <c r="B543" t="s">
        <v>5965</v>
      </c>
      <c r="C543">
        <v>6645.46</v>
      </c>
    </row>
    <row r="544" spans="1:3" x14ac:dyDescent="0.25">
      <c r="A544" t="s">
        <v>546</v>
      </c>
      <c r="B544" t="s">
        <v>5964</v>
      </c>
      <c r="C544">
        <v>9464.9699999999993</v>
      </c>
    </row>
    <row r="545" spans="1:3" x14ac:dyDescent="0.25">
      <c r="A545" t="s">
        <v>547</v>
      </c>
      <c r="B545" t="s">
        <v>5966</v>
      </c>
      <c r="C545">
        <v>5400.58</v>
      </c>
    </row>
    <row r="546" spans="1:3" x14ac:dyDescent="0.25">
      <c r="A546" t="s">
        <v>548</v>
      </c>
      <c r="B546" t="s">
        <v>5965</v>
      </c>
      <c r="C546">
        <v>1432.01</v>
      </c>
    </row>
    <row r="547" spans="1:3" x14ac:dyDescent="0.25">
      <c r="A547" t="s">
        <v>549</v>
      </c>
      <c r="B547" t="s">
        <v>5966</v>
      </c>
      <c r="C547">
        <v>4970.75</v>
      </c>
    </row>
    <row r="548" spans="1:3" x14ac:dyDescent="0.25">
      <c r="A548" t="s">
        <v>550</v>
      </c>
      <c r="B548" t="s">
        <v>5964</v>
      </c>
      <c r="C548">
        <v>8738.93</v>
      </c>
    </row>
    <row r="549" spans="1:3" x14ac:dyDescent="0.25">
      <c r="A549" t="s">
        <v>551</v>
      </c>
      <c r="B549" t="s">
        <v>5965</v>
      </c>
      <c r="C549">
        <v>6530.96</v>
      </c>
    </row>
    <row r="550" spans="1:3" x14ac:dyDescent="0.25">
      <c r="A550" t="s">
        <v>552</v>
      </c>
      <c r="B550" t="s">
        <v>5965</v>
      </c>
      <c r="C550">
        <v>1330.29</v>
      </c>
    </row>
    <row r="551" spans="1:3" x14ac:dyDescent="0.25">
      <c r="A551" t="s">
        <v>553</v>
      </c>
      <c r="B551" t="s">
        <v>5964</v>
      </c>
      <c r="C551">
        <v>1749.15</v>
      </c>
    </row>
    <row r="552" spans="1:3" x14ac:dyDescent="0.25">
      <c r="A552" t="s">
        <v>554</v>
      </c>
      <c r="B552" t="s">
        <v>5966</v>
      </c>
      <c r="C552">
        <v>2251.58</v>
      </c>
    </row>
    <row r="553" spans="1:3" x14ac:dyDescent="0.25">
      <c r="A553" t="s">
        <v>555</v>
      </c>
      <c r="B553" t="s">
        <v>5965</v>
      </c>
      <c r="C553">
        <v>6572.84</v>
      </c>
    </row>
    <row r="554" spans="1:3" x14ac:dyDescent="0.25">
      <c r="A554" t="s">
        <v>556</v>
      </c>
      <c r="B554" t="s">
        <v>5966</v>
      </c>
      <c r="C554">
        <v>3894.45</v>
      </c>
    </row>
    <row r="555" spans="1:3" x14ac:dyDescent="0.25">
      <c r="A555" t="s">
        <v>557</v>
      </c>
      <c r="B555" t="s">
        <v>5966</v>
      </c>
      <c r="C555">
        <v>7584.81</v>
      </c>
    </row>
    <row r="556" spans="1:3" x14ac:dyDescent="0.25">
      <c r="A556" t="s">
        <v>558</v>
      </c>
      <c r="B556" t="s">
        <v>5966</v>
      </c>
      <c r="C556">
        <v>1525.31</v>
      </c>
    </row>
    <row r="557" spans="1:3" x14ac:dyDescent="0.25">
      <c r="A557" t="s">
        <v>559</v>
      </c>
      <c r="B557" t="s">
        <v>5964</v>
      </c>
      <c r="C557">
        <v>582.34</v>
      </c>
    </row>
    <row r="558" spans="1:3" x14ac:dyDescent="0.25">
      <c r="A558" t="s">
        <v>560</v>
      </c>
      <c r="B558" t="s">
        <v>5966</v>
      </c>
      <c r="C558">
        <v>5839.34</v>
      </c>
    </row>
    <row r="559" spans="1:3" x14ac:dyDescent="0.25">
      <c r="A559" t="s">
        <v>561</v>
      </c>
      <c r="B559" t="s">
        <v>5965</v>
      </c>
      <c r="C559">
        <v>6130.28</v>
      </c>
    </row>
    <row r="560" spans="1:3" x14ac:dyDescent="0.25">
      <c r="A560" t="s">
        <v>562</v>
      </c>
      <c r="B560" t="s">
        <v>5964</v>
      </c>
      <c r="C560">
        <v>126.03</v>
      </c>
    </row>
    <row r="561" spans="1:3" x14ac:dyDescent="0.25">
      <c r="A561" t="s">
        <v>563</v>
      </c>
      <c r="B561" t="s">
        <v>5966</v>
      </c>
      <c r="C561">
        <v>1698.14</v>
      </c>
    </row>
    <row r="562" spans="1:3" x14ac:dyDescent="0.25">
      <c r="A562" t="s">
        <v>564</v>
      </c>
      <c r="B562" t="s">
        <v>5966</v>
      </c>
      <c r="C562">
        <v>9309.65</v>
      </c>
    </row>
    <row r="563" spans="1:3" x14ac:dyDescent="0.25">
      <c r="A563" t="s">
        <v>565</v>
      </c>
      <c r="B563" t="s">
        <v>5965</v>
      </c>
      <c r="C563">
        <v>760.55</v>
      </c>
    </row>
    <row r="564" spans="1:3" x14ac:dyDescent="0.25">
      <c r="A564" t="s">
        <v>566</v>
      </c>
      <c r="B564" t="s">
        <v>5964</v>
      </c>
      <c r="C564">
        <v>82.49</v>
      </c>
    </row>
    <row r="565" spans="1:3" x14ac:dyDescent="0.25">
      <c r="A565" t="s">
        <v>567</v>
      </c>
      <c r="B565" t="s">
        <v>5964</v>
      </c>
      <c r="C565">
        <v>6973.6</v>
      </c>
    </row>
    <row r="566" spans="1:3" x14ac:dyDescent="0.25">
      <c r="A566" t="s">
        <v>568</v>
      </c>
      <c r="B566" t="s">
        <v>5966</v>
      </c>
      <c r="C566">
        <v>4678.07</v>
      </c>
    </row>
    <row r="567" spans="1:3" x14ac:dyDescent="0.25">
      <c r="A567" t="s">
        <v>569</v>
      </c>
      <c r="B567" t="s">
        <v>5964</v>
      </c>
      <c r="C567">
        <v>94.47</v>
      </c>
    </row>
    <row r="568" spans="1:3" x14ac:dyDescent="0.25">
      <c r="A568" t="s">
        <v>570</v>
      </c>
      <c r="B568" t="s">
        <v>5964</v>
      </c>
      <c r="C568">
        <v>4791.6000000000004</v>
      </c>
    </row>
    <row r="569" spans="1:3" x14ac:dyDescent="0.25">
      <c r="A569" t="s">
        <v>571</v>
      </c>
      <c r="B569" t="s">
        <v>5965</v>
      </c>
      <c r="C569">
        <v>4964.51</v>
      </c>
    </row>
    <row r="570" spans="1:3" x14ac:dyDescent="0.25">
      <c r="A570" t="s">
        <v>572</v>
      </c>
      <c r="B570" t="s">
        <v>5964</v>
      </c>
      <c r="C570">
        <v>6406.25</v>
      </c>
    </row>
    <row r="571" spans="1:3" x14ac:dyDescent="0.25">
      <c r="A571" t="s">
        <v>573</v>
      </c>
      <c r="B571" t="s">
        <v>5964</v>
      </c>
      <c r="C571">
        <v>6481.41</v>
      </c>
    </row>
    <row r="572" spans="1:3" x14ac:dyDescent="0.25">
      <c r="A572" t="s">
        <v>574</v>
      </c>
      <c r="B572" t="s">
        <v>5964</v>
      </c>
      <c r="C572">
        <v>9229.11</v>
      </c>
    </row>
    <row r="573" spans="1:3" x14ac:dyDescent="0.25">
      <c r="A573" t="s">
        <v>575</v>
      </c>
      <c r="B573" t="s">
        <v>5964</v>
      </c>
      <c r="C573">
        <v>7561.68</v>
      </c>
    </row>
    <row r="574" spans="1:3" x14ac:dyDescent="0.25">
      <c r="A574" t="s">
        <v>576</v>
      </c>
      <c r="B574" t="s">
        <v>5966</v>
      </c>
      <c r="C574">
        <v>5713.52</v>
      </c>
    </row>
    <row r="575" spans="1:3" x14ac:dyDescent="0.25">
      <c r="A575" t="s">
        <v>577</v>
      </c>
      <c r="B575" t="s">
        <v>5966</v>
      </c>
      <c r="C575">
        <v>9607.8799999999992</v>
      </c>
    </row>
    <row r="576" spans="1:3" x14ac:dyDescent="0.25">
      <c r="A576" t="s">
        <v>578</v>
      </c>
      <c r="B576" t="s">
        <v>5964</v>
      </c>
      <c r="C576">
        <v>3260.94</v>
      </c>
    </row>
    <row r="577" spans="1:3" x14ac:dyDescent="0.25">
      <c r="A577" t="s">
        <v>579</v>
      </c>
      <c r="B577" t="s">
        <v>5965</v>
      </c>
      <c r="C577">
        <v>7398.37</v>
      </c>
    </row>
    <row r="578" spans="1:3" x14ac:dyDescent="0.25">
      <c r="A578" t="s">
        <v>580</v>
      </c>
      <c r="B578" t="s">
        <v>5966</v>
      </c>
      <c r="C578">
        <v>3204.31</v>
      </c>
    </row>
    <row r="579" spans="1:3" x14ac:dyDescent="0.25">
      <c r="A579" t="s">
        <v>581</v>
      </c>
      <c r="B579" t="s">
        <v>5965</v>
      </c>
      <c r="C579">
        <v>8080.44</v>
      </c>
    </row>
    <row r="580" spans="1:3" x14ac:dyDescent="0.25">
      <c r="A580" t="s">
        <v>582</v>
      </c>
      <c r="B580" t="s">
        <v>5965</v>
      </c>
      <c r="C580">
        <v>3464.99</v>
      </c>
    </row>
    <row r="581" spans="1:3" x14ac:dyDescent="0.25">
      <c r="A581" t="s">
        <v>583</v>
      </c>
      <c r="B581" t="s">
        <v>5964</v>
      </c>
      <c r="C581">
        <v>7464.19</v>
      </c>
    </row>
    <row r="582" spans="1:3" x14ac:dyDescent="0.25">
      <c r="A582" t="s">
        <v>584</v>
      </c>
      <c r="B582" t="s">
        <v>5966</v>
      </c>
      <c r="C582">
        <v>9667.15</v>
      </c>
    </row>
    <row r="583" spans="1:3" x14ac:dyDescent="0.25">
      <c r="A583" t="s">
        <v>585</v>
      </c>
      <c r="B583" t="s">
        <v>5965</v>
      </c>
      <c r="C583">
        <v>5610.15</v>
      </c>
    </row>
    <row r="584" spans="1:3" x14ac:dyDescent="0.25">
      <c r="A584" t="s">
        <v>586</v>
      </c>
      <c r="B584" t="s">
        <v>5966</v>
      </c>
      <c r="C584">
        <v>9780.35</v>
      </c>
    </row>
    <row r="585" spans="1:3" x14ac:dyDescent="0.25">
      <c r="A585" t="s">
        <v>587</v>
      </c>
      <c r="B585" t="s">
        <v>5965</v>
      </c>
      <c r="C585">
        <v>9197.35</v>
      </c>
    </row>
    <row r="586" spans="1:3" x14ac:dyDescent="0.25">
      <c r="A586" t="s">
        <v>588</v>
      </c>
      <c r="B586" t="s">
        <v>5966</v>
      </c>
      <c r="C586">
        <v>3407.73</v>
      </c>
    </row>
    <row r="587" spans="1:3" x14ac:dyDescent="0.25">
      <c r="A587" t="s">
        <v>589</v>
      </c>
      <c r="B587" t="s">
        <v>5964</v>
      </c>
      <c r="C587">
        <v>4489.0200000000004</v>
      </c>
    </row>
    <row r="588" spans="1:3" x14ac:dyDescent="0.25">
      <c r="A588" t="s">
        <v>590</v>
      </c>
      <c r="B588" t="s">
        <v>5965</v>
      </c>
      <c r="C588">
        <v>6272.53</v>
      </c>
    </row>
    <row r="589" spans="1:3" x14ac:dyDescent="0.25">
      <c r="A589" t="s">
        <v>591</v>
      </c>
      <c r="B589" t="s">
        <v>5966</v>
      </c>
      <c r="C589">
        <v>7735.6</v>
      </c>
    </row>
    <row r="590" spans="1:3" x14ac:dyDescent="0.25">
      <c r="A590" t="s">
        <v>592</v>
      </c>
      <c r="B590" t="s">
        <v>5965</v>
      </c>
      <c r="C590">
        <v>3613.81</v>
      </c>
    </row>
    <row r="591" spans="1:3" x14ac:dyDescent="0.25">
      <c r="A591" t="s">
        <v>593</v>
      </c>
      <c r="B591" t="s">
        <v>5964</v>
      </c>
      <c r="C591">
        <v>4951.72</v>
      </c>
    </row>
    <row r="592" spans="1:3" x14ac:dyDescent="0.25">
      <c r="A592" t="s">
        <v>594</v>
      </c>
      <c r="B592" t="s">
        <v>5966</v>
      </c>
      <c r="C592">
        <v>50.41</v>
      </c>
    </row>
    <row r="593" spans="1:3" x14ac:dyDescent="0.25">
      <c r="A593" t="s">
        <v>595</v>
      </c>
      <c r="B593" t="s">
        <v>5966</v>
      </c>
      <c r="C593">
        <v>3908.02</v>
      </c>
    </row>
    <row r="594" spans="1:3" x14ac:dyDescent="0.25">
      <c r="A594" t="s">
        <v>596</v>
      </c>
      <c r="B594" t="s">
        <v>5966</v>
      </c>
      <c r="C594">
        <v>4780.97</v>
      </c>
    </row>
    <row r="595" spans="1:3" x14ac:dyDescent="0.25">
      <c r="A595" t="s">
        <v>597</v>
      </c>
      <c r="B595" t="s">
        <v>5964</v>
      </c>
      <c r="C595">
        <v>8224.08</v>
      </c>
    </row>
    <row r="596" spans="1:3" x14ac:dyDescent="0.25">
      <c r="A596" t="s">
        <v>598</v>
      </c>
      <c r="B596" t="s">
        <v>5966</v>
      </c>
      <c r="C596">
        <v>4501.05</v>
      </c>
    </row>
    <row r="597" spans="1:3" x14ac:dyDescent="0.25">
      <c r="A597" t="s">
        <v>599</v>
      </c>
      <c r="B597" t="s">
        <v>5966</v>
      </c>
      <c r="C597">
        <v>1719.5</v>
      </c>
    </row>
    <row r="598" spans="1:3" x14ac:dyDescent="0.25">
      <c r="A598" t="s">
        <v>600</v>
      </c>
      <c r="B598" t="s">
        <v>5966</v>
      </c>
      <c r="C598">
        <v>3802.38</v>
      </c>
    </row>
    <row r="599" spans="1:3" x14ac:dyDescent="0.25">
      <c r="A599" t="s">
        <v>601</v>
      </c>
      <c r="B599" t="s">
        <v>5966</v>
      </c>
      <c r="C599">
        <v>5730.79</v>
      </c>
    </row>
    <row r="600" spans="1:3" x14ac:dyDescent="0.25">
      <c r="A600" t="s">
        <v>602</v>
      </c>
      <c r="B600" t="s">
        <v>5964</v>
      </c>
      <c r="C600">
        <v>2183.69</v>
      </c>
    </row>
    <row r="601" spans="1:3" x14ac:dyDescent="0.25">
      <c r="A601" t="s">
        <v>603</v>
      </c>
      <c r="B601" t="s">
        <v>5965</v>
      </c>
      <c r="C601">
        <v>1112.25</v>
      </c>
    </row>
    <row r="602" spans="1:3" x14ac:dyDescent="0.25">
      <c r="A602" t="s">
        <v>604</v>
      </c>
      <c r="B602" t="s">
        <v>5964</v>
      </c>
      <c r="C602">
        <v>724.68</v>
      </c>
    </row>
    <row r="603" spans="1:3" x14ac:dyDescent="0.25">
      <c r="A603" t="s">
        <v>605</v>
      </c>
      <c r="B603" t="s">
        <v>5965</v>
      </c>
      <c r="C603">
        <v>1717.72</v>
      </c>
    </row>
    <row r="604" spans="1:3" x14ac:dyDescent="0.25">
      <c r="A604" t="s">
        <v>606</v>
      </c>
      <c r="B604" t="s">
        <v>5965</v>
      </c>
      <c r="C604">
        <v>6524.58</v>
      </c>
    </row>
    <row r="605" spans="1:3" x14ac:dyDescent="0.25">
      <c r="A605" t="s">
        <v>607</v>
      </c>
      <c r="B605" t="s">
        <v>5966</v>
      </c>
      <c r="C605">
        <v>931.39</v>
      </c>
    </row>
    <row r="606" spans="1:3" x14ac:dyDescent="0.25">
      <c r="A606" t="s">
        <v>608</v>
      </c>
      <c r="B606" t="s">
        <v>5966</v>
      </c>
      <c r="C606">
        <v>4520.91</v>
      </c>
    </row>
    <row r="607" spans="1:3" x14ac:dyDescent="0.25">
      <c r="A607" t="s">
        <v>609</v>
      </c>
      <c r="B607" t="s">
        <v>5965</v>
      </c>
      <c r="C607">
        <v>1337.16</v>
      </c>
    </row>
    <row r="608" spans="1:3" x14ac:dyDescent="0.25">
      <c r="A608" t="s">
        <v>610</v>
      </c>
      <c r="B608" t="s">
        <v>5964</v>
      </c>
      <c r="C608">
        <v>8675.59</v>
      </c>
    </row>
    <row r="609" spans="1:3" x14ac:dyDescent="0.25">
      <c r="A609" t="s">
        <v>611</v>
      </c>
      <c r="B609" t="s">
        <v>5964</v>
      </c>
      <c r="C609">
        <v>8250.2000000000007</v>
      </c>
    </row>
    <row r="610" spans="1:3" x14ac:dyDescent="0.25">
      <c r="A610" t="s">
        <v>612</v>
      </c>
      <c r="B610" t="s">
        <v>5965</v>
      </c>
      <c r="C610">
        <v>7666.07</v>
      </c>
    </row>
    <row r="611" spans="1:3" x14ac:dyDescent="0.25">
      <c r="A611" t="s">
        <v>613</v>
      </c>
      <c r="B611" t="s">
        <v>5965</v>
      </c>
      <c r="C611">
        <v>290.58</v>
      </c>
    </row>
    <row r="612" spans="1:3" x14ac:dyDescent="0.25">
      <c r="A612" t="s">
        <v>614</v>
      </c>
      <c r="B612" t="s">
        <v>5964</v>
      </c>
      <c r="C612">
        <v>8310.58</v>
      </c>
    </row>
    <row r="613" spans="1:3" x14ac:dyDescent="0.25">
      <c r="A613" t="s">
        <v>615</v>
      </c>
      <c r="B613" t="s">
        <v>5966</v>
      </c>
      <c r="C613">
        <v>3400.47</v>
      </c>
    </row>
    <row r="614" spans="1:3" x14ac:dyDescent="0.25">
      <c r="A614" t="s">
        <v>616</v>
      </c>
      <c r="B614" t="s">
        <v>5966</v>
      </c>
      <c r="C614">
        <v>2504.9699999999998</v>
      </c>
    </row>
    <row r="615" spans="1:3" x14ac:dyDescent="0.25">
      <c r="A615" t="s">
        <v>617</v>
      </c>
      <c r="B615" t="s">
        <v>5966</v>
      </c>
      <c r="C615">
        <v>9694.7800000000007</v>
      </c>
    </row>
    <row r="616" spans="1:3" x14ac:dyDescent="0.25">
      <c r="A616" t="s">
        <v>618</v>
      </c>
      <c r="B616" t="s">
        <v>5964</v>
      </c>
      <c r="C616">
        <v>89.01</v>
      </c>
    </row>
    <row r="617" spans="1:3" x14ac:dyDescent="0.25">
      <c r="A617" t="s">
        <v>619</v>
      </c>
      <c r="B617" t="s">
        <v>5965</v>
      </c>
      <c r="C617">
        <v>5264.98</v>
      </c>
    </row>
    <row r="618" spans="1:3" x14ac:dyDescent="0.25">
      <c r="A618" t="s">
        <v>620</v>
      </c>
      <c r="B618" t="s">
        <v>5966</v>
      </c>
      <c r="C618">
        <v>3970.3</v>
      </c>
    </row>
    <row r="619" spans="1:3" x14ac:dyDescent="0.25">
      <c r="A619" t="s">
        <v>621</v>
      </c>
      <c r="B619" t="s">
        <v>5965</v>
      </c>
      <c r="C619">
        <v>2559.5700000000002</v>
      </c>
    </row>
    <row r="620" spans="1:3" x14ac:dyDescent="0.25">
      <c r="A620" t="s">
        <v>622</v>
      </c>
      <c r="B620" t="s">
        <v>5966</v>
      </c>
      <c r="C620">
        <v>4866.59</v>
      </c>
    </row>
    <row r="621" spans="1:3" x14ac:dyDescent="0.25">
      <c r="A621" t="s">
        <v>623</v>
      </c>
      <c r="B621" t="s">
        <v>5964</v>
      </c>
      <c r="C621">
        <v>1648.77</v>
      </c>
    </row>
    <row r="622" spans="1:3" x14ac:dyDescent="0.25">
      <c r="A622" t="s">
        <v>624</v>
      </c>
      <c r="B622" t="s">
        <v>5965</v>
      </c>
      <c r="C622">
        <v>8816.75</v>
      </c>
    </row>
    <row r="623" spans="1:3" x14ac:dyDescent="0.25">
      <c r="A623" t="s">
        <v>625</v>
      </c>
      <c r="B623" t="s">
        <v>5966</v>
      </c>
      <c r="C623">
        <v>6827.33</v>
      </c>
    </row>
    <row r="624" spans="1:3" x14ac:dyDescent="0.25">
      <c r="A624" t="s">
        <v>626</v>
      </c>
      <c r="B624" t="s">
        <v>5965</v>
      </c>
      <c r="C624">
        <v>6936.67</v>
      </c>
    </row>
    <row r="625" spans="1:3" x14ac:dyDescent="0.25">
      <c r="A625" t="s">
        <v>627</v>
      </c>
      <c r="B625" t="s">
        <v>5964</v>
      </c>
      <c r="C625">
        <v>6251.23</v>
      </c>
    </row>
    <row r="626" spans="1:3" x14ac:dyDescent="0.25">
      <c r="A626" t="s">
        <v>628</v>
      </c>
      <c r="B626" t="s">
        <v>5966</v>
      </c>
      <c r="C626">
        <v>9825.01</v>
      </c>
    </row>
    <row r="627" spans="1:3" x14ac:dyDescent="0.25">
      <c r="A627" t="s">
        <v>629</v>
      </c>
      <c r="B627" t="s">
        <v>5966</v>
      </c>
      <c r="C627">
        <v>1011.83</v>
      </c>
    </row>
    <row r="628" spans="1:3" x14ac:dyDescent="0.25">
      <c r="A628" t="s">
        <v>630</v>
      </c>
      <c r="B628" t="s">
        <v>5964</v>
      </c>
      <c r="C628">
        <v>2276.1999999999998</v>
      </c>
    </row>
    <row r="629" spans="1:3" x14ac:dyDescent="0.25">
      <c r="A629" t="s">
        <v>631</v>
      </c>
      <c r="B629" t="s">
        <v>5964</v>
      </c>
      <c r="C629">
        <v>6048.14</v>
      </c>
    </row>
    <row r="630" spans="1:3" x14ac:dyDescent="0.25">
      <c r="A630" t="s">
        <v>632</v>
      </c>
      <c r="B630" t="s">
        <v>5964</v>
      </c>
      <c r="C630">
        <v>3101.68</v>
      </c>
    </row>
    <row r="631" spans="1:3" x14ac:dyDescent="0.25">
      <c r="A631" t="s">
        <v>633</v>
      </c>
      <c r="B631" t="s">
        <v>5966</v>
      </c>
      <c r="C631">
        <v>716.63</v>
      </c>
    </row>
    <row r="632" spans="1:3" x14ac:dyDescent="0.25">
      <c r="A632" t="s">
        <v>634</v>
      </c>
      <c r="B632" t="s">
        <v>5966</v>
      </c>
      <c r="C632">
        <v>734.08</v>
      </c>
    </row>
    <row r="633" spans="1:3" x14ac:dyDescent="0.25">
      <c r="A633" t="s">
        <v>635</v>
      </c>
      <c r="B633" t="s">
        <v>5966</v>
      </c>
      <c r="C633">
        <v>5698.09</v>
      </c>
    </row>
    <row r="634" spans="1:3" x14ac:dyDescent="0.25">
      <c r="A634" t="s">
        <v>636</v>
      </c>
      <c r="B634" t="s">
        <v>5966</v>
      </c>
      <c r="C634">
        <v>3811.33</v>
      </c>
    </row>
    <row r="635" spans="1:3" x14ac:dyDescent="0.25">
      <c r="A635" t="s">
        <v>637</v>
      </c>
      <c r="B635" t="s">
        <v>5966</v>
      </c>
      <c r="C635">
        <v>9925.85</v>
      </c>
    </row>
    <row r="636" spans="1:3" x14ac:dyDescent="0.25">
      <c r="A636" t="s">
        <v>638</v>
      </c>
      <c r="B636" t="s">
        <v>5966</v>
      </c>
      <c r="C636">
        <v>2448.1999999999998</v>
      </c>
    </row>
    <row r="637" spans="1:3" x14ac:dyDescent="0.25">
      <c r="A637" t="s">
        <v>639</v>
      </c>
      <c r="B637" t="s">
        <v>5964</v>
      </c>
      <c r="C637">
        <v>9112.41</v>
      </c>
    </row>
    <row r="638" spans="1:3" x14ac:dyDescent="0.25">
      <c r="A638" t="s">
        <v>640</v>
      </c>
      <c r="B638" t="s">
        <v>5966</v>
      </c>
      <c r="C638">
        <v>7686</v>
      </c>
    </row>
    <row r="639" spans="1:3" x14ac:dyDescent="0.25">
      <c r="A639" t="s">
        <v>641</v>
      </c>
      <c r="B639" t="s">
        <v>5966</v>
      </c>
      <c r="C639">
        <v>6423.25</v>
      </c>
    </row>
    <row r="640" spans="1:3" x14ac:dyDescent="0.25">
      <c r="A640" t="s">
        <v>642</v>
      </c>
      <c r="B640" t="s">
        <v>5964</v>
      </c>
      <c r="C640">
        <v>4129.32</v>
      </c>
    </row>
    <row r="641" spans="1:3" x14ac:dyDescent="0.25">
      <c r="A641" t="s">
        <v>643</v>
      </c>
      <c r="B641" t="s">
        <v>5965</v>
      </c>
      <c r="C641">
        <v>4057.58</v>
      </c>
    </row>
    <row r="642" spans="1:3" x14ac:dyDescent="0.25">
      <c r="A642" t="s">
        <v>644</v>
      </c>
      <c r="B642" t="s">
        <v>5965</v>
      </c>
      <c r="C642">
        <v>4482.34</v>
      </c>
    </row>
    <row r="643" spans="1:3" x14ac:dyDescent="0.25">
      <c r="A643" t="s">
        <v>645</v>
      </c>
      <c r="B643" t="s">
        <v>5966</v>
      </c>
      <c r="C643">
        <v>6974.64</v>
      </c>
    </row>
    <row r="644" spans="1:3" x14ac:dyDescent="0.25">
      <c r="A644" t="s">
        <v>646</v>
      </c>
      <c r="B644" t="s">
        <v>5966</v>
      </c>
      <c r="C644">
        <v>469.75</v>
      </c>
    </row>
    <row r="645" spans="1:3" x14ac:dyDescent="0.25">
      <c r="A645" t="s">
        <v>647</v>
      </c>
      <c r="B645" t="s">
        <v>5966</v>
      </c>
      <c r="C645">
        <v>5006.71</v>
      </c>
    </row>
    <row r="646" spans="1:3" x14ac:dyDescent="0.25">
      <c r="A646" t="s">
        <v>648</v>
      </c>
      <c r="B646" t="s">
        <v>5965</v>
      </c>
      <c r="C646">
        <v>8400.16</v>
      </c>
    </row>
    <row r="647" spans="1:3" x14ac:dyDescent="0.25">
      <c r="A647" t="s">
        <v>649</v>
      </c>
      <c r="B647" t="s">
        <v>5965</v>
      </c>
      <c r="C647">
        <v>3119.5</v>
      </c>
    </row>
    <row r="648" spans="1:3" x14ac:dyDescent="0.25">
      <c r="A648" t="s">
        <v>650</v>
      </c>
      <c r="B648" t="s">
        <v>5964</v>
      </c>
      <c r="C648">
        <v>1553.25</v>
      </c>
    </row>
    <row r="649" spans="1:3" x14ac:dyDescent="0.25">
      <c r="A649" t="s">
        <v>651</v>
      </c>
      <c r="B649" t="s">
        <v>5966</v>
      </c>
      <c r="C649">
        <v>792.2</v>
      </c>
    </row>
    <row r="650" spans="1:3" x14ac:dyDescent="0.25">
      <c r="A650" t="s">
        <v>652</v>
      </c>
      <c r="B650" t="s">
        <v>5966</v>
      </c>
      <c r="C650">
        <v>739.82</v>
      </c>
    </row>
    <row r="651" spans="1:3" x14ac:dyDescent="0.25">
      <c r="A651" t="s">
        <v>653</v>
      </c>
      <c r="B651" t="s">
        <v>5966</v>
      </c>
      <c r="C651">
        <v>4449.91</v>
      </c>
    </row>
    <row r="652" spans="1:3" x14ac:dyDescent="0.25">
      <c r="A652" t="s">
        <v>654</v>
      </c>
      <c r="B652" t="s">
        <v>5964</v>
      </c>
      <c r="C652">
        <v>2115.81</v>
      </c>
    </row>
    <row r="653" spans="1:3" x14ac:dyDescent="0.25">
      <c r="A653" t="s">
        <v>655</v>
      </c>
      <c r="B653" t="s">
        <v>5966</v>
      </c>
      <c r="C653">
        <v>6912.22</v>
      </c>
    </row>
    <row r="654" spans="1:3" x14ac:dyDescent="0.25">
      <c r="A654" t="s">
        <v>656</v>
      </c>
      <c r="B654" t="s">
        <v>5965</v>
      </c>
      <c r="C654">
        <v>7229.23</v>
      </c>
    </row>
    <row r="655" spans="1:3" x14ac:dyDescent="0.25">
      <c r="A655" t="s">
        <v>657</v>
      </c>
      <c r="B655" t="s">
        <v>5966</v>
      </c>
      <c r="C655">
        <v>4750.5</v>
      </c>
    </row>
    <row r="656" spans="1:3" x14ac:dyDescent="0.25">
      <c r="A656" t="s">
        <v>658</v>
      </c>
      <c r="B656" t="s">
        <v>5966</v>
      </c>
      <c r="C656">
        <v>6799.99</v>
      </c>
    </row>
    <row r="657" spans="1:3" x14ac:dyDescent="0.25">
      <c r="A657" t="s">
        <v>659</v>
      </c>
      <c r="B657" t="s">
        <v>5964</v>
      </c>
      <c r="C657">
        <v>8244.92</v>
      </c>
    </row>
    <row r="658" spans="1:3" x14ac:dyDescent="0.25">
      <c r="A658" t="s">
        <v>660</v>
      </c>
      <c r="B658" t="s">
        <v>5964</v>
      </c>
      <c r="C658">
        <v>2590.48</v>
      </c>
    </row>
    <row r="659" spans="1:3" x14ac:dyDescent="0.25">
      <c r="A659" t="s">
        <v>661</v>
      </c>
      <c r="B659" t="s">
        <v>5965</v>
      </c>
      <c r="C659">
        <v>4851.3900000000003</v>
      </c>
    </row>
    <row r="660" spans="1:3" x14ac:dyDescent="0.25">
      <c r="A660" t="s">
        <v>662</v>
      </c>
      <c r="B660" t="s">
        <v>5964</v>
      </c>
      <c r="C660">
        <v>1655.16</v>
      </c>
    </row>
    <row r="661" spans="1:3" x14ac:dyDescent="0.25">
      <c r="A661" t="s">
        <v>663</v>
      </c>
      <c r="B661" t="s">
        <v>5966</v>
      </c>
      <c r="C661">
        <v>7716.63</v>
      </c>
    </row>
    <row r="662" spans="1:3" x14ac:dyDescent="0.25">
      <c r="A662" t="s">
        <v>664</v>
      </c>
      <c r="B662" t="s">
        <v>5964</v>
      </c>
      <c r="C662">
        <v>5066.7700000000004</v>
      </c>
    </row>
    <row r="663" spans="1:3" x14ac:dyDescent="0.25">
      <c r="A663" t="s">
        <v>665</v>
      </c>
      <c r="B663" t="s">
        <v>5966</v>
      </c>
      <c r="C663">
        <v>7263.39</v>
      </c>
    </row>
    <row r="664" spans="1:3" x14ac:dyDescent="0.25">
      <c r="A664" t="s">
        <v>666</v>
      </c>
      <c r="B664" t="s">
        <v>5965</v>
      </c>
      <c r="C664">
        <v>8811.1</v>
      </c>
    </row>
    <row r="665" spans="1:3" x14ac:dyDescent="0.25">
      <c r="A665" t="s">
        <v>667</v>
      </c>
      <c r="B665" t="s">
        <v>5964</v>
      </c>
      <c r="C665">
        <v>44.63</v>
      </c>
    </row>
    <row r="666" spans="1:3" x14ac:dyDescent="0.25">
      <c r="A666" t="s">
        <v>668</v>
      </c>
      <c r="B666" t="s">
        <v>5966</v>
      </c>
      <c r="C666">
        <v>4933.7700000000004</v>
      </c>
    </row>
    <row r="667" spans="1:3" x14ac:dyDescent="0.25">
      <c r="A667" t="s">
        <v>669</v>
      </c>
      <c r="B667" t="s">
        <v>5964</v>
      </c>
      <c r="C667">
        <v>6096.07</v>
      </c>
    </row>
    <row r="668" spans="1:3" x14ac:dyDescent="0.25">
      <c r="A668" t="s">
        <v>670</v>
      </c>
      <c r="B668" t="s">
        <v>5966</v>
      </c>
      <c r="C668">
        <v>4143.67</v>
      </c>
    </row>
    <row r="669" spans="1:3" x14ac:dyDescent="0.25">
      <c r="A669" t="s">
        <v>671</v>
      </c>
      <c r="B669" t="s">
        <v>5966</v>
      </c>
      <c r="C669">
        <v>4223.49</v>
      </c>
    </row>
    <row r="670" spans="1:3" x14ac:dyDescent="0.25">
      <c r="A670" t="s">
        <v>672</v>
      </c>
      <c r="B670" t="s">
        <v>5965</v>
      </c>
      <c r="C670">
        <v>5227.91</v>
      </c>
    </row>
    <row r="671" spans="1:3" x14ac:dyDescent="0.25">
      <c r="A671" t="s">
        <v>673</v>
      </c>
      <c r="B671" t="s">
        <v>5966</v>
      </c>
      <c r="C671">
        <v>9741.56</v>
      </c>
    </row>
    <row r="672" spans="1:3" x14ac:dyDescent="0.25">
      <c r="A672" t="s">
        <v>674</v>
      </c>
      <c r="B672" t="s">
        <v>5966</v>
      </c>
      <c r="C672">
        <v>7519.56</v>
      </c>
    </row>
    <row r="673" spans="1:3" x14ac:dyDescent="0.25">
      <c r="A673" t="s">
        <v>675</v>
      </c>
      <c r="B673" t="s">
        <v>5965</v>
      </c>
      <c r="C673">
        <v>4420.17</v>
      </c>
    </row>
    <row r="674" spans="1:3" x14ac:dyDescent="0.25">
      <c r="A674" t="s">
        <v>676</v>
      </c>
      <c r="B674" t="s">
        <v>5966</v>
      </c>
      <c r="C674">
        <v>7330.69</v>
      </c>
    </row>
    <row r="675" spans="1:3" x14ac:dyDescent="0.25">
      <c r="A675" t="s">
        <v>677</v>
      </c>
      <c r="B675" t="s">
        <v>5966</v>
      </c>
      <c r="C675">
        <v>493.83</v>
      </c>
    </row>
    <row r="676" spans="1:3" x14ac:dyDescent="0.25">
      <c r="A676" t="s">
        <v>678</v>
      </c>
      <c r="B676" t="s">
        <v>5965</v>
      </c>
      <c r="C676">
        <v>8810.2000000000007</v>
      </c>
    </row>
    <row r="677" spans="1:3" x14ac:dyDescent="0.25">
      <c r="A677" t="s">
        <v>679</v>
      </c>
      <c r="B677" t="s">
        <v>5966</v>
      </c>
      <c r="C677">
        <v>5112.96</v>
      </c>
    </row>
    <row r="678" spans="1:3" x14ac:dyDescent="0.25">
      <c r="A678" t="s">
        <v>680</v>
      </c>
      <c r="B678" t="s">
        <v>5965</v>
      </c>
      <c r="C678">
        <v>49.62</v>
      </c>
    </row>
    <row r="679" spans="1:3" x14ac:dyDescent="0.25">
      <c r="A679" t="s">
        <v>681</v>
      </c>
      <c r="B679" t="s">
        <v>5965</v>
      </c>
      <c r="C679">
        <v>2986.48</v>
      </c>
    </row>
    <row r="680" spans="1:3" x14ac:dyDescent="0.25">
      <c r="A680" t="s">
        <v>682</v>
      </c>
      <c r="B680" t="s">
        <v>5966</v>
      </c>
      <c r="C680">
        <v>3046.1</v>
      </c>
    </row>
    <row r="681" spans="1:3" x14ac:dyDescent="0.25">
      <c r="A681" t="s">
        <v>683</v>
      </c>
      <c r="B681" t="s">
        <v>5964</v>
      </c>
      <c r="C681">
        <v>3241.97</v>
      </c>
    </row>
    <row r="682" spans="1:3" x14ac:dyDescent="0.25">
      <c r="A682" t="s">
        <v>684</v>
      </c>
      <c r="B682" t="s">
        <v>5965</v>
      </c>
      <c r="C682">
        <v>1002.25</v>
      </c>
    </row>
    <row r="683" spans="1:3" x14ac:dyDescent="0.25">
      <c r="A683" t="s">
        <v>685</v>
      </c>
      <c r="B683" t="s">
        <v>5966</v>
      </c>
      <c r="C683">
        <v>3460.95</v>
      </c>
    </row>
    <row r="684" spans="1:3" x14ac:dyDescent="0.25">
      <c r="A684" t="s">
        <v>686</v>
      </c>
      <c r="B684" t="s">
        <v>5965</v>
      </c>
      <c r="C684">
        <v>5739.3</v>
      </c>
    </row>
    <row r="685" spans="1:3" x14ac:dyDescent="0.25">
      <c r="A685" t="s">
        <v>687</v>
      </c>
      <c r="B685" t="s">
        <v>5965</v>
      </c>
      <c r="C685">
        <v>3815.57</v>
      </c>
    </row>
    <row r="686" spans="1:3" x14ac:dyDescent="0.25">
      <c r="A686" t="s">
        <v>688</v>
      </c>
      <c r="B686" t="s">
        <v>5964</v>
      </c>
      <c r="C686">
        <v>2193.8200000000002</v>
      </c>
    </row>
    <row r="687" spans="1:3" x14ac:dyDescent="0.25">
      <c r="A687" t="s">
        <v>689</v>
      </c>
      <c r="B687" t="s">
        <v>5966</v>
      </c>
      <c r="C687">
        <v>9264.7800000000007</v>
      </c>
    </row>
    <row r="688" spans="1:3" x14ac:dyDescent="0.25">
      <c r="A688" t="s">
        <v>690</v>
      </c>
      <c r="B688" t="s">
        <v>5966</v>
      </c>
      <c r="C688">
        <v>9998.23</v>
      </c>
    </row>
    <row r="689" spans="1:3" x14ac:dyDescent="0.25">
      <c r="A689" t="s">
        <v>691</v>
      </c>
      <c r="B689" t="s">
        <v>5965</v>
      </c>
      <c r="C689">
        <v>4114.3</v>
      </c>
    </row>
    <row r="690" spans="1:3" x14ac:dyDescent="0.25">
      <c r="A690" t="s">
        <v>692</v>
      </c>
      <c r="B690" t="s">
        <v>5964</v>
      </c>
      <c r="C690">
        <v>1786.1</v>
      </c>
    </row>
    <row r="691" spans="1:3" x14ac:dyDescent="0.25">
      <c r="A691" t="s">
        <v>693</v>
      </c>
      <c r="B691" t="s">
        <v>5965</v>
      </c>
      <c r="C691">
        <v>6549.14</v>
      </c>
    </row>
    <row r="692" spans="1:3" x14ac:dyDescent="0.25">
      <c r="A692" t="s">
        <v>694</v>
      </c>
      <c r="B692" t="s">
        <v>5966</v>
      </c>
      <c r="C692">
        <v>7896.72</v>
      </c>
    </row>
    <row r="693" spans="1:3" x14ac:dyDescent="0.25">
      <c r="A693" t="s">
        <v>695</v>
      </c>
      <c r="B693" t="s">
        <v>5964</v>
      </c>
      <c r="C693">
        <v>5274.43</v>
      </c>
    </row>
    <row r="694" spans="1:3" x14ac:dyDescent="0.25">
      <c r="A694" t="s">
        <v>696</v>
      </c>
      <c r="B694" t="s">
        <v>5966</v>
      </c>
      <c r="C694">
        <v>7105.62</v>
      </c>
    </row>
    <row r="695" spans="1:3" x14ac:dyDescent="0.25">
      <c r="A695" t="s">
        <v>697</v>
      </c>
      <c r="B695" t="s">
        <v>5964</v>
      </c>
      <c r="C695">
        <v>9773.17</v>
      </c>
    </row>
    <row r="696" spans="1:3" x14ac:dyDescent="0.25">
      <c r="A696" t="s">
        <v>698</v>
      </c>
      <c r="B696" t="s">
        <v>5966</v>
      </c>
      <c r="C696">
        <v>9293.1200000000008</v>
      </c>
    </row>
    <row r="697" spans="1:3" x14ac:dyDescent="0.25">
      <c r="A697" t="s">
        <v>699</v>
      </c>
      <c r="B697" t="s">
        <v>5964</v>
      </c>
      <c r="C697">
        <v>1667.96</v>
      </c>
    </row>
    <row r="698" spans="1:3" x14ac:dyDescent="0.25">
      <c r="A698" t="s">
        <v>700</v>
      </c>
      <c r="B698" t="s">
        <v>5964</v>
      </c>
      <c r="C698">
        <v>984.11</v>
      </c>
    </row>
    <row r="699" spans="1:3" x14ac:dyDescent="0.25">
      <c r="A699" t="s">
        <v>701</v>
      </c>
      <c r="B699" t="s">
        <v>5964</v>
      </c>
      <c r="C699">
        <v>2193.71</v>
      </c>
    </row>
    <row r="700" spans="1:3" x14ac:dyDescent="0.25">
      <c r="A700" t="s">
        <v>702</v>
      </c>
      <c r="B700" t="s">
        <v>5964</v>
      </c>
      <c r="C700">
        <v>3895.21</v>
      </c>
    </row>
    <row r="701" spans="1:3" x14ac:dyDescent="0.25">
      <c r="A701" t="s">
        <v>703</v>
      </c>
      <c r="B701" t="s">
        <v>5965</v>
      </c>
      <c r="C701">
        <v>3924.52</v>
      </c>
    </row>
    <row r="702" spans="1:3" x14ac:dyDescent="0.25">
      <c r="A702" t="s">
        <v>704</v>
      </c>
      <c r="B702" t="s">
        <v>5964</v>
      </c>
      <c r="C702">
        <v>1019.74</v>
      </c>
    </row>
    <row r="703" spans="1:3" x14ac:dyDescent="0.25">
      <c r="A703" t="s">
        <v>705</v>
      </c>
      <c r="B703" t="s">
        <v>5964</v>
      </c>
      <c r="C703">
        <v>512.78</v>
      </c>
    </row>
    <row r="704" spans="1:3" x14ac:dyDescent="0.25">
      <c r="A704" t="s">
        <v>706</v>
      </c>
      <c r="B704" t="s">
        <v>5965</v>
      </c>
      <c r="C704">
        <v>9087.51</v>
      </c>
    </row>
    <row r="705" spans="1:3" x14ac:dyDescent="0.25">
      <c r="A705" t="s">
        <v>707</v>
      </c>
      <c r="B705" t="s">
        <v>5966</v>
      </c>
      <c r="C705">
        <v>1454.96</v>
      </c>
    </row>
    <row r="706" spans="1:3" x14ac:dyDescent="0.25">
      <c r="A706" t="s">
        <v>708</v>
      </c>
      <c r="B706" t="s">
        <v>5964</v>
      </c>
      <c r="C706">
        <v>5955.31</v>
      </c>
    </row>
    <row r="707" spans="1:3" x14ac:dyDescent="0.25">
      <c r="A707" t="s">
        <v>709</v>
      </c>
      <c r="B707" t="s">
        <v>5965</v>
      </c>
      <c r="C707">
        <v>3699.45</v>
      </c>
    </row>
    <row r="708" spans="1:3" x14ac:dyDescent="0.25">
      <c r="A708" t="s">
        <v>710</v>
      </c>
      <c r="B708" t="s">
        <v>5966</v>
      </c>
      <c r="C708">
        <v>9658.57</v>
      </c>
    </row>
    <row r="709" spans="1:3" x14ac:dyDescent="0.25">
      <c r="A709" t="s">
        <v>711</v>
      </c>
      <c r="B709" t="s">
        <v>5965</v>
      </c>
      <c r="C709">
        <v>919.99</v>
      </c>
    </row>
    <row r="710" spans="1:3" x14ac:dyDescent="0.25">
      <c r="A710" t="s">
        <v>712</v>
      </c>
      <c r="B710" t="s">
        <v>5966</v>
      </c>
      <c r="C710">
        <v>8881.59</v>
      </c>
    </row>
    <row r="711" spans="1:3" x14ac:dyDescent="0.25">
      <c r="A711" t="s">
        <v>713</v>
      </c>
      <c r="B711" t="s">
        <v>5965</v>
      </c>
      <c r="C711">
        <v>3860.6</v>
      </c>
    </row>
    <row r="712" spans="1:3" x14ac:dyDescent="0.25">
      <c r="A712" t="s">
        <v>714</v>
      </c>
      <c r="B712" t="s">
        <v>5964</v>
      </c>
      <c r="C712">
        <v>9992.4699999999993</v>
      </c>
    </row>
    <row r="713" spans="1:3" x14ac:dyDescent="0.25">
      <c r="A713" t="s">
        <v>715</v>
      </c>
      <c r="B713" t="s">
        <v>5964</v>
      </c>
      <c r="C713">
        <v>3472.99</v>
      </c>
    </row>
    <row r="714" spans="1:3" x14ac:dyDescent="0.25">
      <c r="A714" t="s">
        <v>716</v>
      </c>
      <c r="B714" t="s">
        <v>5965</v>
      </c>
      <c r="C714">
        <v>161.24</v>
      </c>
    </row>
    <row r="715" spans="1:3" x14ac:dyDescent="0.25">
      <c r="A715" t="s">
        <v>717</v>
      </c>
      <c r="B715" t="s">
        <v>5966</v>
      </c>
      <c r="C715">
        <v>4794.82</v>
      </c>
    </row>
    <row r="716" spans="1:3" x14ac:dyDescent="0.25">
      <c r="A716" t="s">
        <v>718</v>
      </c>
      <c r="B716" t="s">
        <v>5966</v>
      </c>
      <c r="C716">
        <v>7833.24</v>
      </c>
    </row>
    <row r="717" spans="1:3" x14ac:dyDescent="0.25">
      <c r="A717" t="s">
        <v>719</v>
      </c>
      <c r="B717" t="s">
        <v>5964</v>
      </c>
      <c r="C717">
        <v>5703.42</v>
      </c>
    </row>
    <row r="718" spans="1:3" x14ac:dyDescent="0.25">
      <c r="A718" t="s">
        <v>720</v>
      </c>
      <c r="B718" t="s">
        <v>5966</v>
      </c>
      <c r="C718">
        <v>2635.66</v>
      </c>
    </row>
    <row r="719" spans="1:3" x14ac:dyDescent="0.25">
      <c r="A719" t="s">
        <v>721</v>
      </c>
      <c r="B719" t="s">
        <v>5964</v>
      </c>
      <c r="C719">
        <v>467.4</v>
      </c>
    </row>
    <row r="720" spans="1:3" x14ac:dyDescent="0.25">
      <c r="A720" t="s">
        <v>722</v>
      </c>
      <c r="B720" t="s">
        <v>5964</v>
      </c>
      <c r="C720">
        <v>3723.11</v>
      </c>
    </row>
    <row r="721" spans="1:3" x14ac:dyDescent="0.25">
      <c r="A721" t="s">
        <v>723</v>
      </c>
      <c r="B721" t="s">
        <v>5965</v>
      </c>
      <c r="C721">
        <v>4178.3900000000003</v>
      </c>
    </row>
    <row r="722" spans="1:3" x14ac:dyDescent="0.25">
      <c r="A722" t="s">
        <v>724</v>
      </c>
      <c r="B722" t="s">
        <v>5964</v>
      </c>
      <c r="C722">
        <v>9368.44</v>
      </c>
    </row>
    <row r="723" spans="1:3" x14ac:dyDescent="0.25">
      <c r="A723" t="s">
        <v>725</v>
      </c>
      <c r="B723" t="s">
        <v>5965</v>
      </c>
      <c r="C723">
        <v>3689.61</v>
      </c>
    </row>
    <row r="724" spans="1:3" x14ac:dyDescent="0.25">
      <c r="A724" t="s">
        <v>726</v>
      </c>
      <c r="B724" t="s">
        <v>5966</v>
      </c>
      <c r="C724">
        <v>4012.04</v>
      </c>
    </row>
    <row r="725" spans="1:3" x14ac:dyDescent="0.25">
      <c r="A725" t="s">
        <v>727</v>
      </c>
      <c r="B725" t="s">
        <v>5965</v>
      </c>
      <c r="C725">
        <v>3573.34</v>
      </c>
    </row>
    <row r="726" spans="1:3" x14ac:dyDescent="0.25">
      <c r="A726" t="s">
        <v>728</v>
      </c>
      <c r="B726" t="s">
        <v>5966</v>
      </c>
      <c r="C726">
        <v>2811.14</v>
      </c>
    </row>
    <row r="727" spans="1:3" x14ac:dyDescent="0.25">
      <c r="A727" t="s">
        <v>729</v>
      </c>
      <c r="B727" t="s">
        <v>5965</v>
      </c>
      <c r="C727">
        <v>6215.68</v>
      </c>
    </row>
    <row r="728" spans="1:3" x14ac:dyDescent="0.25">
      <c r="A728" t="s">
        <v>730</v>
      </c>
      <c r="B728" t="s">
        <v>5965</v>
      </c>
      <c r="C728">
        <v>6540.83</v>
      </c>
    </row>
    <row r="729" spans="1:3" x14ac:dyDescent="0.25">
      <c r="A729" t="s">
        <v>731</v>
      </c>
      <c r="B729" t="s">
        <v>5966</v>
      </c>
      <c r="C729">
        <v>3073.24</v>
      </c>
    </row>
    <row r="730" spans="1:3" x14ac:dyDescent="0.25">
      <c r="A730" t="s">
        <v>732</v>
      </c>
      <c r="B730" t="s">
        <v>5964</v>
      </c>
      <c r="C730">
        <v>1572.55</v>
      </c>
    </row>
    <row r="731" spans="1:3" x14ac:dyDescent="0.25">
      <c r="A731" t="s">
        <v>733</v>
      </c>
      <c r="B731" t="s">
        <v>5964</v>
      </c>
      <c r="C731">
        <v>3832.98</v>
      </c>
    </row>
    <row r="732" spans="1:3" x14ac:dyDescent="0.25">
      <c r="A732" t="s">
        <v>734</v>
      </c>
      <c r="B732" t="s">
        <v>5966</v>
      </c>
      <c r="C732">
        <v>9142.9699999999993</v>
      </c>
    </row>
    <row r="733" spans="1:3" x14ac:dyDescent="0.25">
      <c r="A733" t="s">
        <v>735</v>
      </c>
      <c r="B733" t="s">
        <v>5965</v>
      </c>
      <c r="C733">
        <v>2643.78</v>
      </c>
    </row>
    <row r="734" spans="1:3" x14ac:dyDescent="0.25">
      <c r="A734" t="s">
        <v>736</v>
      </c>
      <c r="B734" t="s">
        <v>5965</v>
      </c>
      <c r="C734">
        <v>7240.99</v>
      </c>
    </row>
    <row r="735" spans="1:3" x14ac:dyDescent="0.25">
      <c r="A735" t="s">
        <v>737</v>
      </c>
      <c r="B735" t="s">
        <v>5964</v>
      </c>
      <c r="C735">
        <v>3303.34</v>
      </c>
    </row>
    <row r="736" spans="1:3" x14ac:dyDescent="0.25">
      <c r="A736" t="s">
        <v>738</v>
      </c>
      <c r="B736" t="s">
        <v>5964</v>
      </c>
      <c r="C736">
        <v>3680.21</v>
      </c>
    </row>
    <row r="737" spans="1:3" x14ac:dyDescent="0.25">
      <c r="A737" t="s">
        <v>739</v>
      </c>
      <c r="B737" t="s">
        <v>5965</v>
      </c>
      <c r="C737">
        <v>4072.4</v>
      </c>
    </row>
    <row r="738" spans="1:3" x14ac:dyDescent="0.25">
      <c r="A738" t="s">
        <v>740</v>
      </c>
      <c r="B738" t="s">
        <v>5966</v>
      </c>
      <c r="C738">
        <v>4539.03</v>
      </c>
    </row>
    <row r="739" spans="1:3" x14ac:dyDescent="0.25">
      <c r="A739" t="s">
        <v>741</v>
      </c>
      <c r="B739" t="s">
        <v>5966</v>
      </c>
      <c r="C739">
        <v>8931.1200000000008</v>
      </c>
    </row>
    <row r="740" spans="1:3" x14ac:dyDescent="0.25">
      <c r="A740" t="s">
        <v>742</v>
      </c>
      <c r="B740" t="s">
        <v>5964</v>
      </c>
      <c r="C740">
        <v>9146.0400000000009</v>
      </c>
    </row>
    <row r="741" spans="1:3" x14ac:dyDescent="0.25">
      <c r="A741" t="s">
        <v>743</v>
      </c>
      <c r="B741" t="s">
        <v>5964</v>
      </c>
      <c r="C741">
        <v>4249.67</v>
      </c>
    </row>
    <row r="742" spans="1:3" x14ac:dyDescent="0.25">
      <c r="A742" t="s">
        <v>744</v>
      </c>
      <c r="B742" t="s">
        <v>5964</v>
      </c>
      <c r="C742">
        <v>2976.62</v>
      </c>
    </row>
    <row r="743" spans="1:3" x14ac:dyDescent="0.25">
      <c r="A743" t="s">
        <v>745</v>
      </c>
      <c r="B743" t="s">
        <v>5964</v>
      </c>
      <c r="C743">
        <v>4509.79</v>
      </c>
    </row>
    <row r="744" spans="1:3" x14ac:dyDescent="0.25">
      <c r="A744" t="s">
        <v>746</v>
      </c>
      <c r="B744" t="s">
        <v>5965</v>
      </c>
      <c r="C744">
        <v>2146.0300000000002</v>
      </c>
    </row>
    <row r="745" spans="1:3" x14ac:dyDescent="0.25">
      <c r="A745" t="s">
        <v>747</v>
      </c>
      <c r="B745" t="s">
        <v>5964</v>
      </c>
      <c r="C745">
        <v>8392.99</v>
      </c>
    </row>
    <row r="746" spans="1:3" x14ac:dyDescent="0.25">
      <c r="A746" t="s">
        <v>748</v>
      </c>
      <c r="B746" t="s">
        <v>5964</v>
      </c>
      <c r="C746">
        <v>8869.3700000000008</v>
      </c>
    </row>
    <row r="747" spans="1:3" x14ac:dyDescent="0.25">
      <c r="A747" t="s">
        <v>749</v>
      </c>
      <c r="B747" t="s">
        <v>5965</v>
      </c>
      <c r="C747">
        <v>8328.5400000000009</v>
      </c>
    </row>
    <row r="748" spans="1:3" x14ac:dyDescent="0.25">
      <c r="A748" t="s">
        <v>750</v>
      </c>
      <c r="B748" t="s">
        <v>5966</v>
      </c>
      <c r="C748">
        <v>3641.39</v>
      </c>
    </row>
    <row r="749" spans="1:3" x14ac:dyDescent="0.25">
      <c r="A749" t="s">
        <v>751</v>
      </c>
      <c r="B749" t="s">
        <v>5965</v>
      </c>
      <c r="C749">
        <v>9364.14</v>
      </c>
    </row>
    <row r="750" spans="1:3" x14ac:dyDescent="0.25">
      <c r="A750" t="s">
        <v>752</v>
      </c>
      <c r="B750" t="s">
        <v>5966</v>
      </c>
      <c r="C750">
        <v>827.24</v>
      </c>
    </row>
    <row r="751" spans="1:3" x14ac:dyDescent="0.25">
      <c r="A751" t="s">
        <v>753</v>
      </c>
      <c r="B751" t="s">
        <v>5964</v>
      </c>
      <c r="C751">
        <v>4105.8599999999997</v>
      </c>
    </row>
    <row r="752" spans="1:3" x14ac:dyDescent="0.25">
      <c r="A752" t="s">
        <v>754</v>
      </c>
      <c r="B752" t="s">
        <v>5965</v>
      </c>
      <c r="C752">
        <v>9039.2900000000009</v>
      </c>
    </row>
    <row r="753" spans="1:3" x14ac:dyDescent="0.25">
      <c r="A753" t="s">
        <v>755</v>
      </c>
      <c r="B753" t="s">
        <v>5965</v>
      </c>
      <c r="C753">
        <v>2174.88</v>
      </c>
    </row>
    <row r="754" spans="1:3" x14ac:dyDescent="0.25">
      <c r="A754" t="s">
        <v>756</v>
      </c>
      <c r="B754" t="s">
        <v>5965</v>
      </c>
      <c r="C754">
        <v>2465.8000000000002</v>
      </c>
    </row>
    <row r="755" spans="1:3" x14ac:dyDescent="0.25">
      <c r="A755" t="s">
        <v>757</v>
      </c>
      <c r="B755" t="s">
        <v>5964</v>
      </c>
      <c r="C755">
        <v>2142.8200000000002</v>
      </c>
    </row>
    <row r="756" spans="1:3" x14ac:dyDescent="0.25">
      <c r="A756" t="s">
        <v>758</v>
      </c>
      <c r="B756" t="s">
        <v>5965</v>
      </c>
      <c r="C756">
        <v>6384.69</v>
      </c>
    </row>
    <row r="757" spans="1:3" x14ac:dyDescent="0.25">
      <c r="A757" t="s">
        <v>759</v>
      </c>
      <c r="B757" t="s">
        <v>5966</v>
      </c>
      <c r="C757">
        <v>4361.2700000000004</v>
      </c>
    </row>
    <row r="758" spans="1:3" x14ac:dyDescent="0.25">
      <c r="A758" t="s">
        <v>760</v>
      </c>
      <c r="B758" t="s">
        <v>5965</v>
      </c>
      <c r="C758">
        <v>7815.07</v>
      </c>
    </row>
    <row r="759" spans="1:3" x14ac:dyDescent="0.25">
      <c r="A759" t="s">
        <v>761</v>
      </c>
      <c r="B759" t="s">
        <v>5964</v>
      </c>
      <c r="C759">
        <v>2847.4</v>
      </c>
    </row>
    <row r="760" spans="1:3" x14ac:dyDescent="0.25">
      <c r="A760" t="s">
        <v>762</v>
      </c>
      <c r="B760" t="s">
        <v>5965</v>
      </c>
      <c r="C760">
        <v>7987.58</v>
      </c>
    </row>
    <row r="761" spans="1:3" x14ac:dyDescent="0.25">
      <c r="A761" t="s">
        <v>763</v>
      </c>
      <c r="B761" t="s">
        <v>5966</v>
      </c>
      <c r="C761">
        <v>4367.1400000000003</v>
      </c>
    </row>
    <row r="762" spans="1:3" x14ac:dyDescent="0.25">
      <c r="A762" t="s">
        <v>764</v>
      </c>
      <c r="B762" t="s">
        <v>5965</v>
      </c>
      <c r="C762">
        <v>4875.13</v>
      </c>
    </row>
    <row r="763" spans="1:3" x14ac:dyDescent="0.25">
      <c r="A763" t="s">
        <v>765</v>
      </c>
      <c r="B763" t="s">
        <v>5965</v>
      </c>
      <c r="C763">
        <v>8709.07</v>
      </c>
    </row>
    <row r="764" spans="1:3" x14ac:dyDescent="0.25">
      <c r="A764" t="s">
        <v>766</v>
      </c>
      <c r="B764" t="s">
        <v>5965</v>
      </c>
      <c r="C764">
        <v>4363.26</v>
      </c>
    </row>
    <row r="765" spans="1:3" x14ac:dyDescent="0.25">
      <c r="A765" t="s">
        <v>767</v>
      </c>
      <c r="B765" t="s">
        <v>5964</v>
      </c>
      <c r="C765">
        <v>6178.32</v>
      </c>
    </row>
    <row r="766" spans="1:3" x14ac:dyDescent="0.25">
      <c r="A766" t="s">
        <v>768</v>
      </c>
      <c r="B766" t="s">
        <v>5966</v>
      </c>
      <c r="C766">
        <v>8531.9</v>
      </c>
    </row>
    <row r="767" spans="1:3" x14ac:dyDescent="0.25">
      <c r="A767" t="s">
        <v>769</v>
      </c>
      <c r="B767" t="s">
        <v>5964</v>
      </c>
      <c r="C767">
        <v>7099.78</v>
      </c>
    </row>
    <row r="768" spans="1:3" x14ac:dyDescent="0.25">
      <c r="A768" t="s">
        <v>770</v>
      </c>
      <c r="B768" t="s">
        <v>5964</v>
      </c>
      <c r="C768">
        <v>8289.85</v>
      </c>
    </row>
    <row r="769" spans="1:3" x14ac:dyDescent="0.25">
      <c r="A769" t="s">
        <v>771</v>
      </c>
      <c r="B769" t="s">
        <v>5966</v>
      </c>
      <c r="C769">
        <v>4372.83</v>
      </c>
    </row>
    <row r="770" spans="1:3" x14ac:dyDescent="0.25">
      <c r="A770" t="s">
        <v>772</v>
      </c>
      <c r="B770" t="s">
        <v>5965</v>
      </c>
      <c r="C770">
        <v>5713.73</v>
      </c>
    </row>
    <row r="771" spans="1:3" x14ac:dyDescent="0.25">
      <c r="A771" t="s">
        <v>773</v>
      </c>
      <c r="B771" t="s">
        <v>5966</v>
      </c>
      <c r="C771">
        <v>9780.68</v>
      </c>
    </row>
    <row r="772" spans="1:3" x14ac:dyDescent="0.25">
      <c r="A772" t="s">
        <v>774</v>
      </c>
      <c r="B772" t="s">
        <v>5964</v>
      </c>
      <c r="C772">
        <v>7163.69</v>
      </c>
    </row>
    <row r="773" spans="1:3" x14ac:dyDescent="0.25">
      <c r="A773" t="s">
        <v>775</v>
      </c>
      <c r="B773" t="s">
        <v>5966</v>
      </c>
      <c r="C773">
        <v>4525.79</v>
      </c>
    </row>
    <row r="774" spans="1:3" x14ac:dyDescent="0.25">
      <c r="A774" t="s">
        <v>776</v>
      </c>
      <c r="B774" t="s">
        <v>5965</v>
      </c>
      <c r="C774">
        <v>2557.85</v>
      </c>
    </row>
    <row r="775" spans="1:3" x14ac:dyDescent="0.25">
      <c r="A775" t="s">
        <v>777</v>
      </c>
      <c r="B775" t="s">
        <v>5965</v>
      </c>
      <c r="C775">
        <v>1393.17</v>
      </c>
    </row>
    <row r="776" spans="1:3" x14ac:dyDescent="0.25">
      <c r="A776" t="s">
        <v>778</v>
      </c>
      <c r="B776" t="s">
        <v>5966</v>
      </c>
      <c r="C776">
        <v>878.58</v>
      </c>
    </row>
    <row r="777" spans="1:3" x14ac:dyDescent="0.25">
      <c r="A777" t="s">
        <v>779</v>
      </c>
      <c r="B777" t="s">
        <v>5966</v>
      </c>
      <c r="C777">
        <v>5151.5</v>
      </c>
    </row>
    <row r="778" spans="1:3" x14ac:dyDescent="0.25">
      <c r="A778" t="s">
        <v>780</v>
      </c>
      <c r="B778" t="s">
        <v>5966</v>
      </c>
      <c r="C778">
        <v>9910.16</v>
      </c>
    </row>
    <row r="779" spans="1:3" x14ac:dyDescent="0.25">
      <c r="A779" t="s">
        <v>781</v>
      </c>
      <c r="B779" t="s">
        <v>5966</v>
      </c>
      <c r="C779">
        <v>9848.67</v>
      </c>
    </row>
    <row r="780" spans="1:3" x14ac:dyDescent="0.25">
      <c r="A780" t="s">
        <v>782</v>
      </c>
      <c r="B780" t="s">
        <v>5965</v>
      </c>
      <c r="C780">
        <v>9220.4500000000007</v>
      </c>
    </row>
    <row r="781" spans="1:3" x14ac:dyDescent="0.25">
      <c r="A781" t="s">
        <v>783</v>
      </c>
      <c r="B781" t="s">
        <v>5965</v>
      </c>
      <c r="C781">
        <v>6465.58</v>
      </c>
    </row>
    <row r="782" spans="1:3" x14ac:dyDescent="0.25">
      <c r="A782" t="s">
        <v>784</v>
      </c>
      <c r="B782" t="s">
        <v>5965</v>
      </c>
      <c r="C782">
        <v>4544.8599999999997</v>
      </c>
    </row>
    <row r="783" spans="1:3" x14ac:dyDescent="0.25">
      <c r="A783" t="s">
        <v>785</v>
      </c>
      <c r="B783" t="s">
        <v>5964</v>
      </c>
      <c r="C783">
        <v>9237.7900000000009</v>
      </c>
    </row>
    <row r="784" spans="1:3" x14ac:dyDescent="0.25">
      <c r="A784" t="s">
        <v>786</v>
      </c>
      <c r="B784" t="s">
        <v>5966</v>
      </c>
      <c r="C784">
        <v>6103.63</v>
      </c>
    </row>
    <row r="785" spans="1:3" x14ac:dyDescent="0.25">
      <c r="A785" t="s">
        <v>787</v>
      </c>
      <c r="B785" t="s">
        <v>5966</v>
      </c>
      <c r="C785">
        <v>8858.91</v>
      </c>
    </row>
    <row r="786" spans="1:3" x14ac:dyDescent="0.25">
      <c r="A786" t="s">
        <v>788</v>
      </c>
      <c r="B786" t="s">
        <v>5965</v>
      </c>
      <c r="C786">
        <v>5142.75</v>
      </c>
    </row>
    <row r="787" spans="1:3" x14ac:dyDescent="0.25">
      <c r="A787" t="s">
        <v>789</v>
      </c>
      <c r="B787" t="s">
        <v>5965</v>
      </c>
      <c r="C787">
        <v>6596.12</v>
      </c>
    </row>
    <row r="788" spans="1:3" x14ac:dyDescent="0.25">
      <c r="A788" t="s">
        <v>790</v>
      </c>
      <c r="B788" t="s">
        <v>5965</v>
      </c>
      <c r="C788">
        <v>8281.2999999999993</v>
      </c>
    </row>
    <row r="789" spans="1:3" x14ac:dyDescent="0.25">
      <c r="A789" t="s">
        <v>791</v>
      </c>
      <c r="B789" t="s">
        <v>5965</v>
      </c>
      <c r="C789">
        <v>5029.41</v>
      </c>
    </row>
    <row r="790" spans="1:3" x14ac:dyDescent="0.25">
      <c r="A790" t="s">
        <v>792</v>
      </c>
      <c r="B790" t="s">
        <v>5964</v>
      </c>
      <c r="C790">
        <v>1824.49</v>
      </c>
    </row>
    <row r="791" spans="1:3" x14ac:dyDescent="0.25">
      <c r="A791" t="s">
        <v>793</v>
      </c>
      <c r="B791" t="s">
        <v>5965</v>
      </c>
      <c r="C791">
        <v>3408.34</v>
      </c>
    </row>
    <row r="792" spans="1:3" x14ac:dyDescent="0.25">
      <c r="A792" t="s">
        <v>794</v>
      </c>
      <c r="B792" t="s">
        <v>5965</v>
      </c>
      <c r="C792">
        <v>9193.49</v>
      </c>
    </row>
    <row r="793" spans="1:3" x14ac:dyDescent="0.25">
      <c r="A793" t="s">
        <v>795</v>
      </c>
      <c r="B793" t="s">
        <v>5964</v>
      </c>
      <c r="C793">
        <v>9132.93</v>
      </c>
    </row>
    <row r="794" spans="1:3" x14ac:dyDescent="0.25">
      <c r="A794" t="s">
        <v>796</v>
      </c>
      <c r="B794" t="s">
        <v>5964</v>
      </c>
      <c r="C794">
        <v>1244.02</v>
      </c>
    </row>
    <row r="795" spans="1:3" x14ac:dyDescent="0.25">
      <c r="A795" t="s">
        <v>797</v>
      </c>
      <c r="B795" t="s">
        <v>5964</v>
      </c>
      <c r="C795">
        <v>5669.25</v>
      </c>
    </row>
    <row r="796" spans="1:3" x14ac:dyDescent="0.25">
      <c r="A796" t="s">
        <v>798</v>
      </c>
      <c r="B796" t="s">
        <v>5965</v>
      </c>
      <c r="C796">
        <v>3584.61</v>
      </c>
    </row>
    <row r="797" spans="1:3" x14ac:dyDescent="0.25">
      <c r="A797" t="s">
        <v>799</v>
      </c>
      <c r="B797" t="s">
        <v>5965</v>
      </c>
      <c r="C797">
        <v>619.47</v>
      </c>
    </row>
    <row r="798" spans="1:3" x14ac:dyDescent="0.25">
      <c r="A798" t="s">
        <v>800</v>
      </c>
      <c r="B798" t="s">
        <v>5964</v>
      </c>
      <c r="C798">
        <v>4402.67</v>
      </c>
    </row>
    <row r="799" spans="1:3" x14ac:dyDescent="0.25">
      <c r="A799" t="s">
        <v>801</v>
      </c>
      <c r="B799" t="s">
        <v>5965</v>
      </c>
      <c r="C799">
        <v>9955.5499999999993</v>
      </c>
    </row>
    <row r="800" spans="1:3" x14ac:dyDescent="0.25">
      <c r="A800" t="s">
        <v>802</v>
      </c>
      <c r="B800" t="s">
        <v>5965</v>
      </c>
      <c r="C800">
        <v>5387.34</v>
      </c>
    </row>
    <row r="801" spans="1:3" x14ac:dyDescent="0.25">
      <c r="A801" t="s">
        <v>803</v>
      </c>
      <c r="B801" t="s">
        <v>5965</v>
      </c>
      <c r="C801">
        <v>8644.48</v>
      </c>
    </row>
    <row r="802" spans="1:3" x14ac:dyDescent="0.25">
      <c r="A802" t="s">
        <v>804</v>
      </c>
      <c r="B802" t="s">
        <v>5966</v>
      </c>
      <c r="C802">
        <v>4173.3100000000004</v>
      </c>
    </row>
    <row r="803" spans="1:3" x14ac:dyDescent="0.25">
      <c r="A803" t="s">
        <v>805</v>
      </c>
      <c r="B803" t="s">
        <v>5965</v>
      </c>
      <c r="C803">
        <v>5165.41</v>
      </c>
    </row>
    <row r="804" spans="1:3" x14ac:dyDescent="0.25">
      <c r="A804" t="s">
        <v>806</v>
      </c>
      <c r="B804" t="s">
        <v>5965</v>
      </c>
      <c r="C804">
        <v>9664.99</v>
      </c>
    </row>
    <row r="805" spans="1:3" x14ac:dyDescent="0.25">
      <c r="A805" t="s">
        <v>807</v>
      </c>
      <c r="B805" t="s">
        <v>5966</v>
      </c>
      <c r="C805">
        <v>6641.68</v>
      </c>
    </row>
    <row r="806" spans="1:3" x14ac:dyDescent="0.25">
      <c r="A806" t="s">
        <v>808</v>
      </c>
      <c r="B806" t="s">
        <v>5966</v>
      </c>
      <c r="C806">
        <v>8643.39</v>
      </c>
    </row>
    <row r="807" spans="1:3" x14ac:dyDescent="0.25">
      <c r="A807" t="s">
        <v>809</v>
      </c>
      <c r="B807" t="s">
        <v>5966</v>
      </c>
      <c r="C807">
        <v>5323.52</v>
      </c>
    </row>
    <row r="808" spans="1:3" x14ac:dyDescent="0.25">
      <c r="A808" t="s">
        <v>810</v>
      </c>
      <c r="B808" t="s">
        <v>5966</v>
      </c>
      <c r="C808">
        <v>7090.66</v>
      </c>
    </row>
    <row r="809" spans="1:3" x14ac:dyDescent="0.25">
      <c r="A809" t="s">
        <v>811</v>
      </c>
      <c r="B809" t="s">
        <v>5964</v>
      </c>
      <c r="C809">
        <v>1571.26</v>
      </c>
    </row>
    <row r="810" spans="1:3" x14ac:dyDescent="0.25">
      <c r="A810" t="s">
        <v>812</v>
      </c>
      <c r="B810" t="s">
        <v>5964</v>
      </c>
      <c r="C810">
        <v>4714.91</v>
      </c>
    </row>
    <row r="811" spans="1:3" x14ac:dyDescent="0.25">
      <c r="A811" t="s">
        <v>813</v>
      </c>
      <c r="B811" t="s">
        <v>5965</v>
      </c>
      <c r="C811">
        <v>787.85</v>
      </c>
    </row>
    <row r="812" spans="1:3" x14ac:dyDescent="0.25">
      <c r="A812" t="s">
        <v>814</v>
      </c>
      <c r="B812" t="s">
        <v>5966</v>
      </c>
      <c r="C812">
        <v>5663.45</v>
      </c>
    </row>
    <row r="813" spans="1:3" x14ac:dyDescent="0.25">
      <c r="A813" t="s">
        <v>815</v>
      </c>
      <c r="B813" t="s">
        <v>5966</v>
      </c>
      <c r="C813">
        <v>8228.18</v>
      </c>
    </row>
    <row r="814" spans="1:3" x14ac:dyDescent="0.25">
      <c r="A814" t="s">
        <v>816</v>
      </c>
      <c r="B814" t="s">
        <v>5966</v>
      </c>
      <c r="C814">
        <v>1875.62</v>
      </c>
    </row>
    <row r="815" spans="1:3" x14ac:dyDescent="0.25">
      <c r="A815" t="s">
        <v>817</v>
      </c>
      <c r="B815" t="s">
        <v>5965</v>
      </c>
      <c r="C815">
        <v>3764.63</v>
      </c>
    </row>
    <row r="816" spans="1:3" x14ac:dyDescent="0.25">
      <c r="A816" t="s">
        <v>818</v>
      </c>
      <c r="B816" t="s">
        <v>5966</v>
      </c>
      <c r="C816">
        <v>5378.34</v>
      </c>
    </row>
    <row r="817" spans="1:3" x14ac:dyDescent="0.25">
      <c r="A817" t="s">
        <v>819</v>
      </c>
      <c r="B817" t="s">
        <v>5964</v>
      </c>
      <c r="C817">
        <v>1614.48</v>
      </c>
    </row>
    <row r="818" spans="1:3" x14ac:dyDescent="0.25">
      <c r="A818" t="s">
        <v>820</v>
      </c>
      <c r="B818" t="s">
        <v>5964</v>
      </c>
      <c r="C818">
        <v>6622.46</v>
      </c>
    </row>
    <row r="819" spans="1:3" x14ac:dyDescent="0.25">
      <c r="A819" t="s">
        <v>821</v>
      </c>
      <c r="B819" t="s">
        <v>5966</v>
      </c>
      <c r="C819">
        <v>1093.4100000000001</v>
      </c>
    </row>
    <row r="820" spans="1:3" x14ac:dyDescent="0.25">
      <c r="A820" t="s">
        <v>822</v>
      </c>
      <c r="B820" t="s">
        <v>5966</v>
      </c>
      <c r="C820">
        <v>6422.22</v>
      </c>
    </row>
    <row r="821" spans="1:3" x14ac:dyDescent="0.25">
      <c r="A821" t="s">
        <v>823</v>
      </c>
      <c r="B821" t="s">
        <v>5966</v>
      </c>
      <c r="C821">
        <v>3101.88</v>
      </c>
    </row>
    <row r="822" spans="1:3" x14ac:dyDescent="0.25">
      <c r="A822" t="s">
        <v>824</v>
      </c>
      <c r="B822" t="s">
        <v>5964</v>
      </c>
      <c r="C822">
        <v>3650.9</v>
      </c>
    </row>
    <row r="823" spans="1:3" x14ac:dyDescent="0.25">
      <c r="A823" t="s">
        <v>825</v>
      </c>
      <c r="B823" t="s">
        <v>5964</v>
      </c>
      <c r="C823">
        <v>6996.12</v>
      </c>
    </row>
    <row r="824" spans="1:3" x14ac:dyDescent="0.25">
      <c r="A824" t="s">
        <v>826</v>
      </c>
      <c r="B824" t="s">
        <v>5964</v>
      </c>
      <c r="C824">
        <v>3039.77</v>
      </c>
    </row>
    <row r="825" spans="1:3" x14ac:dyDescent="0.25">
      <c r="A825" t="s">
        <v>827</v>
      </c>
      <c r="B825" t="s">
        <v>5965</v>
      </c>
      <c r="C825">
        <v>8272.9599999999991</v>
      </c>
    </row>
    <row r="826" spans="1:3" x14ac:dyDescent="0.25">
      <c r="A826" t="s">
        <v>828</v>
      </c>
      <c r="B826" t="s">
        <v>5966</v>
      </c>
      <c r="C826">
        <v>7004.81</v>
      </c>
    </row>
    <row r="827" spans="1:3" x14ac:dyDescent="0.25">
      <c r="A827" t="s">
        <v>829</v>
      </c>
      <c r="B827" t="s">
        <v>5964</v>
      </c>
      <c r="C827">
        <v>6164.55</v>
      </c>
    </row>
    <row r="828" spans="1:3" x14ac:dyDescent="0.25">
      <c r="A828" t="s">
        <v>830</v>
      </c>
      <c r="B828" t="s">
        <v>5965</v>
      </c>
      <c r="C828">
        <v>8190.8</v>
      </c>
    </row>
    <row r="829" spans="1:3" x14ac:dyDescent="0.25">
      <c r="A829" t="s">
        <v>831</v>
      </c>
      <c r="B829" t="s">
        <v>5965</v>
      </c>
      <c r="C829">
        <v>6629.34</v>
      </c>
    </row>
    <row r="830" spans="1:3" x14ac:dyDescent="0.25">
      <c r="A830" t="s">
        <v>832</v>
      </c>
      <c r="B830" t="s">
        <v>5964</v>
      </c>
      <c r="C830">
        <v>915.57</v>
      </c>
    </row>
    <row r="831" spans="1:3" x14ac:dyDescent="0.25">
      <c r="A831" t="s">
        <v>833</v>
      </c>
      <c r="B831" t="s">
        <v>5965</v>
      </c>
      <c r="C831">
        <v>2952.04</v>
      </c>
    </row>
    <row r="832" spans="1:3" x14ac:dyDescent="0.25">
      <c r="A832" t="s">
        <v>834</v>
      </c>
      <c r="B832" t="s">
        <v>5965</v>
      </c>
      <c r="C832">
        <v>6496.03</v>
      </c>
    </row>
    <row r="833" spans="1:3" x14ac:dyDescent="0.25">
      <c r="A833" t="s">
        <v>835</v>
      </c>
      <c r="B833" t="s">
        <v>5964</v>
      </c>
      <c r="C833">
        <v>9422.58</v>
      </c>
    </row>
    <row r="834" spans="1:3" x14ac:dyDescent="0.25">
      <c r="A834" t="s">
        <v>836</v>
      </c>
      <c r="B834" t="s">
        <v>5964</v>
      </c>
      <c r="C834">
        <v>4987.4799999999996</v>
      </c>
    </row>
    <row r="835" spans="1:3" x14ac:dyDescent="0.25">
      <c r="A835" t="s">
        <v>837</v>
      </c>
      <c r="B835" t="s">
        <v>5966</v>
      </c>
      <c r="C835">
        <v>9564.82</v>
      </c>
    </row>
    <row r="836" spans="1:3" x14ac:dyDescent="0.25">
      <c r="A836" t="s">
        <v>838</v>
      </c>
      <c r="B836" t="s">
        <v>5966</v>
      </c>
      <c r="C836">
        <v>2862.79</v>
      </c>
    </row>
    <row r="837" spans="1:3" x14ac:dyDescent="0.25">
      <c r="A837" t="s">
        <v>839</v>
      </c>
      <c r="B837" t="s">
        <v>5965</v>
      </c>
      <c r="C837">
        <v>1114.4000000000001</v>
      </c>
    </row>
    <row r="838" spans="1:3" x14ac:dyDescent="0.25">
      <c r="A838" t="s">
        <v>840</v>
      </c>
      <c r="B838" t="s">
        <v>5965</v>
      </c>
      <c r="C838">
        <v>2610.33</v>
      </c>
    </row>
    <row r="839" spans="1:3" x14ac:dyDescent="0.25">
      <c r="A839" t="s">
        <v>841</v>
      </c>
      <c r="B839" t="s">
        <v>5964</v>
      </c>
      <c r="C839">
        <v>7002.9</v>
      </c>
    </row>
    <row r="840" spans="1:3" x14ac:dyDescent="0.25">
      <c r="A840" t="s">
        <v>842</v>
      </c>
      <c r="B840" t="s">
        <v>5966</v>
      </c>
      <c r="C840">
        <v>8956.49</v>
      </c>
    </row>
    <row r="841" spans="1:3" x14ac:dyDescent="0.25">
      <c r="A841" t="s">
        <v>843</v>
      </c>
      <c r="B841" t="s">
        <v>5966</v>
      </c>
      <c r="C841">
        <v>2703.58</v>
      </c>
    </row>
    <row r="842" spans="1:3" x14ac:dyDescent="0.25">
      <c r="A842" t="s">
        <v>844</v>
      </c>
      <c r="B842" t="s">
        <v>5966</v>
      </c>
      <c r="C842">
        <v>9798.4</v>
      </c>
    </row>
    <row r="843" spans="1:3" x14ac:dyDescent="0.25">
      <c r="A843" t="s">
        <v>845</v>
      </c>
      <c r="B843" t="s">
        <v>5964</v>
      </c>
      <c r="C843">
        <v>3701.58</v>
      </c>
    </row>
    <row r="844" spans="1:3" x14ac:dyDescent="0.25">
      <c r="A844" t="s">
        <v>846</v>
      </c>
      <c r="B844" t="s">
        <v>5964</v>
      </c>
      <c r="C844">
        <v>9017.41</v>
      </c>
    </row>
    <row r="845" spans="1:3" x14ac:dyDescent="0.25">
      <c r="A845" t="s">
        <v>847</v>
      </c>
      <c r="B845" t="s">
        <v>5965</v>
      </c>
      <c r="C845">
        <v>2718.66</v>
      </c>
    </row>
    <row r="846" spans="1:3" x14ac:dyDescent="0.25">
      <c r="A846" t="s">
        <v>848</v>
      </c>
      <c r="B846" t="s">
        <v>5966</v>
      </c>
      <c r="C846">
        <v>8905.7000000000007</v>
      </c>
    </row>
    <row r="847" spans="1:3" x14ac:dyDescent="0.25">
      <c r="A847" t="s">
        <v>849</v>
      </c>
      <c r="B847" t="s">
        <v>5965</v>
      </c>
      <c r="C847">
        <v>7800.78</v>
      </c>
    </row>
    <row r="848" spans="1:3" x14ac:dyDescent="0.25">
      <c r="A848" t="s">
        <v>850</v>
      </c>
      <c r="B848" t="s">
        <v>5965</v>
      </c>
      <c r="C848">
        <v>5336.27</v>
      </c>
    </row>
    <row r="849" spans="1:3" x14ac:dyDescent="0.25">
      <c r="A849" t="s">
        <v>851</v>
      </c>
      <c r="B849" t="s">
        <v>5965</v>
      </c>
      <c r="C849">
        <v>4523.0200000000004</v>
      </c>
    </row>
    <row r="850" spans="1:3" x14ac:dyDescent="0.25">
      <c r="A850" t="s">
        <v>852</v>
      </c>
      <c r="B850" t="s">
        <v>5964</v>
      </c>
      <c r="C850">
        <v>6260.99</v>
      </c>
    </row>
    <row r="851" spans="1:3" x14ac:dyDescent="0.25">
      <c r="A851" t="s">
        <v>853</v>
      </c>
      <c r="B851" t="s">
        <v>5965</v>
      </c>
      <c r="C851">
        <v>9753.4</v>
      </c>
    </row>
    <row r="852" spans="1:3" x14ac:dyDescent="0.25">
      <c r="A852" t="s">
        <v>854</v>
      </c>
      <c r="B852" t="s">
        <v>5965</v>
      </c>
      <c r="C852">
        <v>987.46</v>
      </c>
    </row>
    <row r="853" spans="1:3" x14ac:dyDescent="0.25">
      <c r="A853" t="s">
        <v>855</v>
      </c>
      <c r="B853" t="s">
        <v>5965</v>
      </c>
      <c r="C853">
        <v>791.68</v>
      </c>
    </row>
    <row r="854" spans="1:3" x14ac:dyDescent="0.25">
      <c r="A854" t="s">
        <v>856</v>
      </c>
      <c r="B854" t="s">
        <v>5965</v>
      </c>
      <c r="C854">
        <v>7914.29</v>
      </c>
    </row>
    <row r="855" spans="1:3" x14ac:dyDescent="0.25">
      <c r="A855" t="s">
        <v>857</v>
      </c>
      <c r="B855" t="s">
        <v>5966</v>
      </c>
      <c r="C855">
        <v>4795.0200000000004</v>
      </c>
    </row>
    <row r="856" spans="1:3" x14ac:dyDescent="0.25">
      <c r="A856" t="s">
        <v>858</v>
      </c>
      <c r="B856" t="s">
        <v>5964</v>
      </c>
      <c r="C856">
        <v>3936.27</v>
      </c>
    </row>
    <row r="857" spans="1:3" x14ac:dyDescent="0.25">
      <c r="A857" t="s">
        <v>859</v>
      </c>
      <c r="B857" t="s">
        <v>5965</v>
      </c>
      <c r="C857">
        <v>6860.79</v>
      </c>
    </row>
    <row r="858" spans="1:3" x14ac:dyDescent="0.25">
      <c r="A858" t="s">
        <v>860</v>
      </c>
      <c r="B858" t="s">
        <v>5964</v>
      </c>
      <c r="C858">
        <v>3064.48</v>
      </c>
    </row>
    <row r="859" spans="1:3" x14ac:dyDescent="0.25">
      <c r="A859" t="s">
        <v>861</v>
      </c>
      <c r="B859" t="s">
        <v>5964</v>
      </c>
      <c r="C859">
        <v>3069.76</v>
      </c>
    </row>
    <row r="860" spans="1:3" x14ac:dyDescent="0.25">
      <c r="A860" t="s">
        <v>862</v>
      </c>
      <c r="B860" t="s">
        <v>5966</v>
      </c>
      <c r="C860">
        <v>7825.38</v>
      </c>
    </row>
    <row r="861" spans="1:3" x14ac:dyDescent="0.25">
      <c r="A861" t="s">
        <v>863</v>
      </c>
      <c r="B861" t="s">
        <v>5964</v>
      </c>
      <c r="C861">
        <v>7498.07</v>
      </c>
    </row>
    <row r="862" spans="1:3" x14ac:dyDescent="0.25">
      <c r="A862" t="s">
        <v>864</v>
      </c>
      <c r="B862" t="s">
        <v>5966</v>
      </c>
      <c r="C862">
        <v>3452.13</v>
      </c>
    </row>
    <row r="863" spans="1:3" x14ac:dyDescent="0.25">
      <c r="A863" t="s">
        <v>865</v>
      </c>
      <c r="B863" t="s">
        <v>5966</v>
      </c>
      <c r="C863">
        <v>4243.49</v>
      </c>
    </row>
    <row r="864" spans="1:3" x14ac:dyDescent="0.25">
      <c r="A864" t="s">
        <v>866</v>
      </c>
      <c r="B864" t="s">
        <v>5966</v>
      </c>
      <c r="C864">
        <v>1968.78</v>
      </c>
    </row>
    <row r="865" spans="1:3" x14ac:dyDescent="0.25">
      <c r="A865" t="s">
        <v>867</v>
      </c>
      <c r="B865" t="s">
        <v>5965</v>
      </c>
      <c r="C865">
        <v>7803.08</v>
      </c>
    </row>
    <row r="866" spans="1:3" x14ac:dyDescent="0.25">
      <c r="A866" t="s">
        <v>868</v>
      </c>
      <c r="B866" t="s">
        <v>5964</v>
      </c>
      <c r="C866">
        <v>6846.53</v>
      </c>
    </row>
    <row r="867" spans="1:3" x14ac:dyDescent="0.25">
      <c r="A867" t="s">
        <v>869</v>
      </c>
      <c r="B867" t="s">
        <v>5965</v>
      </c>
      <c r="C867">
        <v>4907.2</v>
      </c>
    </row>
    <row r="868" spans="1:3" x14ac:dyDescent="0.25">
      <c r="A868" t="s">
        <v>870</v>
      </c>
      <c r="B868" t="s">
        <v>5965</v>
      </c>
      <c r="C868">
        <v>6783.74</v>
      </c>
    </row>
    <row r="869" spans="1:3" x14ac:dyDescent="0.25">
      <c r="A869" t="s">
        <v>871</v>
      </c>
      <c r="B869" t="s">
        <v>5966</v>
      </c>
      <c r="C869">
        <v>5347.77</v>
      </c>
    </row>
    <row r="870" spans="1:3" x14ac:dyDescent="0.25">
      <c r="A870" t="s">
        <v>872</v>
      </c>
      <c r="B870" t="s">
        <v>5965</v>
      </c>
      <c r="C870">
        <v>8655.9500000000007</v>
      </c>
    </row>
    <row r="871" spans="1:3" x14ac:dyDescent="0.25">
      <c r="A871" t="s">
        <v>873</v>
      </c>
      <c r="B871" t="s">
        <v>5965</v>
      </c>
      <c r="C871">
        <v>7160.01</v>
      </c>
    </row>
    <row r="872" spans="1:3" x14ac:dyDescent="0.25">
      <c r="A872" t="s">
        <v>874</v>
      </c>
      <c r="B872" t="s">
        <v>5964</v>
      </c>
      <c r="C872">
        <v>8921.2199999999993</v>
      </c>
    </row>
    <row r="873" spans="1:3" x14ac:dyDescent="0.25">
      <c r="A873" t="s">
        <v>875</v>
      </c>
      <c r="B873" t="s">
        <v>5966</v>
      </c>
      <c r="C873">
        <v>2224.12</v>
      </c>
    </row>
    <row r="874" spans="1:3" x14ac:dyDescent="0.25">
      <c r="A874" t="s">
        <v>876</v>
      </c>
      <c r="B874" t="s">
        <v>5966</v>
      </c>
      <c r="C874">
        <v>8988.6</v>
      </c>
    </row>
    <row r="875" spans="1:3" x14ac:dyDescent="0.25">
      <c r="A875" t="s">
        <v>877</v>
      </c>
      <c r="B875" t="s">
        <v>5964</v>
      </c>
      <c r="C875">
        <v>4008.34</v>
      </c>
    </row>
    <row r="876" spans="1:3" x14ac:dyDescent="0.25">
      <c r="A876" t="s">
        <v>878</v>
      </c>
      <c r="B876" t="s">
        <v>5965</v>
      </c>
      <c r="C876">
        <v>612.26</v>
      </c>
    </row>
    <row r="877" spans="1:3" x14ac:dyDescent="0.25">
      <c r="A877" t="s">
        <v>879</v>
      </c>
      <c r="B877" t="s">
        <v>5966</v>
      </c>
      <c r="C877">
        <v>8830.2900000000009</v>
      </c>
    </row>
    <row r="878" spans="1:3" x14ac:dyDescent="0.25">
      <c r="A878" t="s">
        <v>880</v>
      </c>
      <c r="B878" t="s">
        <v>5965</v>
      </c>
      <c r="C878">
        <v>5222.1499999999996</v>
      </c>
    </row>
    <row r="879" spans="1:3" x14ac:dyDescent="0.25">
      <c r="A879" t="s">
        <v>881</v>
      </c>
      <c r="B879" t="s">
        <v>5966</v>
      </c>
      <c r="C879">
        <v>5143</v>
      </c>
    </row>
    <row r="880" spans="1:3" x14ac:dyDescent="0.25">
      <c r="A880" t="s">
        <v>882</v>
      </c>
      <c r="B880" t="s">
        <v>5964</v>
      </c>
      <c r="C880">
        <v>2558.84</v>
      </c>
    </row>
    <row r="881" spans="1:3" x14ac:dyDescent="0.25">
      <c r="A881" t="s">
        <v>883</v>
      </c>
      <c r="B881" t="s">
        <v>5964</v>
      </c>
      <c r="C881">
        <v>5131.26</v>
      </c>
    </row>
    <row r="882" spans="1:3" x14ac:dyDescent="0.25">
      <c r="A882" t="s">
        <v>884</v>
      </c>
      <c r="B882" t="s">
        <v>5965</v>
      </c>
      <c r="C882">
        <v>8931.36</v>
      </c>
    </row>
    <row r="883" spans="1:3" x14ac:dyDescent="0.25">
      <c r="A883" t="s">
        <v>885</v>
      </c>
      <c r="B883" t="s">
        <v>5965</v>
      </c>
      <c r="C883">
        <v>2707.32</v>
      </c>
    </row>
    <row r="884" spans="1:3" x14ac:dyDescent="0.25">
      <c r="A884" t="s">
        <v>886</v>
      </c>
      <c r="B884" t="s">
        <v>5964</v>
      </c>
      <c r="C884">
        <v>797.46</v>
      </c>
    </row>
    <row r="885" spans="1:3" x14ac:dyDescent="0.25">
      <c r="A885" t="s">
        <v>887</v>
      </c>
      <c r="B885" t="s">
        <v>5966</v>
      </c>
      <c r="C885">
        <v>2635.75</v>
      </c>
    </row>
    <row r="886" spans="1:3" x14ac:dyDescent="0.25">
      <c r="A886" t="s">
        <v>888</v>
      </c>
      <c r="B886" t="s">
        <v>5965</v>
      </c>
      <c r="C886">
        <v>8736.5400000000009</v>
      </c>
    </row>
    <row r="887" spans="1:3" x14ac:dyDescent="0.25">
      <c r="A887" t="s">
        <v>889</v>
      </c>
      <c r="B887" t="s">
        <v>5966</v>
      </c>
      <c r="C887">
        <v>6449.32</v>
      </c>
    </row>
    <row r="888" spans="1:3" x14ac:dyDescent="0.25">
      <c r="A888" t="s">
        <v>890</v>
      </c>
      <c r="B888" t="s">
        <v>5965</v>
      </c>
      <c r="C888">
        <v>2717.09</v>
      </c>
    </row>
    <row r="889" spans="1:3" x14ac:dyDescent="0.25">
      <c r="A889" t="s">
        <v>891</v>
      </c>
      <c r="B889" t="s">
        <v>5965</v>
      </c>
      <c r="C889">
        <v>2374.1</v>
      </c>
    </row>
    <row r="890" spans="1:3" x14ac:dyDescent="0.25">
      <c r="A890" t="s">
        <v>892</v>
      </c>
      <c r="B890" t="s">
        <v>5966</v>
      </c>
      <c r="C890">
        <v>1545.21</v>
      </c>
    </row>
    <row r="891" spans="1:3" x14ac:dyDescent="0.25">
      <c r="A891" t="s">
        <v>893</v>
      </c>
      <c r="B891" t="s">
        <v>5965</v>
      </c>
      <c r="C891">
        <v>6600.76</v>
      </c>
    </row>
    <row r="892" spans="1:3" x14ac:dyDescent="0.25">
      <c r="A892" t="s">
        <v>894</v>
      </c>
      <c r="B892" t="s">
        <v>5966</v>
      </c>
      <c r="C892">
        <v>4500.1000000000004</v>
      </c>
    </row>
    <row r="893" spans="1:3" x14ac:dyDescent="0.25">
      <c r="A893" t="s">
        <v>895</v>
      </c>
      <c r="B893" t="s">
        <v>5966</v>
      </c>
      <c r="C893">
        <v>8096.22</v>
      </c>
    </row>
    <row r="894" spans="1:3" x14ac:dyDescent="0.25">
      <c r="A894" t="s">
        <v>896</v>
      </c>
      <c r="B894" t="s">
        <v>5965</v>
      </c>
      <c r="C894">
        <v>9173.56</v>
      </c>
    </row>
    <row r="895" spans="1:3" x14ac:dyDescent="0.25">
      <c r="A895" t="s">
        <v>897</v>
      </c>
      <c r="B895" t="s">
        <v>5966</v>
      </c>
      <c r="C895">
        <v>5437.25</v>
      </c>
    </row>
    <row r="896" spans="1:3" x14ac:dyDescent="0.25">
      <c r="A896" t="s">
        <v>898</v>
      </c>
      <c r="B896" t="s">
        <v>5965</v>
      </c>
      <c r="C896">
        <v>3122.54</v>
      </c>
    </row>
    <row r="897" spans="1:3" x14ac:dyDescent="0.25">
      <c r="A897" t="s">
        <v>899</v>
      </c>
      <c r="B897" t="s">
        <v>5964</v>
      </c>
      <c r="C897">
        <v>4393.17</v>
      </c>
    </row>
    <row r="898" spans="1:3" x14ac:dyDescent="0.25">
      <c r="A898" t="s">
        <v>900</v>
      </c>
      <c r="B898" t="s">
        <v>5965</v>
      </c>
      <c r="C898">
        <v>2764.22</v>
      </c>
    </row>
    <row r="899" spans="1:3" x14ac:dyDescent="0.25">
      <c r="A899" t="s">
        <v>901</v>
      </c>
      <c r="B899" t="s">
        <v>5964</v>
      </c>
      <c r="C899">
        <v>9171.7000000000007</v>
      </c>
    </row>
    <row r="900" spans="1:3" x14ac:dyDescent="0.25">
      <c r="A900" t="s">
        <v>902</v>
      </c>
      <c r="B900" t="s">
        <v>5965</v>
      </c>
      <c r="C900">
        <v>6507.07</v>
      </c>
    </row>
    <row r="901" spans="1:3" x14ac:dyDescent="0.25">
      <c r="A901" t="s">
        <v>903</v>
      </c>
      <c r="B901" t="s">
        <v>5966</v>
      </c>
      <c r="C901">
        <v>9381.75</v>
      </c>
    </row>
    <row r="902" spans="1:3" x14ac:dyDescent="0.25">
      <c r="A902" t="s">
        <v>904</v>
      </c>
      <c r="B902" t="s">
        <v>5966</v>
      </c>
      <c r="C902">
        <v>1498.39</v>
      </c>
    </row>
    <row r="903" spans="1:3" x14ac:dyDescent="0.25">
      <c r="A903" t="s">
        <v>905</v>
      </c>
      <c r="B903" t="s">
        <v>5965</v>
      </c>
      <c r="C903">
        <v>2611.08</v>
      </c>
    </row>
    <row r="904" spans="1:3" x14ac:dyDescent="0.25">
      <c r="A904" t="s">
        <v>906</v>
      </c>
      <c r="B904" t="s">
        <v>5966</v>
      </c>
      <c r="C904">
        <v>4152.6400000000003</v>
      </c>
    </row>
    <row r="905" spans="1:3" x14ac:dyDescent="0.25">
      <c r="A905" t="s">
        <v>907</v>
      </c>
      <c r="B905" t="s">
        <v>5966</v>
      </c>
      <c r="C905">
        <v>8945.94</v>
      </c>
    </row>
    <row r="906" spans="1:3" x14ac:dyDescent="0.25">
      <c r="A906" t="s">
        <v>908</v>
      </c>
      <c r="B906" t="s">
        <v>5965</v>
      </c>
      <c r="C906">
        <v>3461.43</v>
      </c>
    </row>
    <row r="907" spans="1:3" x14ac:dyDescent="0.25">
      <c r="A907" t="s">
        <v>909</v>
      </c>
      <c r="B907" t="s">
        <v>5966</v>
      </c>
      <c r="C907">
        <v>9456.8700000000008</v>
      </c>
    </row>
    <row r="908" spans="1:3" x14ac:dyDescent="0.25">
      <c r="A908" t="s">
        <v>910</v>
      </c>
      <c r="B908" t="s">
        <v>5964</v>
      </c>
      <c r="C908">
        <v>6144.39</v>
      </c>
    </row>
    <row r="909" spans="1:3" x14ac:dyDescent="0.25">
      <c r="A909" t="s">
        <v>911</v>
      </c>
      <c r="B909" t="s">
        <v>5965</v>
      </c>
      <c r="C909">
        <v>7009.86</v>
      </c>
    </row>
    <row r="910" spans="1:3" x14ac:dyDescent="0.25">
      <c r="A910" t="s">
        <v>912</v>
      </c>
      <c r="B910" t="s">
        <v>5964</v>
      </c>
      <c r="C910">
        <v>227.46</v>
      </c>
    </row>
    <row r="911" spans="1:3" x14ac:dyDescent="0.25">
      <c r="A911" t="s">
        <v>913</v>
      </c>
      <c r="B911" t="s">
        <v>5964</v>
      </c>
      <c r="C911">
        <v>5351.04</v>
      </c>
    </row>
    <row r="912" spans="1:3" x14ac:dyDescent="0.25">
      <c r="A912" t="s">
        <v>914</v>
      </c>
      <c r="B912" t="s">
        <v>5965</v>
      </c>
      <c r="C912">
        <v>7003.69</v>
      </c>
    </row>
    <row r="913" spans="1:3" x14ac:dyDescent="0.25">
      <c r="A913" t="s">
        <v>915</v>
      </c>
      <c r="B913" t="s">
        <v>5964</v>
      </c>
      <c r="C913">
        <v>7811.11</v>
      </c>
    </row>
    <row r="914" spans="1:3" x14ac:dyDescent="0.25">
      <c r="A914" t="s">
        <v>916</v>
      </c>
      <c r="B914" t="s">
        <v>5965</v>
      </c>
      <c r="C914">
        <v>4903.34</v>
      </c>
    </row>
    <row r="915" spans="1:3" x14ac:dyDescent="0.25">
      <c r="A915" t="s">
        <v>917</v>
      </c>
      <c r="B915" t="s">
        <v>5965</v>
      </c>
      <c r="C915">
        <v>9488.51</v>
      </c>
    </row>
    <row r="916" spans="1:3" x14ac:dyDescent="0.25">
      <c r="A916" t="s">
        <v>918</v>
      </c>
      <c r="B916" t="s">
        <v>5965</v>
      </c>
      <c r="C916">
        <v>9561.99</v>
      </c>
    </row>
    <row r="917" spans="1:3" x14ac:dyDescent="0.25">
      <c r="A917" t="s">
        <v>919</v>
      </c>
      <c r="B917" t="s">
        <v>5966</v>
      </c>
      <c r="C917">
        <v>2296.48</v>
      </c>
    </row>
    <row r="918" spans="1:3" x14ac:dyDescent="0.25">
      <c r="A918" t="s">
        <v>920</v>
      </c>
      <c r="B918" t="s">
        <v>5966</v>
      </c>
      <c r="C918">
        <v>8220.73</v>
      </c>
    </row>
    <row r="919" spans="1:3" x14ac:dyDescent="0.25">
      <c r="A919" t="s">
        <v>921</v>
      </c>
      <c r="B919" t="s">
        <v>5966</v>
      </c>
      <c r="C919">
        <v>9133.31</v>
      </c>
    </row>
    <row r="920" spans="1:3" x14ac:dyDescent="0.25">
      <c r="A920" t="s">
        <v>922</v>
      </c>
      <c r="B920" t="s">
        <v>5964</v>
      </c>
      <c r="C920">
        <v>8573.0300000000007</v>
      </c>
    </row>
    <row r="921" spans="1:3" x14ac:dyDescent="0.25">
      <c r="A921" t="s">
        <v>923</v>
      </c>
      <c r="B921" t="s">
        <v>5964</v>
      </c>
      <c r="C921">
        <v>7854.64</v>
      </c>
    </row>
    <row r="922" spans="1:3" x14ac:dyDescent="0.25">
      <c r="A922" t="s">
        <v>924</v>
      </c>
      <c r="B922" t="s">
        <v>5965</v>
      </c>
      <c r="C922">
        <v>4878.79</v>
      </c>
    </row>
    <row r="923" spans="1:3" x14ac:dyDescent="0.25">
      <c r="A923" t="s">
        <v>925</v>
      </c>
      <c r="B923" t="s">
        <v>5966</v>
      </c>
      <c r="C923">
        <v>2671.99</v>
      </c>
    </row>
    <row r="924" spans="1:3" x14ac:dyDescent="0.25">
      <c r="A924" t="s">
        <v>926</v>
      </c>
      <c r="B924" t="s">
        <v>5966</v>
      </c>
      <c r="C924">
        <v>2182.1799999999998</v>
      </c>
    </row>
    <row r="925" spans="1:3" x14ac:dyDescent="0.25">
      <c r="A925" t="s">
        <v>927</v>
      </c>
      <c r="B925" t="s">
        <v>5964</v>
      </c>
      <c r="C925">
        <v>1720.94</v>
      </c>
    </row>
    <row r="926" spans="1:3" x14ac:dyDescent="0.25">
      <c r="A926" t="s">
        <v>928</v>
      </c>
      <c r="B926" t="s">
        <v>5965</v>
      </c>
      <c r="C926">
        <v>4304.8500000000004</v>
      </c>
    </row>
    <row r="927" spans="1:3" x14ac:dyDescent="0.25">
      <c r="A927" t="s">
        <v>929</v>
      </c>
      <c r="B927" t="s">
        <v>5966</v>
      </c>
      <c r="C927">
        <v>8081.54</v>
      </c>
    </row>
    <row r="928" spans="1:3" x14ac:dyDescent="0.25">
      <c r="A928" t="s">
        <v>930</v>
      </c>
      <c r="B928" t="s">
        <v>5965</v>
      </c>
      <c r="C928">
        <v>6813.22</v>
      </c>
    </row>
    <row r="929" spans="1:3" x14ac:dyDescent="0.25">
      <c r="A929" t="s">
        <v>931</v>
      </c>
      <c r="B929" t="s">
        <v>5965</v>
      </c>
      <c r="C929">
        <v>2700.33</v>
      </c>
    </row>
    <row r="930" spans="1:3" x14ac:dyDescent="0.25">
      <c r="A930" t="s">
        <v>932</v>
      </c>
      <c r="B930" t="s">
        <v>5965</v>
      </c>
      <c r="C930">
        <v>1470.42</v>
      </c>
    </row>
    <row r="931" spans="1:3" x14ac:dyDescent="0.25">
      <c r="A931" t="s">
        <v>933</v>
      </c>
      <c r="B931" t="s">
        <v>5966</v>
      </c>
      <c r="C931">
        <v>7515.02</v>
      </c>
    </row>
    <row r="932" spans="1:3" x14ac:dyDescent="0.25">
      <c r="A932" t="s">
        <v>934</v>
      </c>
      <c r="B932" t="s">
        <v>5965</v>
      </c>
      <c r="C932">
        <v>8626.94</v>
      </c>
    </row>
    <row r="933" spans="1:3" x14ac:dyDescent="0.25">
      <c r="A933" t="s">
        <v>935</v>
      </c>
      <c r="B933" t="s">
        <v>5966</v>
      </c>
      <c r="C933">
        <v>3500.41</v>
      </c>
    </row>
    <row r="934" spans="1:3" x14ac:dyDescent="0.25">
      <c r="A934" t="s">
        <v>936</v>
      </c>
      <c r="B934" t="s">
        <v>5964</v>
      </c>
      <c r="C934">
        <v>3955.93</v>
      </c>
    </row>
    <row r="935" spans="1:3" x14ac:dyDescent="0.25">
      <c r="A935" t="s">
        <v>937</v>
      </c>
      <c r="B935" t="s">
        <v>5964</v>
      </c>
      <c r="C935">
        <v>2199.61</v>
      </c>
    </row>
    <row r="936" spans="1:3" x14ac:dyDescent="0.25">
      <c r="A936" t="s">
        <v>938</v>
      </c>
      <c r="B936" t="s">
        <v>5964</v>
      </c>
      <c r="C936">
        <v>25.5</v>
      </c>
    </row>
    <row r="937" spans="1:3" x14ac:dyDescent="0.25">
      <c r="A937" t="s">
        <v>939</v>
      </c>
      <c r="B937" t="s">
        <v>5964</v>
      </c>
      <c r="C937">
        <v>4784.68</v>
      </c>
    </row>
    <row r="938" spans="1:3" x14ac:dyDescent="0.25">
      <c r="A938" t="s">
        <v>940</v>
      </c>
      <c r="B938" t="s">
        <v>5965</v>
      </c>
      <c r="C938">
        <v>9887.98</v>
      </c>
    </row>
    <row r="939" spans="1:3" x14ac:dyDescent="0.25">
      <c r="A939" t="s">
        <v>941</v>
      </c>
      <c r="B939" t="s">
        <v>5965</v>
      </c>
      <c r="C939">
        <v>4299.3</v>
      </c>
    </row>
    <row r="940" spans="1:3" x14ac:dyDescent="0.25">
      <c r="A940" t="s">
        <v>942</v>
      </c>
      <c r="B940" t="s">
        <v>5966</v>
      </c>
      <c r="C940">
        <v>9243.27</v>
      </c>
    </row>
    <row r="941" spans="1:3" x14ac:dyDescent="0.25">
      <c r="A941" t="s">
        <v>943</v>
      </c>
      <c r="B941" t="s">
        <v>5964</v>
      </c>
      <c r="C941">
        <v>1704.69</v>
      </c>
    </row>
    <row r="942" spans="1:3" x14ac:dyDescent="0.25">
      <c r="A942" t="s">
        <v>944</v>
      </c>
      <c r="B942" t="s">
        <v>5966</v>
      </c>
      <c r="C942">
        <v>4780.7299999999996</v>
      </c>
    </row>
    <row r="943" spans="1:3" x14ac:dyDescent="0.25">
      <c r="A943" t="s">
        <v>945</v>
      </c>
      <c r="B943" t="s">
        <v>5965</v>
      </c>
      <c r="C943">
        <v>6533.75</v>
      </c>
    </row>
    <row r="944" spans="1:3" x14ac:dyDescent="0.25">
      <c r="A944" t="s">
        <v>946</v>
      </c>
      <c r="B944" t="s">
        <v>5966</v>
      </c>
      <c r="C944">
        <v>3765.04</v>
      </c>
    </row>
    <row r="945" spans="1:3" x14ac:dyDescent="0.25">
      <c r="A945" t="s">
        <v>947</v>
      </c>
      <c r="B945" t="s">
        <v>5966</v>
      </c>
      <c r="C945">
        <v>7379.31</v>
      </c>
    </row>
    <row r="946" spans="1:3" x14ac:dyDescent="0.25">
      <c r="A946" t="s">
        <v>948</v>
      </c>
      <c r="B946" t="s">
        <v>5966</v>
      </c>
      <c r="C946">
        <v>7384.64</v>
      </c>
    </row>
    <row r="947" spans="1:3" x14ac:dyDescent="0.25">
      <c r="A947" t="s">
        <v>949</v>
      </c>
      <c r="B947" t="s">
        <v>5964</v>
      </c>
      <c r="C947">
        <v>839.45</v>
      </c>
    </row>
    <row r="948" spans="1:3" x14ac:dyDescent="0.25">
      <c r="A948" t="s">
        <v>950</v>
      </c>
      <c r="B948" t="s">
        <v>5964</v>
      </c>
      <c r="C948">
        <v>5124.1499999999996</v>
      </c>
    </row>
    <row r="949" spans="1:3" x14ac:dyDescent="0.25">
      <c r="A949" t="s">
        <v>951</v>
      </c>
      <c r="B949" t="s">
        <v>5965</v>
      </c>
      <c r="C949">
        <v>3041.9</v>
      </c>
    </row>
    <row r="950" spans="1:3" x14ac:dyDescent="0.25">
      <c r="A950" t="s">
        <v>952</v>
      </c>
      <c r="B950" t="s">
        <v>5966</v>
      </c>
      <c r="C950">
        <v>6447.22</v>
      </c>
    </row>
    <row r="951" spans="1:3" x14ac:dyDescent="0.25">
      <c r="A951" t="s">
        <v>953</v>
      </c>
      <c r="B951" t="s">
        <v>5964</v>
      </c>
      <c r="C951">
        <v>2438.2399999999998</v>
      </c>
    </row>
    <row r="952" spans="1:3" x14ac:dyDescent="0.25">
      <c r="A952" t="s">
        <v>954</v>
      </c>
      <c r="B952" t="s">
        <v>5964</v>
      </c>
      <c r="C952">
        <v>8603.1200000000008</v>
      </c>
    </row>
    <row r="953" spans="1:3" x14ac:dyDescent="0.25">
      <c r="A953" t="s">
        <v>955</v>
      </c>
      <c r="B953" t="s">
        <v>5965</v>
      </c>
      <c r="C953">
        <v>825.35</v>
      </c>
    </row>
    <row r="954" spans="1:3" x14ac:dyDescent="0.25">
      <c r="A954" t="s">
        <v>956</v>
      </c>
      <c r="B954" t="s">
        <v>5964</v>
      </c>
      <c r="C954">
        <v>5063.3999999999996</v>
      </c>
    </row>
    <row r="955" spans="1:3" x14ac:dyDescent="0.25">
      <c r="A955" t="s">
        <v>957</v>
      </c>
      <c r="B955" t="s">
        <v>5964</v>
      </c>
      <c r="C955">
        <v>16.329999999999998</v>
      </c>
    </row>
    <row r="956" spans="1:3" x14ac:dyDescent="0.25">
      <c r="A956" t="s">
        <v>958</v>
      </c>
      <c r="B956" t="s">
        <v>5965</v>
      </c>
      <c r="C956">
        <v>6884.64</v>
      </c>
    </row>
    <row r="957" spans="1:3" x14ac:dyDescent="0.25">
      <c r="A957" t="s">
        <v>959</v>
      </c>
      <c r="B957" t="s">
        <v>5964</v>
      </c>
      <c r="C957">
        <v>3575.86</v>
      </c>
    </row>
    <row r="958" spans="1:3" x14ac:dyDescent="0.25">
      <c r="A958" t="s">
        <v>960</v>
      </c>
      <c r="B958" t="s">
        <v>5965</v>
      </c>
      <c r="C958">
        <v>713.71</v>
      </c>
    </row>
    <row r="959" spans="1:3" x14ac:dyDescent="0.25">
      <c r="A959" t="s">
        <v>961</v>
      </c>
      <c r="B959" t="s">
        <v>5965</v>
      </c>
      <c r="C959">
        <v>4238.0200000000004</v>
      </c>
    </row>
    <row r="960" spans="1:3" x14ac:dyDescent="0.25">
      <c r="A960" t="s">
        <v>962</v>
      </c>
      <c r="B960" t="s">
        <v>5964</v>
      </c>
      <c r="C960">
        <v>6903.06</v>
      </c>
    </row>
    <row r="961" spans="1:3" x14ac:dyDescent="0.25">
      <c r="A961" t="s">
        <v>963</v>
      </c>
      <c r="B961" t="s">
        <v>5964</v>
      </c>
      <c r="C961">
        <v>8535.65</v>
      </c>
    </row>
    <row r="962" spans="1:3" x14ac:dyDescent="0.25">
      <c r="A962" t="s">
        <v>964</v>
      </c>
      <c r="B962" t="s">
        <v>5964</v>
      </c>
      <c r="C962">
        <v>8964.14</v>
      </c>
    </row>
    <row r="963" spans="1:3" x14ac:dyDescent="0.25">
      <c r="A963" t="s">
        <v>965</v>
      </c>
      <c r="B963" t="s">
        <v>5964</v>
      </c>
      <c r="C963">
        <v>4164.4799999999996</v>
      </c>
    </row>
    <row r="964" spans="1:3" x14ac:dyDescent="0.25">
      <c r="A964" t="s">
        <v>966</v>
      </c>
      <c r="B964" t="s">
        <v>5966</v>
      </c>
      <c r="C964">
        <v>3652.43</v>
      </c>
    </row>
    <row r="965" spans="1:3" x14ac:dyDescent="0.25">
      <c r="A965" t="s">
        <v>967</v>
      </c>
      <c r="B965" t="s">
        <v>5964</v>
      </c>
      <c r="C965">
        <v>8847.82</v>
      </c>
    </row>
    <row r="966" spans="1:3" x14ac:dyDescent="0.25">
      <c r="A966" t="s">
        <v>968</v>
      </c>
      <c r="B966" t="s">
        <v>5964</v>
      </c>
      <c r="C966">
        <v>2844.69</v>
      </c>
    </row>
    <row r="967" spans="1:3" x14ac:dyDescent="0.25">
      <c r="A967" t="s">
        <v>969</v>
      </c>
      <c r="B967" t="s">
        <v>5964</v>
      </c>
      <c r="C967">
        <v>5668.91</v>
      </c>
    </row>
    <row r="968" spans="1:3" x14ac:dyDescent="0.25">
      <c r="A968" t="s">
        <v>970</v>
      </c>
      <c r="B968" t="s">
        <v>5964</v>
      </c>
      <c r="C968">
        <v>563.94000000000005</v>
      </c>
    </row>
    <row r="969" spans="1:3" x14ac:dyDescent="0.25">
      <c r="A969" t="s">
        <v>971</v>
      </c>
      <c r="B969" t="s">
        <v>5965</v>
      </c>
      <c r="C969">
        <v>2082.7800000000002</v>
      </c>
    </row>
    <row r="970" spans="1:3" x14ac:dyDescent="0.25">
      <c r="A970" t="s">
        <v>972</v>
      </c>
      <c r="B970" t="s">
        <v>5966</v>
      </c>
      <c r="C970">
        <v>8453.49</v>
      </c>
    </row>
    <row r="971" spans="1:3" x14ac:dyDescent="0.25">
      <c r="A971" t="s">
        <v>973</v>
      </c>
      <c r="B971" t="s">
        <v>5964</v>
      </c>
      <c r="C971">
        <v>2683.69</v>
      </c>
    </row>
    <row r="972" spans="1:3" x14ac:dyDescent="0.25">
      <c r="A972" t="s">
        <v>974</v>
      </c>
      <c r="B972" t="s">
        <v>5966</v>
      </c>
      <c r="C972">
        <v>9436.35</v>
      </c>
    </row>
    <row r="973" spans="1:3" x14ac:dyDescent="0.25">
      <c r="A973" t="s">
        <v>975</v>
      </c>
      <c r="B973" t="s">
        <v>5964</v>
      </c>
      <c r="C973">
        <v>2981.56</v>
      </c>
    </row>
    <row r="974" spans="1:3" x14ac:dyDescent="0.25">
      <c r="A974" t="s">
        <v>976</v>
      </c>
      <c r="B974" t="s">
        <v>5966</v>
      </c>
      <c r="C974">
        <v>3864.1</v>
      </c>
    </row>
    <row r="975" spans="1:3" x14ac:dyDescent="0.25">
      <c r="A975" t="s">
        <v>977</v>
      </c>
      <c r="B975" t="s">
        <v>5964</v>
      </c>
      <c r="C975">
        <v>4984.55</v>
      </c>
    </row>
    <row r="976" spans="1:3" x14ac:dyDescent="0.25">
      <c r="A976" t="s">
        <v>978</v>
      </c>
      <c r="B976" t="s">
        <v>5964</v>
      </c>
      <c r="C976">
        <v>2841.75</v>
      </c>
    </row>
    <row r="977" spans="1:3" x14ac:dyDescent="0.25">
      <c r="A977" t="s">
        <v>979</v>
      </c>
      <c r="B977" t="s">
        <v>5966</v>
      </c>
      <c r="C977">
        <v>5375.35</v>
      </c>
    </row>
    <row r="978" spans="1:3" x14ac:dyDescent="0.25">
      <c r="A978" t="s">
        <v>980</v>
      </c>
      <c r="B978" t="s">
        <v>5965</v>
      </c>
      <c r="C978">
        <v>3693.25</v>
      </c>
    </row>
    <row r="979" spans="1:3" x14ac:dyDescent="0.25">
      <c r="A979" t="s">
        <v>981</v>
      </c>
      <c r="B979" t="s">
        <v>5966</v>
      </c>
      <c r="C979">
        <v>4403.32</v>
      </c>
    </row>
    <row r="980" spans="1:3" x14ac:dyDescent="0.25">
      <c r="A980" t="s">
        <v>982</v>
      </c>
      <c r="B980" t="s">
        <v>5965</v>
      </c>
      <c r="C980">
        <v>3199.52</v>
      </c>
    </row>
    <row r="981" spans="1:3" x14ac:dyDescent="0.25">
      <c r="A981" t="s">
        <v>983</v>
      </c>
      <c r="B981" t="s">
        <v>5966</v>
      </c>
      <c r="C981">
        <v>1125.24</v>
      </c>
    </row>
    <row r="982" spans="1:3" x14ac:dyDescent="0.25">
      <c r="A982" t="s">
        <v>984</v>
      </c>
      <c r="B982" t="s">
        <v>5964</v>
      </c>
      <c r="C982">
        <v>9967.64</v>
      </c>
    </row>
    <row r="983" spans="1:3" x14ac:dyDescent="0.25">
      <c r="A983" t="s">
        <v>985</v>
      </c>
      <c r="B983" t="s">
        <v>5966</v>
      </c>
      <c r="C983">
        <v>210.24</v>
      </c>
    </row>
    <row r="984" spans="1:3" x14ac:dyDescent="0.25">
      <c r="A984" t="s">
        <v>986</v>
      </c>
      <c r="B984" t="s">
        <v>5965</v>
      </c>
      <c r="C984">
        <v>515.04</v>
      </c>
    </row>
    <row r="985" spans="1:3" x14ac:dyDescent="0.25">
      <c r="A985" t="s">
        <v>987</v>
      </c>
      <c r="B985" t="s">
        <v>5966</v>
      </c>
      <c r="C985">
        <v>4982.6899999999996</v>
      </c>
    </row>
    <row r="986" spans="1:3" x14ac:dyDescent="0.25">
      <c r="A986" t="s">
        <v>988</v>
      </c>
      <c r="B986" t="s">
        <v>5966</v>
      </c>
      <c r="C986">
        <v>1791.15</v>
      </c>
    </row>
    <row r="987" spans="1:3" x14ac:dyDescent="0.25">
      <c r="A987" t="s">
        <v>989</v>
      </c>
      <c r="B987" t="s">
        <v>5965</v>
      </c>
      <c r="C987">
        <v>2722.34</v>
      </c>
    </row>
    <row r="988" spans="1:3" x14ac:dyDescent="0.25">
      <c r="A988" t="s">
        <v>990</v>
      </c>
      <c r="B988" t="s">
        <v>5966</v>
      </c>
      <c r="C988">
        <v>6524.16</v>
      </c>
    </row>
    <row r="989" spans="1:3" x14ac:dyDescent="0.25">
      <c r="A989" t="s">
        <v>991</v>
      </c>
      <c r="B989" t="s">
        <v>5966</v>
      </c>
      <c r="C989">
        <v>7958.58</v>
      </c>
    </row>
    <row r="990" spans="1:3" x14ac:dyDescent="0.25">
      <c r="A990" t="s">
        <v>992</v>
      </c>
      <c r="B990" t="s">
        <v>5964</v>
      </c>
      <c r="C990">
        <v>1735.75</v>
      </c>
    </row>
    <row r="991" spans="1:3" x14ac:dyDescent="0.25">
      <c r="A991" t="s">
        <v>993</v>
      </c>
      <c r="B991" t="s">
        <v>5965</v>
      </c>
      <c r="C991">
        <v>3579.13</v>
      </c>
    </row>
    <row r="992" spans="1:3" x14ac:dyDescent="0.25">
      <c r="A992" t="s">
        <v>994</v>
      </c>
      <c r="B992" t="s">
        <v>5964</v>
      </c>
      <c r="C992">
        <v>7249.92</v>
      </c>
    </row>
    <row r="993" spans="1:3" x14ac:dyDescent="0.25">
      <c r="A993" t="s">
        <v>995</v>
      </c>
      <c r="B993" t="s">
        <v>5964</v>
      </c>
      <c r="C993">
        <v>3292.96</v>
      </c>
    </row>
    <row r="994" spans="1:3" x14ac:dyDescent="0.25">
      <c r="A994" t="s">
        <v>996</v>
      </c>
      <c r="B994" t="s">
        <v>5966</v>
      </c>
      <c r="C994">
        <v>4015.31</v>
      </c>
    </row>
    <row r="995" spans="1:3" x14ac:dyDescent="0.25">
      <c r="A995" t="s">
        <v>997</v>
      </c>
      <c r="B995" t="s">
        <v>5966</v>
      </c>
      <c r="C995">
        <v>6530.95</v>
      </c>
    </row>
    <row r="996" spans="1:3" x14ac:dyDescent="0.25">
      <c r="A996" t="s">
        <v>998</v>
      </c>
      <c r="B996" t="s">
        <v>5965</v>
      </c>
      <c r="C996">
        <v>2263.34</v>
      </c>
    </row>
    <row r="997" spans="1:3" x14ac:dyDescent="0.25">
      <c r="A997" t="s">
        <v>999</v>
      </c>
      <c r="B997" t="s">
        <v>5965</v>
      </c>
      <c r="C997">
        <v>5179.22</v>
      </c>
    </row>
    <row r="998" spans="1:3" x14ac:dyDescent="0.25">
      <c r="A998" t="s">
        <v>1000</v>
      </c>
      <c r="B998" t="s">
        <v>5965</v>
      </c>
      <c r="C998">
        <v>8839.81</v>
      </c>
    </row>
    <row r="999" spans="1:3" x14ac:dyDescent="0.25">
      <c r="A999" t="s">
        <v>1001</v>
      </c>
      <c r="B999" t="s">
        <v>5965</v>
      </c>
      <c r="C999">
        <v>5620.41</v>
      </c>
    </row>
    <row r="1000" spans="1:3" x14ac:dyDescent="0.25">
      <c r="A1000" t="s">
        <v>1002</v>
      </c>
      <c r="B1000" t="s">
        <v>5964</v>
      </c>
      <c r="C1000">
        <v>6579.27</v>
      </c>
    </row>
    <row r="1001" spans="1:3" x14ac:dyDescent="0.25">
      <c r="A1001" t="s">
        <v>1003</v>
      </c>
      <c r="B1001" t="s">
        <v>5964</v>
      </c>
      <c r="C1001">
        <v>785.55</v>
      </c>
    </row>
    <row r="1002" spans="1:3" x14ac:dyDescent="0.25">
      <c r="A1002" t="s">
        <v>1004</v>
      </c>
      <c r="B1002" t="s">
        <v>5965</v>
      </c>
      <c r="C1002">
        <v>6237.49</v>
      </c>
    </row>
    <row r="1003" spans="1:3" x14ac:dyDescent="0.25">
      <c r="A1003" t="s">
        <v>1005</v>
      </c>
      <c r="B1003" t="s">
        <v>5966</v>
      </c>
      <c r="C1003">
        <v>8877.02</v>
      </c>
    </row>
    <row r="1004" spans="1:3" x14ac:dyDescent="0.25">
      <c r="A1004" t="s">
        <v>1006</v>
      </c>
      <c r="B1004" t="s">
        <v>5964</v>
      </c>
      <c r="C1004">
        <v>1713.95</v>
      </c>
    </row>
    <row r="1005" spans="1:3" x14ac:dyDescent="0.25">
      <c r="A1005" t="s">
        <v>1007</v>
      </c>
      <c r="B1005" t="s">
        <v>5964</v>
      </c>
      <c r="C1005">
        <v>4640.8100000000004</v>
      </c>
    </row>
    <row r="1006" spans="1:3" x14ac:dyDescent="0.25">
      <c r="A1006" t="s">
        <v>1008</v>
      </c>
      <c r="B1006" t="s">
        <v>5964</v>
      </c>
      <c r="C1006">
        <v>4911.9399999999996</v>
      </c>
    </row>
    <row r="1007" spans="1:3" x14ac:dyDescent="0.25">
      <c r="A1007" t="s">
        <v>1009</v>
      </c>
      <c r="B1007" t="s">
        <v>5965</v>
      </c>
      <c r="C1007">
        <v>2333.7199999999998</v>
      </c>
    </row>
    <row r="1008" spans="1:3" x14ac:dyDescent="0.25">
      <c r="A1008" t="s">
        <v>1010</v>
      </c>
      <c r="B1008" t="s">
        <v>5965</v>
      </c>
      <c r="C1008">
        <v>9936.09</v>
      </c>
    </row>
    <row r="1009" spans="1:3" x14ac:dyDescent="0.25">
      <c r="A1009" t="s">
        <v>1011</v>
      </c>
      <c r="B1009" t="s">
        <v>5964</v>
      </c>
      <c r="C1009">
        <v>6420.98</v>
      </c>
    </row>
    <row r="1010" spans="1:3" x14ac:dyDescent="0.25">
      <c r="A1010" t="s">
        <v>1012</v>
      </c>
      <c r="B1010" t="s">
        <v>5966</v>
      </c>
      <c r="C1010">
        <v>6849.9</v>
      </c>
    </row>
    <row r="1011" spans="1:3" x14ac:dyDescent="0.25">
      <c r="A1011" t="s">
        <v>1013</v>
      </c>
      <c r="B1011" t="s">
        <v>5965</v>
      </c>
      <c r="C1011">
        <v>880.65</v>
      </c>
    </row>
    <row r="1012" spans="1:3" x14ac:dyDescent="0.25">
      <c r="A1012" t="s">
        <v>1014</v>
      </c>
      <c r="B1012" t="s">
        <v>5966</v>
      </c>
      <c r="C1012">
        <v>5165</v>
      </c>
    </row>
    <row r="1013" spans="1:3" x14ac:dyDescent="0.25">
      <c r="A1013" t="s">
        <v>1015</v>
      </c>
      <c r="B1013" t="s">
        <v>5966</v>
      </c>
      <c r="C1013">
        <v>8976.0499999999993</v>
      </c>
    </row>
    <row r="1014" spans="1:3" x14ac:dyDescent="0.25">
      <c r="A1014" t="s">
        <v>1016</v>
      </c>
      <c r="B1014" t="s">
        <v>5965</v>
      </c>
      <c r="C1014">
        <v>8411.2000000000007</v>
      </c>
    </row>
    <row r="1015" spans="1:3" x14ac:dyDescent="0.25">
      <c r="A1015" t="s">
        <v>1017</v>
      </c>
      <c r="B1015" t="s">
        <v>5965</v>
      </c>
      <c r="C1015">
        <v>2171.44</v>
      </c>
    </row>
    <row r="1016" spans="1:3" x14ac:dyDescent="0.25">
      <c r="A1016" t="s">
        <v>1018</v>
      </c>
      <c r="B1016" t="s">
        <v>5966</v>
      </c>
      <c r="C1016">
        <v>6033.35</v>
      </c>
    </row>
    <row r="1017" spans="1:3" x14ac:dyDescent="0.25">
      <c r="A1017" t="s">
        <v>1019</v>
      </c>
      <c r="B1017" t="s">
        <v>5964</v>
      </c>
      <c r="C1017">
        <v>4334.88</v>
      </c>
    </row>
    <row r="1018" spans="1:3" x14ac:dyDescent="0.25">
      <c r="A1018" t="s">
        <v>1020</v>
      </c>
      <c r="B1018" t="s">
        <v>5965</v>
      </c>
      <c r="C1018">
        <v>1292.6300000000001</v>
      </c>
    </row>
    <row r="1019" spans="1:3" x14ac:dyDescent="0.25">
      <c r="A1019" t="s">
        <v>1021</v>
      </c>
      <c r="B1019" t="s">
        <v>5964</v>
      </c>
      <c r="C1019">
        <v>1573.61</v>
      </c>
    </row>
    <row r="1020" spans="1:3" x14ac:dyDescent="0.25">
      <c r="A1020" t="s">
        <v>1022</v>
      </c>
      <c r="B1020" t="s">
        <v>5964</v>
      </c>
      <c r="C1020">
        <v>4566.3</v>
      </c>
    </row>
    <row r="1021" spans="1:3" x14ac:dyDescent="0.25">
      <c r="A1021" t="s">
        <v>1023</v>
      </c>
      <c r="B1021" t="s">
        <v>5964</v>
      </c>
      <c r="C1021">
        <v>2695.27</v>
      </c>
    </row>
    <row r="1022" spans="1:3" x14ac:dyDescent="0.25">
      <c r="A1022" t="s">
        <v>1024</v>
      </c>
      <c r="B1022" t="s">
        <v>5964</v>
      </c>
      <c r="C1022">
        <v>1344.93</v>
      </c>
    </row>
    <row r="1023" spans="1:3" x14ac:dyDescent="0.25">
      <c r="A1023" t="s">
        <v>1025</v>
      </c>
      <c r="B1023" t="s">
        <v>5964</v>
      </c>
      <c r="C1023">
        <v>9485.61</v>
      </c>
    </row>
    <row r="1024" spans="1:3" x14ac:dyDescent="0.25">
      <c r="A1024" t="s">
        <v>1026</v>
      </c>
      <c r="B1024" t="s">
        <v>5966</v>
      </c>
      <c r="C1024">
        <v>1870.88</v>
      </c>
    </row>
    <row r="1025" spans="1:3" x14ac:dyDescent="0.25">
      <c r="A1025" t="s">
        <v>1027</v>
      </c>
      <c r="B1025" t="s">
        <v>5966</v>
      </c>
      <c r="C1025">
        <v>6381.57</v>
      </c>
    </row>
    <row r="1026" spans="1:3" x14ac:dyDescent="0.25">
      <c r="A1026" t="s">
        <v>1028</v>
      </c>
      <c r="B1026" t="s">
        <v>5965</v>
      </c>
      <c r="C1026">
        <v>8060.2</v>
      </c>
    </row>
    <row r="1027" spans="1:3" x14ac:dyDescent="0.25">
      <c r="A1027" t="s">
        <v>1029</v>
      </c>
      <c r="B1027" t="s">
        <v>5966</v>
      </c>
      <c r="C1027">
        <v>1436.13</v>
      </c>
    </row>
    <row r="1028" spans="1:3" x14ac:dyDescent="0.25">
      <c r="A1028" t="s">
        <v>1030</v>
      </c>
      <c r="B1028" t="s">
        <v>5966</v>
      </c>
      <c r="C1028">
        <v>4153.33</v>
      </c>
    </row>
    <row r="1029" spans="1:3" x14ac:dyDescent="0.25">
      <c r="A1029" t="s">
        <v>1031</v>
      </c>
      <c r="B1029" t="s">
        <v>5964</v>
      </c>
      <c r="C1029">
        <v>3522.56</v>
      </c>
    </row>
    <row r="1030" spans="1:3" x14ac:dyDescent="0.25">
      <c r="A1030" t="s">
        <v>1032</v>
      </c>
      <c r="B1030" t="s">
        <v>5966</v>
      </c>
      <c r="C1030">
        <v>2748.76</v>
      </c>
    </row>
    <row r="1031" spans="1:3" x14ac:dyDescent="0.25">
      <c r="A1031" t="s">
        <v>1033</v>
      </c>
      <c r="B1031" t="s">
        <v>5966</v>
      </c>
      <c r="C1031">
        <v>88.4</v>
      </c>
    </row>
    <row r="1032" spans="1:3" x14ac:dyDescent="0.25">
      <c r="A1032" t="s">
        <v>1034</v>
      </c>
      <c r="B1032" t="s">
        <v>5966</v>
      </c>
      <c r="C1032">
        <v>9262.02</v>
      </c>
    </row>
    <row r="1033" spans="1:3" x14ac:dyDescent="0.25">
      <c r="A1033" t="s">
        <v>1035</v>
      </c>
      <c r="B1033" t="s">
        <v>5966</v>
      </c>
      <c r="C1033">
        <v>9763.41</v>
      </c>
    </row>
    <row r="1034" spans="1:3" x14ac:dyDescent="0.25">
      <c r="A1034" t="s">
        <v>1036</v>
      </c>
      <c r="B1034" t="s">
        <v>5965</v>
      </c>
      <c r="C1034">
        <v>8878.7800000000007</v>
      </c>
    </row>
    <row r="1035" spans="1:3" x14ac:dyDescent="0.25">
      <c r="A1035" t="s">
        <v>1037</v>
      </c>
      <c r="B1035" t="s">
        <v>5966</v>
      </c>
      <c r="C1035">
        <v>1282.96</v>
      </c>
    </row>
    <row r="1036" spans="1:3" x14ac:dyDescent="0.25">
      <c r="A1036" t="s">
        <v>1038</v>
      </c>
      <c r="B1036" t="s">
        <v>5966</v>
      </c>
      <c r="C1036">
        <v>1518.45</v>
      </c>
    </row>
    <row r="1037" spans="1:3" x14ac:dyDescent="0.25">
      <c r="A1037" t="s">
        <v>1039</v>
      </c>
      <c r="B1037" t="s">
        <v>5965</v>
      </c>
      <c r="C1037">
        <v>5118.18</v>
      </c>
    </row>
    <row r="1038" spans="1:3" x14ac:dyDescent="0.25">
      <c r="A1038" t="s">
        <v>1040</v>
      </c>
      <c r="B1038" t="s">
        <v>5965</v>
      </c>
      <c r="C1038">
        <v>415.5</v>
      </c>
    </row>
    <row r="1039" spans="1:3" x14ac:dyDescent="0.25">
      <c r="A1039" t="s">
        <v>1041</v>
      </c>
      <c r="B1039" t="s">
        <v>5964</v>
      </c>
      <c r="C1039">
        <v>7942.28</v>
      </c>
    </row>
    <row r="1040" spans="1:3" x14ac:dyDescent="0.25">
      <c r="A1040" t="s">
        <v>1042</v>
      </c>
      <c r="B1040" t="s">
        <v>5964</v>
      </c>
      <c r="C1040">
        <v>3101.86</v>
      </c>
    </row>
    <row r="1041" spans="1:3" x14ac:dyDescent="0.25">
      <c r="A1041" t="s">
        <v>1043</v>
      </c>
      <c r="B1041" t="s">
        <v>5965</v>
      </c>
      <c r="C1041">
        <v>1278.79</v>
      </c>
    </row>
    <row r="1042" spans="1:3" x14ac:dyDescent="0.25">
      <c r="A1042" t="s">
        <v>1044</v>
      </c>
      <c r="B1042" t="s">
        <v>5966</v>
      </c>
      <c r="C1042">
        <v>1250.53</v>
      </c>
    </row>
    <row r="1043" spans="1:3" x14ac:dyDescent="0.25">
      <c r="A1043" t="s">
        <v>1045</v>
      </c>
      <c r="B1043" t="s">
        <v>5965</v>
      </c>
      <c r="C1043">
        <v>7280.06</v>
      </c>
    </row>
    <row r="1044" spans="1:3" x14ac:dyDescent="0.25">
      <c r="A1044" t="s">
        <v>1046</v>
      </c>
      <c r="B1044" t="s">
        <v>5966</v>
      </c>
      <c r="C1044">
        <v>868.16</v>
      </c>
    </row>
    <row r="1045" spans="1:3" x14ac:dyDescent="0.25">
      <c r="A1045" t="s">
        <v>1047</v>
      </c>
      <c r="B1045" t="s">
        <v>5966</v>
      </c>
      <c r="C1045">
        <v>3240.8</v>
      </c>
    </row>
    <row r="1046" spans="1:3" x14ac:dyDescent="0.25">
      <c r="A1046" t="s">
        <v>1048</v>
      </c>
      <c r="B1046" t="s">
        <v>5966</v>
      </c>
      <c r="C1046">
        <v>3374.15</v>
      </c>
    </row>
    <row r="1047" spans="1:3" x14ac:dyDescent="0.25">
      <c r="A1047" t="s">
        <v>1049</v>
      </c>
      <c r="B1047" t="s">
        <v>5965</v>
      </c>
      <c r="C1047">
        <v>3938.09</v>
      </c>
    </row>
    <row r="1048" spans="1:3" x14ac:dyDescent="0.25">
      <c r="A1048" t="s">
        <v>1050</v>
      </c>
      <c r="B1048" t="s">
        <v>5965</v>
      </c>
      <c r="C1048">
        <v>756.85</v>
      </c>
    </row>
    <row r="1049" spans="1:3" x14ac:dyDescent="0.25">
      <c r="A1049" t="s">
        <v>1051</v>
      </c>
      <c r="B1049" t="s">
        <v>5966</v>
      </c>
      <c r="C1049">
        <v>8518.6200000000008</v>
      </c>
    </row>
    <row r="1050" spans="1:3" x14ac:dyDescent="0.25">
      <c r="A1050" t="s">
        <v>1052</v>
      </c>
      <c r="B1050" t="s">
        <v>5966</v>
      </c>
      <c r="C1050">
        <v>5363.45</v>
      </c>
    </row>
    <row r="1051" spans="1:3" x14ac:dyDescent="0.25">
      <c r="A1051" t="s">
        <v>1053</v>
      </c>
      <c r="B1051" t="s">
        <v>5964</v>
      </c>
      <c r="C1051">
        <v>3234.03</v>
      </c>
    </row>
    <row r="1052" spans="1:3" x14ac:dyDescent="0.25">
      <c r="A1052" t="s">
        <v>1054</v>
      </c>
      <c r="B1052" t="s">
        <v>5964</v>
      </c>
      <c r="C1052">
        <v>5891.43</v>
      </c>
    </row>
    <row r="1053" spans="1:3" x14ac:dyDescent="0.25">
      <c r="A1053" t="s">
        <v>1055</v>
      </c>
      <c r="B1053" t="s">
        <v>5965</v>
      </c>
      <c r="C1053">
        <v>3656.01</v>
      </c>
    </row>
    <row r="1054" spans="1:3" x14ac:dyDescent="0.25">
      <c r="A1054" t="s">
        <v>1056</v>
      </c>
      <c r="B1054" t="s">
        <v>5966</v>
      </c>
      <c r="C1054">
        <v>8155.24</v>
      </c>
    </row>
    <row r="1055" spans="1:3" x14ac:dyDescent="0.25">
      <c r="A1055" t="s">
        <v>1057</v>
      </c>
      <c r="B1055" t="s">
        <v>5965</v>
      </c>
      <c r="C1055">
        <v>5736.47</v>
      </c>
    </row>
    <row r="1056" spans="1:3" x14ac:dyDescent="0.25">
      <c r="A1056" t="s">
        <v>1058</v>
      </c>
      <c r="B1056" t="s">
        <v>5965</v>
      </c>
      <c r="C1056">
        <v>6198.87</v>
      </c>
    </row>
    <row r="1057" spans="1:3" x14ac:dyDescent="0.25">
      <c r="A1057" t="s">
        <v>1059</v>
      </c>
      <c r="B1057" t="s">
        <v>5965</v>
      </c>
      <c r="C1057">
        <v>3763.1</v>
      </c>
    </row>
    <row r="1058" spans="1:3" x14ac:dyDescent="0.25">
      <c r="A1058" t="s">
        <v>1060</v>
      </c>
      <c r="B1058" t="s">
        <v>5964</v>
      </c>
      <c r="C1058">
        <v>3811.37</v>
      </c>
    </row>
    <row r="1059" spans="1:3" x14ac:dyDescent="0.25">
      <c r="A1059" t="s">
        <v>1061</v>
      </c>
      <c r="B1059" t="s">
        <v>5965</v>
      </c>
      <c r="C1059">
        <v>51.39</v>
      </c>
    </row>
    <row r="1060" spans="1:3" x14ac:dyDescent="0.25">
      <c r="A1060" t="s">
        <v>1062</v>
      </c>
      <c r="B1060" t="s">
        <v>5964</v>
      </c>
      <c r="C1060">
        <v>1923.43</v>
      </c>
    </row>
    <row r="1061" spans="1:3" x14ac:dyDescent="0.25">
      <c r="A1061" t="s">
        <v>1063</v>
      </c>
      <c r="B1061" t="s">
        <v>5965</v>
      </c>
      <c r="C1061">
        <v>1128.45</v>
      </c>
    </row>
    <row r="1062" spans="1:3" x14ac:dyDescent="0.25">
      <c r="A1062" t="s">
        <v>1064</v>
      </c>
      <c r="B1062" t="s">
        <v>5965</v>
      </c>
      <c r="C1062">
        <v>5517.11</v>
      </c>
    </row>
    <row r="1063" spans="1:3" x14ac:dyDescent="0.25">
      <c r="A1063" t="s">
        <v>1065</v>
      </c>
      <c r="B1063" t="s">
        <v>5965</v>
      </c>
      <c r="C1063">
        <v>739.06</v>
      </c>
    </row>
    <row r="1064" spans="1:3" x14ac:dyDescent="0.25">
      <c r="A1064" t="s">
        <v>1066</v>
      </c>
      <c r="B1064" t="s">
        <v>5965</v>
      </c>
      <c r="C1064">
        <v>4710.66</v>
      </c>
    </row>
    <row r="1065" spans="1:3" x14ac:dyDescent="0.25">
      <c r="A1065" t="s">
        <v>1067</v>
      </c>
      <c r="B1065" t="s">
        <v>5965</v>
      </c>
      <c r="C1065">
        <v>2815.81</v>
      </c>
    </row>
    <row r="1066" spans="1:3" x14ac:dyDescent="0.25">
      <c r="A1066" t="s">
        <v>1068</v>
      </c>
      <c r="B1066" t="s">
        <v>5965</v>
      </c>
      <c r="C1066">
        <v>8311.98</v>
      </c>
    </row>
    <row r="1067" spans="1:3" x14ac:dyDescent="0.25">
      <c r="A1067" t="s">
        <v>1069</v>
      </c>
      <c r="B1067" t="s">
        <v>5964</v>
      </c>
      <c r="C1067">
        <v>5284.96</v>
      </c>
    </row>
    <row r="1068" spans="1:3" x14ac:dyDescent="0.25">
      <c r="A1068" t="s">
        <v>1070</v>
      </c>
      <c r="B1068" t="s">
        <v>5964</v>
      </c>
      <c r="C1068">
        <v>5536.64</v>
      </c>
    </row>
    <row r="1069" spans="1:3" x14ac:dyDescent="0.25">
      <c r="A1069" t="s">
        <v>1071</v>
      </c>
      <c r="B1069" t="s">
        <v>5965</v>
      </c>
      <c r="C1069">
        <v>7399.92</v>
      </c>
    </row>
    <row r="1070" spans="1:3" x14ac:dyDescent="0.25">
      <c r="A1070" t="s">
        <v>1072</v>
      </c>
      <c r="B1070" t="s">
        <v>5966</v>
      </c>
      <c r="C1070">
        <v>9118.58</v>
      </c>
    </row>
    <row r="1071" spans="1:3" x14ac:dyDescent="0.25">
      <c r="A1071" t="s">
        <v>1073</v>
      </c>
      <c r="B1071" t="s">
        <v>5965</v>
      </c>
      <c r="C1071">
        <v>8252.44</v>
      </c>
    </row>
    <row r="1072" spans="1:3" x14ac:dyDescent="0.25">
      <c r="A1072" t="s">
        <v>1074</v>
      </c>
      <c r="B1072" t="s">
        <v>5966</v>
      </c>
      <c r="C1072">
        <v>4096.22</v>
      </c>
    </row>
    <row r="1073" spans="1:3" x14ac:dyDescent="0.25">
      <c r="A1073" t="s">
        <v>1075</v>
      </c>
      <c r="B1073" t="s">
        <v>5965</v>
      </c>
      <c r="C1073">
        <v>1987.67</v>
      </c>
    </row>
    <row r="1074" spans="1:3" x14ac:dyDescent="0.25">
      <c r="A1074" t="s">
        <v>1076</v>
      </c>
      <c r="B1074" t="s">
        <v>5965</v>
      </c>
      <c r="C1074">
        <v>9305.15</v>
      </c>
    </row>
    <row r="1075" spans="1:3" x14ac:dyDescent="0.25">
      <c r="A1075" t="s">
        <v>1077</v>
      </c>
      <c r="B1075" t="s">
        <v>5966</v>
      </c>
      <c r="C1075">
        <v>8746.91</v>
      </c>
    </row>
    <row r="1076" spans="1:3" x14ac:dyDescent="0.25">
      <c r="A1076" t="s">
        <v>1078</v>
      </c>
      <c r="B1076" t="s">
        <v>5966</v>
      </c>
      <c r="C1076">
        <v>5724.94</v>
      </c>
    </row>
    <row r="1077" spans="1:3" x14ac:dyDescent="0.25">
      <c r="A1077" t="s">
        <v>1079</v>
      </c>
      <c r="B1077" t="s">
        <v>5964</v>
      </c>
      <c r="C1077">
        <v>1733.64</v>
      </c>
    </row>
    <row r="1078" spans="1:3" x14ac:dyDescent="0.25">
      <c r="A1078" t="s">
        <v>1080</v>
      </c>
      <c r="B1078" t="s">
        <v>5966</v>
      </c>
      <c r="C1078">
        <v>4784.16</v>
      </c>
    </row>
    <row r="1079" spans="1:3" x14ac:dyDescent="0.25">
      <c r="A1079" t="s">
        <v>1081</v>
      </c>
      <c r="B1079" t="s">
        <v>5965</v>
      </c>
      <c r="C1079">
        <v>4691.45</v>
      </c>
    </row>
    <row r="1080" spans="1:3" x14ac:dyDescent="0.25">
      <c r="A1080" t="s">
        <v>1082</v>
      </c>
      <c r="B1080" t="s">
        <v>5965</v>
      </c>
      <c r="C1080">
        <v>3256.12</v>
      </c>
    </row>
    <row r="1081" spans="1:3" x14ac:dyDescent="0.25">
      <c r="A1081" t="s">
        <v>1083</v>
      </c>
      <c r="B1081" t="s">
        <v>5966</v>
      </c>
      <c r="C1081">
        <v>3728.6</v>
      </c>
    </row>
    <row r="1082" spans="1:3" x14ac:dyDescent="0.25">
      <c r="A1082" t="s">
        <v>1084</v>
      </c>
      <c r="B1082" t="s">
        <v>5965</v>
      </c>
      <c r="C1082">
        <v>7751.86</v>
      </c>
    </row>
    <row r="1083" spans="1:3" x14ac:dyDescent="0.25">
      <c r="A1083" t="s">
        <v>1085</v>
      </c>
      <c r="B1083" t="s">
        <v>5964</v>
      </c>
      <c r="C1083">
        <v>7767.59</v>
      </c>
    </row>
    <row r="1084" spans="1:3" x14ac:dyDescent="0.25">
      <c r="A1084" t="s">
        <v>1086</v>
      </c>
      <c r="B1084" t="s">
        <v>5966</v>
      </c>
      <c r="C1084">
        <v>1494.62</v>
      </c>
    </row>
    <row r="1085" spans="1:3" x14ac:dyDescent="0.25">
      <c r="A1085" t="s">
        <v>1087</v>
      </c>
      <c r="B1085" t="s">
        <v>5966</v>
      </c>
      <c r="C1085">
        <v>5348.58</v>
      </c>
    </row>
    <row r="1086" spans="1:3" x14ac:dyDescent="0.25">
      <c r="A1086" t="s">
        <v>1088</v>
      </c>
      <c r="B1086" t="s">
        <v>5966</v>
      </c>
      <c r="C1086">
        <v>40.04</v>
      </c>
    </row>
    <row r="1087" spans="1:3" x14ac:dyDescent="0.25">
      <c r="A1087" t="s">
        <v>1089</v>
      </c>
      <c r="B1087" t="s">
        <v>5966</v>
      </c>
      <c r="C1087">
        <v>2726.97</v>
      </c>
    </row>
    <row r="1088" spans="1:3" x14ac:dyDescent="0.25">
      <c r="A1088" t="s">
        <v>1090</v>
      </c>
      <c r="B1088" t="s">
        <v>5965</v>
      </c>
      <c r="C1088">
        <v>6992.13</v>
      </c>
    </row>
    <row r="1089" spans="1:3" x14ac:dyDescent="0.25">
      <c r="A1089" t="s">
        <v>1091</v>
      </c>
      <c r="B1089" t="s">
        <v>5966</v>
      </c>
      <c r="C1089">
        <v>2881.92</v>
      </c>
    </row>
    <row r="1090" spans="1:3" x14ac:dyDescent="0.25">
      <c r="A1090" t="s">
        <v>1092</v>
      </c>
      <c r="B1090" t="s">
        <v>5966</v>
      </c>
      <c r="C1090">
        <v>5936.19</v>
      </c>
    </row>
    <row r="1091" spans="1:3" x14ac:dyDescent="0.25">
      <c r="A1091" t="s">
        <v>1093</v>
      </c>
      <c r="B1091" t="s">
        <v>5966</v>
      </c>
      <c r="C1091">
        <v>2304.7399999999998</v>
      </c>
    </row>
    <row r="1092" spans="1:3" x14ac:dyDescent="0.25">
      <c r="A1092" t="s">
        <v>1094</v>
      </c>
      <c r="B1092" t="s">
        <v>5964</v>
      </c>
      <c r="C1092">
        <v>7774.47</v>
      </c>
    </row>
    <row r="1093" spans="1:3" x14ac:dyDescent="0.25">
      <c r="A1093" t="s">
        <v>1095</v>
      </c>
      <c r="B1093" t="s">
        <v>5966</v>
      </c>
      <c r="C1093">
        <v>5889.04</v>
      </c>
    </row>
    <row r="1094" spans="1:3" x14ac:dyDescent="0.25">
      <c r="A1094" t="s">
        <v>1096</v>
      </c>
      <c r="B1094" t="s">
        <v>5965</v>
      </c>
      <c r="C1094">
        <v>6606.14</v>
      </c>
    </row>
    <row r="1095" spans="1:3" x14ac:dyDescent="0.25">
      <c r="A1095" t="s">
        <v>1097</v>
      </c>
      <c r="B1095" t="s">
        <v>5964</v>
      </c>
      <c r="C1095">
        <v>2324.5100000000002</v>
      </c>
    </row>
    <row r="1096" spans="1:3" x14ac:dyDescent="0.25">
      <c r="A1096" t="s">
        <v>1098</v>
      </c>
      <c r="B1096" t="s">
        <v>5965</v>
      </c>
      <c r="C1096">
        <v>6272.7</v>
      </c>
    </row>
    <row r="1097" spans="1:3" x14ac:dyDescent="0.25">
      <c r="A1097" t="s">
        <v>1099</v>
      </c>
      <c r="B1097" t="s">
        <v>5964</v>
      </c>
      <c r="C1097">
        <v>8460.9599999999991</v>
      </c>
    </row>
    <row r="1098" spans="1:3" x14ac:dyDescent="0.25">
      <c r="A1098" t="s">
        <v>1100</v>
      </c>
      <c r="B1098" t="s">
        <v>5964</v>
      </c>
      <c r="C1098">
        <v>5151.5600000000004</v>
      </c>
    </row>
    <row r="1099" spans="1:3" x14ac:dyDescent="0.25">
      <c r="A1099" t="s">
        <v>1101</v>
      </c>
      <c r="B1099" t="s">
        <v>5966</v>
      </c>
      <c r="C1099">
        <v>7780.19</v>
      </c>
    </row>
    <row r="1100" spans="1:3" x14ac:dyDescent="0.25">
      <c r="A1100" t="s">
        <v>1102</v>
      </c>
      <c r="B1100" t="s">
        <v>5966</v>
      </c>
      <c r="C1100">
        <v>7622.66</v>
      </c>
    </row>
    <row r="1101" spans="1:3" x14ac:dyDescent="0.25">
      <c r="A1101" t="s">
        <v>1103</v>
      </c>
      <c r="B1101" t="s">
        <v>5964</v>
      </c>
      <c r="C1101">
        <v>637.41</v>
      </c>
    </row>
    <row r="1102" spans="1:3" x14ac:dyDescent="0.25">
      <c r="A1102" t="s">
        <v>1104</v>
      </c>
      <c r="B1102" t="s">
        <v>5965</v>
      </c>
      <c r="C1102">
        <v>9626.0499999999993</v>
      </c>
    </row>
    <row r="1103" spans="1:3" x14ac:dyDescent="0.25">
      <c r="A1103" t="s">
        <v>1105</v>
      </c>
      <c r="B1103" t="s">
        <v>5965</v>
      </c>
      <c r="C1103">
        <v>8682.42</v>
      </c>
    </row>
    <row r="1104" spans="1:3" x14ac:dyDescent="0.25">
      <c r="A1104" t="s">
        <v>1106</v>
      </c>
      <c r="B1104" t="s">
        <v>5966</v>
      </c>
      <c r="C1104">
        <v>2062.2399999999998</v>
      </c>
    </row>
    <row r="1105" spans="1:3" x14ac:dyDescent="0.25">
      <c r="A1105" t="s">
        <v>1107</v>
      </c>
      <c r="B1105" t="s">
        <v>5966</v>
      </c>
      <c r="C1105">
        <v>4828.38</v>
      </c>
    </row>
    <row r="1106" spans="1:3" x14ac:dyDescent="0.25">
      <c r="A1106" t="s">
        <v>1108</v>
      </c>
      <c r="B1106" t="s">
        <v>5964</v>
      </c>
      <c r="C1106">
        <v>5019.88</v>
      </c>
    </row>
    <row r="1107" spans="1:3" x14ac:dyDescent="0.25">
      <c r="A1107" t="s">
        <v>1109</v>
      </c>
      <c r="B1107" t="s">
        <v>5964</v>
      </c>
      <c r="C1107">
        <v>874.71</v>
      </c>
    </row>
    <row r="1108" spans="1:3" x14ac:dyDescent="0.25">
      <c r="A1108" t="s">
        <v>1110</v>
      </c>
      <c r="B1108" t="s">
        <v>5965</v>
      </c>
      <c r="C1108">
        <v>5638.93</v>
      </c>
    </row>
    <row r="1109" spans="1:3" x14ac:dyDescent="0.25">
      <c r="A1109" t="s">
        <v>1111</v>
      </c>
      <c r="B1109" t="s">
        <v>5964</v>
      </c>
      <c r="C1109">
        <v>4232.8999999999996</v>
      </c>
    </row>
    <row r="1110" spans="1:3" x14ac:dyDescent="0.25">
      <c r="A1110" t="s">
        <v>1112</v>
      </c>
      <c r="B1110" t="s">
        <v>5966</v>
      </c>
      <c r="C1110">
        <v>6914.01</v>
      </c>
    </row>
    <row r="1111" spans="1:3" x14ac:dyDescent="0.25">
      <c r="A1111" t="s">
        <v>1113</v>
      </c>
      <c r="B1111" t="s">
        <v>5965</v>
      </c>
      <c r="C1111">
        <v>1843.41</v>
      </c>
    </row>
    <row r="1112" spans="1:3" x14ac:dyDescent="0.25">
      <c r="A1112" t="s">
        <v>1114</v>
      </c>
      <c r="B1112" t="s">
        <v>5964</v>
      </c>
      <c r="C1112">
        <v>6938.99</v>
      </c>
    </row>
    <row r="1113" spans="1:3" x14ac:dyDescent="0.25">
      <c r="A1113" t="s">
        <v>1115</v>
      </c>
      <c r="B1113" t="s">
        <v>5966</v>
      </c>
      <c r="C1113">
        <v>9551.2000000000007</v>
      </c>
    </row>
    <row r="1114" spans="1:3" x14ac:dyDescent="0.25">
      <c r="A1114" t="s">
        <v>1116</v>
      </c>
      <c r="B1114" t="s">
        <v>5964</v>
      </c>
      <c r="C1114">
        <v>1030.8699999999999</v>
      </c>
    </row>
    <row r="1115" spans="1:3" x14ac:dyDescent="0.25">
      <c r="A1115" t="s">
        <v>1117</v>
      </c>
      <c r="B1115" t="s">
        <v>5964</v>
      </c>
      <c r="C1115">
        <v>5097.01</v>
      </c>
    </row>
    <row r="1116" spans="1:3" x14ac:dyDescent="0.25">
      <c r="A1116" t="s">
        <v>1118</v>
      </c>
      <c r="B1116" t="s">
        <v>5966</v>
      </c>
      <c r="C1116">
        <v>8690.4</v>
      </c>
    </row>
    <row r="1117" spans="1:3" x14ac:dyDescent="0.25">
      <c r="A1117" t="s">
        <v>1119</v>
      </c>
      <c r="B1117" t="s">
        <v>5964</v>
      </c>
      <c r="C1117">
        <v>4369.66</v>
      </c>
    </row>
    <row r="1118" spans="1:3" x14ac:dyDescent="0.25">
      <c r="A1118" t="s">
        <v>1120</v>
      </c>
      <c r="B1118" t="s">
        <v>5966</v>
      </c>
      <c r="C1118">
        <v>4374.71</v>
      </c>
    </row>
    <row r="1119" spans="1:3" x14ac:dyDescent="0.25">
      <c r="A1119" t="s">
        <v>1121</v>
      </c>
      <c r="B1119" t="s">
        <v>5966</v>
      </c>
      <c r="C1119">
        <v>9433.7199999999993</v>
      </c>
    </row>
    <row r="1120" spans="1:3" x14ac:dyDescent="0.25">
      <c r="A1120" t="s">
        <v>1122</v>
      </c>
      <c r="B1120" t="s">
        <v>5966</v>
      </c>
      <c r="C1120">
        <v>449.05</v>
      </c>
    </row>
    <row r="1121" spans="1:3" x14ac:dyDescent="0.25">
      <c r="A1121" t="s">
        <v>1123</v>
      </c>
      <c r="B1121" t="s">
        <v>5966</v>
      </c>
      <c r="C1121">
        <v>3229.77</v>
      </c>
    </row>
    <row r="1122" spans="1:3" x14ac:dyDescent="0.25">
      <c r="A1122" t="s">
        <v>1124</v>
      </c>
      <c r="B1122" t="s">
        <v>5964</v>
      </c>
      <c r="C1122">
        <v>1753.99</v>
      </c>
    </row>
    <row r="1123" spans="1:3" x14ac:dyDescent="0.25">
      <c r="A1123" t="s">
        <v>1125</v>
      </c>
      <c r="B1123" t="s">
        <v>5966</v>
      </c>
      <c r="C1123">
        <v>939.67</v>
      </c>
    </row>
    <row r="1124" spans="1:3" x14ac:dyDescent="0.25">
      <c r="A1124" t="s">
        <v>1126</v>
      </c>
      <c r="B1124" t="s">
        <v>5964</v>
      </c>
      <c r="C1124">
        <v>3834.5</v>
      </c>
    </row>
    <row r="1125" spans="1:3" x14ac:dyDescent="0.25">
      <c r="A1125" t="s">
        <v>1127</v>
      </c>
      <c r="B1125" t="s">
        <v>5965</v>
      </c>
      <c r="C1125">
        <v>7754.25</v>
      </c>
    </row>
    <row r="1126" spans="1:3" x14ac:dyDescent="0.25">
      <c r="A1126" t="s">
        <v>1128</v>
      </c>
      <c r="B1126" t="s">
        <v>5964</v>
      </c>
      <c r="C1126">
        <v>8801.98</v>
      </c>
    </row>
    <row r="1127" spans="1:3" x14ac:dyDescent="0.25">
      <c r="A1127" t="s">
        <v>1129</v>
      </c>
      <c r="B1127" t="s">
        <v>5965</v>
      </c>
      <c r="C1127">
        <v>5691.48</v>
      </c>
    </row>
    <row r="1128" spans="1:3" x14ac:dyDescent="0.25">
      <c r="A1128" t="s">
        <v>1130</v>
      </c>
      <c r="B1128" t="s">
        <v>5966</v>
      </c>
      <c r="C1128">
        <v>1733.62</v>
      </c>
    </row>
    <row r="1129" spans="1:3" x14ac:dyDescent="0.25">
      <c r="A1129" t="s">
        <v>1131</v>
      </c>
      <c r="B1129" t="s">
        <v>5964</v>
      </c>
      <c r="C1129">
        <v>5398.14</v>
      </c>
    </row>
    <row r="1130" spans="1:3" x14ac:dyDescent="0.25">
      <c r="A1130" t="s">
        <v>1132</v>
      </c>
      <c r="B1130" t="s">
        <v>5964</v>
      </c>
      <c r="C1130">
        <v>3538.5</v>
      </c>
    </row>
    <row r="1131" spans="1:3" x14ac:dyDescent="0.25">
      <c r="A1131" t="s">
        <v>1133</v>
      </c>
      <c r="B1131" t="s">
        <v>5964</v>
      </c>
      <c r="C1131">
        <v>2842.48</v>
      </c>
    </row>
    <row r="1132" spans="1:3" x14ac:dyDescent="0.25">
      <c r="A1132" t="s">
        <v>1134</v>
      </c>
      <c r="B1132" t="s">
        <v>5966</v>
      </c>
      <c r="C1132">
        <v>5945.99</v>
      </c>
    </row>
    <row r="1133" spans="1:3" x14ac:dyDescent="0.25">
      <c r="A1133" t="s">
        <v>1135</v>
      </c>
      <c r="B1133" t="s">
        <v>5966</v>
      </c>
      <c r="C1133">
        <v>8683.5400000000009</v>
      </c>
    </row>
    <row r="1134" spans="1:3" x14ac:dyDescent="0.25">
      <c r="A1134" t="s">
        <v>1136</v>
      </c>
      <c r="B1134" t="s">
        <v>5966</v>
      </c>
      <c r="C1134">
        <v>2297.36</v>
      </c>
    </row>
    <row r="1135" spans="1:3" x14ac:dyDescent="0.25">
      <c r="A1135" t="s">
        <v>1137</v>
      </c>
      <c r="B1135" t="s">
        <v>5964</v>
      </c>
      <c r="C1135">
        <v>9129.31</v>
      </c>
    </row>
    <row r="1136" spans="1:3" x14ac:dyDescent="0.25">
      <c r="A1136" t="s">
        <v>1138</v>
      </c>
      <c r="B1136" t="s">
        <v>5964</v>
      </c>
      <c r="C1136">
        <v>5662.75</v>
      </c>
    </row>
    <row r="1137" spans="1:3" x14ac:dyDescent="0.25">
      <c r="A1137" t="s">
        <v>1139</v>
      </c>
      <c r="B1137" t="s">
        <v>5965</v>
      </c>
      <c r="C1137">
        <v>3268.19</v>
      </c>
    </row>
    <row r="1138" spans="1:3" x14ac:dyDescent="0.25">
      <c r="A1138" t="s">
        <v>1140</v>
      </c>
      <c r="B1138" t="s">
        <v>5964</v>
      </c>
      <c r="C1138">
        <v>1563.08</v>
      </c>
    </row>
    <row r="1139" spans="1:3" x14ac:dyDescent="0.25">
      <c r="A1139" t="s">
        <v>1141</v>
      </c>
      <c r="B1139" t="s">
        <v>5966</v>
      </c>
      <c r="C1139">
        <v>397.12</v>
      </c>
    </row>
    <row r="1140" spans="1:3" x14ac:dyDescent="0.25">
      <c r="A1140" t="s">
        <v>1142</v>
      </c>
      <c r="B1140" t="s">
        <v>5966</v>
      </c>
      <c r="C1140">
        <v>6950.71</v>
      </c>
    </row>
    <row r="1141" spans="1:3" x14ac:dyDescent="0.25">
      <c r="A1141" t="s">
        <v>1143</v>
      </c>
      <c r="B1141" t="s">
        <v>5966</v>
      </c>
      <c r="C1141">
        <v>8757.9699999999993</v>
      </c>
    </row>
    <row r="1142" spans="1:3" x14ac:dyDescent="0.25">
      <c r="A1142" t="s">
        <v>1144</v>
      </c>
      <c r="B1142" t="s">
        <v>5965</v>
      </c>
      <c r="C1142">
        <v>4253.3900000000003</v>
      </c>
    </row>
    <row r="1143" spans="1:3" x14ac:dyDescent="0.25">
      <c r="A1143" t="s">
        <v>1145</v>
      </c>
      <c r="B1143" t="s">
        <v>5964</v>
      </c>
      <c r="C1143">
        <v>6588.76</v>
      </c>
    </row>
    <row r="1144" spans="1:3" x14ac:dyDescent="0.25">
      <c r="A1144" t="s">
        <v>1146</v>
      </c>
      <c r="B1144" t="s">
        <v>5964</v>
      </c>
      <c r="C1144">
        <v>9935.81</v>
      </c>
    </row>
    <row r="1145" spans="1:3" x14ac:dyDescent="0.25">
      <c r="A1145" t="s">
        <v>1147</v>
      </c>
      <c r="B1145" t="s">
        <v>5966</v>
      </c>
      <c r="C1145">
        <v>8114.33</v>
      </c>
    </row>
    <row r="1146" spans="1:3" x14ac:dyDescent="0.25">
      <c r="A1146" t="s">
        <v>1148</v>
      </c>
      <c r="B1146" t="s">
        <v>5964</v>
      </c>
      <c r="C1146">
        <v>7172.45</v>
      </c>
    </row>
    <row r="1147" spans="1:3" x14ac:dyDescent="0.25">
      <c r="A1147" t="s">
        <v>1149</v>
      </c>
      <c r="B1147" t="s">
        <v>5964</v>
      </c>
      <c r="C1147">
        <v>6145.19</v>
      </c>
    </row>
    <row r="1148" spans="1:3" x14ac:dyDescent="0.25">
      <c r="A1148" t="s">
        <v>1150</v>
      </c>
      <c r="B1148" t="s">
        <v>5964</v>
      </c>
      <c r="C1148">
        <v>159.88999999999999</v>
      </c>
    </row>
    <row r="1149" spans="1:3" x14ac:dyDescent="0.25">
      <c r="A1149" t="s">
        <v>1151</v>
      </c>
      <c r="B1149" t="s">
        <v>5966</v>
      </c>
      <c r="C1149">
        <v>1399.32</v>
      </c>
    </row>
    <row r="1150" spans="1:3" x14ac:dyDescent="0.25">
      <c r="A1150" t="s">
        <v>1152</v>
      </c>
      <c r="B1150" t="s">
        <v>5965</v>
      </c>
      <c r="C1150">
        <v>2333.29</v>
      </c>
    </row>
    <row r="1151" spans="1:3" x14ac:dyDescent="0.25">
      <c r="A1151" t="s">
        <v>1153</v>
      </c>
      <c r="B1151" t="s">
        <v>5964</v>
      </c>
      <c r="C1151">
        <v>2300.81</v>
      </c>
    </row>
    <row r="1152" spans="1:3" x14ac:dyDescent="0.25">
      <c r="A1152" t="s">
        <v>1154</v>
      </c>
      <c r="B1152" t="s">
        <v>5964</v>
      </c>
      <c r="C1152">
        <v>4299.79</v>
      </c>
    </row>
    <row r="1153" spans="1:3" x14ac:dyDescent="0.25">
      <c r="A1153" t="s">
        <v>1155</v>
      </c>
      <c r="B1153" t="s">
        <v>5965</v>
      </c>
      <c r="C1153">
        <v>2532.33</v>
      </c>
    </row>
    <row r="1154" spans="1:3" x14ac:dyDescent="0.25">
      <c r="A1154" t="s">
        <v>1156</v>
      </c>
      <c r="B1154" t="s">
        <v>5964</v>
      </c>
      <c r="C1154">
        <v>2258.58</v>
      </c>
    </row>
    <row r="1155" spans="1:3" x14ac:dyDescent="0.25">
      <c r="A1155" t="s">
        <v>1157</v>
      </c>
      <c r="B1155" t="s">
        <v>5966</v>
      </c>
      <c r="C1155">
        <v>50.48</v>
      </c>
    </row>
    <row r="1156" spans="1:3" x14ac:dyDescent="0.25">
      <c r="A1156" t="s">
        <v>1158</v>
      </c>
      <c r="B1156" t="s">
        <v>5965</v>
      </c>
      <c r="C1156">
        <v>3631.2</v>
      </c>
    </row>
    <row r="1157" spans="1:3" x14ac:dyDescent="0.25">
      <c r="A1157" t="s">
        <v>1159</v>
      </c>
      <c r="B1157" t="s">
        <v>5966</v>
      </c>
      <c r="C1157">
        <v>3794.88</v>
      </c>
    </row>
    <row r="1158" spans="1:3" x14ac:dyDescent="0.25">
      <c r="A1158" t="s">
        <v>1160</v>
      </c>
      <c r="B1158" t="s">
        <v>5966</v>
      </c>
      <c r="C1158">
        <v>1085.78</v>
      </c>
    </row>
    <row r="1159" spans="1:3" x14ac:dyDescent="0.25">
      <c r="A1159" t="s">
        <v>1161</v>
      </c>
      <c r="B1159" t="s">
        <v>5966</v>
      </c>
      <c r="C1159">
        <v>3811.25</v>
      </c>
    </row>
    <row r="1160" spans="1:3" x14ac:dyDescent="0.25">
      <c r="A1160" t="s">
        <v>1162</v>
      </c>
      <c r="B1160" t="s">
        <v>5964</v>
      </c>
      <c r="C1160">
        <v>3790.93</v>
      </c>
    </row>
    <row r="1161" spans="1:3" x14ac:dyDescent="0.25">
      <c r="A1161" t="s">
        <v>1163</v>
      </c>
      <c r="B1161" t="s">
        <v>5966</v>
      </c>
      <c r="C1161">
        <v>9763.6299999999992</v>
      </c>
    </row>
    <row r="1162" spans="1:3" x14ac:dyDescent="0.25">
      <c r="A1162" t="s">
        <v>1164</v>
      </c>
      <c r="B1162" t="s">
        <v>5964</v>
      </c>
      <c r="C1162">
        <v>8459.69</v>
      </c>
    </row>
    <row r="1163" spans="1:3" x14ac:dyDescent="0.25">
      <c r="A1163" t="s">
        <v>1165</v>
      </c>
      <c r="B1163" t="s">
        <v>5966</v>
      </c>
      <c r="C1163">
        <v>2502.39</v>
      </c>
    </row>
    <row r="1164" spans="1:3" x14ac:dyDescent="0.25">
      <c r="A1164" t="s">
        <v>1166</v>
      </c>
      <c r="B1164" t="s">
        <v>5966</v>
      </c>
      <c r="C1164">
        <v>6869.83</v>
      </c>
    </row>
    <row r="1165" spans="1:3" x14ac:dyDescent="0.25">
      <c r="A1165" t="s">
        <v>1167</v>
      </c>
      <c r="B1165" t="s">
        <v>5964</v>
      </c>
      <c r="C1165">
        <v>6214.88</v>
      </c>
    </row>
    <row r="1166" spans="1:3" x14ac:dyDescent="0.25">
      <c r="A1166" t="s">
        <v>1168</v>
      </c>
      <c r="B1166" t="s">
        <v>5964</v>
      </c>
      <c r="C1166">
        <v>9172.84</v>
      </c>
    </row>
    <row r="1167" spans="1:3" x14ac:dyDescent="0.25">
      <c r="A1167" t="s">
        <v>1169</v>
      </c>
      <c r="B1167" t="s">
        <v>5966</v>
      </c>
      <c r="C1167">
        <v>5482.04</v>
      </c>
    </row>
    <row r="1168" spans="1:3" x14ac:dyDescent="0.25">
      <c r="A1168" t="s">
        <v>1170</v>
      </c>
      <c r="B1168" t="s">
        <v>5964</v>
      </c>
      <c r="C1168">
        <v>1041.46</v>
      </c>
    </row>
    <row r="1169" spans="1:3" x14ac:dyDescent="0.25">
      <c r="A1169" t="s">
        <v>1171</v>
      </c>
      <c r="B1169" t="s">
        <v>5965</v>
      </c>
      <c r="C1169">
        <v>5084.5</v>
      </c>
    </row>
    <row r="1170" spans="1:3" x14ac:dyDescent="0.25">
      <c r="A1170" t="s">
        <v>1172</v>
      </c>
      <c r="B1170" t="s">
        <v>5966</v>
      </c>
      <c r="C1170">
        <v>4865.5600000000004</v>
      </c>
    </row>
    <row r="1171" spans="1:3" x14ac:dyDescent="0.25">
      <c r="A1171" t="s">
        <v>1173</v>
      </c>
      <c r="B1171" t="s">
        <v>5966</v>
      </c>
      <c r="C1171">
        <v>6609.45</v>
      </c>
    </row>
    <row r="1172" spans="1:3" x14ac:dyDescent="0.25">
      <c r="A1172" t="s">
        <v>1174</v>
      </c>
      <c r="B1172" t="s">
        <v>5964</v>
      </c>
      <c r="C1172">
        <v>4386.16</v>
      </c>
    </row>
    <row r="1173" spans="1:3" x14ac:dyDescent="0.25">
      <c r="A1173" t="s">
        <v>1175</v>
      </c>
      <c r="B1173" t="s">
        <v>5966</v>
      </c>
      <c r="C1173">
        <v>6057.78</v>
      </c>
    </row>
    <row r="1174" spans="1:3" x14ac:dyDescent="0.25">
      <c r="A1174" t="s">
        <v>1176</v>
      </c>
      <c r="B1174" t="s">
        <v>5965</v>
      </c>
      <c r="C1174">
        <v>5986.18</v>
      </c>
    </row>
    <row r="1175" spans="1:3" x14ac:dyDescent="0.25">
      <c r="A1175" t="s">
        <v>1177</v>
      </c>
      <c r="B1175" t="s">
        <v>5965</v>
      </c>
      <c r="C1175">
        <v>6691.14</v>
      </c>
    </row>
    <row r="1176" spans="1:3" x14ac:dyDescent="0.25">
      <c r="A1176" t="s">
        <v>1178</v>
      </c>
      <c r="B1176" t="s">
        <v>5964</v>
      </c>
      <c r="C1176">
        <v>1871.04</v>
      </c>
    </row>
    <row r="1177" spans="1:3" x14ac:dyDescent="0.25">
      <c r="A1177" t="s">
        <v>1179</v>
      </c>
      <c r="B1177" t="s">
        <v>5965</v>
      </c>
      <c r="C1177">
        <v>4785.8100000000004</v>
      </c>
    </row>
    <row r="1178" spans="1:3" x14ac:dyDescent="0.25">
      <c r="A1178" t="s">
        <v>1180</v>
      </c>
      <c r="B1178" t="s">
        <v>5966</v>
      </c>
      <c r="C1178">
        <v>5949.19</v>
      </c>
    </row>
    <row r="1179" spans="1:3" x14ac:dyDescent="0.25">
      <c r="A1179" t="s">
        <v>1181</v>
      </c>
      <c r="B1179" t="s">
        <v>5966</v>
      </c>
      <c r="C1179">
        <v>9918.2800000000007</v>
      </c>
    </row>
    <row r="1180" spans="1:3" x14ac:dyDescent="0.25">
      <c r="A1180" t="s">
        <v>1182</v>
      </c>
      <c r="B1180" t="s">
        <v>5964</v>
      </c>
      <c r="C1180">
        <v>3883.45</v>
      </c>
    </row>
    <row r="1181" spans="1:3" x14ac:dyDescent="0.25">
      <c r="A1181" t="s">
        <v>1183</v>
      </c>
      <c r="B1181" t="s">
        <v>5964</v>
      </c>
      <c r="C1181">
        <v>731.91</v>
      </c>
    </row>
    <row r="1182" spans="1:3" x14ac:dyDescent="0.25">
      <c r="A1182" t="s">
        <v>1184</v>
      </c>
      <c r="B1182" t="s">
        <v>5964</v>
      </c>
      <c r="C1182">
        <v>6223.21</v>
      </c>
    </row>
    <row r="1183" spans="1:3" x14ac:dyDescent="0.25">
      <c r="A1183" t="s">
        <v>1185</v>
      </c>
      <c r="B1183" t="s">
        <v>5966</v>
      </c>
      <c r="C1183">
        <v>9491.43</v>
      </c>
    </row>
    <row r="1184" spans="1:3" x14ac:dyDescent="0.25">
      <c r="A1184" t="s">
        <v>1186</v>
      </c>
      <c r="B1184" t="s">
        <v>5966</v>
      </c>
      <c r="C1184">
        <v>3205.16</v>
      </c>
    </row>
    <row r="1185" spans="1:3" x14ac:dyDescent="0.25">
      <c r="A1185" t="s">
        <v>1187</v>
      </c>
      <c r="B1185" t="s">
        <v>5966</v>
      </c>
      <c r="C1185">
        <v>5095.83</v>
      </c>
    </row>
    <row r="1186" spans="1:3" x14ac:dyDescent="0.25">
      <c r="A1186" t="s">
        <v>1188</v>
      </c>
      <c r="B1186" t="s">
        <v>5965</v>
      </c>
      <c r="C1186">
        <v>9954.98</v>
      </c>
    </row>
    <row r="1187" spans="1:3" x14ac:dyDescent="0.25">
      <c r="A1187" t="s">
        <v>1189</v>
      </c>
      <c r="B1187" t="s">
        <v>5964</v>
      </c>
      <c r="C1187">
        <v>6438.08</v>
      </c>
    </row>
    <row r="1188" spans="1:3" x14ac:dyDescent="0.25">
      <c r="A1188" t="s">
        <v>1190</v>
      </c>
      <c r="B1188" t="s">
        <v>5964</v>
      </c>
      <c r="C1188">
        <v>7191.11</v>
      </c>
    </row>
    <row r="1189" spans="1:3" x14ac:dyDescent="0.25">
      <c r="A1189" t="s">
        <v>1191</v>
      </c>
      <c r="B1189" t="s">
        <v>5966</v>
      </c>
      <c r="C1189">
        <v>6224.12</v>
      </c>
    </row>
    <row r="1190" spans="1:3" x14ac:dyDescent="0.25">
      <c r="A1190" t="s">
        <v>1192</v>
      </c>
      <c r="B1190" t="s">
        <v>5966</v>
      </c>
      <c r="C1190">
        <v>9294.66</v>
      </c>
    </row>
    <row r="1191" spans="1:3" x14ac:dyDescent="0.25">
      <c r="A1191" t="s">
        <v>1193</v>
      </c>
      <c r="B1191" t="s">
        <v>5965</v>
      </c>
      <c r="C1191">
        <v>9177.74</v>
      </c>
    </row>
    <row r="1192" spans="1:3" x14ac:dyDescent="0.25">
      <c r="A1192" t="s">
        <v>1194</v>
      </c>
      <c r="B1192" t="s">
        <v>5965</v>
      </c>
      <c r="C1192">
        <v>2758.14</v>
      </c>
    </row>
    <row r="1193" spans="1:3" x14ac:dyDescent="0.25">
      <c r="A1193" t="s">
        <v>1195</v>
      </c>
      <c r="B1193" t="s">
        <v>5965</v>
      </c>
      <c r="C1193">
        <v>8062.01</v>
      </c>
    </row>
    <row r="1194" spans="1:3" x14ac:dyDescent="0.25">
      <c r="A1194" t="s">
        <v>1196</v>
      </c>
      <c r="B1194" t="s">
        <v>5966</v>
      </c>
      <c r="C1194">
        <v>946.09</v>
      </c>
    </row>
    <row r="1195" spans="1:3" x14ac:dyDescent="0.25">
      <c r="A1195" t="s">
        <v>1197</v>
      </c>
      <c r="B1195" t="s">
        <v>5964</v>
      </c>
      <c r="C1195">
        <v>8341.83</v>
      </c>
    </row>
    <row r="1196" spans="1:3" x14ac:dyDescent="0.25">
      <c r="A1196" t="s">
        <v>1198</v>
      </c>
      <c r="B1196" t="s">
        <v>5966</v>
      </c>
      <c r="C1196">
        <v>775.21</v>
      </c>
    </row>
    <row r="1197" spans="1:3" x14ac:dyDescent="0.25">
      <c r="A1197" t="s">
        <v>1199</v>
      </c>
      <c r="B1197" t="s">
        <v>5965</v>
      </c>
      <c r="C1197">
        <v>6856.66</v>
      </c>
    </row>
    <row r="1198" spans="1:3" x14ac:dyDescent="0.25">
      <c r="A1198" t="s">
        <v>1200</v>
      </c>
      <c r="B1198" t="s">
        <v>5964</v>
      </c>
      <c r="C1198">
        <v>3780.26</v>
      </c>
    </row>
    <row r="1199" spans="1:3" x14ac:dyDescent="0.25">
      <c r="A1199" t="s">
        <v>1201</v>
      </c>
      <c r="B1199" t="s">
        <v>5966</v>
      </c>
      <c r="C1199">
        <v>4782.58</v>
      </c>
    </row>
    <row r="1200" spans="1:3" x14ac:dyDescent="0.25">
      <c r="A1200" t="s">
        <v>1202</v>
      </c>
      <c r="B1200" t="s">
        <v>5964</v>
      </c>
      <c r="C1200">
        <v>5224.1899999999996</v>
      </c>
    </row>
    <row r="1201" spans="1:3" x14ac:dyDescent="0.25">
      <c r="A1201" t="s">
        <v>1203</v>
      </c>
      <c r="B1201" t="s">
        <v>5966</v>
      </c>
      <c r="C1201">
        <v>5737.6</v>
      </c>
    </row>
    <row r="1202" spans="1:3" x14ac:dyDescent="0.25">
      <c r="A1202" t="s">
        <v>1204</v>
      </c>
      <c r="B1202" t="s">
        <v>5964</v>
      </c>
      <c r="C1202">
        <v>4444.9799999999996</v>
      </c>
    </row>
    <row r="1203" spans="1:3" x14ac:dyDescent="0.25">
      <c r="A1203" t="s">
        <v>1205</v>
      </c>
      <c r="B1203" t="s">
        <v>5965</v>
      </c>
      <c r="C1203">
        <v>9380.1200000000008</v>
      </c>
    </row>
    <row r="1204" spans="1:3" x14ac:dyDescent="0.25">
      <c r="A1204" t="s">
        <v>1206</v>
      </c>
      <c r="B1204" t="s">
        <v>5966</v>
      </c>
      <c r="C1204">
        <v>5163.95</v>
      </c>
    </row>
    <row r="1205" spans="1:3" x14ac:dyDescent="0.25">
      <c r="A1205" t="s">
        <v>1207</v>
      </c>
      <c r="B1205" t="s">
        <v>5964</v>
      </c>
      <c r="C1205">
        <v>724.55</v>
      </c>
    </row>
    <row r="1206" spans="1:3" x14ac:dyDescent="0.25">
      <c r="A1206" t="s">
        <v>1208</v>
      </c>
      <c r="B1206" t="s">
        <v>5966</v>
      </c>
      <c r="C1206">
        <v>3007.86</v>
      </c>
    </row>
    <row r="1207" spans="1:3" x14ac:dyDescent="0.25">
      <c r="A1207" t="s">
        <v>1209</v>
      </c>
      <c r="B1207" t="s">
        <v>5966</v>
      </c>
      <c r="C1207">
        <v>2558.42</v>
      </c>
    </row>
    <row r="1208" spans="1:3" x14ac:dyDescent="0.25">
      <c r="A1208" t="s">
        <v>1210</v>
      </c>
      <c r="B1208" t="s">
        <v>5964</v>
      </c>
      <c r="C1208">
        <v>4911.96</v>
      </c>
    </row>
    <row r="1209" spans="1:3" x14ac:dyDescent="0.25">
      <c r="A1209" t="s">
        <v>1211</v>
      </c>
      <c r="B1209" t="s">
        <v>5965</v>
      </c>
      <c r="C1209">
        <v>8623.58</v>
      </c>
    </row>
    <row r="1210" spans="1:3" x14ac:dyDescent="0.25">
      <c r="A1210" t="s">
        <v>1212</v>
      </c>
      <c r="B1210" t="s">
        <v>5965</v>
      </c>
      <c r="C1210">
        <v>2029.13</v>
      </c>
    </row>
    <row r="1211" spans="1:3" x14ac:dyDescent="0.25">
      <c r="A1211" t="s">
        <v>1213</v>
      </c>
      <c r="B1211" t="s">
        <v>5964</v>
      </c>
      <c r="C1211">
        <v>8833.5400000000009</v>
      </c>
    </row>
    <row r="1212" spans="1:3" x14ac:dyDescent="0.25">
      <c r="A1212" t="s">
        <v>1214</v>
      </c>
      <c r="B1212" t="s">
        <v>5964</v>
      </c>
      <c r="C1212">
        <v>8231.92</v>
      </c>
    </row>
    <row r="1213" spans="1:3" x14ac:dyDescent="0.25">
      <c r="A1213" t="s">
        <v>1215</v>
      </c>
      <c r="B1213" t="s">
        <v>5964</v>
      </c>
      <c r="C1213">
        <v>3786.57</v>
      </c>
    </row>
    <row r="1214" spans="1:3" x14ac:dyDescent="0.25">
      <c r="A1214" t="s">
        <v>1216</v>
      </c>
      <c r="B1214" t="s">
        <v>5966</v>
      </c>
      <c r="C1214">
        <v>9561.19</v>
      </c>
    </row>
    <row r="1215" spans="1:3" x14ac:dyDescent="0.25">
      <c r="A1215" t="s">
        <v>1217</v>
      </c>
      <c r="B1215" t="s">
        <v>5965</v>
      </c>
      <c r="C1215">
        <v>8379.73</v>
      </c>
    </row>
    <row r="1216" spans="1:3" x14ac:dyDescent="0.25">
      <c r="A1216" t="s">
        <v>1218</v>
      </c>
      <c r="B1216" t="s">
        <v>5966</v>
      </c>
      <c r="C1216">
        <v>8692.94</v>
      </c>
    </row>
    <row r="1217" spans="1:3" x14ac:dyDescent="0.25">
      <c r="A1217" t="s">
        <v>1219</v>
      </c>
      <c r="B1217" t="s">
        <v>5964</v>
      </c>
      <c r="C1217">
        <v>8828.23</v>
      </c>
    </row>
    <row r="1218" spans="1:3" x14ac:dyDescent="0.25">
      <c r="A1218" t="s">
        <v>1220</v>
      </c>
      <c r="B1218" t="s">
        <v>5965</v>
      </c>
      <c r="C1218">
        <v>6894.42</v>
      </c>
    </row>
    <row r="1219" spans="1:3" x14ac:dyDescent="0.25">
      <c r="A1219" t="s">
        <v>1221</v>
      </c>
      <c r="B1219" t="s">
        <v>5965</v>
      </c>
      <c r="C1219">
        <v>3566.16</v>
      </c>
    </row>
    <row r="1220" spans="1:3" x14ac:dyDescent="0.25">
      <c r="A1220" t="s">
        <v>1222</v>
      </c>
      <c r="B1220" t="s">
        <v>5964</v>
      </c>
      <c r="C1220">
        <v>6371.38</v>
      </c>
    </row>
    <row r="1221" spans="1:3" x14ac:dyDescent="0.25">
      <c r="A1221" t="s">
        <v>1223</v>
      </c>
      <c r="B1221" t="s">
        <v>5965</v>
      </c>
      <c r="C1221">
        <v>538.66999999999996</v>
      </c>
    </row>
    <row r="1222" spans="1:3" x14ac:dyDescent="0.25">
      <c r="A1222" t="s">
        <v>1224</v>
      </c>
      <c r="B1222" t="s">
        <v>5965</v>
      </c>
      <c r="C1222">
        <v>9273.9599999999991</v>
      </c>
    </row>
    <row r="1223" spans="1:3" x14ac:dyDescent="0.25">
      <c r="A1223" t="s">
        <v>1225</v>
      </c>
      <c r="B1223" t="s">
        <v>5964</v>
      </c>
      <c r="C1223">
        <v>6381.71</v>
      </c>
    </row>
    <row r="1224" spans="1:3" x14ac:dyDescent="0.25">
      <c r="A1224" t="s">
        <v>1226</v>
      </c>
      <c r="B1224" t="s">
        <v>5965</v>
      </c>
      <c r="C1224">
        <v>5199.9799999999996</v>
      </c>
    </row>
    <row r="1225" spans="1:3" x14ac:dyDescent="0.25">
      <c r="A1225" t="s">
        <v>1227</v>
      </c>
      <c r="B1225" t="s">
        <v>5965</v>
      </c>
      <c r="C1225">
        <v>7382.24</v>
      </c>
    </row>
    <row r="1226" spans="1:3" x14ac:dyDescent="0.25">
      <c r="A1226" t="s">
        <v>1228</v>
      </c>
      <c r="B1226" t="s">
        <v>5964</v>
      </c>
      <c r="C1226">
        <v>1180.55</v>
      </c>
    </row>
    <row r="1227" spans="1:3" x14ac:dyDescent="0.25">
      <c r="A1227" t="s">
        <v>1229</v>
      </c>
      <c r="B1227" t="s">
        <v>5966</v>
      </c>
      <c r="C1227">
        <v>8877.2000000000007</v>
      </c>
    </row>
    <row r="1228" spans="1:3" x14ac:dyDescent="0.25">
      <c r="A1228" t="s">
        <v>1230</v>
      </c>
      <c r="B1228" t="s">
        <v>5964</v>
      </c>
      <c r="C1228">
        <v>7513.57</v>
      </c>
    </row>
    <row r="1229" spans="1:3" x14ac:dyDescent="0.25">
      <c r="A1229" t="s">
        <v>1231</v>
      </c>
      <c r="B1229" t="s">
        <v>5966</v>
      </c>
      <c r="C1229">
        <v>9532.4500000000007</v>
      </c>
    </row>
    <row r="1230" spans="1:3" x14ac:dyDescent="0.25">
      <c r="A1230" t="s">
        <v>1232</v>
      </c>
      <c r="B1230" t="s">
        <v>5966</v>
      </c>
      <c r="C1230">
        <v>9665.67</v>
      </c>
    </row>
    <row r="1231" spans="1:3" x14ac:dyDescent="0.25">
      <c r="A1231" t="s">
        <v>1233</v>
      </c>
      <c r="B1231" t="s">
        <v>5966</v>
      </c>
      <c r="C1231">
        <v>508.2</v>
      </c>
    </row>
    <row r="1232" spans="1:3" x14ac:dyDescent="0.25">
      <c r="A1232" t="s">
        <v>1234</v>
      </c>
      <c r="B1232" t="s">
        <v>5964</v>
      </c>
      <c r="C1232">
        <v>3229.61</v>
      </c>
    </row>
    <row r="1233" spans="1:3" x14ac:dyDescent="0.25">
      <c r="A1233" t="s">
        <v>1235</v>
      </c>
      <c r="B1233" t="s">
        <v>5966</v>
      </c>
      <c r="C1233">
        <v>5168.05</v>
      </c>
    </row>
    <row r="1234" spans="1:3" x14ac:dyDescent="0.25">
      <c r="A1234" t="s">
        <v>1236</v>
      </c>
      <c r="B1234" t="s">
        <v>5966</v>
      </c>
      <c r="C1234">
        <v>3064.39</v>
      </c>
    </row>
    <row r="1235" spans="1:3" x14ac:dyDescent="0.25">
      <c r="A1235" t="s">
        <v>1237</v>
      </c>
      <c r="B1235" t="s">
        <v>5966</v>
      </c>
      <c r="C1235">
        <v>8359.68</v>
      </c>
    </row>
    <row r="1236" spans="1:3" x14ac:dyDescent="0.25">
      <c r="A1236" t="s">
        <v>1238</v>
      </c>
      <c r="B1236" t="s">
        <v>5965</v>
      </c>
      <c r="C1236">
        <v>2473.6</v>
      </c>
    </row>
    <row r="1237" spans="1:3" x14ac:dyDescent="0.25">
      <c r="A1237" t="s">
        <v>1239</v>
      </c>
      <c r="B1237" t="s">
        <v>5964</v>
      </c>
      <c r="C1237">
        <v>8902.8799999999992</v>
      </c>
    </row>
    <row r="1238" spans="1:3" x14ac:dyDescent="0.25">
      <c r="A1238" t="s">
        <v>1240</v>
      </c>
      <c r="B1238" t="s">
        <v>5964</v>
      </c>
      <c r="C1238">
        <v>8782.77</v>
      </c>
    </row>
    <row r="1239" spans="1:3" x14ac:dyDescent="0.25">
      <c r="A1239" t="s">
        <v>1241</v>
      </c>
      <c r="B1239" t="s">
        <v>5964</v>
      </c>
      <c r="C1239">
        <v>8610.32</v>
      </c>
    </row>
    <row r="1240" spans="1:3" x14ac:dyDescent="0.25">
      <c r="A1240" t="s">
        <v>1242</v>
      </c>
      <c r="B1240" t="s">
        <v>5966</v>
      </c>
      <c r="C1240">
        <v>2140.62</v>
      </c>
    </row>
    <row r="1241" spans="1:3" x14ac:dyDescent="0.25">
      <c r="A1241" t="s">
        <v>1243</v>
      </c>
      <c r="B1241" t="s">
        <v>5964</v>
      </c>
      <c r="C1241">
        <v>6257.19</v>
      </c>
    </row>
    <row r="1242" spans="1:3" x14ac:dyDescent="0.25">
      <c r="A1242" t="s">
        <v>1244</v>
      </c>
      <c r="B1242" t="s">
        <v>5964</v>
      </c>
      <c r="C1242">
        <v>9157.0300000000007</v>
      </c>
    </row>
    <row r="1243" spans="1:3" x14ac:dyDescent="0.25">
      <c r="A1243" t="s">
        <v>1245</v>
      </c>
      <c r="B1243" t="s">
        <v>5964</v>
      </c>
      <c r="C1243">
        <v>2713.26</v>
      </c>
    </row>
    <row r="1244" spans="1:3" x14ac:dyDescent="0.25">
      <c r="A1244" t="s">
        <v>1246</v>
      </c>
      <c r="B1244" t="s">
        <v>5965</v>
      </c>
      <c r="C1244">
        <v>461.31</v>
      </c>
    </row>
    <row r="1245" spans="1:3" x14ac:dyDescent="0.25">
      <c r="A1245" t="s">
        <v>1247</v>
      </c>
      <c r="B1245" t="s">
        <v>5966</v>
      </c>
      <c r="C1245">
        <v>4748.6000000000004</v>
      </c>
    </row>
    <row r="1246" spans="1:3" x14ac:dyDescent="0.25">
      <c r="A1246" t="s">
        <v>1248</v>
      </c>
      <c r="B1246" t="s">
        <v>5965</v>
      </c>
      <c r="C1246">
        <v>6682.29</v>
      </c>
    </row>
    <row r="1247" spans="1:3" x14ac:dyDescent="0.25">
      <c r="A1247" t="s">
        <v>1249</v>
      </c>
      <c r="B1247" t="s">
        <v>5965</v>
      </c>
      <c r="C1247">
        <v>2295.91</v>
      </c>
    </row>
    <row r="1248" spans="1:3" x14ac:dyDescent="0.25">
      <c r="A1248" t="s">
        <v>1250</v>
      </c>
      <c r="B1248" t="s">
        <v>5966</v>
      </c>
      <c r="C1248">
        <v>2126.35</v>
      </c>
    </row>
    <row r="1249" spans="1:3" x14ac:dyDescent="0.25">
      <c r="A1249" t="s">
        <v>1251</v>
      </c>
      <c r="B1249" t="s">
        <v>5966</v>
      </c>
      <c r="C1249">
        <v>6696.17</v>
      </c>
    </row>
    <row r="1250" spans="1:3" x14ac:dyDescent="0.25">
      <c r="A1250" t="s">
        <v>1252</v>
      </c>
      <c r="B1250" t="s">
        <v>5966</v>
      </c>
      <c r="C1250">
        <v>7795.78</v>
      </c>
    </row>
    <row r="1251" spans="1:3" x14ac:dyDescent="0.25">
      <c r="A1251" t="s">
        <v>1253</v>
      </c>
      <c r="B1251" t="s">
        <v>5965</v>
      </c>
      <c r="C1251">
        <v>4753.6400000000003</v>
      </c>
    </row>
    <row r="1252" spans="1:3" x14ac:dyDescent="0.25">
      <c r="A1252" t="s">
        <v>1254</v>
      </c>
      <c r="B1252" t="s">
        <v>5966</v>
      </c>
      <c r="C1252">
        <v>5572.28</v>
      </c>
    </row>
    <row r="1253" spans="1:3" x14ac:dyDescent="0.25">
      <c r="A1253" t="s">
        <v>1255</v>
      </c>
      <c r="B1253" t="s">
        <v>5966</v>
      </c>
      <c r="C1253">
        <v>2071.44</v>
      </c>
    </row>
    <row r="1254" spans="1:3" x14ac:dyDescent="0.25">
      <c r="A1254" t="s">
        <v>1256</v>
      </c>
      <c r="B1254" t="s">
        <v>5964</v>
      </c>
      <c r="C1254">
        <v>6441.88</v>
      </c>
    </row>
    <row r="1255" spans="1:3" x14ac:dyDescent="0.25">
      <c r="A1255" t="s">
        <v>1257</v>
      </c>
      <c r="B1255" t="s">
        <v>5965</v>
      </c>
      <c r="C1255">
        <v>1819.87</v>
      </c>
    </row>
    <row r="1256" spans="1:3" x14ac:dyDescent="0.25">
      <c r="A1256" t="s">
        <v>1258</v>
      </c>
      <c r="B1256" t="s">
        <v>5966</v>
      </c>
      <c r="C1256">
        <v>2175.33</v>
      </c>
    </row>
    <row r="1257" spans="1:3" x14ac:dyDescent="0.25">
      <c r="A1257" t="s">
        <v>1259</v>
      </c>
      <c r="B1257" t="s">
        <v>5966</v>
      </c>
      <c r="C1257">
        <v>4600.63</v>
      </c>
    </row>
    <row r="1258" spans="1:3" x14ac:dyDescent="0.25">
      <c r="A1258" t="s">
        <v>1260</v>
      </c>
      <c r="B1258" t="s">
        <v>5964</v>
      </c>
      <c r="C1258">
        <v>3541.04</v>
      </c>
    </row>
    <row r="1259" spans="1:3" x14ac:dyDescent="0.25">
      <c r="A1259" t="s">
        <v>1261</v>
      </c>
      <c r="B1259" t="s">
        <v>5965</v>
      </c>
      <c r="C1259">
        <v>277.33999999999997</v>
      </c>
    </row>
    <row r="1260" spans="1:3" x14ac:dyDescent="0.25">
      <c r="A1260" t="s">
        <v>1262</v>
      </c>
      <c r="B1260" t="s">
        <v>5964</v>
      </c>
      <c r="C1260">
        <v>6168.42</v>
      </c>
    </row>
    <row r="1261" spans="1:3" x14ac:dyDescent="0.25">
      <c r="A1261" t="s">
        <v>1263</v>
      </c>
      <c r="B1261" t="s">
        <v>5964</v>
      </c>
      <c r="C1261">
        <v>359.94</v>
      </c>
    </row>
    <row r="1262" spans="1:3" x14ac:dyDescent="0.25">
      <c r="A1262" t="s">
        <v>1264</v>
      </c>
      <c r="B1262" t="s">
        <v>5964</v>
      </c>
      <c r="C1262">
        <v>5974.18</v>
      </c>
    </row>
    <row r="1263" spans="1:3" x14ac:dyDescent="0.25">
      <c r="A1263" t="s">
        <v>1265</v>
      </c>
      <c r="B1263" t="s">
        <v>5966</v>
      </c>
      <c r="C1263">
        <v>7555.73</v>
      </c>
    </row>
    <row r="1264" spans="1:3" x14ac:dyDescent="0.25">
      <c r="A1264" t="s">
        <v>1266</v>
      </c>
      <c r="B1264" t="s">
        <v>5965</v>
      </c>
      <c r="C1264">
        <v>760.96</v>
      </c>
    </row>
    <row r="1265" spans="1:3" x14ac:dyDescent="0.25">
      <c r="A1265" t="s">
        <v>1267</v>
      </c>
      <c r="B1265" t="s">
        <v>5966</v>
      </c>
      <c r="C1265">
        <v>2741.43</v>
      </c>
    </row>
    <row r="1266" spans="1:3" x14ac:dyDescent="0.25">
      <c r="A1266" t="s">
        <v>1268</v>
      </c>
      <c r="B1266" t="s">
        <v>5965</v>
      </c>
      <c r="C1266">
        <v>1080.08</v>
      </c>
    </row>
    <row r="1267" spans="1:3" x14ac:dyDescent="0.25">
      <c r="A1267" t="s">
        <v>1269</v>
      </c>
      <c r="B1267" t="s">
        <v>5964</v>
      </c>
      <c r="C1267">
        <v>6972.17</v>
      </c>
    </row>
    <row r="1268" spans="1:3" x14ac:dyDescent="0.25">
      <c r="A1268" t="s">
        <v>1270</v>
      </c>
      <c r="B1268" t="s">
        <v>5965</v>
      </c>
      <c r="C1268">
        <v>8324.58</v>
      </c>
    </row>
    <row r="1269" spans="1:3" x14ac:dyDescent="0.25">
      <c r="A1269" t="s">
        <v>1271</v>
      </c>
      <c r="B1269" t="s">
        <v>5966</v>
      </c>
      <c r="C1269">
        <v>2803.18</v>
      </c>
    </row>
    <row r="1270" spans="1:3" x14ac:dyDescent="0.25">
      <c r="A1270" t="s">
        <v>1272</v>
      </c>
      <c r="B1270" t="s">
        <v>5965</v>
      </c>
      <c r="C1270">
        <v>6102.2</v>
      </c>
    </row>
    <row r="1271" spans="1:3" x14ac:dyDescent="0.25">
      <c r="A1271" t="s">
        <v>1273</v>
      </c>
      <c r="B1271" t="s">
        <v>5965</v>
      </c>
      <c r="C1271">
        <v>3723.85</v>
      </c>
    </row>
    <row r="1272" spans="1:3" x14ac:dyDescent="0.25">
      <c r="A1272" t="s">
        <v>1274</v>
      </c>
      <c r="B1272" t="s">
        <v>5964</v>
      </c>
      <c r="C1272">
        <v>6167.94</v>
      </c>
    </row>
    <row r="1273" spans="1:3" x14ac:dyDescent="0.25">
      <c r="A1273" t="s">
        <v>1275</v>
      </c>
      <c r="B1273" t="s">
        <v>5964</v>
      </c>
      <c r="C1273">
        <v>5747.96</v>
      </c>
    </row>
    <row r="1274" spans="1:3" x14ac:dyDescent="0.25">
      <c r="A1274" t="s">
        <v>1276</v>
      </c>
      <c r="B1274" t="s">
        <v>5965</v>
      </c>
      <c r="C1274">
        <v>7992.51</v>
      </c>
    </row>
    <row r="1275" spans="1:3" x14ac:dyDescent="0.25">
      <c r="A1275" t="s">
        <v>1277</v>
      </c>
      <c r="B1275" t="s">
        <v>5964</v>
      </c>
      <c r="C1275">
        <v>2010.97</v>
      </c>
    </row>
    <row r="1276" spans="1:3" x14ac:dyDescent="0.25">
      <c r="A1276" t="s">
        <v>1278</v>
      </c>
      <c r="B1276" t="s">
        <v>5964</v>
      </c>
      <c r="C1276">
        <v>8162.42</v>
      </c>
    </row>
    <row r="1277" spans="1:3" x14ac:dyDescent="0.25">
      <c r="A1277" t="s">
        <v>1279</v>
      </c>
      <c r="B1277" t="s">
        <v>5964</v>
      </c>
      <c r="C1277">
        <v>4482.71</v>
      </c>
    </row>
    <row r="1278" spans="1:3" x14ac:dyDescent="0.25">
      <c r="A1278" t="s">
        <v>1280</v>
      </c>
      <c r="B1278" t="s">
        <v>5964</v>
      </c>
      <c r="C1278">
        <v>8776.91</v>
      </c>
    </row>
    <row r="1279" spans="1:3" x14ac:dyDescent="0.25">
      <c r="A1279" t="s">
        <v>1281</v>
      </c>
      <c r="B1279" t="s">
        <v>5966</v>
      </c>
      <c r="C1279">
        <v>4949.49</v>
      </c>
    </row>
    <row r="1280" spans="1:3" x14ac:dyDescent="0.25">
      <c r="A1280" t="s">
        <v>1282</v>
      </c>
      <c r="B1280" t="s">
        <v>5966</v>
      </c>
      <c r="C1280">
        <v>6757.33</v>
      </c>
    </row>
    <row r="1281" spans="1:3" x14ac:dyDescent="0.25">
      <c r="A1281" t="s">
        <v>1283</v>
      </c>
      <c r="B1281" t="s">
        <v>5964</v>
      </c>
      <c r="C1281">
        <v>330.04</v>
      </c>
    </row>
    <row r="1282" spans="1:3" x14ac:dyDescent="0.25">
      <c r="A1282" t="s">
        <v>1284</v>
      </c>
      <c r="B1282" t="s">
        <v>5964</v>
      </c>
      <c r="C1282">
        <v>7144.59</v>
      </c>
    </row>
    <row r="1283" spans="1:3" x14ac:dyDescent="0.25">
      <c r="A1283" t="s">
        <v>1285</v>
      </c>
      <c r="B1283" t="s">
        <v>5966</v>
      </c>
      <c r="C1283">
        <v>2547.16</v>
      </c>
    </row>
    <row r="1284" spans="1:3" x14ac:dyDescent="0.25">
      <c r="A1284" t="s">
        <v>1286</v>
      </c>
      <c r="B1284" t="s">
        <v>5964</v>
      </c>
      <c r="C1284">
        <v>2912.16</v>
      </c>
    </row>
    <row r="1285" spans="1:3" x14ac:dyDescent="0.25">
      <c r="A1285" t="s">
        <v>1287</v>
      </c>
      <c r="B1285" t="s">
        <v>5965</v>
      </c>
      <c r="C1285">
        <v>4003.3</v>
      </c>
    </row>
    <row r="1286" spans="1:3" x14ac:dyDescent="0.25">
      <c r="A1286" t="s">
        <v>1288</v>
      </c>
      <c r="B1286" t="s">
        <v>5965</v>
      </c>
      <c r="C1286">
        <v>3715.56</v>
      </c>
    </row>
    <row r="1287" spans="1:3" x14ac:dyDescent="0.25">
      <c r="A1287" t="s">
        <v>1289</v>
      </c>
      <c r="B1287" t="s">
        <v>5964</v>
      </c>
      <c r="C1287">
        <v>5182.7</v>
      </c>
    </row>
    <row r="1288" spans="1:3" x14ac:dyDescent="0.25">
      <c r="A1288" t="s">
        <v>1290</v>
      </c>
      <c r="B1288" t="s">
        <v>5964</v>
      </c>
      <c r="C1288">
        <v>8087.28</v>
      </c>
    </row>
    <row r="1289" spans="1:3" x14ac:dyDescent="0.25">
      <c r="A1289" t="s">
        <v>1291</v>
      </c>
      <c r="B1289" t="s">
        <v>5966</v>
      </c>
      <c r="C1289">
        <v>6217.32</v>
      </c>
    </row>
    <row r="1290" spans="1:3" x14ac:dyDescent="0.25">
      <c r="A1290" t="s">
        <v>1292</v>
      </c>
      <c r="B1290" t="s">
        <v>5964</v>
      </c>
      <c r="C1290">
        <v>6330.52</v>
      </c>
    </row>
    <row r="1291" spans="1:3" x14ac:dyDescent="0.25">
      <c r="A1291" t="s">
        <v>1293</v>
      </c>
      <c r="B1291" t="s">
        <v>5964</v>
      </c>
      <c r="C1291">
        <v>8163.96</v>
      </c>
    </row>
    <row r="1292" spans="1:3" x14ac:dyDescent="0.25">
      <c r="A1292" t="s">
        <v>1294</v>
      </c>
      <c r="B1292" t="s">
        <v>5966</v>
      </c>
      <c r="C1292">
        <v>4254.99</v>
      </c>
    </row>
    <row r="1293" spans="1:3" x14ac:dyDescent="0.25">
      <c r="A1293" t="s">
        <v>1295</v>
      </c>
      <c r="B1293" t="s">
        <v>5965</v>
      </c>
      <c r="C1293">
        <v>879.09</v>
      </c>
    </row>
    <row r="1294" spans="1:3" x14ac:dyDescent="0.25">
      <c r="A1294" t="s">
        <v>1296</v>
      </c>
      <c r="B1294" t="s">
        <v>5964</v>
      </c>
      <c r="C1294">
        <v>8192.23</v>
      </c>
    </row>
    <row r="1295" spans="1:3" x14ac:dyDescent="0.25">
      <c r="A1295" t="s">
        <v>1297</v>
      </c>
      <c r="B1295" t="s">
        <v>5964</v>
      </c>
      <c r="C1295">
        <v>6766.95</v>
      </c>
    </row>
    <row r="1296" spans="1:3" x14ac:dyDescent="0.25">
      <c r="A1296" t="s">
        <v>1298</v>
      </c>
      <c r="B1296" t="s">
        <v>5966</v>
      </c>
      <c r="C1296">
        <v>7743.01</v>
      </c>
    </row>
    <row r="1297" spans="1:3" x14ac:dyDescent="0.25">
      <c r="A1297" t="s">
        <v>1299</v>
      </c>
      <c r="B1297" t="s">
        <v>5964</v>
      </c>
      <c r="C1297">
        <v>99.9</v>
      </c>
    </row>
    <row r="1298" spans="1:3" x14ac:dyDescent="0.25">
      <c r="A1298" t="s">
        <v>1300</v>
      </c>
      <c r="B1298" t="s">
        <v>5966</v>
      </c>
      <c r="C1298">
        <v>6416.55</v>
      </c>
    </row>
    <row r="1299" spans="1:3" x14ac:dyDescent="0.25">
      <c r="A1299" t="s">
        <v>1301</v>
      </c>
      <c r="B1299" t="s">
        <v>5965</v>
      </c>
      <c r="C1299">
        <v>5652.97</v>
      </c>
    </row>
    <row r="1300" spans="1:3" x14ac:dyDescent="0.25">
      <c r="A1300" t="s">
        <v>1302</v>
      </c>
      <c r="B1300" t="s">
        <v>5966</v>
      </c>
      <c r="C1300">
        <v>1368.22</v>
      </c>
    </row>
    <row r="1301" spans="1:3" x14ac:dyDescent="0.25">
      <c r="A1301" t="s">
        <v>1303</v>
      </c>
      <c r="B1301" t="s">
        <v>5964</v>
      </c>
      <c r="C1301">
        <v>4445.3100000000004</v>
      </c>
    </row>
    <row r="1302" spans="1:3" x14ac:dyDescent="0.25">
      <c r="A1302" t="s">
        <v>1304</v>
      </c>
      <c r="B1302" t="s">
        <v>5965</v>
      </c>
      <c r="C1302">
        <v>4967.84</v>
      </c>
    </row>
    <row r="1303" spans="1:3" x14ac:dyDescent="0.25">
      <c r="A1303" t="s">
        <v>1305</v>
      </c>
      <c r="B1303" t="s">
        <v>5964</v>
      </c>
      <c r="C1303">
        <v>3174.16</v>
      </c>
    </row>
    <row r="1304" spans="1:3" x14ac:dyDescent="0.25">
      <c r="A1304" t="s">
        <v>1306</v>
      </c>
      <c r="B1304" t="s">
        <v>5964</v>
      </c>
      <c r="C1304">
        <v>8644.91</v>
      </c>
    </row>
    <row r="1305" spans="1:3" x14ac:dyDescent="0.25">
      <c r="A1305" t="s">
        <v>1307</v>
      </c>
      <c r="B1305" t="s">
        <v>5966</v>
      </c>
      <c r="C1305">
        <v>7612.77</v>
      </c>
    </row>
    <row r="1306" spans="1:3" x14ac:dyDescent="0.25">
      <c r="A1306" t="s">
        <v>1308</v>
      </c>
      <c r="B1306" t="s">
        <v>5966</v>
      </c>
      <c r="C1306">
        <v>6431.41</v>
      </c>
    </row>
    <row r="1307" spans="1:3" x14ac:dyDescent="0.25">
      <c r="A1307" t="s">
        <v>1309</v>
      </c>
      <c r="B1307" t="s">
        <v>5965</v>
      </c>
      <c r="C1307">
        <v>9155.76</v>
      </c>
    </row>
    <row r="1308" spans="1:3" x14ac:dyDescent="0.25">
      <c r="A1308" t="s">
        <v>1310</v>
      </c>
      <c r="B1308" t="s">
        <v>5966</v>
      </c>
      <c r="C1308">
        <v>5701.1</v>
      </c>
    </row>
    <row r="1309" spans="1:3" x14ac:dyDescent="0.25">
      <c r="A1309" t="s">
        <v>1311</v>
      </c>
      <c r="B1309" t="s">
        <v>5965</v>
      </c>
      <c r="C1309">
        <v>9734.0499999999993</v>
      </c>
    </row>
    <row r="1310" spans="1:3" x14ac:dyDescent="0.25">
      <c r="A1310" t="s">
        <v>1312</v>
      </c>
      <c r="B1310" t="s">
        <v>5965</v>
      </c>
      <c r="C1310">
        <v>525.11</v>
      </c>
    </row>
    <row r="1311" spans="1:3" x14ac:dyDescent="0.25">
      <c r="A1311" t="s">
        <v>1313</v>
      </c>
      <c r="B1311" t="s">
        <v>5965</v>
      </c>
      <c r="C1311">
        <v>3400.94</v>
      </c>
    </row>
    <row r="1312" spans="1:3" x14ac:dyDescent="0.25">
      <c r="A1312" t="s">
        <v>1314</v>
      </c>
      <c r="B1312" t="s">
        <v>5966</v>
      </c>
      <c r="C1312">
        <v>7091.4</v>
      </c>
    </row>
    <row r="1313" spans="1:3" x14ac:dyDescent="0.25">
      <c r="A1313" t="s">
        <v>1315</v>
      </c>
      <c r="B1313" t="s">
        <v>5966</v>
      </c>
      <c r="C1313">
        <v>3930.05</v>
      </c>
    </row>
    <row r="1314" spans="1:3" x14ac:dyDescent="0.25">
      <c r="A1314" t="s">
        <v>1316</v>
      </c>
      <c r="B1314" t="s">
        <v>5965</v>
      </c>
      <c r="C1314">
        <v>9800.1200000000008</v>
      </c>
    </row>
    <row r="1315" spans="1:3" x14ac:dyDescent="0.25">
      <c r="A1315" t="s">
        <v>1317</v>
      </c>
      <c r="B1315" t="s">
        <v>5966</v>
      </c>
      <c r="C1315">
        <v>7503.25</v>
      </c>
    </row>
    <row r="1316" spans="1:3" x14ac:dyDescent="0.25">
      <c r="A1316" t="s">
        <v>1318</v>
      </c>
      <c r="B1316" t="s">
        <v>5964</v>
      </c>
      <c r="C1316">
        <v>3909.28</v>
      </c>
    </row>
    <row r="1317" spans="1:3" x14ac:dyDescent="0.25">
      <c r="A1317" t="s">
        <v>1319</v>
      </c>
      <c r="B1317" t="s">
        <v>5964</v>
      </c>
      <c r="C1317">
        <v>2420.83</v>
      </c>
    </row>
    <row r="1318" spans="1:3" x14ac:dyDescent="0.25">
      <c r="A1318" t="s">
        <v>1320</v>
      </c>
      <c r="B1318" t="s">
        <v>5964</v>
      </c>
      <c r="C1318">
        <v>9935.7199999999993</v>
      </c>
    </row>
    <row r="1319" spans="1:3" x14ac:dyDescent="0.25">
      <c r="A1319" t="s">
        <v>1321</v>
      </c>
      <c r="B1319" t="s">
        <v>5965</v>
      </c>
      <c r="C1319">
        <v>8605.73</v>
      </c>
    </row>
    <row r="1320" spans="1:3" x14ac:dyDescent="0.25">
      <c r="A1320" t="s">
        <v>1322</v>
      </c>
      <c r="B1320" t="s">
        <v>5966</v>
      </c>
      <c r="C1320">
        <v>9342.14</v>
      </c>
    </row>
    <row r="1321" spans="1:3" x14ac:dyDescent="0.25">
      <c r="A1321" t="s">
        <v>1323</v>
      </c>
      <c r="B1321" t="s">
        <v>5966</v>
      </c>
      <c r="C1321">
        <v>9038.36</v>
      </c>
    </row>
    <row r="1322" spans="1:3" x14ac:dyDescent="0.25">
      <c r="A1322" t="s">
        <v>1324</v>
      </c>
      <c r="B1322" t="s">
        <v>5966</v>
      </c>
      <c r="C1322">
        <v>7235.97</v>
      </c>
    </row>
    <row r="1323" spans="1:3" x14ac:dyDescent="0.25">
      <c r="A1323" t="s">
        <v>1325</v>
      </c>
      <c r="B1323" t="s">
        <v>5964</v>
      </c>
      <c r="C1323">
        <v>1092.6300000000001</v>
      </c>
    </row>
    <row r="1324" spans="1:3" x14ac:dyDescent="0.25">
      <c r="A1324" t="s">
        <v>1326</v>
      </c>
      <c r="B1324" t="s">
        <v>5965</v>
      </c>
      <c r="C1324">
        <v>2251.8000000000002</v>
      </c>
    </row>
    <row r="1325" spans="1:3" x14ac:dyDescent="0.25">
      <c r="A1325" t="s">
        <v>1327</v>
      </c>
      <c r="B1325" t="s">
        <v>5965</v>
      </c>
      <c r="C1325">
        <v>5132.46</v>
      </c>
    </row>
    <row r="1326" spans="1:3" x14ac:dyDescent="0.25">
      <c r="A1326" t="s">
        <v>1328</v>
      </c>
      <c r="B1326" t="s">
        <v>5966</v>
      </c>
      <c r="C1326">
        <v>6746.35</v>
      </c>
    </row>
    <row r="1327" spans="1:3" x14ac:dyDescent="0.25">
      <c r="A1327" t="s">
        <v>1329</v>
      </c>
      <c r="B1327" t="s">
        <v>5964</v>
      </c>
      <c r="C1327">
        <v>7407.99</v>
      </c>
    </row>
    <row r="1328" spans="1:3" x14ac:dyDescent="0.25">
      <c r="A1328" t="s">
        <v>1330</v>
      </c>
      <c r="B1328" t="s">
        <v>5966</v>
      </c>
      <c r="C1328">
        <v>752.08</v>
      </c>
    </row>
    <row r="1329" spans="1:3" x14ac:dyDescent="0.25">
      <c r="A1329" t="s">
        <v>1331</v>
      </c>
      <c r="B1329" t="s">
        <v>5965</v>
      </c>
      <c r="C1329">
        <v>7656.44</v>
      </c>
    </row>
    <row r="1330" spans="1:3" x14ac:dyDescent="0.25">
      <c r="A1330" t="s">
        <v>1332</v>
      </c>
      <c r="B1330" t="s">
        <v>5966</v>
      </c>
      <c r="C1330">
        <v>2833.71</v>
      </c>
    </row>
    <row r="1331" spans="1:3" x14ac:dyDescent="0.25">
      <c r="A1331" t="s">
        <v>1333</v>
      </c>
      <c r="B1331" t="s">
        <v>5965</v>
      </c>
      <c r="C1331">
        <v>233.14</v>
      </c>
    </row>
    <row r="1332" spans="1:3" x14ac:dyDescent="0.25">
      <c r="A1332" t="s">
        <v>1334</v>
      </c>
      <c r="B1332" t="s">
        <v>5966</v>
      </c>
      <c r="C1332">
        <v>7497.59</v>
      </c>
    </row>
    <row r="1333" spans="1:3" x14ac:dyDescent="0.25">
      <c r="A1333" t="s">
        <v>1335</v>
      </c>
      <c r="B1333" t="s">
        <v>5966</v>
      </c>
      <c r="C1333">
        <v>1025.77</v>
      </c>
    </row>
    <row r="1334" spans="1:3" x14ac:dyDescent="0.25">
      <c r="A1334" t="s">
        <v>1336</v>
      </c>
      <c r="B1334" t="s">
        <v>5966</v>
      </c>
      <c r="C1334">
        <v>4844.54</v>
      </c>
    </row>
    <row r="1335" spans="1:3" x14ac:dyDescent="0.25">
      <c r="A1335" t="s">
        <v>1337</v>
      </c>
      <c r="B1335" t="s">
        <v>5966</v>
      </c>
      <c r="C1335">
        <v>2022.18</v>
      </c>
    </row>
    <row r="1336" spans="1:3" x14ac:dyDescent="0.25">
      <c r="A1336" t="s">
        <v>1338</v>
      </c>
      <c r="B1336" t="s">
        <v>5964</v>
      </c>
      <c r="C1336">
        <v>8621.64</v>
      </c>
    </row>
    <row r="1337" spans="1:3" x14ac:dyDescent="0.25">
      <c r="A1337" t="s">
        <v>1339</v>
      </c>
      <c r="B1337" t="s">
        <v>5964</v>
      </c>
      <c r="C1337">
        <v>8279.73</v>
      </c>
    </row>
    <row r="1338" spans="1:3" x14ac:dyDescent="0.25">
      <c r="A1338" t="s">
        <v>1340</v>
      </c>
      <c r="B1338" t="s">
        <v>5965</v>
      </c>
      <c r="C1338">
        <v>6463.86</v>
      </c>
    </row>
    <row r="1339" spans="1:3" x14ac:dyDescent="0.25">
      <c r="A1339" t="s">
        <v>1341</v>
      </c>
      <c r="B1339" t="s">
        <v>5966</v>
      </c>
      <c r="C1339">
        <v>7908.01</v>
      </c>
    </row>
    <row r="1340" spans="1:3" x14ac:dyDescent="0.25">
      <c r="A1340" t="s">
        <v>1342</v>
      </c>
      <c r="B1340" t="s">
        <v>5966</v>
      </c>
      <c r="C1340">
        <v>9419.7999999999993</v>
      </c>
    </row>
    <row r="1341" spans="1:3" x14ac:dyDescent="0.25">
      <c r="A1341" t="s">
        <v>1343</v>
      </c>
      <c r="B1341" t="s">
        <v>5966</v>
      </c>
      <c r="C1341">
        <v>3619.34</v>
      </c>
    </row>
    <row r="1342" spans="1:3" x14ac:dyDescent="0.25">
      <c r="A1342" t="s">
        <v>1344</v>
      </c>
      <c r="B1342" t="s">
        <v>5964</v>
      </c>
      <c r="C1342">
        <v>8116.36</v>
      </c>
    </row>
    <row r="1343" spans="1:3" x14ac:dyDescent="0.25">
      <c r="A1343" t="s">
        <v>1345</v>
      </c>
      <c r="B1343" t="s">
        <v>5965</v>
      </c>
      <c r="C1343">
        <v>3622.63</v>
      </c>
    </row>
    <row r="1344" spans="1:3" x14ac:dyDescent="0.25">
      <c r="A1344" t="s">
        <v>1346</v>
      </c>
      <c r="B1344" t="s">
        <v>5966</v>
      </c>
      <c r="C1344">
        <v>3978.74</v>
      </c>
    </row>
    <row r="1345" spans="1:3" x14ac:dyDescent="0.25">
      <c r="A1345" t="s">
        <v>1347</v>
      </c>
      <c r="B1345" t="s">
        <v>5966</v>
      </c>
      <c r="C1345">
        <v>1840.9</v>
      </c>
    </row>
    <row r="1346" spans="1:3" x14ac:dyDescent="0.25">
      <c r="A1346" t="s">
        <v>1348</v>
      </c>
      <c r="B1346" t="s">
        <v>5964</v>
      </c>
      <c r="C1346">
        <v>4527.7299999999996</v>
      </c>
    </row>
    <row r="1347" spans="1:3" x14ac:dyDescent="0.25">
      <c r="A1347" t="s">
        <v>1349</v>
      </c>
      <c r="B1347" t="s">
        <v>5964</v>
      </c>
      <c r="C1347">
        <v>2099.02</v>
      </c>
    </row>
    <row r="1348" spans="1:3" x14ac:dyDescent="0.25">
      <c r="A1348" t="s">
        <v>1350</v>
      </c>
      <c r="B1348" t="s">
        <v>5964</v>
      </c>
      <c r="C1348">
        <v>1662.65</v>
      </c>
    </row>
    <row r="1349" spans="1:3" x14ac:dyDescent="0.25">
      <c r="A1349" t="s">
        <v>1351</v>
      </c>
      <c r="B1349" t="s">
        <v>5966</v>
      </c>
      <c r="C1349">
        <v>8982.17</v>
      </c>
    </row>
    <row r="1350" spans="1:3" x14ac:dyDescent="0.25">
      <c r="A1350" t="s">
        <v>1352</v>
      </c>
      <c r="B1350" t="s">
        <v>5964</v>
      </c>
      <c r="C1350">
        <v>4107.97</v>
      </c>
    </row>
    <row r="1351" spans="1:3" x14ac:dyDescent="0.25">
      <c r="A1351" t="s">
        <v>1353</v>
      </c>
      <c r="B1351" t="s">
        <v>5965</v>
      </c>
      <c r="C1351">
        <v>6144.38</v>
      </c>
    </row>
    <row r="1352" spans="1:3" x14ac:dyDescent="0.25">
      <c r="A1352" t="s">
        <v>1354</v>
      </c>
      <c r="B1352" t="s">
        <v>5965</v>
      </c>
      <c r="C1352">
        <v>4571.72</v>
      </c>
    </row>
    <row r="1353" spans="1:3" x14ac:dyDescent="0.25">
      <c r="A1353" t="s">
        <v>1355</v>
      </c>
      <c r="B1353" t="s">
        <v>5965</v>
      </c>
      <c r="C1353">
        <v>5698.24</v>
      </c>
    </row>
    <row r="1354" spans="1:3" x14ac:dyDescent="0.25">
      <c r="A1354" t="s">
        <v>1356</v>
      </c>
      <c r="B1354" t="s">
        <v>5966</v>
      </c>
      <c r="C1354">
        <v>6165.25</v>
      </c>
    </row>
    <row r="1355" spans="1:3" x14ac:dyDescent="0.25">
      <c r="A1355" t="s">
        <v>1357</v>
      </c>
      <c r="B1355" t="s">
        <v>5965</v>
      </c>
      <c r="C1355">
        <v>3080.2</v>
      </c>
    </row>
    <row r="1356" spans="1:3" x14ac:dyDescent="0.25">
      <c r="A1356" t="s">
        <v>1358</v>
      </c>
      <c r="B1356" t="s">
        <v>5965</v>
      </c>
      <c r="C1356">
        <v>2173.88</v>
      </c>
    </row>
    <row r="1357" spans="1:3" x14ac:dyDescent="0.25">
      <c r="A1357" t="s">
        <v>1359</v>
      </c>
      <c r="B1357" t="s">
        <v>5964</v>
      </c>
      <c r="C1357">
        <v>8934.2800000000007</v>
      </c>
    </row>
    <row r="1358" spans="1:3" x14ac:dyDescent="0.25">
      <c r="A1358" t="s">
        <v>1360</v>
      </c>
      <c r="B1358" t="s">
        <v>5964</v>
      </c>
      <c r="C1358">
        <v>2365.61</v>
      </c>
    </row>
    <row r="1359" spans="1:3" x14ac:dyDescent="0.25">
      <c r="A1359" t="s">
        <v>1361</v>
      </c>
      <c r="B1359" t="s">
        <v>5965</v>
      </c>
      <c r="C1359">
        <v>5520.24</v>
      </c>
    </row>
    <row r="1360" spans="1:3" x14ac:dyDescent="0.25">
      <c r="A1360" t="s">
        <v>1362</v>
      </c>
      <c r="B1360" t="s">
        <v>5964</v>
      </c>
      <c r="C1360">
        <v>1323.73</v>
      </c>
    </row>
    <row r="1361" spans="1:3" x14ac:dyDescent="0.25">
      <c r="A1361" t="s">
        <v>1363</v>
      </c>
      <c r="B1361" t="s">
        <v>5966</v>
      </c>
      <c r="C1361">
        <v>6920.97</v>
      </c>
    </row>
    <row r="1362" spans="1:3" x14ac:dyDescent="0.25">
      <c r="A1362" t="s">
        <v>1364</v>
      </c>
      <c r="B1362" t="s">
        <v>5964</v>
      </c>
      <c r="C1362">
        <v>4018.38</v>
      </c>
    </row>
    <row r="1363" spans="1:3" x14ac:dyDescent="0.25">
      <c r="A1363" t="s">
        <v>1365</v>
      </c>
      <c r="B1363" t="s">
        <v>5964</v>
      </c>
      <c r="C1363">
        <v>9710.4599999999991</v>
      </c>
    </row>
    <row r="1364" spans="1:3" x14ac:dyDescent="0.25">
      <c r="A1364" t="s">
        <v>1366</v>
      </c>
      <c r="B1364" t="s">
        <v>5966</v>
      </c>
      <c r="C1364">
        <v>1626.44</v>
      </c>
    </row>
    <row r="1365" spans="1:3" x14ac:dyDescent="0.25">
      <c r="A1365" t="s">
        <v>1367</v>
      </c>
      <c r="B1365" t="s">
        <v>5966</v>
      </c>
      <c r="C1365">
        <v>7868.36</v>
      </c>
    </row>
    <row r="1366" spans="1:3" x14ac:dyDescent="0.25">
      <c r="A1366" t="s">
        <v>1368</v>
      </c>
      <c r="B1366" t="s">
        <v>5966</v>
      </c>
      <c r="C1366">
        <v>1368.04</v>
      </c>
    </row>
    <row r="1367" spans="1:3" x14ac:dyDescent="0.25">
      <c r="A1367" t="s">
        <v>1369</v>
      </c>
      <c r="B1367" t="s">
        <v>5964</v>
      </c>
      <c r="C1367">
        <v>5235.58</v>
      </c>
    </row>
    <row r="1368" spans="1:3" x14ac:dyDescent="0.25">
      <c r="A1368" t="s">
        <v>1370</v>
      </c>
      <c r="B1368" t="s">
        <v>5966</v>
      </c>
      <c r="C1368">
        <v>8747.0499999999993</v>
      </c>
    </row>
    <row r="1369" spans="1:3" x14ac:dyDescent="0.25">
      <c r="A1369" t="s">
        <v>1371</v>
      </c>
      <c r="B1369" t="s">
        <v>5964</v>
      </c>
      <c r="C1369">
        <v>1594.66</v>
      </c>
    </row>
    <row r="1370" spans="1:3" x14ac:dyDescent="0.25">
      <c r="A1370" t="s">
        <v>1372</v>
      </c>
      <c r="B1370" t="s">
        <v>5964</v>
      </c>
      <c r="C1370">
        <v>9283.93</v>
      </c>
    </row>
    <row r="1371" spans="1:3" x14ac:dyDescent="0.25">
      <c r="A1371" t="s">
        <v>1373</v>
      </c>
      <c r="B1371" t="s">
        <v>5964</v>
      </c>
      <c r="C1371">
        <v>894</v>
      </c>
    </row>
    <row r="1372" spans="1:3" x14ac:dyDescent="0.25">
      <c r="A1372" t="s">
        <v>1374</v>
      </c>
      <c r="B1372" t="s">
        <v>5966</v>
      </c>
      <c r="C1372">
        <v>813.38</v>
      </c>
    </row>
    <row r="1373" spans="1:3" x14ac:dyDescent="0.25">
      <c r="A1373" t="s">
        <v>1375</v>
      </c>
      <c r="B1373" t="s">
        <v>5965</v>
      </c>
      <c r="C1373">
        <v>2109.36</v>
      </c>
    </row>
    <row r="1374" spans="1:3" x14ac:dyDescent="0.25">
      <c r="A1374" t="s">
        <v>1376</v>
      </c>
      <c r="B1374" t="s">
        <v>5966</v>
      </c>
      <c r="C1374">
        <v>6870.43</v>
      </c>
    </row>
    <row r="1375" spans="1:3" x14ac:dyDescent="0.25">
      <c r="A1375" t="s">
        <v>1377</v>
      </c>
      <c r="B1375" t="s">
        <v>5966</v>
      </c>
      <c r="C1375">
        <v>1875.94</v>
      </c>
    </row>
    <row r="1376" spans="1:3" x14ac:dyDescent="0.25">
      <c r="A1376" t="s">
        <v>1378</v>
      </c>
      <c r="B1376" t="s">
        <v>5966</v>
      </c>
      <c r="C1376">
        <v>8185.91</v>
      </c>
    </row>
    <row r="1377" spans="1:3" x14ac:dyDescent="0.25">
      <c r="A1377" t="s">
        <v>1379</v>
      </c>
      <c r="B1377" t="s">
        <v>5964</v>
      </c>
      <c r="C1377">
        <v>2170.8000000000002</v>
      </c>
    </row>
    <row r="1378" spans="1:3" x14ac:dyDescent="0.25">
      <c r="A1378" t="s">
        <v>1380</v>
      </c>
      <c r="B1378" t="s">
        <v>5966</v>
      </c>
      <c r="C1378">
        <v>182.51</v>
      </c>
    </row>
    <row r="1379" spans="1:3" x14ac:dyDescent="0.25">
      <c r="A1379" t="s">
        <v>1381</v>
      </c>
      <c r="B1379" t="s">
        <v>5966</v>
      </c>
      <c r="C1379">
        <v>5155.76</v>
      </c>
    </row>
    <row r="1380" spans="1:3" x14ac:dyDescent="0.25">
      <c r="A1380" t="s">
        <v>1382</v>
      </c>
      <c r="B1380" t="s">
        <v>5965</v>
      </c>
      <c r="C1380">
        <v>5961.17</v>
      </c>
    </row>
    <row r="1381" spans="1:3" x14ac:dyDescent="0.25">
      <c r="A1381" t="s">
        <v>1383</v>
      </c>
      <c r="B1381" t="s">
        <v>5964</v>
      </c>
      <c r="C1381">
        <v>4654.83</v>
      </c>
    </row>
    <row r="1382" spans="1:3" x14ac:dyDescent="0.25">
      <c r="A1382" t="s">
        <v>1384</v>
      </c>
      <c r="B1382" t="s">
        <v>5964</v>
      </c>
      <c r="C1382">
        <v>7554.49</v>
      </c>
    </row>
    <row r="1383" spans="1:3" x14ac:dyDescent="0.25">
      <c r="A1383" t="s">
        <v>1385</v>
      </c>
      <c r="B1383" t="s">
        <v>5966</v>
      </c>
      <c r="C1383">
        <v>7148.45</v>
      </c>
    </row>
    <row r="1384" spans="1:3" x14ac:dyDescent="0.25">
      <c r="A1384" t="s">
        <v>1386</v>
      </c>
      <c r="B1384" t="s">
        <v>5965</v>
      </c>
      <c r="C1384">
        <v>7461.04</v>
      </c>
    </row>
    <row r="1385" spans="1:3" x14ac:dyDescent="0.25">
      <c r="A1385" t="s">
        <v>1387</v>
      </c>
      <c r="B1385" t="s">
        <v>5965</v>
      </c>
      <c r="C1385">
        <v>4271.2</v>
      </c>
    </row>
    <row r="1386" spans="1:3" x14ac:dyDescent="0.25">
      <c r="A1386" t="s">
        <v>1388</v>
      </c>
      <c r="B1386" t="s">
        <v>5964</v>
      </c>
      <c r="C1386">
        <v>9796.35</v>
      </c>
    </row>
    <row r="1387" spans="1:3" x14ac:dyDescent="0.25">
      <c r="A1387" t="s">
        <v>1389</v>
      </c>
      <c r="B1387" t="s">
        <v>5966</v>
      </c>
      <c r="C1387">
        <v>8654.75</v>
      </c>
    </row>
    <row r="1388" spans="1:3" x14ac:dyDescent="0.25">
      <c r="A1388" t="s">
        <v>1390</v>
      </c>
      <c r="B1388" t="s">
        <v>5965</v>
      </c>
      <c r="C1388">
        <v>7135.53</v>
      </c>
    </row>
    <row r="1389" spans="1:3" x14ac:dyDescent="0.25">
      <c r="A1389" t="s">
        <v>1391</v>
      </c>
      <c r="B1389" t="s">
        <v>5965</v>
      </c>
      <c r="C1389">
        <v>2889.48</v>
      </c>
    </row>
    <row r="1390" spans="1:3" x14ac:dyDescent="0.25">
      <c r="A1390" t="s">
        <v>1392</v>
      </c>
      <c r="B1390" t="s">
        <v>5964</v>
      </c>
      <c r="C1390">
        <v>6216.51</v>
      </c>
    </row>
    <row r="1391" spans="1:3" x14ac:dyDescent="0.25">
      <c r="A1391" t="s">
        <v>1393</v>
      </c>
      <c r="B1391" t="s">
        <v>5964</v>
      </c>
      <c r="C1391">
        <v>5903.83</v>
      </c>
    </row>
    <row r="1392" spans="1:3" x14ac:dyDescent="0.25">
      <c r="A1392" t="s">
        <v>1394</v>
      </c>
      <c r="B1392" t="s">
        <v>5965</v>
      </c>
      <c r="C1392">
        <v>1560.49</v>
      </c>
    </row>
    <row r="1393" spans="1:3" x14ac:dyDescent="0.25">
      <c r="A1393" t="s">
        <v>1395</v>
      </c>
      <c r="B1393" t="s">
        <v>5964</v>
      </c>
      <c r="C1393">
        <v>7200.88</v>
      </c>
    </row>
    <row r="1394" spans="1:3" x14ac:dyDescent="0.25">
      <c r="A1394" t="s">
        <v>1396</v>
      </c>
      <c r="B1394" t="s">
        <v>5965</v>
      </c>
      <c r="C1394">
        <v>741.78</v>
      </c>
    </row>
    <row r="1395" spans="1:3" x14ac:dyDescent="0.25">
      <c r="A1395" t="s">
        <v>1397</v>
      </c>
      <c r="B1395" t="s">
        <v>5966</v>
      </c>
      <c r="C1395">
        <v>5939.96</v>
      </c>
    </row>
    <row r="1396" spans="1:3" x14ac:dyDescent="0.25">
      <c r="A1396" t="s">
        <v>1398</v>
      </c>
      <c r="B1396" t="s">
        <v>5964</v>
      </c>
      <c r="C1396">
        <v>8603.6</v>
      </c>
    </row>
    <row r="1397" spans="1:3" x14ac:dyDescent="0.25">
      <c r="A1397" t="s">
        <v>1399</v>
      </c>
      <c r="B1397" t="s">
        <v>5966</v>
      </c>
      <c r="C1397">
        <v>1569.16</v>
      </c>
    </row>
    <row r="1398" spans="1:3" x14ac:dyDescent="0.25">
      <c r="A1398" t="s">
        <v>1400</v>
      </c>
      <c r="B1398" t="s">
        <v>5964</v>
      </c>
      <c r="C1398">
        <v>9161.3799999999992</v>
      </c>
    </row>
    <row r="1399" spans="1:3" x14ac:dyDescent="0.25">
      <c r="A1399" t="s">
        <v>1401</v>
      </c>
      <c r="B1399" t="s">
        <v>5964</v>
      </c>
      <c r="C1399">
        <v>2468.69</v>
      </c>
    </row>
    <row r="1400" spans="1:3" x14ac:dyDescent="0.25">
      <c r="A1400" t="s">
        <v>1402</v>
      </c>
      <c r="B1400" t="s">
        <v>5965</v>
      </c>
      <c r="C1400">
        <v>7371.83</v>
      </c>
    </row>
    <row r="1401" spans="1:3" x14ac:dyDescent="0.25">
      <c r="A1401" t="s">
        <v>1403</v>
      </c>
      <c r="B1401" t="s">
        <v>5966</v>
      </c>
      <c r="C1401">
        <v>769.26</v>
      </c>
    </row>
    <row r="1402" spans="1:3" x14ac:dyDescent="0.25">
      <c r="A1402" t="s">
        <v>1404</v>
      </c>
      <c r="B1402" t="s">
        <v>5964</v>
      </c>
      <c r="C1402">
        <v>2041.95</v>
      </c>
    </row>
    <row r="1403" spans="1:3" x14ac:dyDescent="0.25">
      <c r="A1403" t="s">
        <v>1405</v>
      </c>
      <c r="B1403" t="s">
        <v>5965</v>
      </c>
      <c r="C1403">
        <v>2129.2600000000002</v>
      </c>
    </row>
    <row r="1404" spans="1:3" x14ac:dyDescent="0.25">
      <c r="A1404" t="s">
        <v>1406</v>
      </c>
      <c r="B1404" t="s">
        <v>5964</v>
      </c>
      <c r="C1404">
        <v>2802.92</v>
      </c>
    </row>
    <row r="1405" spans="1:3" x14ac:dyDescent="0.25">
      <c r="A1405" t="s">
        <v>1407</v>
      </c>
      <c r="B1405" t="s">
        <v>5966</v>
      </c>
      <c r="C1405">
        <v>6013.53</v>
      </c>
    </row>
    <row r="1406" spans="1:3" x14ac:dyDescent="0.25">
      <c r="A1406" t="s">
        <v>1408</v>
      </c>
      <c r="B1406" t="s">
        <v>5966</v>
      </c>
      <c r="C1406">
        <v>6146.89</v>
      </c>
    </row>
    <row r="1407" spans="1:3" x14ac:dyDescent="0.25">
      <c r="A1407" t="s">
        <v>1409</v>
      </c>
      <c r="B1407" t="s">
        <v>5966</v>
      </c>
      <c r="C1407">
        <v>3795.04</v>
      </c>
    </row>
    <row r="1408" spans="1:3" x14ac:dyDescent="0.25">
      <c r="A1408" t="s">
        <v>1410</v>
      </c>
      <c r="B1408" t="s">
        <v>5966</v>
      </c>
      <c r="C1408">
        <v>6401.7</v>
      </c>
    </row>
    <row r="1409" spans="1:3" x14ac:dyDescent="0.25">
      <c r="A1409" t="s">
        <v>1411</v>
      </c>
      <c r="B1409" t="s">
        <v>5965</v>
      </c>
      <c r="C1409">
        <v>3055</v>
      </c>
    </row>
    <row r="1410" spans="1:3" x14ac:dyDescent="0.25">
      <c r="A1410" t="s">
        <v>1412</v>
      </c>
      <c r="B1410" t="s">
        <v>5965</v>
      </c>
      <c r="C1410">
        <v>7706.28</v>
      </c>
    </row>
    <row r="1411" spans="1:3" x14ac:dyDescent="0.25">
      <c r="A1411" t="s">
        <v>1413</v>
      </c>
      <c r="B1411" t="s">
        <v>5964</v>
      </c>
      <c r="C1411">
        <v>826.7</v>
      </c>
    </row>
    <row r="1412" spans="1:3" x14ac:dyDescent="0.25">
      <c r="A1412" t="s">
        <v>1414</v>
      </c>
      <c r="B1412" t="s">
        <v>5966</v>
      </c>
      <c r="C1412">
        <v>5115.13</v>
      </c>
    </row>
    <row r="1413" spans="1:3" x14ac:dyDescent="0.25">
      <c r="A1413" t="s">
        <v>1415</v>
      </c>
      <c r="B1413" t="s">
        <v>5966</v>
      </c>
      <c r="C1413">
        <v>7477.66</v>
      </c>
    </row>
    <row r="1414" spans="1:3" x14ac:dyDescent="0.25">
      <c r="A1414" t="s">
        <v>1416</v>
      </c>
      <c r="B1414" t="s">
        <v>5966</v>
      </c>
      <c r="C1414">
        <v>2176.67</v>
      </c>
    </row>
    <row r="1415" spans="1:3" x14ac:dyDescent="0.25">
      <c r="A1415" t="s">
        <v>1417</v>
      </c>
      <c r="B1415" t="s">
        <v>5964</v>
      </c>
      <c r="C1415">
        <v>1090.9100000000001</v>
      </c>
    </row>
    <row r="1416" spans="1:3" x14ac:dyDescent="0.25">
      <c r="A1416" t="s">
        <v>1418</v>
      </c>
      <c r="B1416" t="s">
        <v>5965</v>
      </c>
      <c r="C1416">
        <v>6941.38</v>
      </c>
    </row>
    <row r="1417" spans="1:3" x14ac:dyDescent="0.25">
      <c r="A1417" t="s">
        <v>1419</v>
      </c>
      <c r="B1417" t="s">
        <v>5964</v>
      </c>
      <c r="C1417">
        <v>9973.65</v>
      </c>
    </row>
    <row r="1418" spans="1:3" x14ac:dyDescent="0.25">
      <c r="A1418" t="s">
        <v>1420</v>
      </c>
      <c r="B1418" t="s">
        <v>5965</v>
      </c>
      <c r="C1418">
        <v>2795.17</v>
      </c>
    </row>
    <row r="1419" spans="1:3" x14ac:dyDescent="0.25">
      <c r="A1419" t="s">
        <v>1421</v>
      </c>
      <c r="B1419" t="s">
        <v>5965</v>
      </c>
      <c r="C1419">
        <v>3914.25</v>
      </c>
    </row>
    <row r="1420" spans="1:3" x14ac:dyDescent="0.25">
      <c r="A1420" t="s">
        <v>1422</v>
      </c>
      <c r="B1420" t="s">
        <v>5964</v>
      </c>
      <c r="C1420">
        <v>1694.59</v>
      </c>
    </row>
    <row r="1421" spans="1:3" x14ac:dyDescent="0.25">
      <c r="A1421" t="s">
        <v>1423</v>
      </c>
      <c r="B1421" t="s">
        <v>5964</v>
      </c>
      <c r="C1421">
        <v>4293.42</v>
      </c>
    </row>
    <row r="1422" spans="1:3" x14ac:dyDescent="0.25">
      <c r="A1422" t="s">
        <v>1424</v>
      </c>
      <c r="B1422" t="s">
        <v>5965</v>
      </c>
      <c r="C1422">
        <v>1724.14</v>
      </c>
    </row>
    <row r="1423" spans="1:3" x14ac:dyDescent="0.25">
      <c r="A1423" t="s">
        <v>1425</v>
      </c>
      <c r="B1423" t="s">
        <v>5966</v>
      </c>
      <c r="C1423">
        <v>6578.97</v>
      </c>
    </row>
    <row r="1424" spans="1:3" x14ac:dyDescent="0.25">
      <c r="A1424" t="s">
        <v>1426</v>
      </c>
      <c r="B1424" t="s">
        <v>5964</v>
      </c>
      <c r="C1424">
        <v>8706.82</v>
      </c>
    </row>
    <row r="1425" spans="1:3" x14ac:dyDescent="0.25">
      <c r="A1425" t="s">
        <v>1427</v>
      </c>
      <c r="B1425" t="s">
        <v>5966</v>
      </c>
      <c r="C1425">
        <v>297.70999999999998</v>
      </c>
    </row>
    <row r="1426" spans="1:3" x14ac:dyDescent="0.25">
      <c r="A1426" t="s">
        <v>1428</v>
      </c>
      <c r="B1426" t="s">
        <v>5966</v>
      </c>
      <c r="C1426">
        <v>682.88</v>
      </c>
    </row>
    <row r="1427" spans="1:3" x14ac:dyDescent="0.25">
      <c r="A1427" t="s">
        <v>1429</v>
      </c>
      <c r="B1427" t="s">
        <v>5965</v>
      </c>
      <c r="C1427">
        <v>1219.22</v>
      </c>
    </row>
    <row r="1428" spans="1:3" x14ac:dyDescent="0.25">
      <c r="A1428" t="s">
        <v>1430</v>
      </c>
      <c r="B1428" t="s">
        <v>5964</v>
      </c>
      <c r="C1428">
        <v>9731.4500000000007</v>
      </c>
    </row>
    <row r="1429" spans="1:3" x14ac:dyDescent="0.25">
      <c r="A1429" t="s">
        <v>1431</v>
      </c>
      <c r="B1429" t="s">
        <v>5965</v>
      </c>
      <c r="C1429">
        <v>8079.42</v>
      </c>
    </row>
    <row r="1430" spans="1:3" x14ac:dyDescent="0.25">
      <c r="A1430" t="s">
        <v>1432</v>
      </c>
      <c r="B1430" t="s">
        <v>5965</v>
      </c>
      <c r="C1430">
        <v>9955.19</v>
      </c>
    </row>
    <row r="1431" spans="1:3" x14ac:dyDescent="0.25">
      <c r="A1431" t="s">
        <v>1433</v>
      </c>
      <c r="B1431" t="s">
        <v>5965</v>
      </c>
      <c r="C1431">
        <v>2361.15</v>
      </c>
    </row>
    <row r="1432" spans="1:3" x14ac:dyDescent="0.25">
      <c r="A1432" t="s">
        <v>1434</v>
      </c>
      <c r="B1432" t="s">
        <v>5965</v>
      </c>
      <c r="C1432">
        <v>8745.81</v>
      </c>
    </row>
    <row r="1433" spans="1:3" x14ac:dyDescent="0.25">
      <c r="A1433" t="s">
        <v>1435</v>
      </c>
      <c r="B1433" t="s">
        <v>5964</v>
      </c>
      <c r="C1433">
        <v>4281.34</v>
      </c>
    </row>
    <row r="1434" spans="1:3" x14ac:dyDescent="0.25">
      <c r="A1434" t="s">
        <v>1436</v>
      </c>
      <c r="B1434" t="s">
        <v>5966</v>
      </c>
      <c r="C1434">
        <v>638.54</v>
      </c>
    </row>
    <row r="1435" spans="1:3" x14ac:dyDescent="0.25">
      <c r="A1435" t="s">
        <v>1437</v>
      </c>
      <c r="B1435" t="s">
        <v>5966</v>
      </c>
      <c r="C1435">
        <v>9793.56</v>
      </c>
    </row>
    <row r="1436" spans="1:3" x14ac:dyDescent="0.25">
      <c r="A1436" t="s">
        <v>1438</v>
      </c>
      <c r="B1436" t="s">
        <v>5964</v>
      </c>
      <c r="C1436">
        <v>4028.26</v>
      </c>
    </row>
    <row r="1437" spans="1:3" x14ac:dyDescent="0.25">
      <c r="A1437" t="s">
        <v>1439</v>
      </c>
      <c r="B1437" t="s">
        <v>5964</v>
      </c>
      <c r="C1437">
        <v>8719.1200000000008</v>
      </c>
    </row>
    <row r="1438" spans="1:3" x14ac:dyDescent="0.25">
      <c r="A1438" t="s">
        <v>1440</v>
      </c>
      <c r="B1438" t="s">
        <v>5966</v>
      </c>
      <c r="C1438">
        <v>6562.23</v>
      </c>
    </row>
    <row r="1439" spans="1:3" x14ac:dyDescent="0.25">
      <c r="A1439" t="s">
        <v>1441</v>
      </c>
      <c r="B1439" t="s">
        <v>5964</v>
      </c>
      <c r="C1439">
        <v>6666.52</v>
      </c>
    </row>
    <row r="1440" spans="1:3" x14ac:dyDescent="0.25">
      <c r="A1440" t="s">
        <v>1442</v>
      </c>
      <c r="B1440" t="s">
        <v>5965</v>
      </c>
      <c r="C1440">
        <v>4341.29</v>
      </c>
    </row>
    <row r="1441" spans="1:3" x14ac:dyDescent="0.25">
      <c r="A1441" t="s">
        <v>1443</v>
      </c>
      <c r="B1441" t="s">
        <v>5965</v>
      </c>
      <c r="C1441">
        <v>8280.56</v>
      </c>
    </row>
    <row r="1442" spans="1:3" x14ac:dyDescent="0.25">
      <c r="A1442" t="s">
        <v>1444</v>
      </c>
      <c r="B1442" t="s">
        <v>5964</v>
      </c>
      <c r="C1442">
        <v>1228.4000000000001</v>
      </c>
    </row>
    <row r="1443" spans="1:3" x14ac:dyDescent="0.25">
      <c r="A1443" t="s">
        <v>1445</v>
      </c>
      <c r="B1443" t="s">
        <v>5965</v>
      </c>
      <c r="C1443">
        <v>5288.54</v>
      </c>
    </row>
    <row r="1444" spans="1:3" x14ac:dyDescent="0.25">
      <c r="A1444" t="s">
        <v>1446</v>
      </c>
      <c r="B1444" t="s">
        <v>5965</v>
      </c>
      <c r="C1444">
        <v>5153.41</v>
      </c>
    </row>
    <row r="1445" spans="1:3" x14ac:dyDescent="0.25">
      <c r="A1445" t="s">
        <v>1447</v>
      </c>
      <c r="B1445" t="s">
        <v>5965</v>
      </c>
      <c r="C1445">
        <v>4829.96</v>
      </c>
    </row>
    <row r="1446" spans="1:3" x14ac:dyDescent="0.25">
      <c r="A1446" t="s">
        <v>1448</v>
      </c>
      <c r="B1446" t="s">
        <v>5966</v>
      </c>
      <c r="C1446">
        <v>3631.1</v>
      </c>
    </row>
    <row r="1447" spans="1:3" x14ac:dyDescent="0.25">
      <c r="A1447" t="s">
        <v>1449</v>
      </c>
      <c r="B1447" t="s">
        <v>5964</v>
      </c>
      <c r="C1447">
        <v>6055.86</v>
      </c>
    </row>
    <row r="1448" spans="1:3" x14ac:dyDescent="0.25">
      <c r="A1448" t="s">
        <v>1450</v>
      </c>
      <c r="B1448" t="s">
        <v>5966</v>
      </c>
      <c r="C1448">
        <v>1517.53</v>
      </c>
    </row>
    <row r="1449" spans="1:3" x14ac:dyDescent="0.25">
      <c r="A1449" t="s">
        <v>1451</v>
      </c>
      <c r="B1449" t="s">
        <v>5964</v>
      </c>
      <c r="C1449">
        <v>7483.82</v>
      </c>
    </row>
    <row r="1450" spans="1:3" x14ac:dyDescent="0.25">
      <c r="A1450" t="s">
        <v>1452</v>
      </c>
      <c r="B1450" t="s">
        <v>5966</v>
      </c>
      <c r="C1450">
        <v>5223.75</v>
      </c>
    </row>
    <row r="1451" spans="1:3" x14ac:dyDescent="0.25">
      <c r="A1451" t="s">
        <v>1453</v>
      </c>
      <c r="B1451" t="s">
        <v>5965</v>
      </c>
      <c r="C1451">
        <v>6134.2</v>
      </c>
    </row>
    <row r="1452" spans="1:3" x14ac:dyDescent="0.25">
      <c r="A1452" t="s">
        <v>1454</v>
      </c>
      <c r="B1452" t="s">
        <v>5964</v>
      </c>
      <c r="C1452">
        <v>4342.03</v>
      </c>
    </row>
    <row r="1453" spans="1:3" x14ac:dyDescent="0.25">
      <c r="A1453" t="s">
        <v>1455</v>
      </c>
      <c r="B1453" t="s">
        <v>5966</v>
      </c>
      <c r="C1453">
        <v>9038.26</v>
      </c>
    </row>
    <row r="1454" spans="1:3" x14ac:dyDescent="0.25">
      <c r="A1454" t="s">
        <v>1456</v>
      </c>
      <c r="B1454" t="s">
        <v>5965</v>
      </c>
      <c r="C1454">
        <v>3185.04</v>
      </c>
    </row>
    <row r="1455" spans="1:3" x14ac:dyDescent="0.25">
      <c r="A1455" t="s">
        <v>1457</v>
      </c>
      <c r="B1455" t="s">
        <v>5965</v>
      </c>
      <c r="C1455">
        <v>6747.92</v>
      </c>
    </row>
    <row r="1456" spans="1:3" x14ac:dyDescent="0.25">
      <c r="A1456" t="s">
        <v>1458</v>
      </c>
      <c r="B1456" t="s">
        <v>5964</v>
      </c>
      <c r="C1456">
        <v>2238.4699999999998</v>
      </c>
    </row>
    <row r="1457" spans="1:3" x14ac:dyDescent="0.25">
      <c r="A1457" t="s">
        <v>1459</v>
      </c>
      <c r="B1457" t="s">
        <v>5966</v>
      </c>
      <c r="C1457">
        <v>8903.33</v>
      </c>
    </row>
    <row r="1458" spans="1:3" x14ac:dyDescent="0.25">
      <c r="A1458" t="s">
        <v>1460</v>
      </c>
      <c r="B1458" t="s">
        <v>5966</v>
      </c>
      <c r="C1458">
        <v>9576.15</v>
      </c>
    </row>
    <row r="1459" spans="1:3" x14ac:dyDescent="0.25">
      <c r="A1459" t="s">
        <v>1461</v>
      </c>
      <c r="B1459" t="s">
        <v>5965</v>
      </c>
      <c r="C1459">
        <v>4655.5600000000004</v>
      </c>
    </row>
    <row r="1460" spans="1:3" x14ac:dyDescent="0.25">
      <c r="A1460" t="s">
        <v>1462</v>
      </c>
      <c r="B1460" t="s">
        <v>5965</v>
      </c>
      <c r="C1460">
        <v>531.95000000000005</v>
      </c>
    </row>
    <row r="1461" spans="1:3" x14ac:dyDescent="0.25">
      <c r="A1461" t="s">
        <v>1463</v>
      </c>
      <c r="B1461" t="s">
        <v>5964</v>
      </c>
      <c r="C1461">
        <v>9915.77</v>
      </c>
    </row>
    <row r="1462" spans="1:3" x14ac:dyDescent="0.25">
      <c r="A1462" t="s">
        <v>1464</v>
      </c>
      <c r="B1462" t="s">
        <v>5964</v>
      </c>
      <c r="C1462">
        <v>8402.44</v>
      </c>
    </row>
    <row r="1463" spans="1:3" x14ac:dyDescent="0.25">
      <c r="A1463" t="s">
        <v>1465</v>
      </c>
      <c r="B1463" t="s">
        <v>5964</v>
      </c>
      <c r="C1463">
        <v>1801.87</v>
      </c>
    </row>
    <row r="1464" spans="1:3" x14ac:dyDescent="0.25">
      <c r="A1464" t="s">
        <v>1466</v>
      </c>
      <c r="B1464" t="s">
        <v>5964</v>
      </c>
      <c r="C1464">
        <v>540.37</v>
      </c>
    </row>
    <row r="1465" spans="1:3" x14ac:dyDescent="0.25">
      <c r="A1465" t="s">
        <v>1467</v>
      </c>
      <c r="B1465" t="s">
        <v>5964</v>
      </c>
      <c r="C1465">
        <v>9094.81</v>
      </c>
    </row>
    <row r="1466" spans="1:3" x14ac:dyDescent="0.25">
      <c r="A1466" t="s">
        <v>1468</v>
      </c>
      <c r="B1466" t="s">
        <v>5965</v>
      </c>
      <c r="C1466">
        <v>9805.36</v>
      </c>
    </row>
    <row r="1467" spans="1:3" x14ac:dyDescent="0.25">
      <c r="A1467" t="s">
        <v>1469</v>
      </c>
      <c r="B1467" t="s">
        <v>5966</v>
      </c>
      <c r="C1467">
        <v>1674.86</v>
      </c>
    </row>
    <row r="1468" spans="1:3" x14ac:dyDescent="0.25">
      <c r="A1468" t="s">
        <v>1470</v>
      </c>
      <c r="B1468" t="s">
        <v>5964</v>
      </c>
      <c r="C1468">
        <v>177.67</v>
      </c>
    </row>
    <row r="1469" spans="1:3" x14ac:dyDescent="0.25">
      <c r="A1469" t="s">
        <v>1471</v>
      </c>
      <c r="B1469" t="s">
        <v>5964</v>
      </c>
      <c r="C1469">
        <v>388.37</v>
      </c>
    </row>
    <row r="1470" spans="1:3" x14ac:dyDescent="0.25">
      <c r="A1470" t="s">
        <v>1472</v>
      </c>
      <c r="B1470" t="s">
        <v>5965</v>
      </c>
      <c r="C1470">
        <v>314.66000000000003</v>
      </c>
    </row>
    <row r="1471" spans="1:3" x14ac:dyDescent="0.25">
      <c r="A1471" t="s">
        <v>1473</v>
      </c>
      <c r="B1471" t="s">
        <v>5964</v>
      </c>
      <c r="C1471">
        <v>7496.5</v>
      </c>
    </row>
    <row r="1472" spans="1:3" x14ac:dyDescent="0.25">
      <c r="A1472" t="s">
        <v>1474</v>
      </c>
      <c r="B1472" t="s">
        <v>5966</v>
      </c>
      <c r="C1472">
        <v>1218.02</v>
      </c>
    </row>
    <row r="1473" spans="1:3" x14ac:dyDescent="0.25">
      <c r="A1473" t="s">
        <v>1475</v>
      </c>
      <c r="B1473" t="s">
        <v>5965</v>
      </c>
      <c r="C1473">
        <v>7752.01</v>
      </c>
    </row>
    <row r="1474" spans="1:3" x14ac:dyDescent="0.25">
      <c r="A1474" t="s">
        <v>1476</v>
      </c>
      <c r="B1474" t="s">
        <v>5965</v>
      </c>
      <c r="C1474">
        <v>4439.3999999999996</v>
      </c>
    </row>
    <row r="1475" spans="1:3" x14ac:dyDescent="0.25">
      <c r="A1475" t="s">
        <v>1477</v>
      </c>
      <c r="B1475" t="s">
        <v>5964</v>
      </c>
      <c r="C1475">
        <v>2469.02</v>
      </c>
    </row>
    <row r="1476" spans="1:3" x14ac:dyDescent="0.25">
      <c r="A1476" t="s">
        <v>1478</v>
      </c>
      <c r="B1476" t="s">
        <v>5966</v>
      </c>
      <c r="C1476">
        <v>1254.49</v>
      </c>
    </row>
    <row r="1477" spans="1:3" x14ac:dyDescent="0.25">
      <c r="A1477" t="s">
        <v>1479</v>
      </c>
      <c r="B1477" t="s">
        <v>5964</v>
      </c>
      <c r="C1477">
        <v>8604.51</v>
      </c>
    </row>
    <row r="1478" spans="1:3" x14ac:dyDescent="0.25">
      <c r="A1478" t="s">
        <v>1480</v>
      </c>
      <c r="B1478" t="s">
        <v>5964</v>
      </c>
      <c r="C1478">
        <v>3129.36</v>
      </c>
    </row>
    <row r="1479" spans="1:3" x14ac:dyDescent="0.25">
      <c r="A1479" t="s">
        <v>1481</v>
      </c>
      <c r="B1479" t="s">
        <v>5964</v>
      </c>
      <c r="C1479">
        <v>3548.45</v>
      </c>
    </row>
    <row r="1480" spans="1:3" x14ac:dyDescent="0.25">
      <c r="A1480" t="s">
        <v>1482</v>
      </c>
      <c r="B1480" t="s">
        <v>5964</v>
      </c>
      <c r="C1480">
        <v>1021.67</v>
      </c>
    </row>
    <row r="1481" spans="1:3" x14ac:dyDescent="0.25">
      <c r="A1481" t="s">
        <v>1483</v>
      </c>
      <c r="B1481" t="s">
        <v>5966</v>
      </c>
      <c r="C1481">
        <v>2259.2199999999998</v>
      </c>
    </row>
    <row r="1482" spans="1:3" x14ac:dyDescent="0.25">
      <c r="A1482" t="s">
        <v>1484</v>
      </c>
      <c r="B1482" t="s">
        <v>5965</v>
      </c>
      <c r="C1482">
        <v>9285.5</v>
      </c>
    </row>
    <row r="1483" spans="1:3" x14ac:dyDescent="0.25">
      <c r="A1483" t="s">
        <v>1485</v>
      </c>
      <c r="B1483" t="s">
        <v>5964</v>
      </c>
      <c r="C1483">
        <v>4307.84</v>
      </c>
    </row>
    <row r="1484" spans="1:3" x14ac:dyDescent="0.25">
      <c r="A1484" t="s">
        <v>1486</v>
      </c>
      <c r="B1484" t="s">
        <v>5966</v>
      </c>
      <c r="C1484">
        <v>8.23</v>
      </c>
    </row>
    <row r="1485" spans="1:3" x14ac:dyDescent="0.25">
      <c r="A1485" t="s">
        <v>1487</v>
      </c>
      <c r="B1485" t="s">
        <v>5965</v>
      </c>
      <c r="C1485">
        <v>387.83</v>
      </c>
    </row>
    <row r="1486" spans="1:3" x14ac:dyDescent="0.25">
      <c r="A1486" t="s">
        <v>1488</v>
      </c>
      <c r="B1486" t="s">
        <v>5966</v>
      </c>
      <c r="C1486">
        <v>1407.41</v>
      </c>
    </row>
    <row r="1487" spans="1:3" x14ac:dyDescent="0.25">
      <c r="A1487" t="s">
        <v>1489</v>
      </c>
      <c r="B1487" t="s">
        <v>5965</v>
      </c>
      <c r="C1487">
        <v>6574.72</v>
      </c>
    </row>
    <row r="1488" spans="1:3" x14ac:dyDescent="0.25">
      <c r="A1488" t="s">
        <v>1490</v>
      </c>
      <c r="B1488" t="s">
        <v>5965</v>
      </c>
      <c r="C1488">
        <v>7463.51</v>
      </c>
    </row>
    <row r="1489" spans="1:3" x14ac:dyDescent="0.25">
      <c r="A1489" t="s">
        <v>1491</v>
      </c>
      <c r="B1489" t="s">
        <v>5965</v>
      </c>
      <c r="C1489">
        <v>1685.54</v>
      </c>
    </row>
    <row r="1490" spans="1:3" x14ac:dyDescent="0.25">
      <c r="A1490" t="s">
        <v>1492</v>
      </c>
      <c r="B1490" t="s">
        <v>5966</v>
      </c>
      <c r="C1490">
        <v>9820.6200000000008</v>
      </c>
    </row>
    <row r="1491" spans="1:3" x14ac:dyDescent="0.25">
      <c r="A1491" t="s">
        <v>1493</v>
      </c>
      <c r="B1491" t="s">
        <v>5965</v>
      </c>
      <c r="C1491">
        <v>7289.82</v>
      </c>
    </row>
    <row r="1492" spans="1:3" x14ac:dyDescent="0.25">
      <c r="A1492" t="s">
        <v>1494</v>
      </c>
      <c r="B1492" t="s">
        <v>5966</v>
      </c>
      <c r="C1492">
        <v>4594.95</v>
      </c>
    </row>
    <row r="1493" spans="1:3" x14ac:dyDescent="0.25">
      <c r="A1493" t="s">
        <v>1495</v>
      </c>
      <c r="B1493" t="s">
        <v>5965</v>
      </c>
      <c r="C1493">
        <v>2045.07</v>
      </c>
    </row>
    <row r="1494" spans="1:3" x14ac:dyDescent="0.25">
      <c r="A1494" t="s">
        <v>1496</v>
      </c>
      <c r="B1494" t="s">
        <v>5965</v>
      </c>
      <c r="C1494">
        <v>9009.09</v>
      </c>
    </row>
    <row r="1495" spans="1:3" x14ac:dyDescent="0.25">
      <c r="A1495" t="s">
        <v>1497</v>
      </c>
      <c r="B1495" t="s">
        <v>5966</v>
      </c>
      <c r="C1495">
        <v>2505.92</v>
      </c>
    </row>
    <row r="1496" spans="1:3" x14ac:dyDescent="0.25">
      <c r="A1496" t="s">
        <v>1498</v>
      </c>
      <c r="B1496" t="s">
        <v>5966</v>
      </c>
      <c r="C1496">
        <v>7975.85</v>
      </c>
    </row>
    <row r="1497" spans="1:3" x14ac:dyDescent="0.25">
      <c r="A1497" t="s">
        <v>1499</v>
      </c>
      <c r="B1497" t="s">
        <v>5964</v>
      </c>
      <c r="C1497">
        <v>5571.6</v>
      </c>
    </row>
    <row r="1498" spans="1:3" x14ac:dyDescent="0.25">
      <c r="A1498" t="s">
        <v>1500</v>
      </c>
      <c r="B1498" t="s">
        <v>5965</v>
      </c>
      <c r="C1498">
        <v>5277.25</v>
      </c>
    </row>
    <row r="1499" spans="1:3" x14ac:dyDescent="0.25">
      <c r="A1499" t="s">
        <v>1501</v>
      </c>
      <c r="B1499" t="s">
        <v>5964</v>
      </c>
      <c r="C1499">
        <v>935.94</v>
      </c>
    </row>
    <row r="1500" spans="1:3" x14ac:dyDescent="0.25">
      <c r="A1500" t="s">
        <v>1502</v>
      </c>
      <c r="B1500" t="s">
        <v>5966</v>
      </c>
      <c r="C1500">
        <v>3323.43</v>
      </c>
    </row>
    <row r="1501" spans="1:3" x14ac:dyDescent="0.25">
      <c r="A1501" t="s">
        <v>1503</v>
      </c>
      <c r="B1501" t="s">
        <v>5964</v>
      </c>
      <c r="C1501">
        <v>9473.66</v>
      </c>
    </row>
    <row r="1502" spans="1:3" x14ac:dyDescent="0.25">
      <c r="A1502" t="s">
        <v>1504</v>
      </c>
      <c r="B1502" t="s">
        <v>5966</v>
      </c>
      <c r="C1502">
        <v>9652.4699999999993</v>
      </c>
    </row>
    <row r="1503" spans="1:3" x14ac:dyDescent="0.25">
      <c r="A1503" t="s">
        <v>1505</v>
      </c>
      <c r="B1503" t="s">
        <v>5966</v>
      </c>
      <c r="C1503">
        <v>7187.09</v>
      </c>
    </row>
    <row r="1504" spans="1:3" x14ac:dyDescent="0.25">
      <c r="A1504" t="s">
        <v>1506</v>
      </c>
      <c r="B1504" t="s">
        <v>5965</v>
      </c>
      <c r="C1504">
        <v>5298.82</v>
      </c>
    </row>
    <row r="1505" spans="1:3" x14ac:dyDescent="0.25">
      <c r="A1505" t="s">
        <v>1507</v>
      </c>
      <c r="B1505" t="s">
        <v>5966</v>
      </c>
      <c r="C1505">
        <v>9155.19</v>
      </c>
    </row>
    <row r="1506" spans="1:3" x14ac:dyDescent="0.25">
      <c r="A1506" t="s">
        <v>1508</v>
      </c>
      <c r="B1506" t="s">
        <v>5965</v>
      </c>
      <c r="C1506">
        <v>5246.57</v>
      </c>
    </row>
    <row r="1507" spans="1:3" x14ac:dyDescent="0.25">
      <c r="A1507" t="s">
        <v>1509</v>
      </c>
      <c r="B1507" t="s">
        <v>5966</v>
      </c>
      <c r="C1507">
        <v>6229.6</v>
      </c>
    </row>
    <row r="1508" spans="1:3" x14ac:dyDescent="0.25">
      <c r="A1508" t="s">
        <v>1510</v>
      </c>
      <c r="B1508" t="s">
        <v>5966</v>
      </c>
      <c r="C1508">
        <v>2431.27</v>
      </c>
    </row>
    <row r="1509" spans="1:3" x14ac:dyDescent="0.25">
      <c r="A1509" t="s">
        <v>1511</v>
      </c>
      <c r="B1509" t="s">
        <v>5966</v>
      </c>
      <c r="C1509">
        <v>7820.54</v>
      </c>
    </row>
    <row r="1510" spans="1:3" x14ac:dyDescent="0.25">
      <c r="A1510" t="s">
        <v>1512</v>
      </c>
      <c r="B1510" t="s">
        <v>5966</v>
      </c>
      <c r="C1510">
        <v>1839.22</v>
      </c>
    </row>
    <row r="1511" spans="1:3" x14ac:dyDescent="0.25">
      <c r="A1511" t="s">
        <v>1513</v>
      </c>
      <c r="B1511" t="s">
        <v>5964</v>
      </c>
      <c r="C1511">
        <v>2402.8000000000002</v>
      </c>
    </row>
    <row r="1512" spans="1:3" x14ac:dyDescent="0.25">
      <c r="A1512" t="s">
        <v>1514</v>
      </c>
      <c r="B1512" t="s">
        <v>5966</v>
      </c>
      <c r="C1512">
        <v>2110.17</v>
      </c>
    </row>
    <row r="1513" spans="1:3" x14ac:dyDescent="0.25">
      <c r="A1513" t="s">
        <v>1515</v>
      </c>
      <c r="B1513" t="s">
        <v>5965</v>
      </c>
      <c r="C1513">
        <v>1258.3</v>
      </c>
    </row>
    <row r="1514" spans="1:3" x14ac:dyDescent="0.25">
      <c r="A1514" t="s">
        <v>1516</v>
      </c>
      <c r="B1514" t="s">
        <v>5964</v>
      </c>
      <c r="C1514">
        <v>8662.68</v>
      </c>
    </row>
    <row r="1515" spans="1:3" x14ac:dyDescent="0.25">
      <c r="A1515" t="s">
        <v>1517</v>
      </c>
      <c r="B1515" t="s">
        <v>5965</v>
      </c>
      <c r="C1515">
        <v>9523.09</v>
      </c>
    </row>
    <row r="1516" spans="1:3" x14ac:dyDescent="0.25">
      <c r="A1516" t="s">
        <v>1518</v>
      </c>
      <c r="B1516" t="s">
        <v>5966</v>
      </c>
      <c r="C1516">
        <v>9933.9699999999993</v>
      </c>
    </row>
    <row r="1517" spans="1:3" x14ac:dyDescent="0.25">
      <c r="A1517" t="s">
        <v>1519</v>
      </c>
      <c r="B1517" t="s">
        <v>5966</v>
      </c>
      <c r="C1517">
        <v>5702.76</v>
      </c>
    </row>
    <row r="1518" spans="1:3" x14ac:dyDescent="0.25">
      <c r="A1518" t="s">
        <v>1520</v>
      </c>
      <c r="B1518" t="s">
        <v>5964</v>
      </c>
      <c r="C1518">
        <v>8618.39</v>
      </c>
    </row>
    <row r="1519" spans="1:3" x14ac:dyDescent="0.25">
      <c r="A1519" t="s">
        <v>1521</v>
      </c>
      <c r="B1519" t="s">
        <v>5965</v>
      </c>
      <c r="C1519">
        <v>3304.84</v>
      </c>
    </row>
    <row r="1520" spans="1:3" x14ac:dyDescent="0.25">
      <c r="A1520" t="s">
        <v>1522</v>
      </c>
      <c r="B1520" t="s">
        <v>5966</v>
      </c>
      <c r="C1520">
        <v>3598.7</v>
      </c>
    </row>
    <row r="1521" spans="1:3" x14ac:dyDescent="0.25">
      <c r="A1521" t="s">
        <v>1523</v>
      </c>
      <c r="B1521" t="s">
        <v>5966</v>
      </c>
      <c r="C1521">
        <v>3957.87</v>
      </c>
    </row>
    <row r="1522" spans="1:3" x14ac:dyDescent="0.25">
      <c r="A1522" t="s">
        <v>1524</v>
      </c>
      <c r="B1522" t="s">
        <v>5965</v>
      </c>
      <c r="C1522">
        <v>2077.8200000000002</v>
      </c>
    </row>
    <row r="1523" spans="1:3" x14ac:dyDescent="0.25">
      <c r="A1523" t="s">
        <v>1525</v>
      </c>
      <c r="B1523" t="s">
        <v>5964</v>
      </c>
      <c r="C1523">
        <v>3100.53</v>
      </c>
    </row>
    <row r="1524" spans="1:3" x14ac:dyDescent="0.25">
      <c r="A1524" t="s">
        <v>1526</v>
      </c>
      <c r="B1524" t="s">
        <v>5964</v>
      </c>
      <c r="C1524">
        <v>4544.7700000000004</v>
      </c>
    </row>
    <row r="1525" spans="1:3" x14ac:dyDescent="0.25">
      <c r="A1525" t="s">
        <v>1527</v>
      </c>
      <c r="B1525" t="s">
        <v>5965</v>
      </c>
      <c r="C1525">
        <v>5313.58</v>
      </c>
    </row>
    <row r="1526" spans="1:3" x14ac:dyDescent="0.25">
      <c r="A1526" t="s">
        <v>1528</v>
      </c>
      <c r="B1526" t="s">
        <v>5966</v>
      </c>
      <c r="C1526">
        <v>4707.58</v>
      </c>
    </row>
    <row r="1527" spans="1:3" x14ac:dyDescent="0.25">
      <c r="A1527" t="s">
        <v>1529</v>
      </c>
      <c r="B1527" t="s">
        <v>5965</v>
      </c>
      <c r="C1527">
        <v>5356.75</v>
      </c>
    </row>
    <row r="1528" spans="1:3" x14ac:dyDescent="0.25">
      <c r="A1528" t="s">
        <v>1530</v>
      </c>
      <c r="B1528" t="s">
        <v>5966</v>
      </c>
      <c r="C1528">
        <v>4631.82</v>
      </c>
    </row>
    <row r="1529" spans="1:3" x14ac:dyDescent="0.25">
      <c r="A1529" t="s">
        <v>1531</v>
      </c>
      <c r="B1529" t="s">
        <v>5966</v>
      </c>
      <c r="C1529">
        <v>3411.81</v>
      </c>
    </row>
    <row r="1530" spans="1:3" x14ac:dyDescent="0.25">
      <c r="A1530" t="s">
        <v>1532</v>
      </c>
      <c r="B1530" t="s">
        <v>5965</v>
      </c>
      <c r="C1530">
        <v>4762.2299999999996</v>
      </c>
    </row>
    <row r="1531" spans="1:3" x14ac:dyDescent="0.25">
      <c r="A1531" t="s">
        <v>1533</v>
      </c>
      <c r="B1531" t="s">
        <v>5964</v>
      </c>
      <c r="C1531">
        <v>8517.0300000000007</v>
      </c>
    </row>
    <row r="1532" spans="1:3" x14ac:dyDescent="0.25">
      <c r="A1532" t="s">
        <v>1534</v>
      </c>
      <c r="B1532" t="s">
        <v>5964</v>
      </c>
      <c r="C1532">
        <v>9810.14</v>
      </c>
    </row>
    <row r="1533" spans="1:3" x14ac:dyDescent="0.25">
      <c r="A1533" t="s">
        <v>1535</v>
      </c>
      <c r="B1533" t="s">
        <v>5965</v>
      </c>
      <c r="C1533">
        <v>7371.18</v>
      </c>
    </row>
    <row r="1534" spans="1:3" x14ac:dyDescent="0.25">
      <c r="A1534" t="s">
        <v>1536</v>
      </c>
      <c r="B1534" t="s">
        <v>5966</v>
      </c>
      <c r="C1534">
        <v>6574.06</v>
      </c>
    </row>
    <row r="1535" spans="1:3" x14ac:dyDescent="0.25">
      <c r="A1535" t="s">
        <v>1537</v>
      </c>
      <c r="B1535" t="s">
        <v>5966</v>
      </c>
      <c r="C1535">
        <v>4960.87</v>
      </c>
    </row>
    <row r="1536" spans="1:3" x14ac:dyDescent="0.25">
      <c r="A1536" t="s">
        <v>1538</v>
      </c>
      <c r="B1536" t="s">
        <v>5966</v>
      </c>
      <c r="C1536">
        <v>2201.9699999999998</v>
      </c>
    </row>
    <row r="1537" spans="1:3" x14ac:dyDescent="0.25">
      <c r="A1537" t="s">
        <v>1539</v>
      </c>
      <c r="B1537" t="s">
        <v>5966</v>
      </c>
      <c r="C1537">
        <v>3861.05</v>
      </c>
    </row>
    <row r="1538" spans="1:3" x14ac:dyDescent="0.25">
      <c r="A1538" t="s">
        <v>1540</v>
      </c>
      <c r="B1538" t="s">
        <v>5966</v>
      </c>
      <c r="C1538">
        <v>4514.01</v>
      </c>
    </row>
    <row r="1539" spans="1:3" x14ac:dyDescent="0.25">
      <c r="A1539" t="s">
        <v>1541</v>
      </c>
      <c r="B1539" t="s">
        <v>5964</v>
      </c>
      <c r="C1539">
        <v>3884.43</v>
      </c>
    </row>
    <row r="1540" spans="1:3" x14ac:dyDescent="0.25">
      <c r="A1540" t="s">
        <v>1542</v>
      </c>
      <c r="B1540" t="s">
        <v>5966</v>
      </c>
      <c r="C1540">
        <v>8635.25</v>
      </c>
    </row>
    <row r="1541" spans="1:3" x14ac:dyDescent="0.25">
      <c r="A1541" t="s">
        <v>1543</v>
      </c>
      <c r="B1541" t="s">
        <v>5966</v>
      </c>
      <c r="C1541">
        <v>5661.81</v>
      </c>
    </row>
    <row r="1542" spans="1:3" x14ac:dyDescent="0.25">
      <c r="A1542" t="s">
        <v>1544</v>
      </c>
      <c r="B1542" t="s">
        <v>5965</v>
      </c>
      <c r="C1542">
        <v>8921.7099999999991</v>
      </c>
    </row>
    <row r="1543" spans="1:3" x14ac:dyDescent="0.25">
      <c r="A1543" t="s">
        <v>1545</v>
      </c>
      <c r="B1543" t="s">
        <v>5964</v>
      </c>
      <c r="C1543">
        <v>2738.58</v>
      </c>
    </row>
    <row r="1544" spans="1:3" x14ac:dyDescent="0.25">
      <c r="A1544" t="s">
        <v>1546</v>
      </c>
      <c r="B1544" t="s">
        <v>5964</v>
      </c>
      <c r="C1544">
        <v>1364.64</v>
      </c>
    </row>
    <row r="1545" spans="1:3" x14ac:dyDescent="0.25">
      <c r="A1545" t="s">
        <v>1547</v>
      </c>
      <c r="B1545" t="s">
        <v>5966</v>
      </c>
      <c r="C1545">
        <v>8628.52</v>
      </c>
    </row>
    <row r="1546" spans="1:3" x14ac:dyDescent="0.25">
      <c r="A1546" t="s">
        <v>1548</v>
      </c>
      <c r="B1546" t="s">
        <v>5965</v>
      </c>
      <c r="C1546">
        <v>8910.69</v>
      </c>
    </row>
    <row r="1547" spans="1:3" x14ac:dyDescent="0.25">
      <c r="A1547" t="s">
        <v>1549</v>
      </c>
      <c r="B1547" t="s">
        <v>5964</v>
      </c>
      <c r="C1547">
        <v>7749.21</v>
      </c>
    </row>
    <row r="1548" spans="1:3" x14ac:dyDescent="0.25">
      <c r="A1548" t="s">
        <v>1550</v>
      </c>
      <c r="B1548" t="s">
        <v>5966</v>
      </c>
      <c r="C1548">
        <v>7645.05</v>
      </c>
    </row>
    <row r="1549" spans="1:3" x14ac:dyDescent="0.25">
      <c r="A1549" t="s">
        <v>1551</v>
      </c>
      <c r="B1549" t="s">
        <v>5965</v>
      </c>
      <c r="C1549">
        <v>4756.05</v>
      </c>
    </row>
    <row r="1550" spans="1:3" x14ac:dyDescent="0.25">
      <c r="A1550" t="s">
        <v>1552</v>
      </c>
      <c r="B1550" t="s">
        <v>5965</v>
      </c>
      <c r="C1550">
        <v>8224.7199999999993</v>
      </c>
    </row>
    <row r="1551" spans="1:3" x14ac:dyDescent="0.25">
      <c r="A1551" t="s">
        <v>1553</v>
      </c>
      <c r="B1551" t="s">
        <v>5965</v>
      </c>
      <c r="C1551">
        <v>3282.58</v>
      </c>
    </row>
    <row r="1552" spans="1:3" x14ac:dyDescent="0.25">
      <c r="A1552" t="s">
        <v>1554</v>
      </c>
      <c r="B1552" t="s">
        <v>5966</v>
      </c>
      <c r="C1552">
        <v>7554.85</v>
      </c>
    </row>
    <row r="1553" spans="1:3" x14ac:dyDescent="0.25">
      <c r="A1553" t="s">
        <v>1555</v>
      </c>
      <c r="B1553" t="s">
        <v>5964</v>
      </c>
      <c r="C1553">
        <v>3949.2</v>
      </c>
    </row>
    <row r="1554" spans="1:3" x14ac:dyDescent="0.25">
      <c r="A1554" t="s">
        <v>1556</v>
      </c>
      <c r="B1554" t="s">
        <v>5964</v>
      </c>
      <c r="C1554">
        <v>5402.21</v>
      </c>
    </row>
    <row r="1555" spans="1:3" x14ac:dyDescent="0.25">
      <c r="A1555" t="s">
        <v>1557</v>
      </c>
      <c r="B1555" t="s">
        <v>5966</v>
      </c>
      <c r="C1555">
        <v>1645.41</v>
      </c>
    </row>
    <row r="1556" spans="1:3" x14ac:dyDescent="0.25">
      <c r="A1556" t="s">
        <v>1558</v>
      </c>
      <c r="B1556" t="s">
        <v>5964</v>
      </c>
      <c r="C1556">
        <v>5231.09</v>
      </c>
    </row>
    <row r="1557" spans="1:3" x14ac:dyDescent="0.25">
      <c r="A1557" t="s">
        <v>1559</v>
      </c>
      <c r="B1557" t="s">
        <v>5966</v>
      </c>
      <c r="C1557">
        <v>7569.75</v>
      </c>
    </row>
    <row r="1558" spans="1:3" x14ac:dyDescent="0.25">
      <c r="A1558" t="s">
        <v>1560</v>
      </c>
      <c r="B1558" t="s">
        <v>5964</v>
      </c>
      <c r="C1558">
        <v>4335.17</v>
      </c>
    </row>
    <row r="1559" spans="1:3" x14ac:dyDescent="0.25">
      <c r="A1559" t="s">
        <v>1561</v>
      </c>
      <c r="B1559" t="s">
        <v>5966</v>
      </c>
      <c r="C1559">
        <v>762.42</v>
      </c>
    </row>
    <row r="1560" spans="1:3" x14ac:dyDescent="0.25">
      <c r="A1560" t="s">
        <v>1562</v>
      </c>
      <c r="B1560" t="s">
        <v>5966</v>
      </c>
      <c r="C1560">
        <v>3161.55</v>
      </c>
    </row>
    <row r="1561" spans="1:3" x14ac:dyDescent="0.25">
      <c r="A1561" t="s">
        <v>1563</v>
      </c>
      <c r="B1561" t="s">
        <v>5966</v>
      </c>
      <c r="C1561">
        <v>971.15</v>
      </c>
    </row>
    <row r="1562" spans="1:3" x14ac:dyDescent="0.25">
      <c r="A1562" t="s">
        <v>1564</v>
      </c>
      <c r="B1562" t="s">
        <v>5966</v>
      </c>
      <c r="C1562">
        <v>3112.75</v>
      </c>
    </row>
    <row r="1563" spans="1:3" x14ac:dyDescent="0.25">
      <c r="A1563" t="s">
        <v>1565</v>
      </c>
      <c r="B1563" t="s">
        <v>5966</v>
      </c>
      <c r="C1563">
        <v>7000.05</v>
      </c>
    </row>
    <row r="1564" spans="1:3" x14ac:dyDescent="0.25">
      <c r="A1564" t="s">
        <v>1566</v>
      </c>
      <c r="B1564" t="s">
        <v>5965</v>
      </c>
      <c r="C1564">
        <v>8961.01</v>
      </c>
    </row>
    <row r="1565" spans="1:3" x14ac:dyDescent="0.25">
      <c r="A1565" t="s">
        <v>1567</v>
      </c>
      <c r="B1565" t="s">
        <v>5966</v>
      </c>
      <c r="C1565">
        <v>2541.4899999999998</v>
      </c>
    </row>
    <row r="1566" spans="1:3" x14ac:dyDescent="0.25">
      <c r="A1566" t="s">
        <v>1568</v>
      </c>
      <c r="B1566" t="s">
        <v>5964</v>
      </c>
      <c r="C1566">
        <v>2286.7800000000002</v>
      </c>
    </row>
    <row r="1567" spans="1:3" x14ac:dyDescent="0.25">
      <c r="A1567" t="s">
        <v>1569</v>
      </c>
      <c r="B1567" t="s">
        <v>5964</v>
      </c>
      <c r="C1567">
        <v>8377.98</v>
      </c>
    </row>
    <row r="1568" spans="1:3" x14ac:dyDescent="0.25">
      <c r="A1568" t="s">
        <v>1570</v>
      </c>
      <c r="B1568" t="s">
        <v>5966</v>
      </c>
      <c r="C1568">
        <v>2608.52</v>
      </c>
    </row>
    <row r="1569" spans="1:3" x14ac:dyDescent="0.25">
      <c r="A1569" t="s">
        <v>1571</v>
      </c>
      <c r="B1569" t="s">
        <v>5965</v>
      </c>
      <c r="C1569">
        <v>3670.8</v>
      </c>
    </row>
    <row r="1570" spans="1:3" x14ac:dyDescent="0.25">
      <c r="A1570" t="s">
        <v>1572</v>
      </c>
      <c r="B1570" t="s">
        <v>5965</v>
      </c>
      <c r="C1570">
        <v>3794.77</v>
      </c>
    </row>
    <row r="1571" spans="1:3" x14ac:dyDescent="0.25">
      <c r="A1571" t="s">
        <v>1573</v>
      </c>
      <c r="B1571" t="s">
        <v>5965</v>
      </c>
      <c r="C1571">
        <v>6622.52</v>
      </c>
    </row>
    <row r="1572" spans="1:3" x14ac:dyDescent="0.25">
      <c r="A1572" t="s">
        <v>1574</v>
      </c>
      <c r="B1572" t="s">
        <v>5964</v>
      </c>
      <c r="C1572">
        <v>6637.2</v>
      </c>
    </row>
    <row r="1573" spans="1:3" x14ac:dyDescent="0.25">
      <c r="A1573" t="s">
        <v>1575</v>
      </c>
      <c r="B1573" t="s">
        <v>5966</v>
      </c>
      <c r="C1573">
        <v>1773.66</v>
      </c>
    </row>
    <row r="1574" spans="1:3" x14ac:dyDescent="0.25">
      <c r="A1574" t="s">
        <v>1576</v>
      </c>
      <c r="B1574" t="s">
        <v>5965</v>
      </c>
      <c r="C1574">
        <v>2041.2</v>
      </c>
    </row>
    <row r="1575" spans="1:3" x14ac:dyDescent="0.25">
      <c r="A1575" t="s">
        <v>1577</v>
      </c>
      <c r="B1575" t="s">
        <v>5966</v>
      </c>
      <c r="C1575">
        <v>3960.61</v>
      </c>
    </row>
    <row r="1576" spans="1:3" x14ac:dyDescent="0.25">
      <c r="A1576" t="s">
        <v>1578</v>
      </c>
      <c r="B1576" t="s">
        <v>5965</v>
      </c>
      <c r="C1576">
        <v>8958.44</v>
      </c>
    </row>
    <row r="1577" spans="1:3" x14ac:dyDescent="0.25">
      <c r="A1577" t="s">
        <v>1579</v>
      </c>
      <c r="B1577" t="s">
        <v>5965</v>
      </c>
      <c r="C1577">
        <v>7437.11</v>
      </c>
    </row>
    <row r="1578" spans="1:3" x14ac:dyDescent="0.25">
      <c r="A1578" t="s">
        <v>1580</v>
      </c>
      <c r="B1578" t="s">
        <v>5966</v>
      </c>
      <c r="C1578">
        <v>4243.99</v>
      </c>
    </row>
    <row r="1579" spans="1:3" x14ac:dyDescent="0.25">
      <c r="A1579" t="s">
        <v>1581</v>
      </c>
      <c r="B1579" t="s">
        <v>5965</v>
      </c>
      <c r="C1579">
        <v>2218.1999999999998</v>
      </c>
    </row>
    <row r="1580" spans="1:3" x14ac:dyDescent="0.25">
      <c r="A1580" t="s">
        <v>1582</v>
      </c>
      <c r="B1580" t="s">
        <v>5964</v>
      </c>
      <c r="C1580">
        <v>2827.01</v>
      </c>
    </row>
    <row r="1581" spans="1:3" x14ac:dyDescent="0.25">
      <c r="A1581" t="s">
        <v>1583</v>
      </c>
      <c r="B1581" t="s">
        <v>5965</v>
      </c>
      <c r="C1581">
        <v>9109.25</v>
      </c>
    </row>
    <row r="1582" spans="1:3" x14ac:dyDescent="0.25">
      <c r="A1582" t="s">
        <v>1584</v>
      </c>
      <c r="B1582" t="s">
        <v>5964</v>
      </c>
      <c r="C1582">
        <v>7689.94</v>
      </c>
    </row>
    <row r="1583" spans="1:3" x14ac:dyDescent="0.25">
      <c r="A1583" t="s">
        <v>1585</v>
      </c>
      <c r="B1583" t="s">
        <v>5966</v>
      </c>
      <c r="C1583">
        <v>3908.94</v>
      </c>
    </row>
    <row r="1584" spans="1:3" x14ac:dyDescent="0.25">
      <c r="A1584" t="s">
        <v>1586</v>
      </c>
      <c r="B1584" t="s">
        <v>5966</v>
      </c>
      <c r="C1584">
        <v>1007.62</v>
      </c>
    </row>
    <row r="1585" spans="1:3" x14ac:dyDescent="0.25">
      <c r="A1585" t="s">
        <v>1587</v>
      </c>
      <c r="B1585" t="s">
        <v>5965</v>
      </c>
      <c r="C1585">
        <v>4911.21</v>
      </c>
    </row>
    <row r="1586" spans="1:3" x14ac:dyDescent="0.25">
      <c r="A1586" t="s">
        <v>1588</v>
      </c>
      <c r="B1586" t="s">
        <v>5964</v>
      </c>
      <c r="C1586">
        <v>3449.26</v>
      </c>
    </row>
    <row r="1587" spans="1:3" x14ac:dyDescent="0.25">
      <c r="A1587" t="s">
        <v>1589</v>
      </c>
      <c r="B1587" t="s">
        <v>5965</v>
      </c>
      <c r="C1587">
        <v>9789.19</v>
      </c>
    </row>
    <row r="1588" spans="1:3" x14ac:dyDescent="0.25">
      <c r="A1588" t="s">
        <v>1590</v>
      </c>
      <c r="B1588" t="s">
        <v>5964</v>
      </c>
      <c r="C1588">
        <v>7892.28</v>
      </c>
    </row>
    <row r="1589" spans="1:3" x14ac:dyDescent="0.25">
      <c r="A1589" t="s">
        <v>1591</v>
      </c>
      <c r="B1589" t="s">
        <v>5966</v>
      </c>
      <c r="C1589">
        <v>6226.29</v>
      </c>
    </row>
    <row r="1590" spans="1:3" x14ac:dyDescent="0.25">
      <c r="A1590" t="s">
        <v>1592</v>
      </c>
      <c r="B1590" t="s">
        <v>5966</v>
      </c>
      <c r="C1590">
        <v>9950.2000000000007</v>
      </c>
    </row>
    <row r="1591" spans="1:3" x14ac:dyDescent="0.25">
      <c r="A1591" t="s">
        <v>1593</v>
      </c>
      <c r="B1591" t="s">
        <v>5964</v>
      </c>
      <c r="C1591">
        <v>2922.06</v>
      </c>
    </row>
    <row r="1592" spans="1:3" x14ac:dyDescent="0.25">
      <c r="A1592" t="s">
        <v>1594</v>
      </c>
      <c r="B1592" t="s">
        <v>5964</v>
      </c>
      <c r="C1592">
        <v>9979.09</v>
      </c>
    </row>
    <row r="1593" spans="1:3" x14ac:dyDescent="0.25">
      <c r="A1593" t="s">
        <v>1595</v>
      </c>
      <c r="B1593" t="s">
        <v>5966</v>
      </c>
      <c r="C1593">
        <v>2613.3200000000002</v>
      </c>
    </row>
    <row r="1594" spans="1:3" x14ac:dyDescent="0.25">
      <c r="A1594" t="s">
        <v>1596</v>
      </c>
      <c r="B1594" t="s">
        <v>5964</v>
      </c>
      <c r="C1594">
        <v>783.39</v>
      </c>
    </row>
    <row r="1595" spans="1:3" x14ac:dyDescent="0.25">
      <c r="A1595" t="s">
        <v>1597</v>
      </c>
      <c r="B1595" t="s">
        <v>5966</v>
      </c>
      <c r="C1595">
        <v>3159.84</v>
      </c>
    </row>
    <row r="1596" spans="1:3" x14ac:dyDescent="0.25">
      <c r="A1596" t="s">
        <v>1598</v>
      </c>
      <c r="B1596" t="s">
        <v>5966</v>
      </c>
      <c r="C1596">
        <v>6683.16</v>
      </c>
    </row>
    <row r="1597" spans="1:3" x14ac:dyDescent="0.25">
      <c r="A1597" t="s">
        <v>1599</v>
      </c>
      <c r="B1597" t="s">
        <v>5964</v>
      </c>
      <c r="C1597">
        <v>8312.81</v>
      </c>
    </row>
    <row r="1598" spans="1:3" x14ac:dyDescent="0.25">
      <c r="A1598" t="s">
        <v>1600</v>
      </c>
      <c r="B1598" t="s">
        <v>5966</v>
      </c>
      <c r="C1598">
        <v>4510.08</v>
      </c>
    </row>
    <row r="1599" spans="1:3" x14ac:dyDescent="0.25">
      <c r="A1599" t="s">
        <v>1601</v>
      </c>
      <c r="B1599" t="s">
        <v>5966</v>
      </c>
      <c r="C1599">
        <v>1302.75</v>
      </c>
    </row>
    <row r="1600" spans="1:3" x14ac:dyDescent="0.25">
      <c r="A1600" t="s">
        <v>1602</v>
      </c>
      <c r="B1600" t="s">
        <v>5964</v>
      </c>
      <c r="C1600">
        <v>5160.63</v>
      </c>
    </row>
    <row r="1601" spans="1:3" x14ac:dyDescent="0.25">
      <c r="A1601" t="s">
        <v>1603</v>
      </c>
      <c r="B1601" t="s">
        <v>5964</v>
      </c>
      <c r="C1601">
        <v>1153.8699999999999</v>
      </c>
    </row>
    <row r="1602" spans="1:3" x14ac:dyDescent="0.25">
      <c r="A1602" t="s">
        <v>1604</v>
      </c>
      <c r="B1602" t="s">
        <v>5964</v>
      </c>
      <c r="C1602">
        <v>9341.31</v>
      </c>
    </row>
    <row r="1603" spans="1:3" x14ac:dyDescent="0.25">
      <c r="A1603" t="s">
        <v>1605</v>
      </c>
      <c r="B1603" t="s">
        <v>5966</v>
      </c>
      <c r="C1603">
        <v>1223.8399999999999</v>
      </c>
    </row>
    <row r="1604" spans="1:3" x14ac:dyDescent="0.25">
      <c r="A1604" t="s">
        <v>1606</v>
      </c>
      <c r="B1604" t="s">
        <v>5966</v>
      </c>
      <c r="C1604">
        <v>2443.39</v>
      </c>
    </row>
    <row r="1605" spans="1:3" x14ac:dyDescent="0.25">
      <c r="A1605" t="s">
        <v>1607</v>
      </c>
      <c r="B1605" t="s">
        <v>5965</v>
      </c>
      <c r="C1605">
        <v>4805.1000000000004</v>
      </c>
    </row>
    <row r="1606" spans="1:3" x14ac:dyDescent="0.25">
      <c r="A1606" t="s">
        <v>1608</v>
      </c>
      <c r="B1606" t="s">
        <v>5965</v>
      </c>
      <c r="C1606">
        <v>1128.97</v>
      </c>
    </row>
    <row r="1607" spans="1:3" x14ac:dyDescent="0.25">
      <c r="A1607" t="s">
        <v>1609</v>
      </c>
      <c r="B1607" t="s">
        <v>5965</v>
      </c>
      <c r="C1607">
        <v>118.96</v>
      </c>
    </row>
    <row r="1608" spans="1:3" x14ac:dyDescent="0.25">
      <c r="A1608" t="s">
        <v>1610</v>
      </c>
      <c r="B1608" t="s">
        <v>5966</v>
      </c>
      <c r="C1608">
        <v>7572.88</v>
      </c>
    </row>
    <row r="1609" spans="1:3" x14ac:dyDescent="0.25">
      <c r="A1609" t="s">
        <v>1611</v>
      </c>
      <c r="B1609" t="s">
        <v>5965</v>
      </c>
      <c r="C1609">
        <v>602.65</v>
      </c>
    </row>
    <row r="1610" spans="1:3" x14ac:dyDescent="0.25">
      <c r="A1610" t="s">
        <v>1612</v>
      </c>
      <c r="B1610" t="s">
        <v>5964</v>
      </c>
      <c r="C1610">
        <v>3415.02</v>
      </c>
    </row>
    <row r="1611" spans="1:3" x14ac:dyDescent="0.25">
      <c r="A1611" t="s">
        <v>1613</v>
      </c>
      <c r="B1611" t="s">
        <v>5964</v>
      </c>
      <c r="C1611">
        <v>8050.24</v>
      </c>
    </row>
    <row r="1612" spans="1:3" x14ac:dyDescent="0.25">
      <c r="A1612" t="s">
        <v>1614</v>
      </c>
      <c r="B1612" t="s">
        <v>5965</v>
      </c>
      <c r="C1612">
        <v>4852.55</v>
      </c>
    </row>
    <row r="1613" spans="1:3" x14ac:dyDescent="0.25">
      <c r="A1613" t="s">
        <v>1615</v>
      </c>
      <c r="B1613" t="s">
        <v>5966</v>
      </c>
      <c r="C1613">
        <v>9376.35</v>
      </c>
    </row>
    <row r="1614" spans="1:3" x14ac:dyDescent="0.25">
      <c r="A1614" t="s">
        <v>1616</v>
      </c>
      <c r="B1614" t="s">
        <v>5965</v>
      </c>
      <c r="C1614">
        <v>8266.2000000000007</v>
      </c>
    </row>
    <row r="1615" spans="1:3" x14ac:dyDescent="0.25">
      <c r="A1615" t="s">
        <v>1617</v>
      </c>
      <c r="B1615" t="s">
        <v>5966</v>
      </c>
      <c r="C1615">
        <v>857.82</v>
      </c>
    </row>
    <row r="1616" spans="1:3" x14ac:dyDescent="0.25">
      <c r="A1616" t="s">
        <v>1618</v>
      </c>
      <c r="B1616" t="s">
        <v>5965</v>
      </c>
      <c r="C1616">
        <v>2715.27</v>
      </c>
    </row>
    <row r="1617" spans="1:3" x14ac:dyDescent="0.25">
      <c r="A1617" t="s">
        <v>1619</v>
      </c>
      <c r="B1617" t="s">
        <v>5965</v>
      </c>
      <c r="C1617">
        <v>9706.84</v>
      </c>
    </row>
    <row r="1618" spans="1:3" x14ac:dyDescent="0.25">
      <c r="A1618" t="s">
        <v>1620</v>
      </c>
      <c r="B1618" t="s">
        <v>5965</v>
      </c>
      <c r="C1618">
        <v>2300.52</v>
      </c>
    </row>
    <row r="1619" spans="1:3" x14ac:dyDescent="0.25">
      <c r="A1619" t="s">
        <v>1621</v>
      </c>
      <c r="B1619" t="s">
        <v>5964</v>
      </c>
      <c r="C1619">
        <v>9783.9500000000007</v>
      </c>
    </row>
    <row r="1620" spans="1:3" x14ac:dyDescent="0.25">
      <c r="A1620" t="s">
        <v>1622</v>
      </c>
      <c r="B1620" t="s">
        <v>5965</v>
      </c>
      <c r="C1620">
        <v>1373.32</v>
      </c>
    </row>
    <row r="1621" spans="1:3" x14ac:dyDescent="0.25">
      <c r="A1621" t="s">
        <v>1623</v>
      </c>
      <c r="B1621" t="s">
        <v>5964</v>
      </c>
      <c r="C1621">
        <v>9011.16</v>
      </c>
    </row>
    <row r="1622" spans="1:3" x14ac:dyDescent="0.25">
      <c r="A1622" t="s">
        <v>1624</v>
      </c>
      <c r="B1622" t="s">
        <v>5965</v>
      </c>
      <c r="C1622">
        <v>9770.35</v>
      </c>
    </row>
    <row r="1623" spans="1:3" x14ac:dyDescent="0.25">
      <c r="A1623" t="s">
        <v>1625</v>
      </c>
      <c r="B1623" t="s">
        <v>5965</v>
      </c>
      <c r="C1623">
        <v>905.01</v>
      </c>
    </row>
    <row r="1624" spans="1:3" x14ac:dyDescent="0.25">
      <c r="A1624" t="s">
        <v>1626</v>
      </c>
      <c r="B1624" t="s">
        <v>5964</v>
      </c>
      <c r="C1624">
        <v>9341.1</v>
      </c>
    </row>
    <row r="1625" spans="1:3" x14ac:dyDescent="0.25">
      <c r="A1625" t="s">
        <v>1627</v>
      </c>
      <c r="B1625" t="s">
        <v>5966</v>
      </c>
      <c r="C1625">
        <v>1537.83</v>
      </c>
    </row>
    <row r="1626" spans="1:3" x14ac:dyDescent="0.25">
      <c r="A1626" t="s">
        <v>1628</v>
      </c>
      <c r="B1626" t="s">
        <v>5964</v>
      </c>
      <c r="C1626">
        <v>4840.63</v>
      </c>
    </row>
    <row r="1627" spans="1:3" x14ac:dyDescent="0.25">
      <c r="A1627" t="s">
        <v>1629</v>
      </c>
      <c r="B1627" t="s">
        <v>5965</v>
      </c>
      <c r="C1627">
        <v>318.04000000000002</v>
      </c>
    </row>
    <row r="1628" spans="1:3" x14ac:dyDescent="0.25">
      <c r="A1628" t="s">
        <v>1630</v>
      </c>
      <c r="B1628" t="s">
        <v>5965</v>
      </c>
      <c r="C1628">
        <v>1049.03</v>
      </c>
    </row>
    <row r="1629" spans="1:3" x14ac:dyDescent="0.25">
      <c r="A1629" t="s">
        <v>1631</v>
      </c>
      <c r="B1629" t="s">
        <v>5966</v>
      </c>
      <c r="C1629">
        <v>5402.24</v>
      </c>
    </row>
    <row r="1630" spans="1:3" x14ac:dyDescent="0.25">
      <c r="A1630" t="s">
        <v>1632</v>
      </c>
      <c r="B1630" t="s">
        <v>5964</v>
      </c>
      <c r="C1630">
        <v>9855.0400000000009</v>
      </c>
    </row>
    <row r="1631" spans="1:3" x14ac:dyDescent="0.25">
      <c r="A1631" t="s">
        <v>1633</v>
      </c>
      <c r="B1631" t="s">
        <v>5964</v>
      </c>
      <c r="C1631">
        <v>8879.4500000000007</v>
      </c>
    </row>
    <row r="1632" spans="1:3" x14ac:dyDescent="0.25">
      <c r="A1632" t="s">
        <v>1634</v>
      </c>
      <c r="B1632" t="s">
        <v>5966</v>
      </c>
      <c r="C1632">
        <v>1391.5</v>
      </c>
    </row>
    <row r="1633" spans="1:3" x14ac:dyDescent="0.25">
      <c r="A1633" t="s">
        <v>1635</v>
      </c>
      <c r="B1633" t="s">
        <v>5965</v>
      </c>
      <c r="C1633">
        <v>3909.65</v>
      </c>
    </row>
    <row r="1634" spans="1:3" x14ac:dyDescent="0.25">
      <c r="A1634" t="s">
        <v>1636</v>
      </c>
      <c r="B1634" t="s">
        <v>5964</v>
      </c>
      <c r="C1634">
        <v>7303.62</v>
      </c>
    </row>
    <row r="1635" spans="1:3" x14ac:dyDescent="0.25">
      <c r="A1635" t="s">
        <v>1637</v>
      </c>
      <c r="B1635" t="s">
        <v>5966</v>
      </c>
      <c r="C1635">
        <v>2830.36</v>
      </c>
    </row>
    <row r="1636" spans="1:3" x14ac:dyDescent="0.25">
      <c r="A1636" t="s">
        <v>1638</v>
      </c>
      <c r="B1636" t="s">
        <v>5966</v>
      </c>
      <c r="C1636">
        <v>4021.33</v>
      </c>
    </row>
    <row r="1637" spans="1:3" x14ac:dyDescent="0.25">
      <c r="A1637" t="s">
        <v>1639</v>
      </c>
      <c r="B1637" t="s">
        <v>5965</v>
      </c>
      <c r="C1637">
        <v>3500.23</v>
      </c>
    </row>
    <row r="1638" spans="1:3" x14ac:dyDescent="0.25">
      <c r="A1638" t="s">
        <v>1640</v>
      </c>
      <c r="B1638" t="s">
        <v>5964</v>
      </c>
      <c r="C1638">
        <v>8589.11</v>
      </c>
    </row>
    <row r="1639" spans="1:3" x14ac:dyDescent="0.25">
      <c r="A1639" t="s">
        <v>1641</v>
      </c>
      <c r="B1639" t="s">
        <v>5966</v>
      </c>
      <c r="C1639">
        <v>3308.43</v>
      </c>
    </row>
    <row r="1640" spans="1:3" x14ac:dyDescent="0.25">
      <c r="A1640" t="s">
        <v>1642</v>
      </c>
      <c r="B1640" t="s">
        <v>5965</v>
      </c>
      <c r="C1640">
        <v>4838.21</v>
      </c>
    </row>
    <row r="1641" spans="1:3" x14ac:dyDescent="0.25">
      <c r="A1641" t="s">
        <v>1643</v>
      </c>
      <c r="B1641" t="s">
        <v>5965</v>
      </c>
      <c r="C1641">
        <v>6825.14</v>
      </c>
    </row>
    <row r="1642" spans="1:3" x14ac:dyDescent="0.25">
      <c r="A1642" t="s">
        <v>1644</v>
      </c>
      <c r="B1642" t="s">
        <v>5966</v>
      </c>
      <c r="C1642">
        <v>7390.84</v>
      </c>
    </row>
    <row r="1643" spans="1:3" x14ac:dyDescent="0.25">
      <c r="A1643" t="s">
        <v>1645</v>
      </c>
      <c r="B1643" t="s">
        <v>5966</v>
      </c>
      <c r="C1643">
        <v>4216.32</v>
      </c>
    </row>
    <row r="1644" spans="1:3" x14ac:dyDescent="0.25">
      <c r="A1644" t="s">
        <v>1646</v>
      </c>
      <c r="B1644" t="s">
        <v>5966</v>
      </c>
      <c r="C1644">
        <v>2531.64</v>
      </c>
    </row>
    <row r="1645" spans="1:3" x14ac:dyDescent="0.25">
      <c r="A1645" t="s">
        <v>1647</v>
      </c>
      <c r="B1645" t="s">
        <v>5964</v>
      </c>
      <c r="C1645">
        <v>6467.83</v>
      </c>
    </row>
    <row r="1646" spans="1:3" x14ac:dyDescent="0.25">
      <c r="A1646" t="s">
        <v>1648</v>
      </c>
      <c r="B1646" t="s">
        <v>5964</v>
      </c>
      <c r="C1646">
        <v>2893.88</v>
      </c>
    </row>
    <row r="1647" spans="1:3" x14ac:dyDescent="0.25">
      <c r="A1647" t="s">
        <v>1649</v>
      </c>
      <c r="B1647" t="s">
        <v>5965</v>
      </c>
      <c r="C1647">
        <v>5674.31</v>
      </c>
    </row>
    <row r="1648" spans="1:3" x14ac:dyDescent="0.25">
      <c r="A1648" t="s">
        <v>1650</v>
      </c>
      <c r="B1648" t="s">
        <v>5966</v>
      </c>
      <c r="C1648">
        <v>8652.2199999999993</v>
      </c>
    </row>
    <row r="1649" spans="1:3" x14ac:dyDescent="0.25">
      <c r="A1649" t="s">
        <v>1651</v>
      </c>
      <c r="B1649" t="s">
        <v>5964</v>
      </c>
      <c r="C1649">
        <v>3658.91</v>
      </c>
    </row>
    <row r="1650" spans="1:3" x14ac:dyDescent="0.25">
      <c r="A1650" t="s">
        <v>1652</v>
      </c>
      <c r="B1650" t="s">
        <v>5964</v>
      </c>
      <c r="C1650">
        <v>3242.91</v>
      </c>
    </row>
    <row r="1651" spans="1:3" x14ac:dyDescent="0.25">
      <c r="A1651" t="s">
        <v>1653</v>
      </c>
      <c r="B1651" t="s">
        <v>5966</v>
      </c>
      <c r="C1651">
        <v>1359.31</v>
      </c>
    </row>
    <row r="1652" spans="1:3" x14ac:dyDescent="0.25">
      <c r="A1652" t="s">
        <v>1654</v>
      </c>
      <c r="B1652" t="s">
        <v>5964</v>
      </c>
      <c r="C1652">
        <v>4418.53</v>
      </c>
    </row>
    <row r="1653" spans="1:3" x14ac:dyDescent="0.25">
      <c r="A1653" t="s">
        <v>1655</v>
      </c>
      <c r="B1653" t="s">
        <v>5964</v>
      </c>
      <c r="C1653">
        <v>3167.31</v>
      </c>
    </row>
    <row r="1654" spans="1:3" x14ac:dyDescent="0.25">
      <c r="A1654" t="s">
        <v>1656</v>
      </c>
      <c r="B1654" t="s">
        <v>5966</v>
      </c>
      <c r="C1654">
        <v>573.89</v>
      </c>
    </row>
    <row r="1655" spans="1:3" x14ac:dyDescent="0.25">
      <c r="A1655" t="s">
        <v>1657</v>
      </c>
      <c r="B1655" t="s">
        <v>5966</v>
      </c>
      <c r="C1655">
        <v>8355.02</v>
      </c>
    </row>
    <row r="1656" spans="1:3" x14ac:dyDescent="0.25">
      <c r="A1656" t="s">
        <v>1658</v>
      </c>
      <c r="B1656" t="s">
        <v>5964</v>
      </c>
      <c r="C1656">
        <v>4622.3</v>
      </c>
    </row>
    <row r="1657" spans="1:3" x14ac:dyDescent="0.25">
      <c r="A1657" t="s">
        <v>1659</v>
      </c>
      <c r="B1657" t="s">
        <v>5965</v>
      </c>
      <c r="C1657">
        <v>7162.01</v>
      </c>
    </row>
    <row r="1658" spans="1:3" x14ac:dyDescent="0.25">
      <c r="A1658" t="s">
        <v>1660</v>
      </c>
      <c r="B1658" t="s">
        <v>5965</v>
      </c>
      <c r="C1658">
        <v>7827.7</v>
      </c>
    </row>
    <row r="1659" spans="1:3" x14ac:dyDescent="0.25">
      <c r="A1659" t="s">
        <v>1661</v>
      </c>
      <c r="B1659" t="s">
        <v>5964</v>
      </c>
      <c r="C1659">
        <v>1160</v>
      </c>
    </row>
    <row r="1660" spans="1:3" x14ac:dyDescent="0.25">
      <c r="A1660" t="s">
        <v>1662</v>
      </c>
      <c r="B1660" t="s">
        <v>5964</v>
      </c>
      <c r="C1660">
        <v>3281.83</v>
      </c>
    </row>
    <row r="1661" spans="1:3" x14ac:dyDescent="0.25">
      <c r="A1661" t="s">
        <v>1663</v>
      </c>
      <c r="B1661" t="s">
        <v>5966</v>
      </c>
      <c r="C1661">
        <v>5392.47</v>
      </c>
    </row>
    <row r="1662" spans="1:3" x14ac:dyDescent="0.25">
      <c r="A1662" t="s">
        <v>1664</v>
      </c>
      <c r="B1662" t="s">
        <v>5964</v>
      </c>
      <c r="C1662">
        <v>2407.09</v>
      </c>
    </row>
    <row r="1663" spans="1:3" x14ac:dyDescent="0.25">
      <c r="A1663" t="s">
        <v>1665</v>
      </c>
      <c r="B1663" t="s">
        <v>5964</v>
      </c>
      <c r="C1663">
        <v>1777.72</v>
      </c>
    </row>
    <row r="1664" spans="1:3" x14ac:dyDescent="0.25">
      <c r="A1664" t="s">
        <v>1666</v>
      </c>
      <c r="B1664" t="s">
        <v>5964</v>
      </c>
      <c r="C1664">
        <v>9681.82</v>
      </c>
    </row>
    <row r="1665" spans="1:3" x14ac:dyDescent="0.25">
      <c r="A1665" t="s">
        <v>1667</v>
      </c>
      <c r="B1665" t="s">
        <v>5964</v>
      </c>
      <c r="C1665">
        <v>772.77</v>
      </c>
    </row>
    <row r="1666" spans="1:3" x14ac:dyDescent="0.25">
      <c r="A1666" t="s">
        <v>1668</v>
      </c>
      <c r="B1666" t="s">
        <v>5965</v>
      </c>
      <c r="C1666">
        <v>3219.66</v>
      </c>
    </row>
    <row r="1667" spans="1:3" x14ac:dyDescent="0.25">
      <c r="A1667" t="s">
        <v>1669</v>
      </c>
      <c r="B1667" t="s">
        <v>5964</v>
      </c>
      <c r="C1667">
        <v>4069.56</v>
      </c>
    </row>
    <row r="1668" spans="1:3" x14ac:dyDescent="0.25">
      <c r="A1668" t="s">
        <v>1670</v>
      </c>
      <c r="B1668" t="s">
        <v>5965</v>
      </c>
      <c r="C1668">
        <v>8730.61</v>
      </c>
    </row>
    <row r="1669" spans="1:3" x14ac:dyDescent="0.25">
      <c r="A1669" t="s">
        <v>1671</v>
      </c>
      <c r="B1669" t="s">
        <v>5965</v>
      </c>
      <c r="C1669">
        <v>5491.97</v>
      </c>
    </row>
    <row r="1670" spans="1:3" x14ac:dyDescent="0.25">
      <c r="A1670" t="s">
        <v>1672</v>
      </c>
      <c r="B1670" t="s">
        <v>5965</v>
      </c>
      <c r="C1670">
        <v>1046.67</v>
      </c>
    </row>
    <row r="1671" spans="1:3" x14ac:dyDescent="0.25">
      <c r="A1671" t="s">
        <v>1673</v>
      </c>
      <c r="B1671" t="s">
        <v>5966</v>
      </c>
      <c r="C1671">
        <v>1471.52</v>
      </c>
    </row>
    <row r="1672" spans="1:3" x14ac:dyDescent="0.25">
      <c r="A1672" t="s">
        <v>1674</v>
      </c>
      <c r="B1672" t="s">
        <v>5966</v>
      </c>
      <c r="C1672">
        <v>5553.67</v>
      </c>
    </row>
    <row r="1673" spans="1:3" x14ac:dyDescent="0.25">
      <c r="A1673" t="s">
        <v>1675</v>
      </c>
      <c r="B1673" t="s">
        <v>5966</v>
      </c>
      <c r="C1673">
        <v>689.6</v>
      </c>
    </row>
    <row r="1674" spans="1:3" x14ac:dyDescent="0.25">
      <c r="A1674" t="s">
        <v>1676</v>
      </c>
      <c r="B1674" t="s">
        <v>5965</v>
      </c>
      <c r="C1674">
        <v>8832.3700000000008</v>
      </c>
    </row>
    <row r="1675" spans="1:3" x14ac:dyDescent="0.25">
      <c r="A1675" t="s">
        <v>1677</v>
      </c>
      <c r="B1675" t="s">
        <v>5965</v>
      </c>
      <c r="C1675">
        <v>9317.51</v>
      </c>
    </row>
    <row r="1676" spans="1:3" x14ac:dyDescent="0.25">
      <c r="A1676" t="s">
        <v>1678</v>
      </c>
      <c r="B1676" t="s">
        <v>5966</v>
      </c>
      <c r="C1676">
        <v>127.69</v>
      </c>
    </row>
    <row r="1677" spans="1:3" x14ac:dyDescent="0.25">
      <c r="A1677" t="s">
        <v>1679</v>
      </c>
      <c r="B1677" t="s">
        <v>5964</v>
      </c>
      <c r="C1677">
        <v>4413.74</v>
      </c>
    </row>
    <row r="1678" spans="1:3" x14ac:dyDescent="0.25">
      <c r="A1678" t="s">
        <v>1680</v>
      </c>
      <c r="B1678" t="s">
        <v>5965</v>
      </c>
      <c r="C1678">
        <v>4404.2299999999996</v>
      </c>
    </row>
    <row r="1679" spans="1:3" x14ac:dyDescent="0.25">
      <c r="A1679" t="s">
        <v>1681</v>
      </c>
      <c r="B1679" t="s">
        <v>5966</v>
      </c>
      <c r="C1679">
        <v>4294.0600000000004</v>
      </c>
    </row>
    <row r="1680" spans="1:3" x14ac:dyDescent="0.25">
      <c r="A1680" t="s">
        <v>1682</v>
      </c>
      <c r="B1680" t="s">
        <v>5965</v>
      </c>
      <c r="C1680">
        <v>9287.89</v>
      </c>
    </row>
    <row r="1681" spans="1:3" x14ac:dyDescent="0.25">
      <c r="A1681" t="s">
        <v>1683</v>
      </c>
      <c r="B1681" t="s">
        <v>5965</v>
      </c>
      <c r="C1681">
        <v>9292.1200000000008</v>
      </c>
    </row>
    <row r="1682" spans="1:3" x14ac:dyDescent="0.25">
      <c r="A1682" t="s">
        <v>1684</v>
      </c>
      <c r="B1682" t="s">
        <v>5966</v>
      </c>
      <c r="C1682">
        <v>2160.25</v>
      </c>
    </row>
    <row r="1683" spans="1:3" x14ac:dyDescent="0.25">
      <c r="A1683" t="s">
        <v>1685</v>
      </c>
      <c r="B1683" t="s">
        <v>5964</v>
      </c>
      <c r="C1683">
        <v>1702.78</v>
      </c>
    </row>
    <row r="1684" spans="1:3" x14ac:dyDescent="0.25">
      <c r="A1684" t="s">
        <v>1686</v>
      </c>
      <c r="B1684" t="s">
        <v>5965</v>
      </c>
      <c r="C1684">
        <v>2158.5700000000002</v>
      </c>
    </row>
    <row r="1685" spans="1:3" x14ac:dyDescent="0.25">
      <c r="A1685" t="s">
        <v>1687</v>
      </c>
      <c r="B1685" t="s">
        <v>5964</v>
      </c>
      <c r="C1685">
        <v>2873.77</v>
      </c>
    </row>
    <row r="1686" spans="1:3" x14ac:dyDescent="0.25">
      <c r="A1686" t="s">
        <v>1688</v>
      </c>
      <c r="B1686" t="s">
        <v>5965</v>
      </c>
      <c r="C1686">
        <v>3646.21</v>
      </c>
    </row>
    <row r="1687" spans="1:3" x14ac:dyDescent="0.25">
      <c r="A1687" t="s">
        <v>1689</v>
      </c>
      <c r="B1687" t="s">
        <v>5964</v>
      </c>
      <c r="C1687">
        <v>2658.89</v>
      </c>
    </row>
    <row r="1688" spans="1:3" x14ac:dyDescent="0.25">
      <c r="A1688" t="s">
        <v>1690</v>
      </c>
      <c r="B1688" t="s">
        <v>5966</v>
      </c>
      <c r="C1688">
        <v>6919.25</v>
      </c>
    </row>
    <row r="1689" spans="1:3" x14ac:dyDescent="0.25">
      <c r="A1689" t="s">
        <v>1691</v>
      </c>
      <c r="B1689" t="s">
        <v>5964</v>
      </c>
      <c r="C1689">
        <v>8629.99</v>
      </c>
    </row>
    <row r="1690" spans="1:3" x14ac:dyDescent="0.25">
      <c r="A1690" t="s">
        <v>1692</v>
      </c>
      <c r="B1690" t="s">
        <v>5965</v>
      </c>
      <c r="C1690">
        <v>3022.92</v>
      </c>
    </row>
    <row r="1691" spans="1:3" x14ac:dyDescent="0.25">
      <c r="A1691" t="s">
        <v>1693</v>
      </c>
      <c r="B1691" t="s">
        <v>5965</v>
      </c>
      <c r="C1691">
        <v>3794.13</v>
      </c>
    </row>
    <row r="1692" spans="1:3" x14ac:dyDescent="0.25">
      <c r="A1692" t="s">
        <v>1694</v>
      </c>
      <c r="B1692" t="s">
        <v>5965</v>
      </c>
      <c r="C1692">
        <v>7467.7</v>
      </c>
    </row>
    <row r="1693" spans="1:3" x14ac:dyDescent="0.25">
      <c r="A1693" t="s">
        <v>1695</v>
      </c>
      <c r="B1693" t="s">
        <v>5965</v>
      </c>
      <c r="C1693">
        <v>4734.59</v>
      </c>
    </row>
    <row r="1694" spans="1:3" x14ac:dyDescent="0.25">
      <c r="A1694" t="s">
        <v>1696</v>
      </c>
      <c r="B1694" t="s">
        <v>5965</v>
      </c>
      <c r="C1694">
        <v>1235.3900000000001</v>
      </c>
    </row>
    <row r="1695" spans="1:3" x14ac:dyDescent="0.25">
      <c r="A1695" t="s">
        <v>1697</v>
      </c>
      <c r="B1695" t="s">
        <v>5965</v>
      </c>
      <c r="C1695">
        <v>130.80000000000001</v>
      </c>
    </row>
    <row r="1696" spans="1:3" x14ac:dyDescent="0.25">
      <c r="A1696" t="s">
        <v>1698</v>
      </c>
      <c r="B1696" t="s">
        <v>5964</v>
      </c>
      <c r="C1696">
        <v>7792.49</v>
      </c>
    </row>
    <row r="1697" spans="1:3" x14ac:dyDescent="0.25">
      <c r="A1697" t="s">
        <v>1699</v>
      </c>
      <c r="B1697" t="s">
        <v>5965</v>
      </c>
      <c r="C1697">
        <v>1880.26</v>
      </c>
    </row>
    <row r="1698" spans="1:3" x14ac:dyDescent="0.25">
      <c r="A1698" t="s">
        <v>1700</v>
      </c>
      <c r="B1698" t="s">
        <v>5966</v>
      </c>
      <c r="C1698">
        <v>337.43</v>
      </c>
    </row>
    <row r="1699" spans="1:3" x14ac:dyDescent="0.25">
      <c r="A1699" t="s">
        <v>1701</v>
      </c>
      <c r="B1699" t="s">
        <v>5964</v>
      </c>
      <c r="C1699">
        <v>8344.41</v>
      </c>
    </row>
    <row r="1700" spans="1:3" x14ac:dyDescent="0.25">
      <c r="A1700" t="s">
        <v>1702</v>
      </c>
      <c r="B1700" t="s">
        <v>5966</v>
      </c>
      <c r="C1700">
        <v>7342.7</v>
      </c>
    </row>
    <row r="1701" spans="1:3" x14ac:dyDescent="0.25">
      <c r="A1701" t="s">
        <v>1703</v>
      </c>
      <c r="B1701" t="s">
        <v>5965</v>
      </c>
      <c r="C1701">
        <v>2314.5</v>
      </c>
    </row>
    <row r="1702" spans="1:3" x14ac:dyDescent="0.25">
      <c r="A1702" t="s">
        <v>1704</v>
      </c>
      <c r="B1702" t="s">
        <v>5966</v>
      </c>
      <c r="C1702">
        <v>3457.96</v>
      </c>
    </row>
    <row r="1703" spans="1:3" x14ac:dyDescent="0.25">
      <c r="A1703" t="s">
        <v>1705</v>
      </c>
      <c r="B1703" t="s">
        <v>5965</v>
      </c>
      <c r="C1703">
        <v>6423.92</v>
      </c>
    </row>
    <row r="1704" spans="1:3" x14ac:dyDescent="0.25">
      <c r="A1704" t="s">
        <v>1706</v>
      </c>
      <c r="B1704" t="s">
        <v>5964</v>
      </c>
      <c r="C1704">
        <v>5247.5</v>
      </c>
    </row>
    <row r="1705" spans="1:3" x14ac:dyDescent="0.25">
      <c r="A1705" t="s">
        <v>1707</v>
      </c>
      <c r="B1705" t="s">
        <v>5965</v>
      </c>
      <c r="C1705">
        <v>1496.91</v>
      </c>
    </row>
    <row r="1706" spans="1:3" x14ac:dyDescent="0.25">
      <c r="A1706" t="s">
        <v>1708</v>
      </c>
      <c r="B1706" t="s">
        <v>5965</v>
      </c>
      <c r="C1706">
        <v>3283.64</v>
      </c>
    </row>
    <row r="1707" spans="1:3" x14ac:dyDescent="0.25">
      <c r="A1707" t="s">
        <v>1709</v>
      </c>
      <c r="B1707" t="s">
        <v>5966</v>
      </c>
      <c r="C1707">
        <v>6781.22</v>
      </c>
    </row>
    <row r="1708" spans="1:3" x14ac:dyDescent="0.25">
      <c r="A1708" t="s">
        <v>1710</v>
      </c>
      <c r="B1708" t="s">
        <v>5966</v>
      </c>
      <c r="C1708">
        <v>3917.78</v>
      </c>
    </row>
    <row r="1709" spans="1:3" x14ac:dyDescent="0.25">
      <c r="A1709" t="s">
        <v>1711</v>
      </c>
      <c r="B1709" t="s">
        <v>5965</v>
      </c>
      <c r="C1709">
        <v>2794.09</v>
      </c>
    </row>
    <row r="1710" spans="1:3" x14ac:dyDescent="0.25">
      <c r="A1710" t="s">
        <v>1712</v>
      </c>
      <c r="B1710" t="s">
        <v>5964</v>
      </c>
      <c r="C1710">
        <v>4662.99</v>
      </c>
    </row>
    <row r="1711" spans="1:3" x14ac:dyDescent="0.25">
      <c r="A1711" t="s">
        <v>1713</v>
      </c>
      <c r="B1711" t="s">
        <v>5966</v>
      </c>
      <c r="C1711">
        <v>466.47</v>
      </c>
    </row>
    <row r="1712" spans="1:3" x14ac:dyDescent="0.25">
      <c r="A1712" t="s">
        <v>1714</v>
      </c>
      <c r="B1712" t="s">
        <v>5966</v>
      </c>
      <c r="C1712">
        <v>3923.42</v>
      </c>
    </row>
    <row r="1713" spans="1:3" x14ac:dyDescent="0.25">
      <c r="A1713" t="s">
        <v>1715</v>
      </c>
      <c r="B1713" t="s">
        <v>5966</v>
      </c>
      <c r="C1713">
        <v>2200.4699999999998</v>
      </c>
    </row>
    <row r="1714" spans="1:3" x14ac:dyDescent="0.25">
      <c r="A1714" t="s">
        <v>1716</v>
      </c>
      <c r="B1714" t="s">
        <v>5964</v>
      </c>
      <c r="C1714">
        <v>3687.44</v>
      </c>
    </row>
    <row r="1715" spans="1:3" x14ac:dyDescent="0.25">
      <c r="A1715" t="s">
        <v>1717</v>
      </c>
      <c r="B1715" t="s">
        <v>5964</v>
      </c>
      <c r="C1715">
        <v>772.33</v>
      </c>
    </row>
    <row r="1716" spans="1:3" x14ac:dyDescent="0.25">
      <c r="A1716" t="s">
        <v>1718</v>
      </c>
      <c r="B1716" t="s">
        <v>5966</v>
      </c>
      <c r="C1716">
        <v>9273.75</v>
      </c>
    </row>
    <row r="1717" spans="1:3" x14ac:dyDescent="0.25">
      <c r="A1717" t="s">
        <v>1719</v>
      </c>
      <c r="B1717" t="s">
        <v>5966</v>
      </c>
      <c r="C1717">
        <v>6353.07</v>
      </c>
    </row>
    <row r="1718" spans="1:3" x14ac:dyDescent="0.25">
      <c r="A1718" t="s">
        <v>1720</v>
      </c>
      <c r="B1718" t="s">
        <v>5965</v>
      </c>
      <c r="C1718">
        <v>4858.53</v>
      </c>
    </row>
    <row r="1719" spans="1:3" x14ac:dyDescent="0.25">
      <c r="A1719" t="s">
        <v>1721</v>
      </c>
      <c r="B1719" t="s">
        <v>5966</v>
      </c>
      <c r="C1719">
        <v>2704.4</v>
      </c>
    </row>
    <row r="1720" spans="1:3" x14ac:dyDescent="0.25">
      <c r="A1720" t="s">
        <v>1722</v>
      </c>
      <c r="B1720" t="s">
        <v>5964</v>
      </c>
      <c r="C1720">
        <v>6908.96</v>
      </c>
    </row>
    <row r="1721" spans="1:3" x14ac:dyDescent="0.25">
      <c r="A1721" t="s">
        <v>1723</v>
      </c>
      <c r="B1721" t="s">
        <v>5966</v>
      </c>
      <c r="C1721">
        <v>6196.17</v>
      </c>
    </row>
    <row r="1722" spans="1:3" x14ac:dyDescent="0.25">
      <c r="A1722" t="s">
        <v>1724</v>
      </c>
      <c r="B1722" t="s">
        <v>5964</v>
      </c>
      <c r="C1722">
        <v>6943.62</v>
      </c>
    </row>
    <row r="1723" spans="1:3" x14ac:dyDescent="0.25">
      <c r="A1723" t="s">
        <v>1725</v>
      </c>
      <c r="B1723" t="s">
        <v>5965</v>
      </c>
      <c r="C1723">
        <v>4426.5</v>
      </c>
    </row>
    <row r="1724" spans="1:3" x14ac:dyDescent="0.25">
      <c r="A1724" t="s">
        <v>1726</v>
      </c>
      <c r="B1724" t="s">
        <v>5964</v>
      </c>
      <c r="C1724">
        <v>4392.5</v>
      </c>
    </row>
    <row r="1725" spans="1:3" x14ac:dyDescent="0.25">
      <c r="A1725" t="s">
        <v>1727</v>
      </c>
      <c r="B1725" t="s">
        <v>5966</v>
      </c>
      <c r="C1725">
        <v>6175.53</v>
      </c>
    </row>
    <row r="1726" spans="1:3" x14ac:dyDescent="0.25">
      <c r="A1726" t="s">
        <v>1728</v>
      </c>
      <c r="B1726" t="s">
        <v>5966</v>
      </c>
      <c r="C1726">
        <v>6622.68</v>
      </c>
    </row>
    <row r="1727" spans="1:3" x14ac:dyDescent="0.25">
      <c r="A1727" t="s">
        <v>1729</v>
      </c>
      <c r="B1727" t="s">
        <v>5964</v>
      </c>
      <c r="C1727">
        <v>7046.76</v>
      </c>
    </row>
    <row r="1728" spans="1:3" x14ac:dyDescent="0.25">
      <c r="A1728" t="s">
        <v>1730</v>
      </c>
      <c r="B1728" t="s">
        <v>5964</v>
      </c>
      <c r="C1728">
        <v>8339.7099999999991</v>
      </c>
    </row>
    <row r="1729" spans="1:3" x14ac:dyDescent="0.25">
      <c r="A1729" t="s">
        <v>1731</v>
      </c>
      <c r="B1729" t="s">
        <v>5965</v>
      </c>
      <c r="C1729">
        <v>5296.24</v>
      </c>
    </row>
    <row r="1730" spans="1:3" x14ac:dyDescent="0.25">
      <c r="A1730" t="s">
        <v>1732</v>
      </c>
      <c r="B1730" t="s">
        <v>5965</v>
      </c>
      <c r="C1730">
        <v>9103.42</v>
      </c>
    </row>
    <row r="1731" spans="1:3" x14ac:dyDescent="0.25">
      <c r="A1731" t="s">
        <v>1733</v>
      </c>
      <c r="B1731" t="s">
        <v>5964</v>
      </c>
      <c r="C1731">
        <v>1801.71</v>
      </c>
    </row>
    <row r="1732" spans="1:3" x14ac:dyDescent="0.25">
      <c r="A1732" t="s">
        <v>1734</v>
      </c>
      <c r="B1732" t="s">
        <v>5965</v>
      </c>
      <c r="C1732">
        <v>5014.43</v>
      </c>
    </row>
    <row r="1733" spans="1:3" x14ac:dyDescent="0.25">
      <c r="A1733" t="s">
        <v>1735</v>
      </c>
      <c r="B1733" t="s">
        <v>5966</v>
      </c>
      <c r="C1733">
        <v>8207.3700000000008</v>
      </c>
    </row>
    <row r="1734" spans="1:3" x14ac:dyDescent="0.25">
      <c r="A1734" t="s">
        <v>1736</v>
      </c>
      <c r="B1734" t="s">
        <v>5965</v>
      </c>
      <c r="C1734">
        <v>2232.75</v>
      </c>
    </row>
    <row r="1735" spans="1:3" x14ac:dyDescent="0.25">
      <c r="A1735" t="s">
        <v>1737</v>
      </c>
      <c r="B1735" t="s">
        <v>5965</v>
      </c>
      <c r="C1735">
        <v>6981.27</v>
      </c>
    </row>
    <row r="1736" spans="1:3" x14ac:dyDescent="0.25">
      <c r="A1736" t="s">
        <v>1738</v>
      </c>
      <c r="B1736" t="s">
        <v>5966</v>
      </c>
      <c r="C1736">
        <v>2458.44</v>
      </c>
    </row>
    <row r="1737" spans="1:3" x14ac:dyDescent="0.25">
      <c r="A1737" t="s">
        <v>1739</v>
      </c>
      <c r="B1737" t="s">
        <v>5965</v>
      </c>
      <c r="C1737">
        <v>3578.22</v>
      </c>
    </row>
    <row r="1738" spans="1:3" x14ac:dyDescent="0.25">
      <c r="A1738" t="s">
        <v>1740</v>
      </c>
      <c r="B1738" t="s">
        <v>5966</v>
      </c>
      <c r="C1738">
        <v>5238.96</v>
      </c>
    </row>
    <row r="1739" spans="1:3" x14ac:dyDescent="0.25">
      <c r="A1739" t="s">
        <v>1741</v>
      </c>
      <c r="B1739" t="s">
        <v>5964</v>
      </c>
      <c r="C1739">
        <v>5457.77</v>
      </c>
    </row>
    <row r="1740" spans="1:3" x14ac:dyDescent="0.25">
      <c r="A1740" t="s">
        <v>1742</v>
      </c>
      <c r="B1740" t="s">
        <v>5964</v>
      </c>
      <c r="C1740">
        <v>4115.05</v>
      </c>
    </row>
    <row r="1741" spans="1:3" x14ac:dyDescent="0.25">
      <c r="A1741" t="s">
        <v>1743</v>
      </c>
      <c r="B1741" t="s">
        <v>5965</v>
      </c>
      <c r="C1741">
        <v>6745.75</v>
      </c>
    </row>
    <row r="1742" spans="1:3" x14ac:dyDescent="0.25">
      <c r="A1742" t="s">
        <v>1744</v>
      </c>
      <c r="B1742" t="s">
        <v>5964</v>
      </c>
      <c r="C1742">
        <v>445.97</v>
      </c>
    </row>
    <row r="1743" spans="1:3" x14ac:dyDescent="0.25">
      <c r="A1743" t="s">
        <v>1745</v>
      </c>
      <c r="B1743" t="s">
        <v>5966</v>
      </c>
      <c r="C1743">
        <v>3210.65</v>
      </c>
    </row>
    <row r="1744" spans="1:3" x14ac:dyDescent="0.25">
      <c r="A1744" t="s">
        <v>1746</v>
      </c>
      <c r="B1744" t="s">
        <v>5966</v>
      </c>
      <c r="C1744">
        <v>1833.19</v>
      </c>
    </row>
    <row r="1745" spans="1:3" x14ac:dyDescent="0.25">
      <c r="A1745" t="s">
        <v>1747</v>
      </c>
      <c r="B1745" t="s">
        <v>5964</v>
      </c>
      <c r="C1745">
        <v>1407.61</v>
      </c>
    </row>
    <row r="1746" spans="1:3" x14ac:dyDescent="0.25">
      <c r="A1746" t="s">
        <v>1748</v>
      </c>
      <c r="B1746" t="s">
        <v>5964</v>
      </c>
      <c r="C1746">
        <v>8178.4</v>
      </c>
    </row>
    <row r="1747" spans="1:3" x14ac:dyDescent="0.25">
      <c r="A1747" t="s">
        <v>1749</v>
      </c>
      <c r="B1747" t="s">
        <v>5966</v>
      </c>
      <c r="C1747">
        <v>894.02</v>
      </c>
    </row>
    <row r="1748" spans="1:3" x14ac:dyDescent="0.25">
      <c r="A1748" t="s">
        <v>1750</v>
      </c>
      <c r="B1748" t="s">
        <v>5966</v>
      </c>
      <c r="C1748">
        <v>9602.2199999999993</v>
      </c>
    </row>
    <row r="1749" spans="1:3" x14ac:dyDescent="0.25">
      <c r="A1749" t="s">
        <v>1751</v>
      </c>
      <c r="B1749" t="s">
        <v>5964</v>
      </c>
      <c r="C1749">
        <v>6757.81</v>
      </c>
    </row>
    <row r="1750" spans="1:3" x14ac:dyDescent="0.25">
      <c r="A1750" t="s">
        <v>1752</v>
      </c>
      <c r="B1750" t="s">
        <v>5964</v>
      </c>
      <c r="C1750">
        <v>6053.85</v>
      </c>
    </row>
    <row r="1751" spans="1:3" x14ac:dyDescent="0.25">
      <c r="A1751" t="s">
        <v>1753</v>
      </c>
      <c r="B1751" t="s">
        <v>5965</v>
      </c>
      <c r="C1751">
        <v>5486.65</v>
      </c>
    </row>
    <row r="1752" spans="1:3" x14ac:dyDescent="0.25">
      <c r="A1752" t="s">
        <v>1754</v>
      </c>
      <c r="B1752" t="s">
        <v>5966</v>
      </c>
      <c r="C1752">
        <v>3039.55</v>
      </c>
    </row>
    <row r="1753" spans="1:3" x14ac:dyDescent="0.25">
      <c r="A1753" t="s">
        <v>1755</v>
      </c>
      <c r="B1753" t="s">
        <v>5965</v>
      </c>
      <c r="C1753">
        <v>4102.01</v>
      </c>
    </row>
    <row r="1754" spans="1:3" x14ac:dyDescent="0.25">
      <c r="A1754" t="s">
        <v>1756</v>
      </c>
      <c r="B1754" t="s">
        <v>5964</v>
      </c>
      <c r="C1754">
        <v>3334.89</v>
      </c>
    </row>
    <row r="1755" spans="1:3" x14ac:dyDescent="0.25">
      <c r="A1755" t="s">
        <v>1757</v>
      </c>
      <c r="B1755" t="s">
        <v>5966</v>
      </c>
      <c r="C1755">
        <v>6700</v>
      </c>
    </row>
    <row r="1756" spans="1:3" x14ac:dyDescent="0.25">
      <c r="A1756" t="s">
        <v>1758</v>
      </c>
      <c r="B1756" t="s">
        <v>5965</v>
      </c>
      <c r="C1756">
        <v>2776.14</v>
      </c>
    </row>
    <row r="1757" spans="1:3" x14ac:dyDescent="0.25">
      <c r="A1757" t="s">
        <v>1759</v>
      </c>
      <c r="B1757" t="s">
        <v>5964</v>
      </c>
      <c r="C1757">
        <v>7928.7</v>
      </c>
    </row>
    <row r="1758" spans="1:3" x14ac:dyDescent="0.25">
      <c r="A1758" t="s">
        <v>1760</v>
      </c>
      <c r="B1758" t="s">
        <v>5966</v>
      </c>
      <c r="C1758">
        <v>2539.2399999999998</v>
      </c>
    </row>
    <row r="1759" spans="1:3" x14ac:dyDescent="0.25">
      <c r="A1759" t="s">
        <v>1761</v>
      </c>
      <c r="B1759" t="s">
        <v>5964</v>
      </c>
      <c r="C1759">
        <v>2437.52</v>
      </c>
    </row>
    <row r="1760" spans="1:3" x14ac:dyDescent="0.25">
      <c r="A1760" t="s">
        <v>1762</v>
      </c>
      <c r="B1760" t="s">
        <v>5965</v>
      </c>
      <c r="C1760">
        <v>9842.5400000000009</v>
      </c>
    </row>
    <row r="1761" spans="1:3" x14ac:dyDescent="0.25">
      <c r="A1761" t="s">
        <v>1763</v>
      </c>
      <c r="B1761" t="s">
        <v>5966</v>
      </c>
      <c r="C1761">
        <v>3755.47</v>
      </c>
    </row>
    <row r="1762" spans="1:3" x14ac:dyDescent="0.25">
      <c r="A1762" t="s">
        <v>1764</v>
      </c>
      <c r="B1762" t="s">
        <v>5964</v>
      </c>
      <c r="C1762">
        <v>9275.9</v>
      </c>
    </row>
    <row r="1763" spans="1:3" x14ac:dyDescent="0.25">
      <c r="A1763" t="s">
        <v>1765</v>
      </c>
      <c r="B1763" t="s">
        <v>5965</v>
      </c>
      <c r="C1763">
        <v>4772.16</v>
      </c>
    </row>
    <row r="1764" spans="1:3" x14ac:dyDescent="0.25">
      <c r="A1764" t="s">
        <v>1766</v>
      </c>
      <c r="B1764" t="s">
        <v>5966</v>
      </c>
      <c r="C1764">
        <v>2775.1</v>
      </c>
    </row>
    <row r="1765" spans="1:3" x14ac:dyDescent="0.25">
      <c r="A1765" t="s">
        <v>1767</v>
      </c>
      <c r="B1765" t="s">
        <v>5964</v>
      </c>
      <c r="C1765">
        <v>2059.33</v>
      </c>
    </row>
    <row r="1766" spans="1:3" x14ac:dyDescent="0.25">
      <c r="A1766" t="s">
        <v>1768</v>
      </c>
      <c r="B1766" t="s">
        <v>5964</v>
      </c>
      <c r="C1766">
        <v>1447.57</v>
      </c>
    </row>
    <row r="1767" spans="1:3" x14ac:dyDescent="0.25">
      <c r="A1767" t="s">
        <v>1769</v>
      </c>
      <c r="B1767" t="s">
        <v>5966</v>
      </c>
      <c r="C1767">
        <v>7882.2</v>
      </c>
    </row>
    <row r="1768" spans="1:3" x14ac:dyDescent="0.25">
      <c r="A1768" t="s">
        <v>1770</v>
      </c>
      <c r="B1768" t="s">
        <v>5966</v>
      </c>
      <c r="C1768">
        <v>8391.17</v>
      </c>
    </row>
    <row r="1769" spans="1:3" x14ac:dyDescent="0.25">
      <c r="A1769" t="s">
        <v>1771</v>
      </c>
      <c r="B1769" t="s">
        <v>5965</v>
      </c>
      <c r="C1769">
        <v>5557.53</v>
      </c>
    </row>
    <row r="1770" spans="1:3" x14ac:dyDescent="0.25">
      <c r="A1770" t="s">
        <v>1772</v>
      </c>
      <c r="B1770" t="s">
        <v>5965</v>
      </c>
      <c r="C1770">
        <v>7462.5</v>
      </c>
    </row>
    <row r="1771" spans="1:3" x14ac:dyDescent="0.25">
      <c r="A1771" t="s">
        <v>1773</v>
      </c>
      <c r="B1771" t="s">
        <v>5964</v>
      </c>
      <c r="C1771">
        <v>5035.75</v>
      </c>
    </row>
    <row r="1772" spans="1:3" x14ac:dyDescent="0.25">
      <c r="A1772" t="s">
        <v>1774</v>
      </c>
      <c r="B1772" t="s">
        <v>5964</v>
      </c>
      <c r="C1772">
        <v>793.23</v>
      </c>
    </row>
    <row r="1773" spans="1:3" x14ac:dyDescent="0.25">
      <c r="A1773" t="s">
        <v>1775</v>
      </c>
      <c r="B1773" t="s">
        <v>5966</v>
      </c>
      <c r="C1773">
        <v>8433.93</v>
      </c>
    </row>
    <row r="1774" spans="1:3" x14ac:dyDescent="0.25">
      <c r="A1774" t="s">
        <v>1776</v>
      </c>
      <c r="B1774" t="s">
        <v>5964</v>
      </c>
      <c r="C1774">
        <v>9027.92</v>
      </c>
    </row>
    <row r="1775" spans="1:3" x14ac:dyDescent="0.25">
      <c r="A1775" t="s">
        <v>1777</v>
      </c>
      <c r="B1775" t="s">
        <v>5964</v>
      </c>
      <c r="C1775">
        <v>3646.05</v>
      </c>
    </row>
    <row r="1776" spans="1:3" x14ac:dyDescent="0.25">
      <c r="A1776" t="s">
        <v>1778</v>
      </c>
      <c r="B1776" t="s">
        <v>5966</v>
      </c>
      <c r="C1776">
        <v>4838.9399999999996</v>
      </c>
    </row>
    <row r="1777" spans="1:3" x14ac:dyDescent="0.25">
      <c r="A1777" t="s">
        <v>1779</v>
      </c>
      <c r="B1777" t="s">
        <v>5964</v>
      </c>
      <c r="C1777">
        <v>1763.58</v>
      </c>
    </row>
    <row r="1778" spans="1:3" x14ac:dyDescent="0.25">
      <c r="A1778" t="s">
        <v>1780</v>
      </c>
      <c r="B1778" t="s">
        <v>5965</v>
      </c>
      <c r="C1778">
        <v>1179.6400000000001</v>
      </c>
    </row>
    <row r="1779" spans="1:3" x14ac:dyDescent="0.25">
      <c r="A1779" t="s">
        <v>1781</v>
      </c>
      <c r="B1779" t="s">
        <v>5966</v>
      </c>
      <c r="C1779">
        <v>2536.52</v>
      </c>
    </row>
    <row r="1780" spans="1:3" x14ac:dyDescent="0.25">
      <c r="A1780" t="s">
        <v>1782</v>
      </c>
      <c r="B1780" t="s">
        <v>5965</v>
      </c>
      <c r="C1780">
        <v>6800.55</v>
      </c>
    </row>
    <row r="1781" spans="1:3" x14ac:dyDescent="0.25">
      <c r="A1781" t="s">
        <v>1783</v>
      </c>
      <c r="B1781" t="s">
        <v>5964</v>
      </c>
      <c r="C1781">
        <v>8043.83</v>
      </c>
    </row>
    <row r="1782" spans="1:3" x14ac:dyDescent="0.25">
      <c r="A1782" t="s">
        <v>1784</v>
      </c>
      <c r="B1782" t="s">
        <v>5964</v>
      </c>
      <c r="C1782">
        <v>2532.4</v>
      </c>
    </row>
    <row r="1783" spans="1:3" x14ac:dyDescent="0.25">
      <c r="A1783" t="s">
        <v>1785</v>
      </c>
      <c r="B1783" t="s">
        <v>5965</v>
      </c>
      <c r="C1783">
        <v>2014.24</v>
      </c>
    </row>
    <row r="1784" spans="1:3" x14ac:dyDescent="0.25">
      <c r="A1784" t="s">
        <v>1786</v>
      </c>
      <c r="B1784" t="s">
        <v>5965</v>
      </c>
      <c r="C1784">
        <v>3594.83</v>
      </c>
    </row>
    <row r="1785" spans="1:3" x14ac:dyDescent="0.25">
      <c r="A1785" t="s">
        <v>1787</v>
      </c>
      <c r="B1785" t="s">
        <v>5966</v>
      </c>
      <c r="C1785">
        <v>5625.89</v>
      </c>
    </row>
    <row r="1786" spans="1:3" x14ac:dyDescent="0.25">
      <c r="A1786" t="s">
        <v>1788</v>
      </c>
      <c r="B1786" t="s">
        <v>5965</v>
      </c>
      <c r="C1786">
        <v>5239.34</v>
      </c>
    </row>
    <row r="1787" spans="1:3" x14ac:dyDescent="0.25">
      <c r="A1787" t="s">
        <v>1789</v>
      </c>
      <c r="B1787" t="s">
        <v>5964</v>
      </c>
      <c r="C1787">
        <v>8348.99</v>
      </c>
    </row>
    <row r="1788" spans="1:3" x14ac:dyDescent="0.25">
      <c r="A1788" t="s">
        <v>1790</v>
      </c>
      <c r="B1788" t="s">
        <v>5965</v>
      </c>
      <c r="C1788">
        <v>6249.02</v>
      </c>
    </row>
    <row r="1789" spans="1:3" x14ac:dyDescent="0.25">
      <c r="A1789" t="s">
        <v>1791</v>
      </c>
      <c r="B1789" t="s">
        <v>5964</v>
      </c>
      <c r="C1789">
        <v>6571.7</v>
      </c>
    </row>
    <row r="1790" spans="1:3" x14ac:dyDescent="0.25">
      <c r="A1790" t="s">
        <v>1792</v>
      </c>
      <c r="B1790" t="s">
        <v>5964</v>
      </c>
      <c r="C1790">
        <v>4772.0200000000004</v>
      </c>
    </row>
    <row r="1791" spans="1:3" x14ac:dyDescent="0.25">
      <c r="A1791" t="s">
        <v>1793</v>
      </c>
      <c r="B1791" t="s">
        <v>5966</v>
      </c>
      <c r="C1791">
        <v>5172.7700000000004</v>
      </c>
    </row>
    <row r="1792" spans="1:3" x14ac:dyDescent="0.25">
      <c r="A1792" t="s">
        <v>1794</v>
      </c>
      <c r="B1792" t="s">
        <v>5964</v>
      </c>
      <c r="C1792">
        <v>890.29</v>
      </c>
    </row>
    <row r="1793" spans="1:3" x14ac:dyDescent="0.25">
      <c r="A1793" t="s">
        <v>1795</v>
      </c>
      <c r="B1793" t="s">
        <v>5965</v>
      </c>
      <c r="C1793">
        <v>7774.84</v>
      </c>
    </row>
    <row r="1794" spans="1:3" x14ac:dyDescent="0.25">
      <c r="A1794" t="s">
        <v>1796</v>
      </c>
      <c r="B1794" t="s">
        <v>5964</v>
      </c>
      <c r="C1794">
        <v>4484.3100000000004</v>
      </c>
    </row>
    <row r="1795" spans="1:3" x14ac:dyDescent="0.25">
      <c r="A1795" t="s">
        <v>1797</v>
      </c>
      <c r="B1795" t="s">
        <v>5966</v>
      </c>
      <c r="C1795">
        <v>8254.41</v>
      </c>
    </row>
    <row r="1796" spans="1:3" x14ac:dyDescent="0.25">
      <c r="A1796" t="s">
        <v>1798</v>
      </c>
      <c r="B1796" t="s">
        <v>5965</v>
      </c>
      <c r="C1796">
        <v>8203.1299999999992</v>
      </c>
    </row>
    <row r="1797" spans="1:3" x14ac:dyDescent="0.25">
      <c r="A1797" t="s">
        <v>1799</v>
      </c>
      <c r="B1797" t="s">
        <v>5965</v>
      </c>
      <c r="C1797">
        <v>3528.89</v>
      </c>
    </row>
    <row r="1798" spans="1:3" x14ac:dyDescent="0.25">
      <c r="A1798" t="s">
        <v>1800</v>
      </c>
      <c r="B1798" t="s">
        <v>5965</v>
      </c>
      <c r="C1798">
        <v>8195.4599999999991</v>
      </c>
    </row>
    <row r="1799" spans="1:3" x14ac:dyDescent="0.25">
      <c r="A1799" t="s">
        <v>1801</v>
      </c>
      <c r="B1799" t="s">
        <v>5965</v>
      </c>
      <c r="C1799">
        <v>3496.07</v>
      </c>
    </row>
    <row r="1800" spans="1:3" x14ac:dyDescent="0.25">
      <c r="A1800" t="s">
        <v>1802</v>
      </c>
      <c r="B1800" t="s">
        <v>5964</v>
      </c>
      <c r="C1800">
        <v>5955.87</v>
      </c>
    </row>
    <row r="1801" spans="1:3" x14ac:dyDescent="0.25">
      <c r="A1801" t="s">
        <v>1803</v>
      </c>
      <c r="B1801" t="s">
        <v>5965</v>
      </c>
      <c r="C1801">
        <v>3656.67</v>
      </c>
    </row>
    <row r="1802" spans="1:3" x14ac:dyDescent="0.25">
      <c r="A1802" t="s">
        <v>1804</v>
      </c>
      <c r="B1802" t="s">
        <v>5964</v>
      </c>
      <c r="C1802">
        <v>2833.19</v>
      </c>
    </row>
    <row r="1803" spans="1:3" x14ac:dyDescent="0.25">
      <c r="A1803" t="s">
        <v>1805</v>
      </c>
      <c r="B1803" t="s">
        <v>5964</v>
      </c>
      <c r="C1803">
        <v>5889.61</v>
      </c>
    </row>
    <row r="1804" spans="1:3" x14ac:dyDescent="0.25">
      <c r="A1804" t="s">
        <v>1806</v>
      </c>
      <c r="B1804" t="s">
        <v>5965</v>
      </c>
      <c r="C1804">
        <v>7161.78</v>
      </c>
    </row>
    <row r="1805" spans="1:3" x14ac:dyDescent="0.25">
      <c r="A1805" t="s">
        <v>1807</v>
      </c>
      <c r="B1805" t="s">
        <v>5966</v>
      </c>
      <c r="C1805">
        <v>9816.26</v>
      </c>
    </row>
    <row r="1806" spans="1:3" x14ac:dyDescent="0.25">
      <c r="A1806" t="s">
        <v>1808</v>
      </c>
      <c r="B1806" t="s">
        <v>5965</v>
      </c>
      <c r="C1806">
        <v>6266.57</v>
      </c>
    </row>
    <row r="1807" spans="1:3" x14ac:dyDescent="0.25">
      <c r="A1807" t="s">
        <v>1809</v>
      </c>
      <c r="B1807" t="s">
        <v>5964</v>
      </c>
      <c r="C1807">
        <v>4517.9799999999996</v>
      </c>
    </row>
    <row r="1808" spans="1:3" x14ac:dyDescent="0.25">
      <c r="A1808" t="s">
        <v>1810</v>
      </c>
      <c r="B1808" t="s">
        <v>5965</v>
      </c>
      <c r="C1808">
        <v>7210.93</v>
      </c>
    </row>
    <row r="1809" spans="1:3" x14ac:dyDescent="0.25">
      <c r="A1809" t="s">
        <v>1811</v>
      </c>
      <c r="B1809" t="s">
        <v>5965</v>
      </c>
      <c r="C1809">
        <v>762.46</v>
      </c>
    </row>
    <row r="1810" spans="1:3" x14ac:dyDescent="0.25">
      <c r="A1810" t="s">
        <v>1812</v>
      </c>
      <c r="B1810" t="s">
        <v>5966</v>
      </c>
      <c r="C1810">
        <v>5752.57</v>
      </c>
    </row>
    <row r="1811" spans="1:3" x14ac:dyDescent="0.25">
      <c r="A1811" t="s">
        <v>1813</v>
      </c>
      <c r="B1811" t="s">
        <v>5966</v>
      </c>
      <c r="C1811">
        <v>3733.36</v>
      </c>
    </row>
    <row r="1812" spans="1:3" x14ac:dyDescent="0.25">
      <c r="A1812" t="s">
        <v>1814</v>
      </c>
      <c r="B1812" t="s">
        <v>5966</v>
      </c>
      <c r="C1812">
        <v>4531.84</v>
      </c>
    </row>
    <row r="1813" spans="1:3" x14ac:dyDescent="0.25">
      <c r="A1813" t="s">
        <v>1815</v>
      </c>
      <c r="B1813" t="s">
        <v>5965</v>
      </c>
      <c r="C1813">
        <v>8118.51</v>
      </c>
    </row>
    <row r="1814" spans="1:3" x14ac:dyDescent="0.25">
      <c r="A1814" t="s">
        <v>1816</v>
      </c>
      <c r="B1814" t="s">
        <v>5966</v>
      </c>
      <c r="C1814">
        <v>7645.02</v>
      </c>
    </row>
    <row r="1815" spans="1:3" x14ac:dyDescent="0.25">
      <c r="A1815" t="s">
        <v>1817</v>
      </c>
      <c r="B1815" t="s">
        <v>5965</v>
      </c>
      <c r="C1815">
        <v>1601.65</v>
      </c>
    </row>
    <row r="1816" spans="1:3" x14ac:dyDescent="0.25">
      <c r="A1816" t="s">
        <v>1818</v>
      </c>
      <c r="B1816" t="s">
        <v>5964</v>
      </c>
      <c r="C1816">
        <v>2050.7399999999998</v>
      </c>
    </row>
    <row r="1817" spans="1:3" x14ac:dyDescent="0.25">
      <c r="A1817" t="s">
        <v>1819</v>
      </c>
      <c r="B1817" t="s">
        <v>5965</v>
      </c>
      <c r="C1817">
        <v>6600.77</v>
      </c>
    </row>
    <row r="1818" spans="1:3" x14ac:dyDescent="0.25">
      <c r="A1818" t="s">
        <v>1820</v>
      </c>
      <c r="B1818" t="s">
        <v>5964</v>
      </c>
      <c r="C1818">
        <v>8436.18</v>
      </c>
    </row>
    <row r="1819" spans="1:3" x14ac:dyDescent="0.25">
      <c r="A1819" t="s">
        <v>1821</v>
      </c>
      <c r="B1819" t="s">
        <v>5964</v>
      </c>
      <c r="C1819">
        <v>6707.38</v>
      </c>
    </row>
    <row r="1820" spans="1:3" x14ac:dyDescent="0.25">
      <c r="A1820" t="s">
        <v>1822</v>
      </c>
      <c r="B1820" t="s">
        <v>5964</v>
      </c>
      <c r="C1820">
        <v>2213.69</v>
      </c>
    </row>
    <row r="1821" spans="1:3" x14ac:dyDescent="0.25">
      <c r="A1821" t="s">
        <v>1823</v>
      </c>
      <c r="B1821" t="s">
        <v>5965</v>
      </c>
      <c r="C1821">
        <v>786.09</v>
      </c>
    </row>
    <row r="1822" spans="1:3" x14ac:dyDescent="0.25">
      <c r="A1822" t="s">
        <v>1824</v>
      </c>
      <c r="B1822" t="s">
        <v>5964</v>
      </c>
      <c r="C1822">
        <v>3122.26</v>
      </c>
    </row>
    <row r="1823" spans="1:3" x14ac:dyDescent="0.25">
      <c r="A1823" t="s">
        <v>1825</v>
      </c>
      <c r="B1823" t="s">
        <v>5965</v>
      </c>
      <c r="C1823">
        <v>2937.16</v>
      </c>
    </row>
    <row r="1824" spans="1:3" x14ac:dyDescent="0.25">
      <c r="A1824" t="s">
        <v>1826</v>
      </c>
      <c r="B1824" t="s">
        <v>5964</v>
      </c>
      <c r="C1824">
        <v>908.26</v>
      </c>
    </row>
    <row r="1825" spans="1:3" x14ac:dyDescent="0.25">
      <c r="A1825" t="s">
        <v>1827</v>
      </c>
      <c r="B1825" t="s">
        <v>5964</v>
      </c>
      <c r="C1825">
        <v>4020.65</v>
      </c>
    </row>
    <row r="1826" spans="1:3" x14ac:dyDescent="0.25">
      <c r="A1826" t="s">
        <v>1828</v>
      </c>
      <c r="B1826" t="s">
        <v>5965</v>
      </c>
      <c r="C1826">
        <v>773.37</v>
      </c>
    </row>
    <row r="1827" spans="1:3" x14ac:dyDescent="0.25">
      <c r="A1827" t="s">
        <v>1829</v>
      </c>
      <c r="B1827" t="s">
        <v>5964</v>
      </c>
      <c r="C1827">
        <v>7136.64</v>
      </c>
    </row>
    <row r="1828" spans="1:3" x14ac:dyDescent="0.25">
      <c r="A1828" t="s">
        <v>1830</v>
      </c>
      <c r="B1828" t="s">
        <v>5966</v>
      </c>
      <c r="C1828">
        <v>9666.5300000000007</v>
      </c>
    </row>
    <row r="1829" spans="1:3" x14ac:dyDescent="0.25">
      <c r="A1829" t="s">
        <v>1831</v>
      </c>
      <c r="B1829" t="s">
        <v>5965</v>
      </c>
      <c r="C1829">
        <v>8173.82</v>
      </c>
    </row>
    <row r="1830" spans="1:3" x14ac:dyDescent="0.25">
      <c r="A1830" t="s">
        <v>1832</v>
      </c>
      <c r="B1830" t="s">
        <v>5964</v>
      </c>
      <c r="C1830">
        <v>6843.58</v>
      </c>
    </row>
    <row r="1831" spans="1:3" x14ac:dyDescent="0.25">
      <c r="A1831" t="s">
        <v>1833</v>
      </c>
      <c r="B1831" t="s">
        <v>5964</v>
      </c>
      <c r="C1831">
        <v>2365.92</v>
      </c>
    </row>
    <row r="1832" spans="1:3" x14ac:dyDescent="0.25">
      <c r="A1832" t="s">
        <v>1834</v>
      </c>
      <c r="B1832" t="s">
        <v>5964</v>
      </c>
      <c r="C1832">
        <v>3245.87</v>
      </c>
    </row>
    <row r="1833" spans="1:3" x14ac:dyDescent="0.25">
      <c r="A1833" t="s">
        <v>1835</v>
      </c>
      <c r="B1833" t="s">
        <v>5964</v>
      </c>
      <c r="C1833">
        <v>3984.77</v>
      </c>
    </row>
    <row r="1834" spans="1:3" x14ac:dyDescent="0.25">
      <c r="A1834" t="s">
        <v>1836</v>
      </c>
      <c r="B1834" t="s">
        <v>5964</v>
      </c>
      <c r="C1834">
        <v>7378.21</v>
      </c>
    </row>
    <row r="1835" spans="1:3" x14ac:dyDescent="0.25">
      <c r="A1835" t="s">
        <v>1837</v>
      </c>
      <c r="B1835" t="s">
        <v>5966</v>
      </c>
      <c r="C1835">
        <v>6282.55</v>
      </c>
    </row>
    <row r="1836" spans="1:3" x14ac:dyDescent="0.25">
      <c r="A1836" t="s">
        <v>1838</v>
      </c>
      <c r="B1836" t="s">
        <v>5964</v>
      </c>
      <c r="C1836">
        <v>9600.33</v>
      </c>
    </row>
    <row r="1837" spans="1:3" x14ac:dyDescent="0.25">
      <c r="A1837" t="s">
        <v>1839</v>
      </c>
      <c r="B1837" t="s">
        <v>5965</v>
      </c>
      <c r="C1837">
        <v>8585.59</v>
      </c>
    </row>
    <row r="1838" spans="1:3" x14ac:dyDescent="0.25">
      <c r="A1838" t="s">
        <v>1840</v>
      </c>
      <c r="B1838" t="s">
        <v>5964</v>
      </c>
      <c r="C1838">
        <v>3686.21</v>
      </c>
    </row>
    <row r="1839" spans="1:3" x14ac:dyDescent="0.25">
      <c r="A1839" t="s">
        <v>1841</v>
      </c>
      <c r="B1839" t="s">
        <v>5964</v>
      </c>
      <c r="C1839">
        <v>8035.77</v>
      </c>
    </row>
    <row r="1840" spans="1:3" x14ac:dyDescent="0.25">
      <c r="A1840" t="s">
        <v>1842</v>
      </c>
      <c r="B1840" t="s">
        <v>5966</v>
      </c>
      <c r="C1840">
        <v>9185.65</v>
      </c>
    </row>
    <row r="1841" spans="1:3" x14ac:dyDescent="0.25">
      <c r="A1841" t="s">
        <v>1843</v>
      </c>
      <c r="B1841" t="s">
        <v>5964</v>
      </c>
      <c r="C1841">
        <v>7744.15</v>
      </c>
    </row>
    <row r="1842" spans="1:3" x14ac:dyDescent="0.25">
      <c r="A1842" t="s">
        <v>1844</v>
      </c>
      <c r="B1842" t="s">
        <v>5965</v>
      </c>
      <c r="C1842">
        <v>7370.21</v>
      </c>
    </row>
    <row r="1843" spans="1:3" x14ac:dyDescent="0.25">
      <c r="A1843" t="s">
        <v>1845</v>
      </c>
      <c r="B1843" t="s">
        <v>5964</v>
      </c>
      <c r="C1843">
        <v>219.71</v>
      </c>
    </row>
    <row r="1844" spans="1:3" x14ac:dyDescent="0.25">
      <c r="A1844" t="s">
        <v>1846</v>
      </c>
      <c r="B1844" t="s">
        <v>5966</v>
      </c>
      <c r="C1844">
        <v>6145.63</v>
      </c>
    </row>
    <row r="1845" spans="1:3" x14ac:dyDescent="0.25">
      <c r="A1845" t="s">
        <v>1847</v>
      </c>
      <c r="B1845" t="s">
        <v>5964</v>
      </c>
      <c r="C1845">
        <v>1717.8</v>
      </c>
    </row>
    <row r="1846" spans="1:3" x14ac:dyDescent="0.25">
      <c r="A1846" t="s">
        <v>1848</v>
      </c>
      <c r="B1846" t="s">
        <v>5965</v>
      </c>
      <c r="C1846">
        <v>3153.7</v>
      </c>
    </row>
    <row r="1847" spans="1:3" x14ac:dyDescent="0.25">
      <c r="A1847" t="s">
        <v>1849</v>
      </c>
      <c r="B1847" t="s">
        <v>5966</v>
      </c>
      <c r="C1847">
        <v>6294.24</v>
      </c>
    </row>
    <row r="1848" spans="1:3" x14ac:dyDescent="0.25">
      <c r="A1848" t="s">
        <v>1850</v>
      </c>
      <c r="B1848" t="s">
        <v>5964</v>
      </c>
      <c r="C1848">
        <v>1037.55</v>
      </c>
    </row>
    <row r="1849" spans="1:3" x14ac:dyDescent="0.25">
      <c r="A1849" t="s">
        <v>1851</v>
      </c>
      <c r="B1849" t="s">
        <v>5964</v>
      </c>
      <c r="C1849">
        <v>2721.78</v>
      </c>
    </row>
    <row r="1850" spans="1:3" x14ac:dyDescent="0.25">
      <c r="A1850" t="s">
        <v>1852</v>
      </c>
      <c r="B1850" t="s">
        <v>5966</v>
      </c>
      <c r="C1850">
        <v>7778.26</v>
      </c>
    </row>
    <row r="1851" spans="1:3" x14ac:dyDescent="0.25">
      <c r="A1851" t="s">
        <v>1853</v>
      </c>
      <c r="B1851" t="s">
        <v>5966</v>
      </c>
      <c r="C1851">
        <v>9389.52</v>
      </c>
    </row>
    <row r="1852" spans="1:3" x14ac:dyDescent="0.25">
      <c r="A1852" t="s">
        <v>1854</v>
      </c>
      <c r="B1852" t="s">
        <v>5966</v>
      </c>
      <c r="C1852">
        <v>9359.41</v>
      </c>
    </row>
    <row r="1853" spans="1:3" x14ac:dyDescent="0.25">
      <c r="A1853" t="s">
        <v>1855</v>
      </c>
      <c r="B1853" t="s">
        <v>5964</v>
      </c>
      <c r="C1853">
        <v>1662.66</v>
      </c>
    </row>
    <row r="1854" spans="1:3" x14ac:dyDescent="0.25">
      <c r="A1854" t="s">
        <v>1856</v>
      </c>
      <c r="B1854" t="s">
        <v>5964</v>
      </c>
      <c r="C1854">
        <v>6493.97</v>
      </c>
    </row>
    <row r="1855" spans="1:3" x14ac:dyDescent="0.25">
      <c r="A1855" t="s">
        <v>1857</v>
      </c>
      <c r="B1855" t="s">
        <v>5966</v>
      </c>
      <c r="C1855">
        <v>9363.77</v>
      </c>
    </row>
    <row r="1856" spans="1:3" x14ac:dyDescent="0.25">
      <c r="A1856" t="s">
        <v>1858</v>
      </c>
      <c r="B1856" t="s">
        <v>5966</v>
      </c>
      <c r="C1856">
        <v>5750.37</v>
      </c>
    </row>
    <row r="1857" spans="1:3" x14ac:dyDescent="0.25">
      <c r="A1857" t="s">
        <v>1859</v>
      </c>
      <c r="B1857" t="s">
        <v>5965</v>
      </c>
      <c r="C1857">
        <v>5203.26</v>
      </c>
    </row>
    <row r="1858" spans="1:3" x14ac:dyDescent="0.25">
      <c r="A1858" t="s">
        <v>1860</v>
      </c>
      <c r="B1858" t="s">
        <v>5964</v>
      </c>
      <c r="C1858">
        <v>2871.29</v>
      </c>
    </row>
    <row r="1859" spans="1:3" x14ac:dyDescent="0.25">
      <c r="A1859" t="s">
        <v>1861</v>
      </c>
      <c r="B1859" t="s">
        <v>5964</v>
      </c>
      <c r="C1859">
        <v>2244.56</v>
      </c>
    </row>
    <row r="1860" spans="1:3" x14ac:dyDescent="0.25">
      <c r="A1860" t="s">
        <v>1862</v>
      </c>
      <c r="B1860" t="s">
        <v>5966</v>
      </c>
      <c r="C1860">
        <v>2284.54</v>
      </c>
    </row>
    <row r="1861" spans="1:3" x14ac:dyDescent="0.25">
      <c r="A1861" t="s">
        <v>1863</v>
      </c>
      <c r="B1861" t="s">
        <v>5964</v>
      </c>
      <c r="C1861">
        <v>7223.23</v>
      </c>
    </row>
    <row r="1862" spans="1:3" x14ac:dyDescent="0.25">
      <c r="A1862" t="s">
        <v>1864</v>
      </c>
      <c r="B1862" t="s">
        <v>5965</v>
      </c>
      <c r="C1862">
        <v>5688.97</v>
      </c>
    </row>
    <row r="1863" spans="1:3" x14ac:dyDescent="0.25">
      <c r="A1863" t="s">
        <v>1865</v>
      </c>
      <c r="B1863" t="s">
        <v>5966</v>
      </c>
      <c r="C1863">
        <v>7672.99</v>
      </c>
    </row>
    <row r="1864" spans="1:3" x14ac:dyDescent="0.25">
      <c r="A1864" t="s">
        <v>1866</v>
      </c>
      <c r="B1864" t="s">
        <v>5965</v>
      </c>
      <c r="C1864">
        <v>4592.8999999999996</v>
      </c>
    </row>
    <row r="1865" spans="1:3" x14ac:dyDescent="0.25">
      <c r="A1865" t="s">
        <v>1867</v>
      </c>
      <c r="B1865" t="s">
        <v>5966</v>
      </c>
      <c r="C1865">
        <v>3923.01</v>
      </c>
    </row>
    <row r="1866" spans="1:3" x14ac:dyDescent="0.25">
      <c r="A1866" t="s">
        <v>1868</v>
      </c>
      <c r="B1866" t="s">
        <v>5966</v>
      </c>
      <c r="C1866">
        <v>1647.17</v>
      </c>
    </row>
    <row r="1867" spans="1:3" x14ac:dyDescent="0.25">
      <c r="A1867" t="s">
        <v>1869</v>
      </c>
      <c r="B1867" t="s">
        <v>5965</v>
      </c>
      <c r="C1867">
        <v>590.59</v>
      </c>
    </row>
    <row r="1868" spans="1:3" x14ac:dyDescent="0.25">
      <c r="A1868" t="s">
        <v>1870</v>
      </c>
      <c r="B1868" t="s">
        <v>5966</v>
      </c>
      <c r="C1868">
        <v>1627.52</v>
      </c>
    </row>
    <row r="1869" spans="1:3" x14ac:dyDescent="0.25">
      <c r="A1869" t="s">
        <v>1871</v>
      </c>
      <c r="B1869" t="s">
        <v>5965</v>
      </c>
      <c r="C1869">
        <v>2059.5500000000002</v>
      </c>
    </row>
    <row r="1870" spans="1:3" x14ac:dyDescent="0.25">
      <c r="A1870" t="s">
        <v>1872</v>
      </c>
      <c r="B1870" t="s">
        <v>5965</v>
      </c>
      <c r="C1870">
        <v>3033.68</v>
      </c>
    </row>
    <row r="1871" spans="1:3" x14ac:dyDescent="0.25">
      <c r="A1871" t="s">
        <v>1873</v>
      </c>
      <c r="B1871" t="s">
        <v>5965</v>
      </c>
      <c r="C1871">
        <v>4259.57</v>
      </c>
    </row>
    <row r="1872" spans="1:3" x14ac:dyDescent="0.25">
      <c r="A1872" t="s">
        <v>1874</v>
      </c>
      <c r="B1872" t="s">
        <v>5966</v>
      </c>
      <c r="C1872">
        <v>1787.1</v>
      </c>
    </row>
    <row r="1873" spans="1:3" x14ac:dyDescent="0.25">
      <c r="A1873" t="s">
        <v>1875</v>
      </c>
      <c r="B1873" t="s">
        <v>5964</v>
      </c>
      <c r="C1873">
        <v>4504.21</v>
      </c>
    </row>
    <row r="1874" spans="1:3" x14ac:dyDescent="0.25">
      <c r="A1874" t="s">
        <v>1876</v>
      </c>
      <c r="B1874" t="s">
        <v>5965</v>
      </c>
      <c r="C1874">
        <v>169</v>
      </c>
    </row>
    <row r="1875" spans="1:3" x14ac:dyDescent="0.25">
      <c r="A1875" t="s">
        <v>1877</v>
      </c>
      <c r="B1875" t="s">
        <v>5965</v>
      </c>
      <c r="C1875">
        <v>855.21</v>
      </c>
    </row>
    <row r="1876" spans="1:3" x14ac:dyDescent="0.25">
      <c r="A1876" t="s">
        <v>1878</v>
      </c>
      <c r="B1876" t="s">
        <v>5964</v>
      </c>
      <c r="C1876">
        <v>2639.01</v>
      </c>
    </row>
    <row r="1877" spans="1:3" x14ac:dyDescent="0.25">
      <c r="A1877" t="s">
        <v>1879</v>
      </c>
      <c r="B1877" t="s">
        <v>5966</v>
      </c>
      <c r="C1877">
        <v>6710.41</v>
      </c>
    </row>
    <row r="1878" spans="1:3" x14ac:dyDescent="0.25">
      <c r="A1878" t="s">
        <v>1880</v>
      </c>
      <c r="B1878" t="s">
        <v>5965</v>
      </c>
      <c r="C1878">
        <v>3764.16</v>
      </c>
    </row>
    <row r="1879" spans="1:3" x14ac:dyDescent="0.25">
      <c r="A1879" t="s">
        <v>1881</v>
      </c>
      <c r="B1879" t="s">
        <v>5964</v>
      </c>
      <c r="C1879">
        <v>9749.2199999999993</v>
      </c>
    </row>
    <row r="1880" spans="1:3" x14ac:dyDescent="0.25">
      <c r="A1880" t="s">
        <v>1882</v>
      </c>
      <c r="B1880" t="s">
        <v>5965</v>
      </c>
      <c r="C1880">
        <v>9247.5499999999993</v>
      </c>
    </row>
    <row r="1881" spans="1:3" x14ac:dyDescent="0.25">
      <c r="A1881" t="s">
        <v>1883</v>
      </c>
      <c r="B1881" t="s">
        <v>5966</v>
      </c>
      <c r="C1881">
        <v>8601.2800000000007</v>
      </c>
    </row>
    <row r="1882" spans="1:3" x14ac:dyDescent="0.25">
      <c r="A1882" t="s">
        <v>1884</v>
      </c>
      <c r="B1882" t="s">
        <v>5966</v>
      </c>
      <c r="C1882">
        <v>2254.3200000000002</v>
      </c>
    </row>
    <row r="1883" spans="1:3" x14ac:dyDescent="0.25">
      <c r="A1883" t="s">
        <v>1885</v>
      </c>
      <c r="B1883" t="s">
        <v>5966</v>
      </c>
      <c r="C1883">
        <v>6948.1</v>
      </c>
    </row>
    <row r="1884" spans="1:3" x14ac:dyDescent="0.25">
      <c r="A1884" t="s">
        <v>1886</v>
      </c>
      <c r="B1884" t="s">
        <v>5966</v>
      </c>
      <c r="C1884">
        <v>5287.38</v>
      </c>
    </row>
    <row r="1885" spans="1:3" x14ac:dyDescent="0.25">
      <c r="A1885" t="s">
        <v>1887</v>
      </c>
      <c r="B1885" t="s">
        <v>5966</v>
      </c>
      <c r="C1885">
        <v>1817.15</v>
      </c>
    </row>
    <row r="1886" spans="1:3" x14ac:dyDescent="0.25">
      <c r="A1886" t="s">
        <v>1888</v>
      </c>
      <c r="B1886" t="s">
        <v>5965</v>
      </c>
      <c r="C1886">
        <v>4091.75</v>
      </c>
    </row>
    <row r="1887" spans="1:3" x14ac:dyDescent="0.25">
      <c r="A1887" t="s">
        <v>1889</v>
      </c>
      <c r="B1887" t="s">
        <v>5964</v>
      </c>
      <c r="C1887">
        <v>4444.4799999999996</v>
      </c>
    </row>
    <row r="1888" spans="1:3" x14ac:dyDescent="0.25">
      <c r="A1888" t="s">
        <v>1890</v>
      </c>
      <c r="B1888" t="s">
        <v>5964</v>
      </c>
      <c r="C1888">
        <v>534.21</v>
      </c>
    </row>
    <row r="1889" spans="1:3" x14ac:dyDescent="0.25">
      <c r="A1889" t="s">
        <v>1891</v>
      </c>
      <c r="B1889" t="s">
        <v>5966</v>
      </c>
      <c r="C1889">
        <v>7973.55</v>
      </c>
    </row>
    <row r="1890" spans="1:3" x14ac:dyDescent="0.25">
      <c r="A1890" t="s">
        <v>1892</v>
      </c>
      <c r="B1890" t="s">
        <v>5964</v>
      </c>
      <c r="C1890">
        <v>9979.85</v>
      </c>
    </row>
    <row r="1891" spans="1:3" x14ac:dyDescent="0.25">
      <c r="A1891" t="s">
        <v>1893</v>
      </c>
      <c r="B1891" t="s">
        <v>5965</v>
      </c>
      <c r="C1891">
        <v>6327.39</v>
      </c>
    </row>
    <row r="1892" spans="1:3" x14ac:dyDescent="0.25">
      <c r="A1892" t="s">
        <v>1894</v>
      </c>
      <c r="B1892" t="s">
        <v>5966</v>
      </c>
      <c r="C1892">
        <v>9956.0400000000009</v>
      </c>
    </row>
    <row r="1893" spans="1:3" x14ac:dyDescent="0.25">
      <c r="A1893" t="s">
        <v>1895</v>
      </c>
      <c r="B1893" t="s">
        <v>5964</v>
      </c>
      <c r="C1893">
        <v>30.32</v>
      </c>
    </row>
    <row r="1894" spans="1:3" x14ac:dyDescent="0.25">
      <c r="A1894" t="s">
        <v>1896</v>
      </c>
      <c r="B1894" t="s">
        <v>5965</v>
      </c>
      <c r="C1894">
        <v>2461.4</v>
      </c>
    </row>
    <row r="1895" spans="1:3" x14ac:dyDescent="0.25">
      <c r="A1895" t="s">
        <v>1897</v>
      </c>
      <c r="B1895" t="s">
        <v>5966</v>
      </c>
      <c r="C1895">
        <v>3885.09</v>
      </c>
    </row>
    <row r="1896" spans="1:3" x14ac:dyDescent="0.25">
      <c r="A1896" t="s">
        <v>1898</v>
      </c>
      <c r="B1896" t="s">
        <v>5964</v>
      </c>
      <c r="C1896">
        <v>7255.69</v>
      </c>
    </row>
    <row r="1897" spans="1:3" x14ac:dyDescent="0.25">
      <c r="A1897" t="s">
        <v>1899</v>
      </c>
      <c r="B1897" t="s">
        <v>5964</v>
      </c>
      <c r="C1897">
        <v>9731.9699999999993</v>
      </c>
    </row>
    <row r="1898" spans="1:3" x14ac:dyDescent="0.25">
      <c r="A1898" t="s">
        <v>1900</v>
      </c>
      <c r="B1898" t="s">
        <v>5966</v>
      </c>
      <c r="C1898">
        <v>5587.98</v>
      </c>
    </row>
    <row r="1899" spans="1:3" x14ac:dyDescent="0.25">
      <c r="A1899" t="s">
        <v>1901</v>
      </c>
      <c r="B1899" t="s">
        <v>5964</v>
      </c>
      <c r="C1899">
        <v>6774.49</v>
      </c>
    </row>
    <row r="1900" spans="1:3" x14ac:dyDescent="0.25">
      <c r="A1900" t="s">
        <v>1902</v>
      </c>
      <c r="B1900" t="s">
        <v>5965</v>
      </c>
      <c r="C1900">
        <v>2552.31</v>
      </c>
    </row>
    <row r="1901" spans="1:3" x14ac:dyDescent="0.25">
      <c r="A1901" t="s">
        <v>1903</v>
      </c>
      <c r="B1901" t="s">
        <v>5964</v>
      </c>
      <c r="C1901">
        <v>5708.01</v>
      </c>
    </row>
    <row r="1902" spans="1:3" x14ac:dyDescent="0.25">
      <c r="A1902" t="s">
        <v>1904</v>
      </c>
      <c r="B1902" t="s">
        <v>5964</v>
      </c>
      <c r="C1902">
        <v>1815.59</v>
      </c>
    </row>
    <row r="1903" spans="1:3" x14ac:dyDescent="0.25">
      <c r="A1903" t="s">
        <v>1905</v>
      </c>
      <c r="B1903" t="s">
        <v>5964</v>
      </c>
      <c r="C1903">
        <v>3259.83</v>
      </c>
    </row>
    <row r="1904" spans="1:3" x14ac:dyDescent="0.25">
      <c r="A1904" t="s">
        <v>1906</v>
      </c>
      <c r="B1904" t="s">
        <v>5964</v>
      </c>
      <c r="C1904">
        <v>3818.26</v>
      </c>
    </row>
    <row r="1905" spans="1:3" x14ac:dyDescent="0.25">
      <c r="A1905" t="s">
        <v>1907</v>
      </c>
      <c r="B1905" t="s">
        <v>5966</v>
      </c>
      <c r="C1905">
        <v>517.41999999999996</v>
      </c>
    </row>
    <row r="1906" spans="1:3" x14ac:dyDescent="0.25">
      <c r="A1906" t="s">
        <v>1908</v>
      </c>
      <c r="B1906" t="s">
        <v>5964</v>
      </c>
      <c r="C1906">
        <v>371.86</v>
      </c>
    </row>
    <row r="1907" spans="1:3" x14ac:dyDescent="0.25">
      <c r="A1907" t="s">
        <v>1909</v>
      </c>
      <c r="B1907" t="s">
        <v>5964</v>
      </c>
      <c r="C1907">
        <v>3904.94</v>
      </c>
    </row>
    <row r="1908" spans="1:3" x14ac:dyDescent="0.25">
      <c r="A1908" t="s">
        <v>1910</v>
      </c>
      <c r="B1908" t="s">
        <v>5964</v>
      </c>
      <c r="C1908">
        <v>7484.29</v>
      </c>
    </row>
    <row r="1909" spans="1:3" x14ac:dyDescent="0.25">
      <c r="A1909" t="s">
        <v>1911</v>
      </c>
      <c r="B1909" t="s">
        <v>5965</v>
      </c>
      <c r="C1909">
        <v>9634.86</v>
      </c>
    </row>
    <row r="1910" spans="1:3" x14ac:dyDescent="0.25">
      <c r="A1910" t="s">
        <v>1912</v>
      </c>
      <c r="B1910" t="s">
        <v>5965</v>
      </c>
      <c r="C1910">
        <v>4020.82</v>
      </c>
    </row>
    <row r="1911" spans="1:3" x14ac:dyDescent="0.25">
      <c r="A1911" t="s">
        <v>1913</v>
      </c>
      <c r="B1911" t="s">
        <v>5966</v>
      </c>
      <c r="C1911">
        <v>9674.07</v>
      </c>
    </row>
    <row r="1912" spans="1:3" x14ac:dyDescent="0.25">
      <c r="A1912" t="s">
        <v>1914</v>
      </c>
      <c r="B1912" t="s">
        <v>5966</v>
      </c>
      <c r="C1912">
        <v>3139.83</v>
      </c>
    </row>
    <row r="1913" spans="1:3" x14ac:dyDescent="0.25">
      <c r="A1913" t="s">
        <v>1915</v>
      </c>
      <c r="B1913" t="s">
        <v>5966</v>
      </c>
      <c r="C1913">
        <v>4233.7</v>
      </c>
    </row>
    <row r="1914" spans="1:3" x14ac:dyDescent="0.25">
      <c r="A1914" t="s">
        <v>1916</v>
      </c>
      <c r="B1914" t="s">
        <v>5966</v>
      </c>
      <c r="C1914">
        <v>3259.41</v>
      </c>
    </row>
    <row r="1915" spans="1:3" x14ac:dyDescent="0.25">
      <c r="A1915" t="s">
        <v>1917</v>
      </c>
      <c r="B1915" t="s">
        <v>5965</v>
      </c>
      <c r="C1915">
        <v>7708.6</v>
      </c>
    </row>
    <row r="1916" spans="1:3" x14ac:dyDescent="0.25">
      <c r="A1916" t="s">
        <v>1918</v>
      </c>
      <c r="B1916" t="s">
        <v>5965</v>
      </c>
      <c r="C1916">
        <v>1711.1</v>
      </c>
    </row>
    <row r="1917" spans="1:3" x14ac:dyDescent="0.25">
      <c r="A1917" t="s">
        <v>1919</v>
      </c>
      <c r="B1917" t="s">
        <v>5966</v>
      </c>
      <c r="C1917">
        <v>5248.34</v>
      </c>
    </row>
    <row r="1918" spans="1:3" x14ac:dyDescent="0.25">
      <c r="A1918" t="s">
        <v>1920</v>
      </c>
      <c r="B1918" t="s">
        <v>5965</v>
      </c>
      <c r="C1918">
        <v>5628.78</v>
      </c>
    </row>
    <row r="1919" spans="1:3" x14ac:dyDescent="0.25">
      <c r="A1919" t="s">
        <v>1921</v>
      </c>
      <c r="B1919" t="s">
        <v>5965</v>
      </c>
      <c r="C1919">
        <v>706.91</v>
      </c>
    </row>
    <row r="1920" spans="1:3" x14ac:dyDescent="0.25">
      <c r="A1920" t="s">
        <v>1922</v>
      </c>
      <c r="B1920" t="s">
        <v>5965</v>
      </c>
      <c r="C1920">
        <v>9390.94</v>
      </c>
    </row>
    <row r="1921" spans="1:3" x14ac:dyDescent="0.25">
      <c r="A1921" t="s">
        <v>1923</v>
      </c>
      <c r="B1921" t="s">
        <v>5966</v>
      </c>
      <c r="C1921">
        <v>5030.28</v>
      </c>
    </row>
    <row r="1922" spans="1:3" x14ac:dyDescent="0.25">
      <c r="A1922" t="s">
        <v>1924</v>
      </c>
      <c r="B1922" t="s">
        <v>5964</v>
      </c>
      <c r="C1922">
        <v>4107.46</v>
      </c>
    </row>
    <row r="1923" spans="1:3" x14ac:dyDescent="0.25">
      <c r="A1923" t="s">
        <v>1925</v>
      </c>
      <c r="B1923" t="s">
        <v>5964</v>
      </c>
      <c r="C1923">
        <v>9813.34</v>
      </c>
    </row>
    <row r="1924" spans="1:3" x14ac:dyDescent="0.25">
      <c r="A1924" t="s">
        <v>1926</v>
      </c>
      <c r="B1924" t="s">
        <v>5965</v>
      </c>
      <c r="C1924">
        <v>3240.03</v>
      </c>
    </row>
    <row r="1925" spans="1:3" x14ac:dyDescent="0.25">
      <c r="A1925" t="s">
        <v>1927</v>
      </c>
      <c r="B1925" t="s">
        <v>5966</v>
      </c>
      <c r="C1925">
        <v>6062.27</v>
      </c>
    </row>
    <row r="1926" spans="1:3" x14ac:dyDescent="0.25">
      <c r="A1926" t="s">
        <v>1928</v>
      </c>
      <c r="B1926" t="s">
        <v>5964</v>
      </c>
      <c r="C1926">
        <v>8773.11</v>
      </c>
    </row>
    <row r="1927" spans="1:3" x14ac:dyDescent="0.25">
      <c r="A1927" t="s">
        <v>1929</v>
      </c>
      <c r="B1927" t="s">
        <v>5964</v>
      </c>
      <c r="C1927">
        <v>4468.2299999999996</v>
      </c>
    </row>
    <row r="1928" spans="1:3" x14ac:dyDescent="0.25">
      <c r="A1928" t="s">
        <v>1930</v>
      </c>
      <c r="B1928" t="s">
        <v>5965</v>
      </c>
      <c r="C1928">
        <v>9967.91</v>
      </c>
    </row>
    <row r="1929" spans="1:3" x14ac:dyDescent="0.25">
      <c r="A1929" t="s">
        <v>1931</v>
      </c>
      <c r="B1929" t="s">
        <v>5964</v>
      </c>
      <c r="C1929">
        <v>3442.3</v>
      </c>
    </row>
    <row r="1930" spans="1:3" x14ac:dyDescent="0.25">
      <c r="A1930" t="s">
        <v>1932</v>
      </c>
      <c r="B1930" t="s">
        <v>5964</v>
      </c>
      <c r="C1930">
        <v>7395.82</v>
      </c>
    </row>
    <row r="1931" spans="1:3" x14ac:dyDescent="0.25">
      <c r="A1931" t="s">
        <v>1933</v>
      </c>
      <c r="B1931" t="s">
        <v>5966</v>
      </c>
      <c r="C1931">
        <v>6542.73</v>
      </c>
    </row>
    <row r="1932" spans="1:3" x14ac:dyDescent="0.25">
      <c r="A1932" t="s">
        <v>1934</v>
      </c>
      <c r="B1932" t="s">
        <v>5966</v>
      </c>
      <c r="C1932">
        <v>865.81</v>
      </c>
    </row>
    <row r="1933" spans="1:3" x14ac:dyDescent="0.25">
      <c r="A1933" t="s">
        <v>1935</v>
      </c>
      <c r="B1933" t="s">
        <v>5964</v>
      </c>
      <c r="C1933">
        <v>6295.03</v>
      </c>
    </row>
    <row r="1934" spans="1:3" x14ac:dyDescent="0.25">
      <c r="A1934" t="s">
        <v>1936</v>
      </c>
      <c r="B1934" t="s">
        <v>5965</v>
      </c>
      <c r="C1934">
        <v>8946.41</v>
      </c>
    </row>
    <row r="1935" spans="1:3" x14ac:dyDescent="0.25">
      <c r="A1935" t="s">
        <v>1937</v>
      </c>
      <c r="B1935" t="s">
        <v>5965</v>
      </c>
      <c r="C1935">
        <v>3226.02</v>
      </c>
    </row>
    <row r="1936" spans="1:3" x14ac:dyDescent="0.25">
      <c r="A1936" t="s">
        <v>1938</v>
      </c>
      <c r="B1936" t="s">
        <v>5966</v>
      </c>
      <c r="C1936">
        <v>3004.29</v>
      </c>
    </row>
    <row r="1937" spans="1:3" x14ac:dyDescent="0.25">
      <c r="A1937" t="s">
        <v>1939</v>
      </c>
      <c r="B1937" t="s">
        <v>5964</v>
      </c>
      <c r="C1937">
        <v>3669.91</v>
      </c>
    </row>
    <row r="1938" spans="1:3" x14ac:dyDescent="0.25">
      <c r="A1938" t="s">
        <v>1940</v>
      </c>
      <c r="B1938" t="s">
        <v>5964</v>
      </c>
      <c r="C1938">
        <v>8676.06</v>
      </c>
    </row>
    <row r="1939" spans="1:3" x14ac:dyDescent="0.25">
      <c r="A1939" t="s">
        <v>1941</v>
      </c>
      <c r="B1939" t="s">
        <v>5964</v>
      </c>
      <c r="C1939">
        <v>7558.72</v>
      </c>
    </row>
    <row r="1940" spans="1:3" x14ac:dyDescent="0.25">
      <c r="A1940" t="s">
        <v>1942</v>
      </c>
      <c r="B1940" t="s">
        <v>5964</v>
      </c>
      <c r="C1940">
        <v>2136.96</v>
      </c>
    </row>
    <row r="1941" spans="1:3" x14ac:dyDescent="0.25">
      <c r="A1941" t="s">
        <v>1943</v>
      </c>
      <c r="B1941" t="s">
        <v>5965</v>
      </c>
      <c r="C1941">
        <v>8800.69</v>
      </c>
    </row>
    <row r="1942" spans="1:3" x14ac:dyDescent="0.25">
      <c r="A1942" t="s">
        <v>1944</v>
      </c>
      <c r="B1942" t="s">
        <v>5965</v>
      </c>
      <c r="C1942">
        <v>8204.7800000000007</v>
      </c>
    </row>
    <row r="1943" spans="1:3" x14ac:dyDescent="0.25">
      <c r="A1943" t="s">
        <v>1945</v>
      </c>
      <c r="B1943" t="s">
        <v>5965</v>
      </c>
      <c r="C1943">
        <v>2195.73</v>
      </c>
    </row>
    <row r="1944" spans="1:3" x14ac:dyDescent="0.25">
      <c r="A1944" t="s">
        <v>1946</v>
      </c>
      <c r="B1944" t="s">
        <v>5965</v>
      </c>
      <c r="C1944">
        <v>1903.86</v>
      </c>
    </row>
    <row r="1945" spans="1:3" x14ac:dyDescent="0.25">
      <c r="A1945" t="s">
        <v>1947</v>
      </c>
      <c r="B1945" t="s">
        <v>5965</v>
      </c>
      <c r="C1945">
        <v>9793.26</v>
      </c>
    </row>
    <row r="1946" spans="1:3" x14ac:dyDescent="0.25">
      <c r="A1946" t="s">
        <v>1948</v>
      </c>
      <c r="B1946" t="s">
        <v>5965</v>
      </c>
      <c r="C1946">
        <v>1547.38</v>
      </c>
    </row>
    <row r="1947" spans="1:3" x14ac:dyDescent="0.25">
      <c r="A1947" t="s">
        <v>1949</v>
      </c>
      <c r="B1947" t="s">
        <v>5965</v>
      </c>
      <c r="C1947">
        <v>1460.23</v>
      </c>
    </row>
    <row r="1948" spans="1:3" x14ac:dyDescent="0.25">
      <c r="A1948" t="s">
        <v>1950</v>
      </c>
      <c r="B1948" t="s">
        <v>5964</v>
      </c>
      <c r="C1948">
        <v>4935.8100000000004</v>
      </c>
    </row>
    <row r="1949" spans="1:3" x14ac:dyDescent="0.25">
      <c r="A1949" t="s">
        <v>1951</v>
      </c>
      <c r="B1949" t="s">
        <v>5966</v>
      </c>
      <c r="C1949">
        <v>6288.09</v>
      </c>
    </row>
    <row r="1950" spans="1:3" x14ac:dyDescent="0.25">
      <c r="A1950" t="s">
        <v>1952</v>
      </c>
      <c r="B1950" t="s">
        <v>5966</v>
      </c>
      <c r="C1950">
        <v>1630.13</v>
      </c>
    </row>
    <row r="1951" spans="1:3" x14ac:dyDescent="0.25">
      <c r="A1951" t="s">
        <v>1953</v>
      </c>
      <c r="B1951" t="s">
        <v>5965</v>
      </c>
      <c r="C1951">
        <v>6207.84</v>
      </c>
    </row>
    <row r="1952" spans="1:3" x14ac:dyDescent="0.25">
      <c r="A1952" t="s">
        <v>1954</v>
      </c>
      <c r="B1952" t="s">
        <v>5964</v>
      </c>
      <c r="C1952">
        <v>7934.07</v>
      </c>
    </row>
    <row r="1953" spans="1:3" x14ac:dyDescent="0.25">
      <c r="A1953" t="s">
        <v>1955</v>
      </c>
      <c r="B1953" t="s">
        <v>5964</v>
      </c>
      <c r="C1953">
        <v>234.12</v>
      </c>
    </row>
    <row r="1954" spans="1:3" x14ac:dyDescent="0.25">
      <c r="A1954" t="s">
        <v>1956</v>
      </c>
      <c r="B1954" t="s">
        <v>5965</v>
      </c>
      <c r="C1954">
        <v>5965.48</v>
      </c>
    </row>
    <row r="1955" spans="1:3" x14ac:dyDescent="0.25">
      <c r="A1955" t="s">
        <v>1957</v>
      </c>
      <c r="B1955" t="s">
        <v>5964</v>
      </c>
      <c r="C1955">
        <v>7500.97</v>
      </c>
    </row>
    <row r="1956" spans="1:3" x14ac:dyDescent="0.25">
      <c r="A1956" t="s">
        <v>1958</v>
      </c>
      <c r="B1956" t="s">
        <v>5964</v>
      </c>
      <c r="C1956">
        <v>5643.87</v>
      </c>
    </row>
    <row r="1957" spans="1:3" x14ac:dyDescent="0.25">
      <c r="A1957" t="s">
        <v>1959</v>
      </c>
      <c r="B1957" t="s">
        <v>5965</v>
      </c>
      <c r="C1957">
        <v>4123.8100000000004</v>
      </c>
    </row>
    <row r="1958" spans="1:3" x14ac:dyDescent="0.25">
      <c r="A1958" t="s">
        <v>1960</v>
      </c>
      <c r="B1958" t="s">
        <v>5966</v>
      </c>
      <c r="C1958">
        <v>7296.59</v>
      </c>
    </row>
    <row r="1959" spans="1:3" x14ac:dyDescent="0.25">
      <c r="A1959" t="s">
        <v>1961</v>
      </c>
      <c r="B1959" t="s">
        <v>5966</v>
      </c>
      <c r="C1959">
        <v>6871.82</v>
      </c>
    </row>
    <row r="1960" spans="1:3" x14ac:dyDescent="0.25">
      <c r="A1960" t="s">
        <v>1962</v>
      </c>
      <c r="B1960" t="s">
        <v>5965</v>
      </c>
      <c r="C1960">
        <v>1556.16</v>
      </c>
    </row>
    <row r="1961" spans="1:3" x14ac:dyDescent="0.25">
      <c r="A1961" t="s">
        <v>1963</v>
      </c>
      <c r="B1961" t="s">
        <v>5966</v>
      </c>
      <c r="C1961">
        <v>4911.8</v>
      </c>
    </row>
    <row r="1962" spans="1:3" x14ac:dyDescent="0.25">
      <c r="A1962" t="s">
        <v>1964</v>
      </c>
      <c r="B1962" t="s">
        <v>5966</v>
      </c>
      <c r="C1962">
        <v>9718.84</v>
      </c>
    </row>
    <row r="1963" spans="1:3" x14ac:dyDescent="0.25">
      <c r="A1963" t="s">
        <v>1965</v>
      </c>
      <c r="B1963" t="s">
        <v>5966</v>
      </c>
      <c r="C1963">
        <v>8145.33</v>
      </c>
    </row>
    <row r="1964" spans="1:3" x14ac:dyDescent="0.25">
      <c r="A1964" t="s">
        <v>1966</v>
      </c>
      <c r="B1964" t="s">
        <v>5964</v>
      </c>
      <c r="C1964">
        <v>3608.06</v>
      </c>
    </row>
    <row r="1965" spans="1:3" x14ac:dyDescent="0.25">
      <c r="A1965" t="s">
        <v>1967</v>
      </c>
      <c r="B1965" t="s">
        <v>5964</v>
      </c>
      <c r="C1965">
        <v>7881.98</v>
      </c>
    </row>
    <row r="1966" spans="1:3" x14ac:dyDescent="0.25">
      <c r="A1966" t="s">
        <v>1968</v>
      </c>
      <c r="B1966" t="s">
        <v>5964</v>
      </c>
      <c r="C1966">
        <v>2179.6999999999998</v>
      </c>
    </row>
    <row r="1967" spans="1:3" x14ac:dyDescent="0.25">
      <c r="A1967" t="s">
        <v>1969</v>
      </c>
      <c r="B1967" t="s">
        <v>5965</v>
      </c>
      <c r="C1967">
        <v>6611.96</v>
      </c>
    </row>
    <row r="1968" spans="1:3" x14ac:dyDescent="0.25">
      <c r="A1968" t="s">
        <v>1970</v>
      </c>
      <c r="B1968" t="s">
        <v>5965</v>
      </c>
      <c r="C1968">
        <v>2747.01</v>
      </c>
    </row>
    <row r="1969" spans="1:3" x14ac:dyDescent="0.25">
      <c r="A1969" t="s">
        <v>1971</v>
      </c>
      <c r="B1969" t="s">
        <v>5964</v>
      </c>
      <c r="C1969">
        <v>4386.2299999999996</v>
      </c>
    </row>
    <row r="1970" spans="1:3" x14ac:dyDescent="0.25">
      <c r="A1970" t="s">
        <v>1972</v>
      </c>
      <c r="B1970" t="s">
        <v>5966</v>
      </c>
      <c r="C1970">
        <v>9950.64</v>
      </c>
    </row>
    <row r="1971" spans="1:3" x14ac:dyDescent="0.25">
      <c r="A1971" t="s">
        <v>1973</v>
      </c>
      <c r="B1971" t="s">
        <v>5964</v>
      </c>
      <c r="C1971">
        <v>1309.8499999999999</v>
      </c>
    </row>
    <row r="1972" spans="1:3" x14ac:dyDescent="0.25">
      <c r="A1972" t="s">
        <v>1974</v>
      </c>
      <c r="B1972" t="s">
        <v>5964</v>
      </c>
      <c r="C1972">
        <v>7078.7</v>
      </c>
    </row>
    <row r="1973" spans="1:3" x14ac:dyDescent="0.25">
      <c r="A1973" t="s">
        <v>1975</v>
      </c>
      <c r="B1973" t="s">
        <v>5965</v>
      </c>
      <c r="C1973">
        <v>1494.21</v>
      </c>
    </row>
    <row r="1974" spans="1:3" x14ac:dyDescent="0.25">
      <c r="A1974" t="s">
        <v>1976</v>
      </c>
      <c r="B1974" t="s">
        <v>5966</v>
      </c>
      <c r="C1974">
        <v>1510.72</v>
      </c>
    </row>
    <row r="1975" spans="1:3" x14ac:dyDescent="0.25">
      <c r="A1975" t="s">
        <v>1977</v>
      </c>
      <c r="B1975" t="s">
        <v>5966</v>
      </c>
      <c r="C1975">
        <v>9487.5300000000007</v>
      </c>
    </row>
    <row r="1976" spans="1:3" x14ac:dyDescent="0.25">
      <c r="A1976" t="s">
        <v>1978</v>
      </c>
      <c r="B1976" t="s">
        <v>5964</v>
      </c>
      <c r="C1976">
        <v>8146.92</v>
      </c>
    </row>
    <row r="1977" spans="1:3" x14ac:dyDescent="0.25">
      <c r="A1977" t="s">
        <v>1979</v>
      </c>
      <c r="B1977" t="s">
        <v>5966</v>
      </c>
      <c r="C1977">
        <v>3321.7</v>
      </c>
    </row>
    <row r="1978" spans="1:3" x14ac:dyDescent="0.25">
      <c r="A1978" t="s">
        <v>1980</v>
      </c>
      <c r="B1978" t="s">
        <v>5965</v>
      </c>
      <c r="C1978">
        <v>2076.9699999999998</v>
      </c>
    </row>
    <row r="1979" spans="1:3" x14ac:dyDescent="0.25">
      <c r="A1979" t="s">
        <v>1981</v>
      </c>
      <c r="B1979" t="s">
        <v>5964</v>
      </c>
      <c r="C1979">
        <v>748</v>
      </c>
    </row>
    <row r="1980" spans="1:3" x14ac:dyDescent="0.25">
      <c r="A1980" t="s">
        <v>1982</v>
      </c>
      <c r="B1980" t="s">
        <v>5965</v>
      </c>
      <c r="C1980">
        <v>954.67</v>
      </c>
    </row>
    <row r="1981" spans="1:3" x14ac:dyDescent="0.25">
      <c r="A1981" t="s">
        <v>1983</v>
      </c>
      <c r="B1981" t="s">
        <v>5966</v>
      </c>
      <c r="C1981">
        <v>8902.69</v>
      </c>
    </row>
    <row r="1982" spans="1:3" x14ac:dyDescent="0.25">
      <c r="A1982" t="s">
        <v>1984</v>
      </c>
      <c r="B1982" t="s">
        <v>5964</v>
      </c>
      <c r="C1982">
        <v>1632.99</v>
      </c>
    </row>
    <row r="1983" spans="1:3" x14ac:dyDescent="0.25">
      <c r="A1983" t="s">
        <v>1985</v>
      </c>
      <c r="B1983" t="s">
        <v>5966</v>
      </c>
      <c r="C1983">
        <v>1457.44</v>
      </c>
    </row>
    <row r="1984" spans="1:3" x14ac:dyDescent="0.25">
      <c r="A1984" t="s">
        <v>1986</v>
      </c>
      <c r="B1984" t="s">
        <v>5964</v>
      </c>
      <c r="C1984">
        <v>7688.88</v>
      </c>
    </row>
    <row r="1985" spans="1:3" x14ac:dyDescent="0.25">
      <c r="A1985" t="s">
        <v>1987</v>
      </c>
      <c r="B1985" t="s">
        <v>5965</v>
      </c>
      <c r="C1985">
        <v>4253.3999999999996</v>
      </c>
    </row>
    <row r="1986" spans="1:3" x14ac:dyDescent="0.25">
      <c r="A1986" t="s">
        <v>1988</v>
      </c>
      <c r="B1986" t="s">
        <v>5964</v>
      </c>
      <c r="C1986">
        <v>2642.22</v>
      </c>
    </row>
    <row r="1987" spans="1:3" x14ac:dyDescent="0.25">
      <c r="A1987" t="s">
        <v>1989</v>
      </c>
      <c r="B1987" t="s">
        <v>5966</v>
      </c>
      <c r="C1987">
        <v>4017.09</v>
      </c>
    </row>
    <row r="1988" spans="1:3" x14ac:dyDescent="0.25">
      <c r="A1988" t="s">
        <v>1990</v>
      </c>
      <c r="B1988" t="s">
        <v>5966</v>
      </c>
      <c r="C1988">
        <v>8001.63</v>
      </c>
    </row>
    <row r="1989" spans="1:3" x14ac:dyDescent="0.25">
      <c r="A1989" t="s">
        <v>1991</v>
      </c>
      <c r="B1989" t="s">
        <v>5964</v>
      </c>
      <c r="C1989">
        <v>2048.84</v>
      </c>
    </row>
    <row r="1990" spans="1:3" x14ac:dyDescent="0.25">
      <c r="A1990" t="s">
        <v>1992</v>
      </c>
      <c r="B1990" t="s">
        <v>5966</v>
      </c>
      <c r="C1990">
        <v>3186.68</v>
      </c>
    </row>
    <row r="1991" spans="1:3" x14ac:dyDescent="0.25">
      <c r="A1991" t="s">
        <v>1993</v>
      </c>
      <c r="B1991" t="s">
        <v>5965</v>
      </c>
      <c r="C1991">
        <v>2716.29</v>
      </c>
    </row>
    <row r="1992" spans="1:3" x14ac:dyDescent="0.25">
      <c r="A1992" t="s">
        <v>1994</v>
      </c>
      <c r="B1992" t="s">
        <v>5966</v>
      </c>
      <c r="C1992">
        <v>2584.52</v>
      </c>
    </row>
    <row r="1993" spans="1:3" x14ac:dyDescent="0.25">
      <c r="A1993" t="s">
        <v>1995</v>
      </c>
      <c r="B1993" t="s">
        <v>5964</v>
      </c>
      <c r="C1993">
        <v>5686.3</v>
      </c>
    </row>
    <row r="1994" spans="1:3" x14ac:dyDescent="0.25">
      <c r="A1994" t="s">
        <v>1996</v>
      </c>
      <c r="B1994" t="s">
        <v>5965</v>
      </c>
      <c r="C1994">
        <v>7247.07</v>
      </c>
    </row>
    <row r="1995" spans="1:3" x14ac:dyDescent="0.25">
      <c r="A1995" t="s">
        <v>1997</v>
      </c>
      <c r="B1995" t="s">
        <v>5964</v>
      </c>
      <c r="C1995">
        <v>3014.5</v>
      </c>
    </row>
    <row r="1996" spans="1:3" x14ac:dyDescent="0.25">
      <c r="A1996" t="s">
        <v>1998</v>
      </c>
      <c r="B1996" t="s">
        <v>5965</v>
      </c>
      <c r="C1996">
        <v>6747.09</v>
      </c>
    </row>
    <row r="1997" spans="1:3" x14ac:dyDescent="0.25">
      <c r="A1997" t="s">
        <v>1999</v>
      </c>
      <c r="B1997" t="s">
        <v>5964</v>
      </c>
      <c r="C1997">
        <v>1161.58</v>
      </c>
    </row>
    <row r="1998" spans="1:3" x14ac:dyDescent="0.25">
      <c r="A1998" t="s">
        <v>2000</v>
      </c>
      <c r="B1998" t="s">
        <v>5965</v>
      </c>
      <c r="C1998">
        <v>9500.44</v>
      </c>
    </row>
    <row r="1999" spans="1:3" x14ac:dyDescent="0.25">
      <c r="A1999" t="s">
        <v>2001</v>
      </c>
      <c r="B1999" t="s">
        <v>5964</v>
      </c>
      <c r="C1999">
        <v>21.76</v>
      </c>
    </row>
    <row r="2000" spans="1:3" x14ac:dyDescent="0.25">
      <c r="A2000" t="s">
        <v>2002</v>
      </c>
      <c r="B2000" t="s">
        <v>5964</v>
      </c>
      <c r="C2000">
        <v>2349.52</v>
      </c>
    </row>
    <row r="2001" spans="1:3" x14ac:dyDescent="0.25">
      <c r="A2001" t="s">
        <v>2003</v>
      </c>
      <c r="B2001" t="s">
        <v>5964</v>
      </c>
      <c r="C2001">
        <v>3595.87</v>
      </c>
    </row>
    <row r="2002" spans="1:3" x14ac:dyDescent="0.25">
      <c r="A2002" t="s">
        <v>2004</v>
      </c>
      <c r="B2002" t="s">
        <v>5964</v>
      </c>
      <c r="C2002">
        <v>8022.41</v>
      </c>
    </row>
    <row r="2003" spans="1:3" x14ac:dyDescent="0.25">
      <c r="A2003" t="s">
        <v>2005</v>
      </c>
      <c r="B2003" t="s">
        <v>5964</v>
      </c>
      <c r="C2003">
        <v>3348.26</v>
      </c>
    </row>
    <row r="2004" spans="1:3" x14ac:dyDescent="0.25">
      <c r="A2004" t="s">
        <v>2006</v>
      </c>
      <c r="B2004" t="s">
        <v>5965</v>
      </c>
      <c r="C2004">
        <v>2275.2399999999998</v>
      </c>
    </row>
    <row r="2005" spans="1:3" x14ac:dyDescent="0.25">
      <c r="A2005" t="s">
        <v>2007</v>
      </c>
      <c r="B2005" t="s">
        <v>5964</v>
      </c>
      <c r="C2005">
        <v>5029.83</v>
      </c>
    </row>
    <row r="2006" spans="1:3" x14ac:dyDescent="0.25">
      <c r="A2006" t="s">
        <v>2008</v>
      </c>
      <c r="B2006" t="s">
        <v>5965</v>
      </c>
      <c r="C2006">
        <v>993.28</v>
      </c>
    </row>
    <row r="2007" spans="1:3" x14ac:dyDescent="0.25">
      <c r="A2007" t="s">
        <v>2009</v>
      </c>
      <c r="B2007" t="s">
        <v>5966</v>
      </c>
      <c r="C2007">
        <v>2707.99</v>
      </c>
    </row>
    <row r="2008" spans="1:3" x14ac:dyDescent="0.25">
      <c r="A2008" t="s">
        <v>2010</v>
      </c>
      <c r="B2008" t="s">
        <v>5965</v>
      </c>
      <c r="C2008">
        <v>5031.42</v>
      </c>
    </row>
    <row r="2009" spans="1:3" x14ac:dyDescent="0.25">
      <c r="A2009" t="s">
        <v>2011</v>
      </c>
      <c r="B2009" t="s">
        <v>5966</v>
      </c>
      <c r="C2009">
        <v>4897.13</v>
      </c>
    </row>
    <row r="2010" spans="1:3" x14ac:dyDescent="0.25">
      <c r="A2010" t="s">
        <v>2012</v>
      </c>
      <c r="B2010" t="s">
        <v>5966</v>
      </c>
      <c r="C2010">
        <v>4370.34</v>
      </c>
    </row>
    <row r="2011" spans="1:3" x14ac:dyDescent="0.25">
      <c r="A2011" t="s">
        <v>2013</v>
      </c>
      <c r="B2011" t="s">
        <v>5964</v>
      </c>
      <c r="C2011">
        <v>7789.8</v>
      </c>
    </row>
    <row r="2012" spans="1:3" x14ac:dyDescent="0.25">
      <c r="A2012" t="s">
        <v>2014</v>
      </c>
      <c r="B2012" t="s">
        <v>5964</v>
      </c>
      <c r="C2012">
        <v>5630.54</v>
      </c>
    </row>
    <row r="2013" spans="1:3" x14ac:dyDescent="0.25">
      <c r="A2013" t="s">
        <v>2015</v>
      </c>
      <c r="B2013" t="s">
        <v>5966</v>
      </c>
      <c r="C2013">
        <v>8494.07</v>
      </c>
    </row>
    <row r="2014" spans="1:3" x14ac:dyDescent="0.25">
      <c r="A2014" t="s">
        <v>2016</v>
      </c>
      <c r="B2014" t="s">
        <v>5965</v>
      </c>
      <c r="C2014">
        <v>3230.37</v>
      </c>
    </row>
    <row r="2015" spans="1:3" x14ac:dyDescent="0.25">
      <c r="A2015" t="s">
        <v>2017</v>
      </c>
      <c r="B2015" t="s">
        <v>5964</v>
      </c>
      <c r="C2015">
        <v>4037.56</v>
      </c>
    </row>
    <row r="2016" spans="1:3" x14ac:dyDescent="0.25">
      <c r="A2016" t="s">
        <v>2018</v>
      </c>
      <c r="B2016" t="s">
        <v>5966</v>
      </c>
      <c r="C2016">
        <v>441.49</v>
      </c>
    </row>
    <row r="2017" spans="1:3" x14ac:dyDescent="0.25">
      <c r="A2017" t="s">
        <v>2019</v>
      </c>
      <c r="B2017" t="s">
        <v>5965</v>
      </c>
      <c r="C2017">
        <v>3737.7</v>
      </c>
    </row>
    <row r="2018" spans="1:3" x14ac:dyDescent="0.25">
      <c r="A2018" t="s">
        <v>2020</v>
      </c>
      <c r="B2018" t="s">
        <v>5964</v>
      </c>
      <c r="C2018">
        <v>2294.0500000000002</v>
      </c>
    </row>
    <row r="2019" spans="1:3" x14ac:dyDescent="0.25">
      <c r="A2019" t="s">
        <v>2021</v>
      </c>
      <c r="B2019" t="s">
        <v>5966</v>
      </c>
      <c r="C2019">
        <v>5928.55</v>
      </c>
    </row>
    <row r="2020" spans="1:3" x14ac:dyDescent="0.25">
      <c r="A2020" t="s">
        <v>2022</v>
      </c>
      <c r="B2020" t="s">
        <v>5965</v>
      </c>
      <c r="C2020">
        <v>8624.5</v>
      </c>
    </row>
    <row r="2021" spans="1:3" x14ac:dyDescent="0.25">
      <c r="A2021" t="s">
        <v>2023</v>
      </c>
      <c r="B2021" t="s">
        <v>5965</v>
      </c>
      <c r="C2021">
        <v>4362.1899999999996</v>
      </c>
    </row>
    <row r="2022" spans="1:3" x14ac:dyDescent="0.25">
      <c r="A2022" t="s">
        <v>2024</v>
      </c>
      <c r="B2022" t="s">
        <v>5965</v>
      </c>
      <c r="C2022">
        <v>747.7</v>
      </c>
    </row>
    <row r="2023" spans="1:3" x14ac:dyDescent="0.25">
      <c r="A2023" t="s">
        <v>2025</v>
      </c>
      <c r="B2023" t="s">
        <v>5966</v>
      </c>
      <c r="C2023">
        <v>3358.99</v>
      </c>
    </row>
    <row r="2024" spans="1:3" x14ac:dyDescent="0.25">
      <c r="A2024" t="s">
        <v>2026</v>
      </c>
      <c r="B2024" t="s">
        <v>5964</v>
      </c>
      <c r="C2024">
        <v>9206.7099999999991</v>
      </c>
    </row>
    <row r="2025" spans="1:3" x14ac:dyDescent="0.25">
      <c r="A2025" t="s">
        <v>2027</v>
      </c>
      <c r="B2025" t="s">
        <v>5965</v>
      </c>
      <c r="C2025">
        <v>2107.8000000000002</v>
      </c>
    </row>
    <row r="2026" spans="1:3" x14ac:dyDescent="0.25">
      <c r="A2026" t="s">
        <v>2028</v>
      </c>
      <c r="B2026" t="s">
        <v>5966</v>
      </c>
      <c r="C2026">
        <v>5552.31</v>
      </c>
    </row>
    <row r="2027" spans="1:3" x14ac:dyDescent="0.25">
      <c r="A2027" t="s">
        <v>2029</v>
      </c>
      <c r="B2027" t="s">
        <v>5965</v>
      </c>
      <c r="C2027">
        <v>6344.79</v>
      </c>
    </row>
    <row r="2028" spans="1:3" x14ac:dyDescent="0.25">
      <c r="A2028" t="s">
        <v>2030</v>
      </c>
      <c r="B2028" t="s">
        <v>5964</v>
      </c>
      <c r="C2028">
        <v>1825.61</v>
      </c>
    </row>
    <row r="2029" spans="1:3" x14ac:dyDescent="0.25">
      <c r="A2029" t="s">
        <v>2031</v>
      </c>
      <c r="B2029" t="s">
        <v>5966</v>
      </c>
      <c r="C2029">
        <v>5858.88</v>
      </c>
    </row>
    <row r="2030" spans="1:3" x14ac:dyDescent="0.25">
      <c r="A2030" t="s">
        <v>2032</v>
      </c>
      <c r="B2030" t="s">
        <v>5966</v>
      </c>
      <c r="C2030">
        <v>4210.33</v>
      </c>
    </row>
    <row r="2031" spans="1:3" x14ac:dyDescent="0.25">
      <c r="A2031" t="s">
        <v>2033</v>
      </c>
      <c r="B2031" t="s">
        <v>5965</v>
      </c>
      <c r="C2031">
        <v>7226.28</v>
      </c>
    </row>
    <row r="2032" spans="1:3" x14ac:dyDescent="0.25">
      <c r="A2032" t="s">
        <v>2034</v>
      </c>
      <c r="B2032" t="s">
        <v>5965</v>
      </c>
      <c r="C2032">
        <v>886.42</v>
      </c>
    </row>
    <row r="2033" spans="1:3" x14ac:dyDescent="0.25">
      <c r="A2033" t="s">
        <v>2035</v>
      </c>
      <c r="B2033" t="s">
        <v>5966</v>
      </c>
      <c r="C2033">
        <v>4877.82</v>
      </c>
    </row>
    <row r="2034" spans="1:3" x14ac:dyDescent="0.25">
      <c r="A2034" t="s">
        <v>2036</v>
      </c>
      <c r="B2034" t="s">
        <v>5965</v>
      </c>
      <c r="C2034">
        <v>2672.68</v>
      </c>
    </row>
    <row r="2035" spans="1:3" x14ac:dyDescent="0.25">
      <c r="A2035" t="s">
        <v>2037</v>
      </c>
      <c r="B2035" t="s">
        <v>5964</v>
      </c>
      <c r="C2035">
        <v>5438.06</v>
      </c>
    </row>
    <row r="2036" spans="1:3" x14ac:dyDescent="0.25">
      <c r="A2036" t="s">
        <v>2038</v>
      </c>
      <c r="B2036" t="s">
        <v>5966</v>
      </c>
      <c r="C2036">
        <v>1799.27</v>
      </c>
    </row>
    <row r="2037" spans="1:3" x14ac:dyDescent="0.25">
      <c r="A2037" t="s">
        <v>2039</v>
      </c>
      <c r="B2037" t="s">
        <v>5966</v>
      </c>
      <c r="C2037">
        <v>5466.17</v>
      </c>
    </row>
    <row r="2038" spans="1:3" x14ac:dyDescent="0.25">
      <c r="A2038" t="s">
        <v>2040</v>
      </c>
      <c r="B2038" t="s">
        <v>5964</v>
      </c>
      <c r="C2038">
        <v>3035.81</v>
      </c>
    </row>
    <row r="2039" spans="1:3" x14ac:dyDescent="0.25">
      <c r="A2039" t="s">
        <v>2041</v>
      </c>
      <c r="B2039" t="s">
        <v>5966</v>
      </c>
      <c r="C2039">
        <v>7915.52</v>
      </c>
    </row>
    <row r="2040" spans="1:3" x14ac:dyDescent="0.25">
      <c r="A2040" t="s">
        <v>2042</v>
      </c>
      <c r="B2040" t="s">
        <v>5965</v>
      </c>
      <c r="C2040">
        <v>8241.26</v>
      </c>
    </row>
    <row r="2041" spans="1:3" x14ac:dyDescent="0.25">
      <c r="A2041" t="s">
        <v>2043</v>
      </c>
      <c r="B2041" t="s">
        <v>5966</v>
      </c>
      <c r="C2041">
        <v>7728.38</v>
      </c>
    </row>
    <row r="2042" spans="1:3" x14ac:dyDescent="0.25">
      <c r="A2042" t="s">
        <v>2044</v>
      </c>
      <c r="B2042" t="s">
        <v>5965</v>
      </c>
      <c r="C2042">
        <v>919.42</v>
      </c>
    </row>
    <row r="2043" spans="1:3" x14ac:dyDescent="0.25">
      <c r="A2043" t="s">
        <v>2045</v>
      </c>
      <c r="B2043" t="s">
        <v>5966</v>
      </c>
      <c r="C2043">
        <v>172.05</v>
      </c>
    </row>
    <row r="2044" spans="1:3" x14ac:dyDescent="0.25">
      <c r="A2044" t="s">
        <v>2046</v>
      </c>
      <c r="B2044" t="s">
        <v>5966</v>
      </c>
      <c r="C2044">
        <v>7325.12</v>
      </c>
    </row>
    <row r="2045" spans="1:3" x14ac:dyDescent="0.25">
      <c r="A2045" t="s">
        <v>2047</v>
      </c>
      <c r="B2045" t="s">
        <v>5966</v>
      </c>
      <c r="C2045">
        <v>5473.56</v>
      </c>
    </row>
    <row r="2046" spans="1:3" x14ac:dyDescent="0.25">
      <c r="A2046" t="s">
        <v>2048</v>
      </c>
      <c r="B2046" t="s">
        <v>5966</v>
      </c>
      <c r="C2046">
        <v>8274.24</v>
      </c>
    </row>
    <row r="2047" spans="1:3" x14ac:dyDescent="0.25">
      <c r="A2047" t="s">
        <v>2049</v>
      </c>
      <c r="B2047" t="s">
        <v>5964</v>
      </c>
      <c r="C2047">
        <v>9703.6200000000008</v>
      </c>
    </row>
    <row r="2048" spans="1:3" x14ac:dyDescent="0.25">
      <c r="A2048" t="s">
        <v>2050</v>
      </c>
      <c r="B2048" t="s">
        <v>5965</v>
      </c>
      <c r="C2048">
        <v>7610.9</v>
      </c>
    </row>
    <row r="2049" spans="1:3" x14ac:dyDescent="0.25">
      <c r="A2049" t="s">
        <v>2051</v>
      </c>
      <c r="B2049" t="s">
        <v>5965</v>
      </c>
      <c r="C2049">
        <v>5843.69</v>
      </c>
    </row>
    <row r="2050" spans="1:3" x14ac:dyDescent="0.25">
      <c r="A2050" t="s">
        <v>2052</v>
      </c>
      <c r="B2050" t="s">
        <v>5966</v>
      </c>
      <c r="C2050">
        <v>1910.88</v>
      </c>
    </row>
    <row r="2051" spans="1:3" x14ac:dyDescent="0.25">
      <c r="A2051" t="s">
        <v>2053</v>
      </c>
      <c r="B2051" t="s">
        <v>5966</v>
      </c>
      <c r="C2051">
        <v>422.07</v>
      </c>
    </row>
    <row r="2052" spans="1:3" x14ac:dyDescent="0.25">
      <c r="A2052" t="s">
        <v>2054</v>
      </c>
      <c r="B2052" t="s">
        <v>5964</v>
      </c>
      <c r="C2052">
        <v>4668.3</v>
      </c>
    </row>
    <row r="2053" spans="1:3" x14ac:dyDescent="0.25">
      <c r="A2053" t="s">
        <v>2055</v>
      </c>
      <c r="B2053" t="s">
        <v>5965</v>
      </c>
      <c r="C2053">
        <v>2132.0500000000002</v>
      </c>
    </row>
    <row r="2054" spans="1:3" x14ac:dyDescent="0.25">
      <c r="A2054" t="s">
        <v>2056</v>
      </c>
      <c r="B2054" t="s">
        <v>5966</v>
      </c>
      <c r="C2054">
        <v>2888.87</v>
      </c>
    </row>
    <row r="2055" spans="1:3" x14ac:dyDescent="0.25">
      <c r="A2055" t="s">
        <v>2057</v>
      </c>
      <c r="B2055" t="s">
        <v>5965</v>
      </c>
      <c r="C2055">
        <v>1253.5999999999999</v>
      </c>
    </row>
    <row r="2056" spans="1:3" x14ac:dyDescent="0.25">
      <c r="A2056" t="s">
        <v>2058</v>
      </c>
      <c r="B2056" t="s">
        <v>5965</v>
      </c>
      <c r="C2056">
        <v>6122.81</v>
      </c>
    </row>
    <row r="2057" spans="1:3" x14ac:dyDescent="0.25">
      <c r="A2057" t="s">
        <v>2059</v>
      </c>
      <c r="B2057" t="s">
        <v>5966</v>
      </c>
      <c r="C2057">
        <v>458.62</v>
      </c>
    </row>
    <row r="2058" spans="1:3" x14ac:dyDescent="0.25">
      <c r="A2058" t="s">
        <v>2060</v>
      </c>
      <c r="B2058" t="s">
        <v>5964</v>
      </c>
      <c r="C2058">
        <v>7694.55</v>
      </c>
    </row>
    <row r="2059" spans="1:3" x14ac:dyDescent="0.25">
      <c r="A2059" t="s">
        <v>2061</v>
      </c>
      <c r="B2059" t="s">
        <v>5966</v>
      </c>
      <c r="C2059">
        <v>2323.59</v>
      </c>
    </row>
    <row r="2060" spans="1:3" x14ac:dyDescent="0.25">
      <c r="A2060" t="s">
        <v>2062</v>
      </c>
      <c r="B2060" t="s">
        <v>5966</v>
      </c>
      <c r="C2060">
        <v>1495.2</v>
      </c>
    </row>
    <row r="2061" spans="1:3" x14ac:dyDescent="0.25">
      <c r="A2061" t="s">
        <v>2063</v>
      </c>
      <c r="B2061" t="s">
        <v>5966</v>
      </c>
      <c r="C2061">
        <v>1514.04</v>
      </c>
    </row>
    <row r="2062" spans="1:3" x14ac:dyDescent="0.25">
      <c r="A2062" t="s">
        <v>2064</v>
      </c>
      <c r="B2062" t="s">
        <v>5966</v>
      </c>
      <c r="C2062">
        <v>4690.6000000000004</v>
      </c>
    </row>
    <row r="2063" spans="1:3" x14ac:dyDescent="0.25">
      <c r="A2063" t="s">
        <v>2065</v>
      </c>
      <c r="B2063" t="s">
        <v>5965</v>
      </c>
      <c r="C2063">
        <v>5892.51</v>
      </c>
    </row>
    <row r="2064" spans="1:3" x14ac:dyDescent="0.25">
      <c r="A2064" t="s">
        <v>2066</v>
      </c>
      <c r="B2064" t="s">
        <v>5965</v>
      </c>
      <c r="C2064">
        <v>7561.29</v>
      </c>
    </row>
    <row r="2065" spans="1:3" x14ac:dyDescent="0.25">
      <c r="A2065" t="s">
        <v>2067</v>
      </c>
      <c r="B2065" t="s">
        <v>5965</v>
      </c>
      <c r="C2065">
        <v>9423.91</v>
      </c>
    </row>
    <row r="2066" spans="1:3" x14ac:dyDescent="0.25">
      <c r="A2066" t="s">
        <v>2068</v>
      </c>
      <c r="B2066" t="s">
        <v>5965</v>
      </c>
      <c r="C2066">
        <v>5109.54</v>
      </c>
    </row>
    <row r="2067" spans="1:3" x14ac:dyDescent="0.25">
      <c r="A2067" t="s">
        <v>2069</v>
      </c>
      <c r="B2067" t="s">
        <v>5964</v>
      </c>
      <c r="C2067">
        <v>4575.1099999999997</v>
      </c>
    </row>
    <row r="2068" spans="1:3" x14ac:dyDescent="0.25">
      <c r="A2068" t="s">
        <v>2070</v>
      </c>
      <c r="B2068" t="s">
        <v>5965</v>
      </c>
      <c r="C2068">
        <v>5864.1</v>
      </c>
    </row>
    <row r="2069" spans="1:3" x14ac:dyDescent="0.25">
      <c r="A2069" t="s">
        <v>2071</v>
      </c>
      <c r="B2069" t="s">
        <v>5965</v>
      </c>
      <c r="C2069">
        <v>8162.16</v>
      </c>
    </row>
    <row r="2070" spans="1:3" x14ac:dyDescent="0.25">
      <c r="A2070" t="s">
        <v>2072</v>
      </c>
      <c r="B2070" t="s">
        <v>5966</v>
      </c>
      <c r="C2070">
        <v>590.84</v>
      </c>
    </row>
    <row r="2071" spans="1:3" x14ac:dyDescent="0.25">
      <c r="A2071" t="s">
        <v>2073</v>
      </c>
      <c r="B2071" t="s">
        <v>5964</v>
      </c>
      <c r="C2071">
        <v>4926.92</v>
      </c>
    </row>
    <row r="2072" spans="1:3" x14ac:dyDescent="0.25">
      <c r="A2072" t="s">
        <v>2074</v>
      </c>
      <c r="B2072" t="s">
        <v>5965</v>
      </c>
      <c r="C2072">
        <v>469.69</v>
      </c>
    </row>
    <row r="2073" spans="1:3" x14ac:dyDescent="0.25">
      <c r="A2073" t="s">
        <v>2075</v>
      </c>
      <c r="B2073" t="s">
        <v>5965</v>
      </c>
      <c r="C2073">
        <v>3024.27</v>
      </c>
    </row>
    <row r="2074" spans="1:3" x14ac:dyDescent="0.25">
      <c r="A2074" t="s">
        <v>2076</v>
      </c>
      <c r="B2074" t="s">
        <v>5964</v>
      </c>
      <c r="C2074">
        <v>6820.28</v>
      </c>
    </row>
    <row r="2075" spans="1:3" x14ac:dyDescent="0.25">
      <c r="A2075" t="s">
        <v>2077</v>
      </c>
      <c r="B2075" t="s">
        <v>5965</v>
      </c>
      <c r="C2075">
        <v>5309.67</v>
      </c>
    </row>
    <row r="2076" spans="1:3" x14ac:dyDescent="0.25">
      <c r="A2076" t="s">
        <v>2078</v>
      </c>
      <c r="B2076" t="s">
        <v>5966</v>
      </c>
      <c r="C2076">
        <v>2732.46</v>
      </c>
    </row>
    <row r="2077" spans="1:3" x14ac:dyDescent="0.25">
      <c r="A2077" t="s">
        <v>2079</v>
      </c>
      <c r="B2077" t="s">
        <v>5965</v>
      </c>
      <c r="C2077">
        <v>7895.52</v>
      </c>
    </row>
    <row r="2078" spans="1:3" x14ac:dyDescent="0.25">
      <c r="A2078" t="s">
        <v>2080</v>
      </c>
      <c r="B2078" t="s">
        <v>5964</v>
      </c>
      <c r="C2078">
        <v>6166.56</v>
      </c>
    </row>
    <row r="2079" spans="1:3" x14ac:dyDescent="0.25">
      <c r="A2079" t="s">
        <v>2081</v>
      </c>
      <c r="B2079" t="s">
        <v>5965</v>
      </c>
      <c r="C2079">
        <v>4698.74</v>
      </c>
    </row>
    <row r="2080" spans="1:3" x14ac:dyDescent="0.25">
      <c r="A2080" t="s">
        <v>2082</v>
      </c>
      <c r="B2080" t="s">
        <v>5966</v>
      </c>
      <c r="C2080">
        <v>1054.92</v>
      </c>
    </row>
    <row r="2081" spans="1:3" x14ac:dyDescent="0.25">
      <c r="A2081" t="s">
        <v>2083</v>
      </c>
      <c r="B2081" t="s">
        <v>5966</v>
      </c>
      <c r="C2081">
        <v>3883.96</v>
      </c>
    </row>
    <row r="2082" spans="1:3" x14ac:dyDescent="0.25">
      <c r="A2082" t="s">
        <v>2084</v>
      </c>
      <c r="B2082" t="s">
        <v>5965</v>
      </c>
      <c r="C2082">
        <v>6714.8</v>
      </c>
    </row>
    <row r="2083" spans="1:3" x14ac:dyDescent="0.25">
      <c r="A2083" t="s">
        <v>2085</v>
      </c>
      <c r="B2083" t="s">
        <v>5966</v>
      </c>
      <c r="C2083">
        <v>5450.62</v>
      </c>
    </row>
    <row r="2084" spans="1:3" x14ac:dyDescent="0.25">
      <c r="A2084" t="s">
        <v>2086</v>
      </c>
      <c r="B2084" t="s">
        <v>5965</v>
      </c>
      <c r="C2084">
        <v>1857.91</v>
      </c>
    </row>
    <row r="2085" spans="1:3" x14ac:dyDescent="0.25">
      <c r="A2085" t="s">
        <v>2087</v>
      </c>
      <c r="B2085" t="s">
        <v>5966</v>
      </c>
      <c r="C2085">
        <v>3644.23</v>
      </c>
    </row>
    <row r="2086" spans="1:3" x14ac:dyDescent="0.25">
      <c r="A2086" t="s">
        <v>2088</v>
      </c>
      <c r="B2086" t="s">
        <v>5965</v>
      </c>
      <c r="C2086">
        <v>7610.12</v>
      </c>
    </row>
    <row r="2087" spans="1:3" x14ac:dyDescent="0.25">
      <c r="A2087" t="s">
        <v>2089</v>
      </c>
      <c r="B2087" t="s">
        <v>5964</v>
      </c>
      <c r="C2087">
        <v>4043.11</v>
      </c>
    </row>
    <row r="2088" spans="1:3" x14ac:dyDescent="0.25">
      <c r="A2088" t="s">
        <v>2090</v>
      </c>
      <c r="B2088" t="s">
        <v>5964</v>
      </c>
      <c r="C2088">
        <v>8278.17</v>
      </c>
    </row>
    <row r="2089" spans="1:3" x14ac:dyDescent="0.25">
      <c r="A2089" t="s">
        <v>2091</v>
      </c>
      <c r="B2089" t="s">
        <v>5964</v>
      </c>
      <c r="C2089">
        <v>5815.41</v>
      </c>
    </row>
    <row r="2090" spans="1:3" x14ac:dyDescent="0.25">
      <c r="A2090" t="s">
        <v>2092</v>
      </c>
      <c r="B2090" t="s">
        <v>5965</v>
      </c>
      <c r="C2090">
        <v>1449.71</v>
      </c>
    </row>
    <row r="2091" spans="1:3" x14ac:dyDescent="0.25">
      <c r="A2091" t="s">
        <v>2093</v>
      </c>
      <c r="B2091" t="s">
        <v>5965</v>
      </c>
      <c r="C2091">
        <v>7935.9</v>
      </c>
    </row>
    <row r="2092" spans="1:3" x14ac:dyDescent="0.25">
      <c r="A2092" t="s">
        <v>2094</v>
      </c>
      <c r="B2092" t="s">
        <v>5966</v>
      </c>
      <c r="C2092">
        <v>1723.14</v>
      </c>
    </row>
    <row r="2093" spans="1:3" x14ac:dyDescent="0.25">
      <c r="A2093" t="s">
        <v>2095</v>
      </c>
      <c r="B2093" t="s">
        <v>5964</v>
      </c>
      <c r="C2093">
        <v>205.06</v>
      </c>
    </row>
    <row r="2094" spans="1:3" x14ac:dyDescent="0.25">
      <c r="A2094" t="s">
        <v>2096</v>
      </c>
      <c r="B2094" t="s">
        <v>5965</v>
      </c>
      <c r="C2094">
        <v>5813.5</v>
      </c>
    </row>
    <row r="2095" spans="1:3" x14ac:dyDescent="0.25">
      <c r="A2095" t="s">
        <v>2097</v>
      </c>
      <c r="B2095" t="s">
        <v>5965</v>
      </c>
      <c r="C2095">
        <v>2998.44</v>
      </c>
    </row>
    <row r="2096" spans="1:3" x14ac:dyDescent="0.25">
      <c r="A2096" t="s">
        <v>2098</v>
      </c>
      <c r="B2096" t="s">
        <v>5966</v>
      </c>
      <c r="C2096">
        <v>484.35</v>
      </c>
    </row>
    <row r="2097" spans="1:3" x14ac:dyDescent="0.25">
      <c r="A2097" t="s">
        <v>2099</v>
      </c>
      <c r="B2097" t="s">
        <v>5966</v>
      </c>
      <c r="C2097">
        <v>3016.41</v>
      </c>
    </row>
    <row r="2098" spans="1:3" x14ac:dyDescent="0.25">
      <c r="A2098" t="s">
        <v>2100</v>
      </c>
      <c r="B2098" t="s">
        <v>5964</v>
      </c>
      <c r="C2098">
        <v>3466.51</v>
      </c>
    </row>
    <row r="2099" spans="1:3" x14ac:dyDescent="0.25">
      <c r="A2099" t="s">
        <v>2101</v>
      </c>
      <c r="B2099" t="s">
        <v>5964</v>
      </c>
      <c r="C2099">
        <v>2902.41</v>
      </c>
    </row>
    <row r="2100" spans="1:3" x14ac:dyDescent="0.25">
      <c r="A2100" t="s">
        <v>2102</v>
      </c>
      <c r="B2100" t="s">
        <v>5966</v>
      </c>
      <c r="C2100">
        <v>974.97</v>
      </c>
    </row>
    <row r="2101" spans="1:3" x14ac:dyDescent="0.25">
      <c r="A2101" t="s">
        <v>2103</v>
      </c>
      <c r="B2101" t="s">
        <v>5965</v>
      </c>
      <c r="C2101">
        <v>4313.6099999999997</v>
      </c>
    </row>
    <row r="2102" spans="1:3" x14ac:dyDescent="0.25">
      <c r="A2102" t="s">
        <v>2104</v>
      </c>
      <c r="B2102" t="s">
        <v>5966</v>
      </c>
      <c r="C2102">
        <v>6407.79</v>
      </c>
    </row>
    <row r="2103" spans="1:3" x14ac:dyDescent="0.25">
      <c r="A2103" t="s">
        <v>2105</v>
      </c>
      <c r="B2103" t="s">
        <v>5965</v>
      </c>
      <c r="C2103">
        <v>7701.28</v>
      </c>
    </row>
    <row r="2104" spans="1:3" x14ac:dyDescent="0.25">
      <c r="A2104" t="s">
        <v>2106</v>
      </c>
      <c r="B2104" t="s">
        <v>5964</v>
      </c>
      <c r="C2104">
        <v>8295.91</v>
      </c>
    </row>
    <row r="2105" spans="1:3" x14ac:dyDescent="0.25">
      <c r="A2105" t="s">
        <v>2107</v>
      </c>
      <c r="B2105" t="s">
        <v>5965</v>
      </c>
      <c r="C2105">
        <v>5221.82</v>
      </c>
    </row>
    <row r="2106" spans="1:3" x14ac:dyDescent="0.25">
      <c r="A2106" t="s">
        <v>2108</v>
      </c>
      <c r="B2106" t="s">
        <v>5964</v>
      </c>
      <c r="C2106">
        <v>607.64</v>
      </c>
    </row>
    <row r="2107" spans="1:3" x14ac:dyDescent="0.25">
      <c r="A2107" t="s">
        <v>2109</v>
      </c>
      <c r="B2107" t="s">
        <v>5965</v>
      </c>
      <c r="C2107">
        <v>9768.98</v>
      </c>
    </row>
    <row r="2108" spans="1:3" x14ac:dyDescent="0.25">
      <c r="A2108" t="s">
        <v>2110</v>
      </c>
      <c r="B2108" t="s">
        <v>5966</v>
      </c>
      <c r="C2108">
        <v>4004.95</v>
      </c>
    </row>
    <row r="2109" spans="1:3" x14ac:dyDescent="0.25">
      <c r="A2109" t="s">
        <v>2111</v>
      </c>
      <c r="B2109" t="s">
        <v>5966</v>
      </c>
      <c r="C2109">
        <v>5896.75</v>
      </c>
    </row>
    <row r="2110" spans="1:3" x14ac:dyDescent="0.25">
      <c r="A2110" t="s">
        <v>2112</v>
      </c>
      <c r="B2110" t="s">
        <v>5964</v>
      </c>
      <c r="C2110">
        <v>8617.06</v>
      </c>
    </row>
    <row r="2111" spans="1:3" x14ac:dyDescent="0.25">
      <c r="A2111" t="s">
        <v>2113</v>
      </c>
      <c r="B2111" t="s">
        <v>5964</v>
      </c>
      <c r="C2111">
        <v>6615.37</v>
      </c>
    </row>
    <row r="2112" spans="1:3" x14ac:dyDescent="0.25">
      <c r="A2112" t="s">
        <v>2114</v>
      </c>
      <c r="B2112" t="s">
        <v>5964</v>
      </c>
      <c r="C2112">
        <v>7178.72</v>
      </c>
    </row>
    <row r="2113" spans="1:3" x14ac:dyDescent="0.25">
      <c r="A2113" t="s">
        <v>2115</v>
      </c>
      <c r="B2113" t="s">
        <v>5964</v>
      </c>
      <c r="C2113">
        <v>7136.74</v>
      </c>
    </row>
    <row r="2114" spans="1:3" x14ac:dyDescent="0.25">
      <c r="A2114" t="s">
        <v>2116</v>
      </c>
      <c r="B2114" t="s">
        <v>5965</v>
      </c>
      <c r="C2114">
        <v>9111.69</v>
      </c>
    </row>
    <row r="2115" spans="1:3" x14ac:dyDescent="0.25">
      <c r="A2115" t="s">
        <v>2117</v>
      </c>
      <c r="B2115" t="s">
        <v>5964</v>
      </c>
      <c r="C2115">
        <v>4391</v>
      </c>
    </row>
    <row r="2116" spans="1:3" x14ac:dyDescent="0.25">
      <c r="A2116" t="s">
        <v>2118</v>
      </c>
      <c r="B2116" t="s">
        <v>5966</v>
      </c>
      <c r="C2116">
        <v>6764.47</v>
      </c>
    </row>
    <row r="2117" spans="1:3" x14ac:dyDescent="0.25">
      <c r="A2117" t="s">
        <v>2119</v>
      </c>
      <c r="B2117" t="s">
        <v>5965</v>
      </c>
      <c r="C2117">
        <v>8266.5</v>
      </c>
    </row>
    <row r="2118" spans="1:3" x14ac:dyDescent="0.25">
      <c r="A2118" t="s">
        <v>2120</v>
      </c>
      <c r="B2118" t="s">
        <v>5966</v>
      </c>
      <c r="C2118">
        <v>7766.35</v>
      </c>
    </row>
    <row r="2119" spans="1:3" x14ac:dyDescent="0.25">
      <c r="A2119" t="s">
        <v>2121</v>
      </c>
      <c r="B2119" t="s">
        <v>5964</v>
      </c>
      <c r="C2119">
        <v>2534.59</v>
      </c>
    </row>
    <row r="2120" spans="1:3" x14ac:dyDescent="0.25">
      <c r="A2120" t="s">
        <v>2122</v>
      </c>
      <c r="B2120" t="s">
        <v>5965</v>
      </c>
      <c r="C2120">
        <v>7735.6</v>
      </c>
    </row>
    <row r="2121" spans="1:3" x14ac:dyDescent="0.25">
      <c r="A2121" t="s">
        <v>2123</v>
      </c>
      <c r="B2121" t="s">
        <v>5964</v>
      </c>
      <c r="C2121">
        <v>3618.91</v>
      </c>
    </row>
    <row r="2122" spans="1:3" x14ac:dyDescent="0.25">
      <c r="A2122" t="s">
        <v>2124</v>
      </c>
      <c r="B2122" t="s">
        <v>5965</v>
      </c>
      <c r="C2122">
        <v>4559.96</v>
      </c>
    </row>
    <row r="2123" spans="1:3" x14ac:dyDescent="0.25">
      <c r="A2123" t="s">
        <v>2125</v>
      </c>
      <c r="B2123" t="s">
        <v>5965</v>
      </c>
      <c r="C2123">
        <v>7539.95</v>
      </c>
    </row>
    <row r="2124" spans="1:3" x14ac:dyDescent="0.25">
      <c r="A2124" t="s">
        <v>2126</v>
      </c>
      <c r="B2124" t="s">
        <v>5965</v>
      </c>
      <c r="C2124">
        <v>3389.16</v>
      </c>
    </row>
    <row r="2125" spans="1:3" x14ac:dyDescent="0.25">
      <c r="A2125" t="s">
        <v>2127</v>
      </c>
      <c r="B2125" t="s">
        <v>5964</v>
      </c>
      <c r="C2125">
        <v>6983.34</v>
      </c>
    </row>
    <row r="2126" spans="1:3" x14ac:dyDescent="0.25">
      <c r="A2126" t="s">
        <v>2128</v>
      </c>
      <c r="B2126" t="s">
        <v>5964</v>
      </c>
      <c r="C2126">
        <v>9038.17</v>
      </c>
    </row>
    <row r="2127" spans="1:3" x14ac:dyDescent="0.25">
      <c r="A2127" t="s">
        <v>2129</v>
      </c>
      <c r="B2127" t="s">
        <v>5965</v>
      </c>
      <c r="C2127">
        <v>726.48</v>
      </c>
    </row>
    <row r="2128" spans="1:3" x14ac:dyDescent="0.25">
      <c r="A2128" t="s">
        <v>2130</v>
      </c>
      <c r="B2128" t="s">
        <v>5965</v>
      </c>
      <c r="C2128">
        <v>7993.44</v>
      </c>
    </row>
    <row r="2129" spans="1:3" x14ac:dyDescent="0.25">
      <c r="A2129" t="s">
        <v>2131</v>
      </c>
      <c r="B2129" t="s">
        <v>5964</v>
      </c>
      <c r="C2129">
        <v>9227.2800000000007</v>
      </c>
    </row>
    <row r="2130" spans="1:3" x14ac:dyDescent="0.25">
      <c r="A2130" t="s">
        <v>2132</v>
      </c>
      <c r="B2130" t="s">
        <v>5965</v>
      </c>
      <c r="C2130">
        <v>4791.37</v>
      </c>
    </row>
    <row r="2131" spans="1:3" x14ac:dyDescent="0.25">
      <c r="A2131" t="s">
        <v>2133</v>
      </c>
      <c r="B2131" t="s">
        <v>5964</v>
      </c>
      <c r="C2131">
        <v>6934.82</v>
      </c>
    </row>
    <row r="2132" spans="1:3" x14ac:dyDescent="0.25">
      <c r="A2132" t="s">
        <v>2134</v>
      </c>
      <c r="B2132" t="s">
        <v>5965</v>
      </c>
      <c r="C2132">
        <v>8829.08</v>
      </c>
    </row>
    <row r="2133" spans="1:3" x14ac:dyDescent="0.25">
      <c r="A2133" t="s">
        <v>2135</v>
      </c>
      <c r="B2133" t="s">
        <v>5964</v>
      </c>
      <c r="C2133">
        <v>9238.17</v>
      </c>
    </row>
    <row r="2134" spans="1:3" x14ac:dyDescent="0.25">
      <c r="A2134" t="s">
        <v>2136</v>
      </c>
      <c r="B2134" t="s">
        <v>5965</v>
      </c>
      <c r="C2134">
        <v>3360.86</v>
      </c>
    </row>
    <row r="2135" spans="1:3" x14ac:dyDescent="0.25">
      <c r="A2135" t="s">
        <v>2137</v>
      </c>
      <c r="B2135" t="s">
        <v>5966</v>
      </c>
      <c r="C2135">
        <v>3515.96</v>
      </c>
    </row>
    <row r="2136" spans="1:3" x14ac:dyDescent="0.25">
      <c r="A2136" t="s">
        <v>2138</v>
      </c>
      <c r="B2136" t="s">
        <v>5964</v>
      </c>
      <c r="C2136">
        <v>439.63</v>
      </c>
    </row>
    <row r="2137" spans="1:3" x14ac:dyDescent="0.25">
      <c r="A2137" t="s">
        <v>2139</v>
      </c>
      <c r="B2137" t="s">
        <v>5965</v>
      </c>
      <c r="C2137">
        <v>8370.44</v>
      </c>
    </row>
    <row r="2138" spans="1:3" x14ac:dyDescent="0.25">
      <c r="A2138" t="s">
        <v>2140</v>
      </c>
      <c r="B2138" t="s">
        <v>5966</v>
      </c>
      <c r="C2138">
        <v>7213.28</v>
      </c>
    </row>
    <row r="2139" spans="1:3" x14ac:dyDescent="0.25">
      <c r="A2139" t="s">
        <v>2141</v>
      </c>
      <c r="B2139" t="s">
        <v>5965</v>
      </c>
      <c r="C2139">
        <v>1187.78</v>
      </c>
    </row>
    <row r="2140" spans="1:3" x14ac:dyDescent="0.25">
      <c r="A2140" t="s">
        <v>2142</v>
      </c>
      <c r="B2140" t="s">
        <v>5965</v>
      </c>
      <c r="C2140">
        <v>852.78</v>
      </c>
    </row>
    <row r="2141" spans="1:3" x14ac:dyDescent="0.25">
      <c r="A2141" t="s">
        <v>2143</v>
      </c>
      <c r="B2141" t="s">
        <v>5964</v>
      </c>
      <c r="C2141">
        <v>9831.3700000000008</v>
      </c>
    </row>
    <row r="2142" spans="1:3" x14ac:dyDescent="0.25">
      <c r="A2142" t="s">
        <v>2144</v>
      </c>
      <c r="B2142" t="s">
        <v>5966</v>
      </c>
      <c r="C2142">
        <v>2044.3</v>
      </c>
    </row>
    <row r="2143" spans="1:3" x14ac:dyDescent="0.25">
      <c r="A2143" t="s">
        <v>2145</v>
      </c>
      <c r="B2143" t="s">
        <v>5965</v>
      </c>
      <c r="C2143">
        <v>9913.9</v>
      </c>
    </row>
    <row r="2144" spans="1:3" x14ac:dyDescent="0.25">
      <c r="A2144" t="s">
        <v>2146</v>
      </c>
      <c r="B2144" t="s">
        <v>5965</v>
      </c>
      <c r="C2144">
        <v>7367.8</v>
      </c>
    </row>
    <row r="2145" spans="1:3" x14ac:dyDescent="0.25">
      <c r="A2145" t="s">
        <v>2147</v>
      </c>
      <c r="B2145" t="s">
        <v>5966</v>
      </c>
      <c r="C2145">
        <v>9275.5499999999993</v>
      </c>
    </row>
    <row r="2146" spans="1:3" x14ac:dyDescent="0.25">
      <c r="A2146" t="s">
        <v>2148</v>
      </c>
      <c r="B2146" t="s">
        <v>5965</v>
      </c>
      <c r="C2146">
        <v>4181.3999999999996</v>
      </c>
    </row>
    <row r="2147" spans="1:3" x14ac:dyDescent="0.25">
      <c r="A2147" t="s">
        <v>2149</v>
      </c>
      <c r="B2147" t="s">
        <v>5965</v>
      </c>
      <c r="C2147">
        <v>2723.45</v>
      </c>
    </row>
    <row r="2148" spans="1:3" x14ac:dyDescent="0.25">
      <c r="A2148" t="s">
        <v>2150</v>
      </c>
      <c r="B2148" t="s">
        <v>5965</v>
      </c>
      <c r="C2148">
        <v>8932.2199999999993</v>
      </c>
    </row>
    <row r="2149" spans="1:3" x14ac:dyDescent="0.25">
      <c r="A2149" t="s">
        <v>2151</v>
      </c>
      <c r="B2149" t="s">
        <v>5966</v>
      </c>
      <c r="C2149">
        <v>3113.04</v>
      </c>
    </row>
    <row r="2150" spans="1:3" x14ac:dyDescent="0.25">
      <c r="A2150" t="s">
        <v>2152</v>
      </c>
      <c r="B2150" t="s">
        <v>5965</v>
      </c>
      <c r="C2150">
        <v>5874.19</v>
      </c>
    </row>
    <row r="2151" spans="1:3" x14ac:dyDescent="0.25">
      <c r="A2151" t="s">
        <v>2153</v>
      </c>
      <c r="B2151" t="s">
        <v>5966</v>
      </c>
      <c r="C2151">
        <v>3744.2</v>
      </c>
    </row>
    <row r="2152" spans="1:3" x14ac:dyDescent="0.25">
      <c r="A2152" t="s">
        <v>2154</v>
      </c>
      <c r="B2152" t="s">
        <v>5965</v>
      </c>
      <c r="C2152">
        <v>1013.28</v>
      </c>
    </row>
    <row r="2153" spans="1:3" x14ac:dyDescent="0.25">
      <c r="A2153" t="s">
        <v>2155</v>
      </c>
      <c r="B2153" t="s">
        <v>5964</v>
      </c>
      <c r="C2153">
        <v>8685.51</v>
      </c>
    </row>
    <row r="2154" spans="1:3" x14ac:dyDescent="0.25">
      <c r="A2154" t="s">
        <v>2156</v>
      </c>
      <c r="B2154" t="s">
        <v>5966</v>
      </c>
      <c r="C2154">
        <v>1864.47</v>
      </c>
    </row>
    <row r="2155" spans="1:3" x14ac:dyDescent="0.25">
      <c r="A2155" t="s">
        <v>2157</v>
      </c>
      <c r="B2155" t="s">
        <v>5966</v>
      </c>
      <c r="C2155">
        <v>4949.76</v>
      </c>
    </row>
    <row r="2156" spans="1:3" x14ac:dyDescent="0.25">
      <c r="A2156" t="s">
        <v>2158</v>
      </c>
      <c r="B2156" t="s">
        <v>5965</v>
      </c>
      <c r="C2156">
        <v>3964.32</v>
      </c>
    </row>
    <row r="2157" spans="1:3" x14ac:dyDescent="0.25">
      <c r="A2157" t="s">
        <v>2159</v>
      </c>
      <c r="B2157" t="s">
        <v>5966</v>
      </c>
      <c r="C2157">
        <v>8058.24</v>
      </c>
    </row>
    <row r="2158" spans="1:3" x14ac:dyDescent="0.25">
      <c r="A2158" t="s">
        <v>2160</v>
      </c>
      <c r="B2158" t="s">
        <v>5965</v>
      </c>
      <c r="C2158">
        <v>2346.87</v>
      </c>
    </row>
    <row r="2159" spans="1:3" x14ac:dyDescent="0.25">
      <c r="A2159" t="s">
        <v>2161</v>
      </c>
      <c r="B2159" t="s">
        <v>5965</v>
      </c>
      <c r="C2159">
        <v>5958.25</v>
      </c>
    </row>
    <row r="2160" spans="1:3" x14ac:dyDescent="0.25">
      <c r="A2160" t="s">
        <v>2162</v>
      </c>
      <c r="B2160" t="s">
        <v>5965</v>
      </c>
      <c r="C2160">
        <v>9323.6</v>
      </c>
    </row>
    <row r="2161" spans="1:3" x14ac:dyDescent="0.25">
      <c r="A2161" t="s">
        <v>2163</v>
      </c>
      <c r="B2161" t="s">
        <v>5964</v>
      </c>
      <c r="C2161">
        <v>6870.68</v>
      </c>
    </row>
    <row r="2162" spans="1:3" x14ac:dyDescent="0.25">
      <c r="A2162" t="s">
        <v>2164</v>
      </c>
      <c r="B2162" t="s">
        <v>5965</v>
      </c>
      <c r="C2162">
        <v>1515.32</v>
      </c>
    </row>
    <row r="2163" spans="1:3" x14ac:dyDescent="0.25">
      <c r="A2163" t="s">
        <v>2165</v>
      </c>
      <c r="B2163" t="s">
        <v>5966</v>
      </c>
      <c r="C2163">
        <v>7432.79</v>
      </c>
    </row>
    <row r="2164" spans="1:3" x14ac:dyDescent="0.25">
      <c r="A2164" t="s">
        <v>2166</v>
      </c>
      <c r="B2164" t="s">
        <v>5966</v>
      </c>
      <c r="C2164">
        <v>8485.7900000000009</v>
      </c>
    </row>
    <row r="2165" spans="1:3" x14ac:dyDescent="0.25">
      <c r="A2165" t="s">
        <v>2167</v>
      </c>
      <c r="B2165" t="s">
        <v>5964</v>
      </c>
      <c r="C2165">
        <v>1990.48</v>
      </c>
    </row>
    <row r="2166" spans="1:3" x14ac:dyDescent="0.25">
      <c r="A2166" t="s">
        <v>2168</v>
      </c>
      <c r="B2166" t="s">
        <v>5964</v>
      </c>
      <c r="C2166">
        <v>9187.27</v>
      </c>
    </row>
    <row r="2167" spans="1:3" x14ac:dyDescent="0.25">
      <c r="A2167" t="s">
        <v>2169</v>
      </c>
      <c r="B2167" t="s">
        <v>5964</v>
      </c>
      <c r="C2167">
        <v>1028.1500000000001</v>
      </c>
    </row>
    <row r="2168" spans="1:3" x14ac:dyDescent="0.25">
      <c r="A2168" t="s">
        <v>2170</v>
      </c>
      <c r="B2168" t="s">
        <v>5966</v>
      </c>
      <c r="C2168">
        <v>8547.98</v>
      </c>
    </row>
    <row r="2169" spans="1:3" x14ac:dyDescent="0.25">
      <c r="A2169" t="s">
        <v>2171</v>
      </c>
      <c r="B2169" t="s">
        <v>5964</v>
      </c>
      <c r="C2169">
        <v>8915.5</v>
      </c>
    </row>
    <row r="2170" spans="1:3" x14ac:dyDescent="0.25">
      <c r="A2170" t="s">
        <v>2172</v>
      </c>
      <c r="B2170" t="s">
        <v>5966</v>
      </c>
      <c r="C2170">
        <v>7441.39</v>
      </c>
    </row>
    <row r="2171" spans="1:3" x14ac:dyDescent="0.25">
      <c r="A2171" t="s">
        <v>2173</v>
      </c>
      <c r="B2171" t="s">
        <v>5964</v>
      </c>
      <c r="C2171">
        <v>1056</v>
      </c>
    </row>
    <row r="2172" spans="1:3" x14ac:dyDescent="0.25">
      <c r="A2172" t="s">
        <v>2174</v>
      </c>
      <c r="B2172" t="s">
        <v>5964</v>
      </c>
      <c r="C2172">
        <v>8458.3799999999992</v>
      </c>
    </row>
    <row r="2173" spans="1:3" x14ac:dyDescent="0.25">
      <c r="A2173" t="s">
        <v>2175</v>
      </c>
      <c r="B2173" t="s">
        <v>5965</v>
      </c>
      <c r="C2173">
        <v>9854.27</v>
      </c>
    </row>
    <row r="2174" spans="1:3" x14ac:dyDescent="0.25">
      <c r="A2174" t="s">
        <v>2176</v>
      </c>
      <c r="B2174" t="s">
        <v>5965</v>
      </c>
      <c r="C2174">
        <v>4590.1899999999996</v>
      </c>
    </row>
    <row r="2175" spans="1:3" x14ac:dyDescent="0.25">
      <c r="A2175" t="s">
        <v>2177</v>
      </c>
      <c r="B2175" t="s">
        <v>5966</v>
      </c>
      <c r="C2175">
        <v>6146.61</v>
      </c>
    </row>
    <row r="2176" spans="1:3" x14ac:dyDescent="0.25">
      <c r="A2176" t="s">
        <v>2178</v>
      </c>
      <c r="B2176" t="s">
        <v>5964</v>
      </c>
      <c r="C2176">
        <v>9415.7999999999993</v>
      </c>
    </row>
    <row r="2177" spans="1:3" x14ac:dyDescent="0.25">
      <c r="A2177" t="s">
        <v>2179</v>
      </c>
      <c r="B2177" t="s">
        <v>5965</v>
      </c>
      <c r="C2177">
        <v>9508.92</v>
      </c>
    </row>
    <row r="2178" spans="1:3" x14ac:dyDescent="0.25">
      <c r="A2178" t="s">
        <v>2180</v>
      </c>
      <c r="B2178" t="s">
        <v>5966</v>
      </c>
      <c r="C2178">
        <v>4430.8500000000004</v>
      </c>
    </row>
    <row r="2179" spans="1:3" x14ac:dyDescent="0.25">
      <c r="A2179" t="s">
        <v>2181</v>
      </c>
      <c r="B2179" t="s">
        <v>5964</v>
      </c>
      <c r="C2179">
        <v>7066.38</v>
      </c>
    </row>
    <row r="2180" spans="1:3" x14ac:dyDescent="0.25">
      <c r="A2180" t="s">
        <v>2182</v>
      </c>
      <c r="B2180" t="s">
        <v>5964</v>
      </c>
      <c r="C2180">
        <v>9298.51</v>
      </c>
    </row>
    <row r="2181" spans="1:3" x14ac:dyDescent="0.25">
      <c r="A2181" t="s">
        <v>2183</v>
      </c>
      <c r="B2181" t="s">
        <v>5964</v>
      </c>
      <c r="C2181">
        <v>5828.87</v>
      </c>
    </row>
    <row r="2182" spans="1:3" x14ac:dyDescent="0.25">
      <c r="A2182" t="s">
        <v>2184</v>
      </c>
      <c r="B2182" t="s">
        <v>5965</v>
      </c>
      <c r="C2182">
        <v>3375.63</v>
      </c>
    </row>
    <row r="2183" spans="1:3" x14ac:dyDescent="0.25">
      <c r="A2183" t="s">
        <v>2185</v>
      </c>
      <c r="B2183" t="s">
        <v>5964</v>
      </c>
      <c r="C2183">
        <v>9795.1299999999992</v>
      </c>
    </row>
    <row r="2184" spans="1:3" x14ac:dyDescent="0.25">
      <c r="A2184" t="s">
        <v>2186</v>
      </c>
      <c r="B2184" t="s">
        <v>5965</v>
      </c>
      <c r="C2184">
        <v>7312.82</v>
      </c>
    </row>
    <row r="2185" spans="1:3" x14ac:dyDescent="0.25">
      <c r="A2185" t="s">
        <v>2187</v>
      </c>
      <c r="B2185" t="s">
        <v>5966</v>
      </c>
      <c r="C2185">
        <v>968.81</v>
      </c>
    </row>
    <row r="2186" spans="1:3" x14ac:dyDescent="0.25">
      <c r="A2186" t="s">
        <v>2188</v>
      </c>
      <c r="B2186" t="s">
        <v>5964</v>
      </c>
      <c r="C2186">
        <v>5181.74</v>
      </c>
    </row>
    <row r="2187" spans="1:3" x14ac:dyDescent="0.25">
      <c r="A2187" t="s">
        <v>2189</v>
      </c>
      <c r="B2187" t="s">
        <v>5966</v>
      </c>
      <c r="C2187">
        <v>6140.73</v>
      </c>
    </row>
    <row r="2188" spans="1:3" x14ac:dyDescent="0.25">
      <c r="A2188" t="s">
        <v>2190</v>
      </c>
      <c r="B2188" t="s">
        <v>5966</v>
      </c>
      <c r="C2188">
        <v>1387.45</v>
      </c>
    </row>
    <row r="2189" spans="1:3" x14ac:dyDescent="0.25">
      <c r="A2189" t="s">
        <v>2191</v>
      </c>
      <c r="B2189" t="s">
        <v>5966</v>
      </c>
      <c r="C2189">
        <v>104.61</v>
      </c>
    </row>
    <row r="2190" spans="1:3" x14ac:dyDescent="0.25">
      <c r="A2190" t="s">
        <v>2192</v>
      </c>
      <c r="B2190" t="s">
        <v>5965</v>
      </c>
      <c r="C2190">
        <v>481.14</v>
      </c>
    </row>
    <row r="2191" spans="1:3" x14ac:dyDescent="0.25">
      <c r="A2191" t="s">
        <v>2193</v>
      </c>
      <c r="B2191" t="s">
        <v>5964</v>
      </c>
      <c r="C2191">
        <v>8090.67</v>
      </c>
    </row>
    <row r="2192" spans="1:3" x14ac:dyDescent="0.25">
      <c r="A2192" t="s">
        <v>2194</v>
      </c>
      <c r="B2192" t="s">
        <v>5966</v>
      </c>
      <c r="C2192">
        <v>5110.3900000000003</v>
      </c>
    </row>
    <row r="2193" spans="1:3" x14ac:dyDescent="0.25">
      <c r="A2193" t="s">
        <v>2195</v>
      </c>
      <c r="B2193" t="s">
        <v>5966</v>
      </c>
      <c r="C2193">
        <v>7797.33</v>
      </c>
    </row>
    <row r="2194" spans="1:3" x14ac:dyDescent="0.25">
      <c r="A2194" t="s">
        <v>2196</v>
      </c>
      <c r="B2194" t="s">
        <v>5964</v>
      </c>
      <c r="C2194">
        <v>699.35</v>
      </c>
    </row>
    <row r="2195" spans="1:3" x14ac:dyDescent="0.25">
      <c r="A2195" t="s">
        <v>2197</v>
      </c>
      <c r="B2195" t="s">
        <v>5966</v>
      </c>
      <c r="C2195">
        <v>2322.8000000000002</v>
      </c>
    </row>
    <row r="2196" spans="1:3" x14ac:dyDescent="0.25">
      <c r="A2196" t="s">
        <v>2198</v>
      </c>
      <c r="B2196" t="s">
        <v>5966</v>
      </c>
      <c r="C2196">
        <v>528.13</v>
      </c>
    </row>
    <row r="2197" spans="1:3" x14ac:dyDescent="0.25">
      <c r="A2197" t="s">
        <v>2199</v>
      </c>
      <c r="B2197" t="s">
        <v>5964</v>
      </c>
      <c r="C2197">
        <v>7629.64</v>
      </c>
    </row>
    <row r="2198" spans="1:3" x14ac:dyDescent="0.25">
      <c r="A2198" t="s">
        <v>2200</v>
      </c>
      <c r="B2198" t="s">
        <v>5966</v>
      </c>
      <c r="C2198">
        <v>5843.65</v>
      </c>
    </row>
    <row r="2199" spans="1:3" x14ac:dyDescent="0.25">
      <c r="A2199" t="s">
        <v>2201</v>
      </c>
      <c r="B2199" t="s">
        <v>5964</v>
      </c>
      <c r="C2199">
        <v>7322.67</v>
      </c>
    </row>
    <row r="2200" spans="1:3" x14ac:dyDescent="0.25">
      <c r="A2200" t="s">
        <v>2202</v>
      </c>
      <c r="B2200" t="s">
        <v>5966</v>
      </c>
      <c r="C2200">
        <v>1336.72</v>
      </c>
    </row>
    <row r="2201" spans="1:3" x14ac:dyDescent="0.25">
      <c r="A2201" t="s">
        <v>2203</v>
      </c>
      <c r="B2201" t="s">
        <v>5966</v>
      </c>
      <c r="C2201">
        <v>4336.01</v>
      </c>
    </row>
    <row r="2202" spans="1:3" x14ac:dyDescent="0.25">
      <c r="A2202" t="s">
        <v>2204</v>
      </c>
      <c r="B2202" t="s">
        <v>5965</v>
      </c>
      <c r="C2202">
        <v>3137.26</v>
      </c>
    </row>
    <row r="2203" spans="1:3" x14ac:dyDescent="0.25">
      <c r="A2203" t="s">
        <v>2205</v>
      </c>
      <c r="B2203" t="s">
        <v>5966</v>
      </c>
      <c r="C2203">
        <v>4605.16</v>
      </c>
    </row>
    <row r="2204" spans="1:3" x14ac:dyDescent="0.25">
      <c r="A2204" t="s">
        <v>2206</v>
      </c>
      <c r="B2204" t="s">
        <v>5964</v>
      </c>
      <c r="C2204">
        <v>2161.2199999999998</v>
      </c>
    </row>
    <row r="2205" spans="1:3" x14ac:dyDescent="0.25">
      <c r="A2205" t="s">
        <v>2207</v>
      </c>
      <c r="B2205" t="s">
        <v>5966</v>
      </c>
      <c r="C2205">
        <v>2963.56</v>
      </c>
    </row>
    <row r="2206" spans="1:3" x14ac:dyDescent="0.25">
      <c r="A2206" t="s">
        <v>2208</v>
      </c>
      <c r="B2206" t="s">
        <v>5965</v>
      </c>
      <c r="C2206">
        <v>4836.33</v>
      </c>
    </row>
    <row r="2207" spans="1:3" x14ac:dyDescent="0.25">
      <c r="A2207" t="s">
        <v>2209</v>
      </c>
      <c r="B2207" t="s">
        <v>5965</v>
      </c>
      <c r="C2207">
        <v>6118.03</v>
      </c>
    </row>
    <row r="2208" spans="1:3" x14ac:dyDescent="0.25">
      <c r="A2208" t="s">
        <v>2210</v>
      </c>
      <c r="B2208" t="s">
        <v>5965</v>
      </c>
      <c r="C2208">
        <v>652.98</v>
      </c>
    </row>
    <row r="2209" spans="1:3" x14ac:dyDescent="0.25">
      <c r="A2209" t="s">
        <v>2211</v>
      </c>
      <c r="B2209" t="s">
        <v>5964</v>
      </c>
      <c r="C2209">
        <v>208.62</v>
      </c>
    </row>
    <row r="2210" spans="1:3" x14ac:dyDescent="0.25">
      <c r="A2210" t="s">
        <v>2212</v>
      </c>
      <c r="B2210" t="s">
        <v>5965</v>
      </c>
      <c r="C2210">
        <v>6340.73</v>
      </c>
    </row>
    <row r="2211" spans="1:3" x14ac:dyDescent="0.25">
      <c r="A2211" t="s">
        <v>2213</v>
      </c>
      <c r="B2211" t="s">
        <v>5966</v>
      </c>
      <c r="C2211">
        <v>3712.17</v>
      </c>
    </row>
    <row r="2212" spans="1:3" x14ac:dyDescent="0.25">
      <c r="A2212" t="s">
        <v>2214</v>
      </c>
      <c r="B2212" t="s">
        <v>5966</v>
      </c>
      <c r="C2212">
        <v>9529.35</v>
      </c>
    </row>
    <row r="2213" spans="1:3" x14ac:dyDescent="0.25">
      <c r="A2213" t="s">
        <v>2215</v>
      </c>
      <c r="B2213" t="s">
        <v>5964</v>
      </c>
      <c r="C2213">
        <v>6282.51</v>
      </c>
    </row>
    <row r="2214" spans="1:3" x14ac:dyDescent="0.25">
      <c r="A2214" t="s">
        <v>2216</v>
      </c>
      <c r="B2214" t="s">
        <v>5965</v>
      </c>
      <c r="C2214">
        <v>3711.56</v>
      </c>
    </row>
    <row r="2215" spans="1:3" x14ac:dyDescent="0.25">
      <c r="A2215" t="s">
        <v>2217</v>
      </c>
      <c r="B2215" t="s">
        <v>5966</v>
      </c>
      <c r="C2215">
        <v>1157.72</v>
      </c>
    </row>
    <row r="2216" spans="1:3" x14ac:dyDescent="0.25">
      <c r="A2216" t="s">
        <v>2218</v>
      </c>
      <c r="B2216" t="s">
        <v>5966</v>
      </c>
      <c r="C2216">
        <v>2857.96</v>
      </c>
    </row>
    <row r="2217" spans="1:3" x14ac:dyDescent="0.25">
      <c r="A2217" t="s">
        <v>2219</v>
      </c>
      <c r="B2217" t="s">
        <v>5966</v>
      </c>
      <c r="C2217">
        <v>4609.16</v>
      </c>
    </row>
    <row r="2218" spans="1:3" x14ac:dyDescent="0.25">
      <c r="A2218" t="s">
        <v>2220</v>
      </c>
      <c r="B2218" t="s">
        <v>5965</v>
      </c>
      <c r="C2218">
        <v>3479.22</v>
      </c>
    </row>
    <row r="2219" spans="1:3" x14ac:dyDescent="0.25">
      <c r="A2219" t="s">
        <v>2221</v>
      </c>
      <c r="B2219" t="s">
        <v>5966</v>
      </c>
      <c r="C2219">
        <v>5473.78</v>
      </c>
    </row>
    <row r="2220" spans="1:3" x14ac:dyDescent="0.25">
      <c r="A2220" t="s">
        <v>2222</v>
      </c>
      <c r="B2220" t="s">
        <v>5965</v>
      </c>
      <c r="C2220">
        <v>958.08</v>
      </c>
    </row>
    <row r="2221" spans="1:3" x14ac:dyDescent="0.25">
      <c r="A2221" t="s">
        <v>2223</v>
      </c>
      <c r="B2221" t="s">
        <v>5966</v>
      </c>
      <c r="C2221">
        <v>1539.66</v>
      </c>
    </row>
    <row r="2222" spans="1:3" x14ac:dyDescent="0.25">
      <c r="A2222" t="s">
        <v>2224</v>
      </c>
      <c r="B2222" t="s">
        <v>5966</v>
      </c>
      <c r="C2222">
        <v>2294.83</v>
      </c>
    </row>
    <row r="2223" spans="1:3" x14ac:dyDescent="0.25">
      <c r="A2223" t="s">
        <v>2225</v>
      </c>
      <c r="B2223" t="s">
        <v>5966</v>
      </c>
      <c r="C2223">
        <v>6010.55</v>
      </c>
    </row>
    <row r="2224" spans="1:3" x14ac:dyDescent="0.25">
      <c r="A2224" t="s">
        <v>2226</v>
      </c>
      <c r="B2224" t="s">
        <v>5964</v>
      </c>
      <c r="C2224">
        <v>2715.44</v>
      </c>
    </row>
    <row r="2225" spans="1:3" x14ac:dyDescent="0.25">
      <c r="A2225" t="s">
        <v>2227</v>
      </c>
      <c r="B2225" t="s">
        <v>5966</v>
      </c>
      <c r="C2225">
        <v>7511.45</v>
      </c>
    </row>
    <row r="2226" spans="1:3" x14ac:dyDescent="0.25">
      <c r="A2226" t="s">
        <v>2228</v>
      </c>
      <c r="B2226" t="s">
        <v>5964</v>
      </c>
      <c r="C2226">
        <v>2658.15</v>
      </c>
    </row>
    <row r="2227" spans="1:3" x14ac:dyDescent="0.25">
      <c r="A2227" t="s">
        <v>2229</v>
      </c>
      <c r="B2227" t="s">
        <v>5965</v>
      </c>
      <c r="C2227">
        <v>4650.6899999999996</v>
      </c>
    </row>
    <row r="2228" spans="1:3" x14ac:dyDescent="0.25">
      <c r="A2228" t="s">
        <v>2230</v>
      </c>
      <c r="B2228" t="s">
        <v>5964</v>
      </c>
      <c r="C2228">
        <v>6692.3</v>
      </c>
    </row>
    <row r="2229" spans="1:3" x14ac:dyDescent="0.25">
      <c r="A2229" t="s">
        <v>2231</v>
      </c>
      <c r="B2229" t="s">
        <v>5965</v>
      </c>
      <c r="C2229">
        <v>41.16</v>
      </c>
    </row>
    <row r="2230" spans="1:3" x14ac:dyDescent="0.25">
      <c r="A2230" t="s">
        <v>2232</v>
      </c>
      <c r="B2230" t="s">
        <v>5966</v>
      </c>
      <c r="C2230">
        <v>145.61000000000001</v>
      </c>
    </row>
    <row r="2231" spans="1:3" x14ac:dyDescent="0.25">
      <c r="A2231" t="s">
        <v>2233</v>
      </c>
      <c r="B2231" t="s">
        <v>5964</v>
      </c>
      <c r="C2231">
        <v>3296.18</v>
      </c>
    </row>
    <row r="2232" spans="1:3" x14ac:dyDescent="0.25">
      <c r="A2232" t="s">
        <v>2234</v>
      </c>
      <c r="B2232" t="s">
        <v>5964</v>
      </c>
      <c r="C2232">
        <v>2764.98</v>
      </c>
    </row>
    <row r="2233" spans="1:3" x14ac:dyDescent="0.25">
      <c r="A2233" t="s">
        <v>2235</v>
      </c>
      <c r="B2233" t="s">
        <v>5966</v>
      </c>
      <c r="C2233">
        <v>838.68</v>
      </c>
    </row>
    <row r="2234" spans="1:3" x14ac:dyDescent="0.25">
      <c r="A2234" t="s">
        <v>2236</v>
      </c>
      <c r="B2234" t="s">
        <v>5965</v>
      </c>
      <c r="C2234">
        <v>9631.73</v>
      </c>
    </row>
    <row r="2235" spans="1:3" x14ac:dyDescent="0.25">
      <c r="A2235" t="s">
        <v>2237</v>
      </c>
      <c r="B2235" t="s">
        <v>5965</v>
      </c>
      <c r="C2235">
        <v>6486.93</v>
      </c>
    </row>
    <row r="2236" spans="1:3" x14ac:dyDescent="0.25">
      <c r="A2236" t="s">
        <v>2238</v>
      </c>
      <c r="B2236" t="s">
        <v>5964</v>
      </c>
      <c r="C2236">
        <v>5273.03</v>
      </c>
    </row>
    <row r="2237" spans="1:3" x14ac:dyDescent="0.25">
      <c r="A2237" t="s">
        <v>2239</v>
      </c>
      <c r="B2237" t="s">
        <v>5965</v>
      </c>
      <c r="C2237">
        <v>9539.5</v>
      </c>
    </row>
    <row r="2238" spans="1:3" x14ac:dyDescent="0.25">
      <c r="A2238" t="s">
        <v>2240</v>
      </c>
      <c r="B2238" t="s">
        <v>5965</v>
      </c>
      <c r="C2238">
        <v>4379.95</v>
      </c>
    </row>
    <row r="2239" spans="1:3" x14ac:dyDescent="0.25">
      <c r="A2239" t="s">
        <v>2241</v>
      </c>
      <c r="B2239" t="s">
        <v>5966</v>
      </c>
      <c r="C2239">
        <v>1805</v>
      </c>
    </row>
    <row r="2240" spans="1:3" x14ac:dyDescent="0.25">
      <c r="A2240" t="s">
        <v>2242</v>
      </c>
      <c r="B2240" t="s">
        <v>5966</v>
      </c>
      <c r="C2240">
        <v>9122.06</v>
      </c>
    </row>
    <row r="2241" spans="1:3" x14ac:dyDescent="0.25">
      <c r="A2241" t="s">
        <v>2243</v>
      </c>
      <c r="B2241" t="s">
        <v>5964</v>
      </c>
      <c r="C2241">
        <v>2526.1999999999998</v>
      </c>
    </row>
    <row r="2242" spans="1:3" x14ac:dyDescent="0.25">
      <c r="A2242" t="s">
        <v>2244</v>
      </c>
      <c r="B2242" t="s">
        <v>5965</v>
      </c>
      <c r="C2242">
        <v>6310.11</v>
      </c>
    </row>
    <row r="2243" spans="1:3" x14ac:dyDescent="0.25">
      <c r="A2243" t="s">
        <v>2245</v>
      </c>
      <c r="B2243" t="s">
        <v>5966</v>
      </c>
      <c r="C2243">
        <v>8125.72</v>
      </c>
    </row>
    <row r="2244" spans="1:3" x14ac:dyDescent="0.25">
      <c r="A2244" t="s">
        <v>2246</v>
      </c>
      <c r="B2244" t="s">
        <v>5964</v>
      </c>
      <c r="C2244">
        <v>6727.29</v>
      </c>
    </row>
    <row r="2245" spans="1:3" x14ac:dyDescent="0.25">
      <c r="A2245" t="s">
        <v>2247</v>
      </c>
      <c r="B2245" t="s">
        <v>5964</v>
      </c>
      <c r="C2245">
        <v>8097.61</v>
      </c>
    </row>
    <row r="2246" spans="1:3" x14ac:dyDescent="0.25">
      <c r="A2246" t="s">
        <v>2248</v>
      </c>
      <c r="B2246" t="s">
        <v>5964</v>
      </c>
      <c r="C2246">
        <v>3360.17</v>
      </c>
    </row>
    <row r="2247" spans="1:3" x14ac:dyDescent="0.25">
      <c r="A2247" t="s">
        <v>2249</v>
      </c>
      <c r="B2247" t="s">
        <v>5965</v>
      </c>
      <c r="C2247">
        <v>5156.7299999999996</v>
      </c>
    </row>
    <row r="2248" spans="1:3" x14ac:dyDescent="0.25">
      <c r="A2248" t="s">
        <v>2250</v>
      </c>
      <c r="B2248" t="s">
        <v>5966</v>
      </c>
      <c r="C2248">
        <v>9813.7099999999991</v>
      </c>
    </row>
    <row r="2249" spans="1:3" x14ac:dyDescent="0.25">
      <c r="A2249" t="s">
        <v>2251</v>
      </c>
      <c r="B2249" t="s">
        <v>5965</v>
      </c>
      <c r="C2249">
        <v>8138.28</v>
      </c>
    </row>
    <row r="2250" spans="1:3" x14ac:dyDescent="0.25">
      <c r="A2250" t="s">
        <v>2252</v>
      </c>
      <c r="B2250" t="s">
        <v>5966</v>
      </c>
      <c r="C2250">
        <v>9932.2999999999993</v>
      </c>
    </row>
    <row r="2251" spans="1:3" x14ac:dyDescent="0.25">
      <c r="A2251" t="s">
        <v>2253</v>
      </c>
      <c r="B2251" t="s">
        <v>5965</v>
      </c>
      <c r="C2251">
        <v>1825.41</v>
      </c>
    </row>
    <row r="2252" spans="1:3" x14ac:dyDescent="0.25">
      <c r="A2252" t="s">
        <v>2254</v>
      </c>
      <c r="B2252" t="s">
        <v>5966</v>
      </c>
      <c r="C2252">
        <v>4264.0600000000004</v>
      </c>
    </row>
    <row r="2253" spans="1:3" x14ac:dyDescent="0.25">
      <c r="A2253" t="s">
        <v>2255</v>
      </c>
      <c r="B2253" t="s">
        <v>5964</v>
      </c>
      <c r="C2253">
        <v>9508.6200000000008</v>
      </c>
    </row>
    <row r="2254" spans="1:3" x14ac:dyDescent="0.25">
      <c r="A2254" t="s">
        <v>2256</v>
      </c>
      <c r="B2254" t="s">
        <v>5965</v>
      </c>
      <c r="C2254">
        <v>5509.71</v>
      </c>
    </row>
    <row r="2255" spans="1:3" x14ac:dyDescent="0.25">
      <c r="A2255" t="s">
        <v>2257</v>
      </c>
      <c r="B2255" t="s">
        <v>5964</v>
      </c>
      <c r="C2255">
        <v>5834.69</v>
      </c>
    </row>
    <row r="2256" spans="1:3" x14ac:dyDescent="0.25">
      <c r="A2256" t="s">
        <v>2258</v>
      </c>
      <c r="B2256" t="s">
        <v>5964</v>
      </c>
      <c r="C2256">
        <v>2060.71</v>
      </c>
    </row>
    <row r="2257" spans="1:3" x14ac:dyDescent="0.25">
      <c r="A2257" t="s">
        <v>2259</v>
      </c>
      <c r="B2257" t="s">
        <v>5965</v>
      </c>
      <c r="C2257">
        <v>8075.89</v>
      </c>
    </row>
    <row r="2258" spans="1:3" x14ac:dyDescent="0.25">
      <c r="A2258" t="s">
        <v>2260</v>
      </c>
      <c r="B2258" t="s">
        <v>5965</v>
      </c>
      <c r="C2258">
        <v>5094.26</v>
      </c>
    </row>
    <row r="2259" spans="1:3" x14ac:dyDescent="0.25">
      <c r="A2259" t="s">
        <v>2261</v>
      </c>
      <c r="B2259" t="s">
        <v>5966</v>
      </c>
      <c r="C2259">
        <v>9177.74</v>
      </c>
    </row>
    <row r="2260" spans="1:3" x14ac:dyDescent="0.25">
      <c r="A2260" t="s">
        <v>2262</v>
      </c>
      <c r="B2260" t="s">
        <v>5965</v>
      </c>
      <c r="C2260">
        <v>8375.31</v>
      </c>
    </row>
    <row r="2261" spans="1:3" x14ac:dyDescent="0.25">
      <c r="A2261" t="s">
        <v>2263</v>
      </c>
      <c r="B2261" t="s">
        <v>5966</v>
      </c>
      <c r="C2261">
        <v>6585.46</v>
      </c>
    </row>
    <row r="2262" spans="1:3" x14ac:dyDescent="0.25">
      <c r="A2262" t="s">
        <v>2264</v>
      </c>
      <c r="B2262" t="s">
        <v>5964</v>
      </c>
      <c r="C2262">
        <v>6781.1</v>
      </c>
    </row>
    <row r="2263" spans="1:3" x14ac:dyDescent="0.25">
      <c r="A2263" t="s">
        <v>2265</v>
      </c>
      <c r="B2263" t="s">
        <v>5965</v>
      </c>
      <c r="C2263">
        <v>304.64999999999998</v>
      </c>
    </row>
    <row r="2264" spans="1:3" x14ac:dyDescent="0.25">
      <c r="A2264" t="s">
        <v>2266</v>
      </c>
      <c r="B2264" t="s">
        <v>5965</v>
      </c>
      <c r="C2264">
        <v>8690.19</v>
      </c>
    </row>
    <row r="2265" spans="1:3" x14ac:dyDescent="0.25">
      <c r="A2265" t="s">
        <v>2267</v>
      </c>
      <c r="B2265" t="s">
        <v>5964</v>
      </c>
      <c r="C2265">
        <v>3496.17</v>
      </c>
    </row>
    <row r="2266" spans="1:3" x14ac:dyDescent="0.25">
      <c r="A2266" t="s">
        <v>2268</v>
      </c>
      <c r="B2266" t="s">
        <v>5966</v>
      </c>
      <c r="C2266">
        <v>5546.55</v>
      </c>
    </row>
    <row r="2267" spans="1:3" x14ac:dyDescent="0.25">
      <c r="A2267" t="s">
        <v>2269</v>
      </c>
      <c r="B2267" t="s">
        <v>5964</v>
      </c>
      <c r="C2267">
        <v>1391.34</v>
      </c>
    </row>
    <row r="2268" spans="1:3" x14ac:dyDescent="0.25">
      <c r="A2268" t="s">
        <v>2270</v>
      </c>
      <c r="B2268" t="s">
        <v>5964</v>
      </c>
      <c r="C2268">
        <v>8559.5</v>
      </c>
    </row>
    <row r="2269" spans="1:3" x14ac:dyDescent="0.25">
      <c r="A2269" t="s">
        <v>2271</v>
      </c>
      <c r="B2269" t="s">
        <v>5965</v>
      </c>
      <c r="C2269">
        <v>5491.24</v>
      </c>
    </row>
    <row r="2270" spans="1:3" x14ac:dyDescent="0.25">
      <c r="A2270" t="s">
        <v>2272</v>
      </c>
      <c r="B2270" t="s">
        <v>5964</v>
      </c>
      <c r="C2270">
        <v>9004.7000000000007</v>
      </c>
    </row>
    <row r="2271" spans="1:3" x14ac:dyDescent="0.25">
      <c r="A2271" t="s">
        <v>2273</v>
      </c>
      <c r="B2271" t="s">
        <v>5964</v>
      </c>
      <c r="C2271">
        <v>3382.9</v>
      </c>
    </row>
    <row r="2272" spans="1:3" x14ac:dyDescent="0.25">
      <c r="A2272" t="s">
        <v>2274</v>
      </c>
      <c r="B2272" t="s">
        <v>5964</v>
      </c>
      <c r="C2272">
        <v>4054.82</v>
      </c>
    </row>
    <row r="2273" spans="1:3" x14ac:dyDescent="0.25">
      <c r="A2273" t="s">
        <v>2275</v>
      </c>
      <c r="B2273" t="s">
        <v>5964</v>
      </c>
      <c r="C2273">
        <v>9568.85</v>
      </c>
    </row>
    <row r="2274" spans="1:3" x14ac:dyDescent="0.25">
      <c r="A2274" t="s">
        <v>2276</v>
      </c>
      <c r="B2274" t="s">
        <v>5966</v>
      </c>
      <c r="C2274">
        <v>8525.23</v>
      </c>
    </row>
    <row r="2275" spans="1:3" x14ac:dyDescent="0.25">
      <c r="A2275" t="s">
        <v>2277</v>
      </c>
      <c r="B2275" t="s">
        <v>5966</v>
      </c>
      <c r="C2275">
        <v>5980.97</v>
      </c>
    </row>
    <row r="2276" spans="1:3" x14ac:dyDescent="0.25">
      <c r="A2276" t="s">
        <v>2278</v>
      </c>
      <c r="B2276" t="s">
        <v>5965</v>
      </c>
      <c r="C2276">
        <v>2059.38</v>
      </c>
    </row>
    <row r="2277" spans="1:3" x14ac:dyDescent="0.25">
      <c r="A2277" t="s">
        <v>2279</v>
      </c>
      <c r="B2277" t="s">
        <v>5966</v>
      </c>
      <c r="C2277">
        <v>7220.16</v>
      </c>
    </row>
    <row r="2278" spans="1:3" x14ac:dyDescent="0.25">
      <c r="A2278" t="s">
        <v>2280</v>
      </c>
      <c r="B2278" t="s">
        <v>5964</v>
      </c>
      <c r="C2278">
        <v>7771.28</v>
      </c>
    </row>
    <row r="2279" spans="1:3" x14ac:dyDescent="0.25">
      <c r="A2279" t="s">
        <v>2281</v>
      </c>
      <c r="B2279" t="s">
        <v>5966</v>
      </c>
      <c r="C2279">
        <v>5232.09</v>
      </c>
    </row>
    <row r="2280" spans="1:3" x14ac:dyDescent="0.25">
      <c r="A2280" t="s">
        <v>2282</v>
      </c>
      <c r="B2280" t="s">
        <v>5966</v>
      </c>
      <c r="C2280">
        <v>2788.72</v>
      </c>
    </row>
    <row r="2281" spans="1:3" x14ac:dyDescent="0.25">
      <c r="A2281" t="s">
        <v>2283</v>
      </c>
      <c r="B2281" t="s">
        <v>5966</v>
      </c>
      <c r="C2281">
        <v>1875.56</v>
      </c>
    </row>
    <row r="2282" spans="1:3" x14ac:dyDescent="0.25">
      <c r="A2282" t="s">
        <v>2284</v>
      </c>
      <c r="B2282" t="s">
        <v>5964</v>
      </c>
      <c r="C2282">
        <v>6675.48</v>
      </c>
    </row>
    <row r="2283" spans="1:3" x14ac:dyDescent="0.25">
      <c r="A2283" t="s">
        <v>2285</v>
      </c>
      <c r="B2283" t="s">
        <v>5966</v>
      </c>
      <c r="C2283">
        <v>437.46</v>
      </c>
    </row>
    <row r="2284" spans="1:3" x14ac:dyDescent="0.25">
      <c r="A2284" t="s">
        <v>2286</v>
      </c>
      <c r="B2284" t="s">
        <v>5966</v>
      </c>
      <c r="C2284">
        <v>2298.71</v>
      </c>
    </row>
    <row r="2285" spans="1:3" x14ac:dyDescent="0.25">
      <c r="A2285" t="s">
        <v>2287</v>
      </c>
      <c r="B2285" t="s">
        <v>5965</v>
      </c>
      <c r="C2285">
        <v>2690.89</v>
      </c>
    </row>
    <row r="2286" spans="1:3" x14ac:dyDescent="0.25">
      <c r="A2286" t="s">
        <v>2288</v>
      </c>
      <c r="B2286" t="s">
        <v>5965</v>
      </c>
      <c r="C2286">
        <v>8246.93</v>
      </c>
    </row>
    <row r="2287" spans="1:3" x14ac:dyDescent="0.25">
      <c r="A2287" t="s">
        <v>2289</v>
      </c>
      <c r="B2287" t="s">
        <v>5964</v>
      </c>
      <c r="C2287">
        <v>4475.75</v>
      </c>
    </row>
    <row r="2288" spans="1:3" x14ac:dyDescent="0.25">
      <c r="A2288" t="s">
        <v>2290</v>
      </c>
      <c r="B2288" t="s">
        <v>5964</v>
      </c>
      <c r="C2288">
        <v>5254.27</v>
      </c>
    </row>
    <row r="2289" spans="1:3" x14ac:dyDescent="0.25">
      <c r="A2289" t="s">
        <v>2291</v>
      </c>
      <c r="B2289" t="s">
        <v>5964</v>
      </c>
      <c r="C2289">
        <v>7526.47</v>
      </c>
    </row>
    <row r="2290" spans="1:3" x14ac:dyDescent="0.25">
      <c r="A2290" t="s">
        <v>2292</v>
      </c>
      <c r="B2290" t="s">
        <v>5965</v>
      </c>
      <c r="C2290">
        <v>2009.21</v>
      </c>
    </row>
    <row r="2291" spans="1:3" x14ac:dyDescent="0.25">
      <c r="A2291" t="s">
        <v>2293</v>
      </c>
      <c r="B2291" t="s">
        <v>5964</v>
      </c>
      <c r="C2291">
        <v>6592.3</v>
      </c>
    </row>
    <row r="2292" spans="1:3" x14ac:dyDescent="0.25">
      <c r="A2292" t="s">
        <v>2294</v>
      </c>
      <c r="B2292" t="s">
        <v>5966</v>
      </c>
      <c r="C2292">
        <v>3529.57</v>
      </c>
    </row>
    <row r="2293" spans="1:3" x14ac:dyDescent="0.25">
      <c r="A2293" t="s">
        <v>2295</v>
      </c>
      <c r="B2293" t="s">
        <v>5965</v>
      </c>
      <c r="C2293">
        <v>6765.52</v>
      </c>
    </row>
    <row r="2294" spans="1:3" x14ac:dyDescent="0.25">
      <c r="A2294" t="s">
        <v>2296</v>
      </c>
      <c r="B2294" t="s">
        <v>5964</v>
      </c>
      <c r="C2294">
        <v>8505.2000000000007</v>
      </c>
    </row>
    <row r="2295" spans="1:3" x14ac:dyDescent="0.25">
      <c r="A2295" t="s">
        <v>2297</v>
      </c>
      <c r="B2295" t="s">
        <v>5964</v>
      </c>
      <c r="C2295">
        <v>214.14</v>
      </c>
    </row>
    <row r="2296" spans="1:3" x14ac:dyDescent="0.25">
      <c r="A2296" t="s">
        <v>2298</v>
      </c>
      <c r="B2296" t="s">
        <v>5966</v>
      </c>
      <c r="C2296">
        <v>8333.2999999999993</v>
      </c>
    </row>
    <row r="2297" spans="1:3" x14ac:dyDescent="0.25">
      <c r="A2297" t="s">
        <v>2299</v>
      </c>
      <c r="B2297" t="s">
        <v>5964</v>
      </c>
      <c r="C2297">
        <v>869.49</v>
      </c>
    </row>
    <row r="2298" spans="1:3" x14ac:dyDescent="0.25">
      <c r="A2298" t="s">
        <v>2300</v>
      </c>
      <c r="B2298" t="s">
        <v>5964</v>
      </c>
      <c r="C2298">
        <v>6643.21</v>
      </c>
    </row>
    <row r="2299" spans="1:3" x14ac:dyDescent="0.25">
      <c r="A2299" t="s">
        <v>2301</v>
      </c>
      <c r="B2299" t="s">
        <v>5966</v>
      </c>
      <c r="C2299">
        <v>9175.06</v>
      </c>
    </row>
    <row r="2300" spans="1:3" x14ac:dyDescent="0.25">
      <c r="A2300" t="s">
        <v>2302</v>
      </c>
      <c r="B2300" t="s">
        <v>5965</v>
      </c>
      <c r="C2300">
        <v>827.48</v>
      </c>
    </row>
    <row r="2301" spans="1:3" x14ac:dyDescent="0.25">
      <c r="A2301" t="s">
        <v>2303</v>
      </c>
      <c r="B2301" t="s">
        <v>5965</v>
      </c>
      <c r="C2301">
        <v>6356.44</v>
      </c>
    </row>
    <row r="2302" spans="1:3" x14ac:dyDescent="0.25">
      <c r="A2302" t="s">
        <v>2304</v>
      </c>
      <c r="B2302" t="s">
        <v>5964</v>
      </c>
      <c r="C2302">
        <v>8754.16</v>
      </c>
    </row>
    <row r="2303" spans="1:3" x14ac:dyDescent="0.25">
      <c r="A2303" t="s">
        <v>2305</v>
      </c>
      <c r="B2303" t="s">
        <v>5964</v>
      </c>
      <c r="C2303">
        <v>3119.8</v>
      </c>
    </row>
    <row r="2304" spans="1:3" x14ac:dyDescent="0.25">
      <c r="A2304" t="s">
        <v>2306</v>
      </c>
      <c r="B2304" t="s">
        <v>5966</v>
      </c>
      <c r="C2304">
        <v>2919.81</v>
      </c>
    </row>
    <row r="2305" spans="1:3" x14ac:dyDescent="0.25">
      <c r="A2305" t="s">
        <v>2307</v>
      </c>
      <c r="B2305" t="s">
        <v>5964</v>
      </c>
      <c r="C2305">
        <v>1216.98</v>
      </c>
    </row>
    <row r="2306" spans="1:3" x14ac:dyDescent="0.25">
      <c r="A2306" t="s">
        <v>2308</v>
      </c>
      <c r="B2306" t="s">
        <v>5966</v>
      </c>
      <c r="C2306">
        <v>4812.05</v>
      </c>
    </row>
    <row r="2307" spans="1:3" x14ac:dyDescent="0.25">
      <c r="A2307" t="s">
        <v>2309</v>
      </c>
      <c r="B2307" t="s">
        <v>5965</v>
      </c>
      <c r="C2307">
        <v>2822.24</v>
      </c>
    </row>
    <row r="2308" spans="1:3" x14ac:dyDescent="0.25">
      <c r="A2308" t="s">
        <v>2310</v>
      </c>
      <c r="B2308" t="s">
        <v>5964</v>
      </c>
      <c r="C2308">
        <v>1034.9000000000001</v>
      </c>
    </row>
    <row r="2309" spans="1:3" x14ac:dyDescent="0.25">
      <c r="A2309" t="s">
        <v>2311</v>
      </c>
      <c r="B2309" t="s">
        <v>5965</v>
      </c>
      <c r="C2309">
        <v>756.31</v>
      </c>
    </row>
    <row r="2310" spans="1:3" x14ac:dyDescent="0.25">
      <c r="A2310" t="s">
        <v>2312</v>
      </c>
      <c r="B2310" t="s">
        <v>5965</v>
      </c>
      <c r="C2310">
        <v>7417.1</v>
      </c>
    </row>
    <row r="2311" spans="1:3" x14ac:dyDescent="0.25">
      <c r="A2311" t="s">
        <v>2313</v>
      </c>
      <c r="B2311" t="s">
        <v>5966</v>
      </c>
      <c r="C2311">
        <v>8968.08</v>
      </c>
    </row>
    <row r="2312" spans="1:3" x14ac:dyDescent="0.25">
      <c r="A2312" t="s">
        <v>2314</v>
      </c>
      <c r="B2312" t="s">
        <v>5964</v>
      </c>
      <c r="C2312">
        <v>7925.4</v>
      </c>
    </row>
    <row r="2313" spans="1:3" x14ac:dyDescent="0.25">
      <c r="A2313" t="s">
        <v>2315</v>
      </c>
      <c r="B2313" t="s">
        <v>5964</v>
      </c>
      <c r="C2313">
        <v>5611.79</v>
      </c>
    </row>
    <row r="2314" spans="1:3" x14ac:dyDescent="0.25">
      <c r="A2314" t="s">
        <v>2316</v>
      </c>
      <c r="B2314" t="s">
        <v>5965</v>
      </c>
      <c r="C2314">
        <v>4011.76</v>
      </c>
    </row>
    <row r="2315" spans="1:3" x14ac:dyDescent="0.25">
      <c r="A2315" t="s">
        <v>2317</v>
      </c>
      <c r="B2315" t="s">
        <v>5964</v>
      </c>
      <c r="C2315">
        <v>6066.86</v>
      </c>
    </row>
    <row r="2316" spans="1:3" x14ac:dyDescent="0.25">
      <c r="A2316" t="s">
        <v>2318</v>
      </c>
      <c r="B2316" t="s">
        <v>5964</v>
      </c>
      <c r="C2316">
        <v>7201.31</v>
      </c>
    </row>
    <row r="2317" spans="1:3" x14ac:dyDescent="0.25">
      <c r="A2317" t="s">
        <v>2319</v>
      </c>
      <c r="B2317" t="s">
        <v>5966</v>
      </c>
      <c r="C2317">
        <v>8332.9</v>
      </c>
    </row>
    <row r="2318" spans="1:3" x14ac:dyDescent="0.25">
      <c r="A2318" t="s">
        <v>2320</v>
      </c>
      <c r="B2318" t="s">
        <v>5966</v>
      </c>
      <c r="C2318">
        <v>9570.31</v>
      </c>
    </row>
    <row r="2319" spans="1:3" x14ac:dyDescent="0.25">
      <c r="A2319" t="s">
        <v>2321</v>
      </c>
      <c r="B2319" t="s">
        <v>5964</v>
      </c>
      <c r="C2319">
        <v>2341.46</v>
      </c>
    </row>
    <row r="2320" spans="1:3" x14ac:dyDescent="0.25">
      <c r="A2320" t="s">
        <v>2322</v>
      </c>
      <c r="B2320" t="s">
        <v>5964</v>
      </c>
      <c r="C2320">
        <v>1825.13</v>
      </c>
    </row>
    <row r="2321" spans="1:3" x14ac:dyDescent="0.25">
      <c r="A2321" t="s">
        <v>2323</v>
      </c>
      <c r="B2321" t="s">
        <v>5964</v>
      </c>
      <c r="C2321">
        <v>7635.35</v>
      </c>
    </row>
    <row r="2322" spans="1:3" x14ac:dyDescent="0.25">
      <c r="A2322" t="s">
        <v>2324</v>
      </c>
      <c r="B2322" t="s">
        <v>5966</v>
      </c>
      <c r="C2322">
        <v>4878.37</v>
      </c>
    </row>
    <row r="2323" spans="1:3" x14ac:dyDescent="0.25">
      <c r="A2323" t="s">
        <v>2325</v>
      </c>
      <c r="B2323" t="s">
        <v>5965</v>
      </c>
      <c r="C2323">
        <v>2474.9899999999998</v>
      </c>
    </row>
    <row r="2324" spans="1:3" x14ac:dyDescent="0.25">
      <c r="A2324" t="s">
        <v>2326</v>
      </c>
      <c r="B2324" t="s">
        <v>5966</v>
      </c>
      <c r="C2324">
        <v>6163.48</v>
      </c>
    </row>
    <row r="2325" spans="1:3" x14ac:dyDescent="0.25">
      <c r="A2325" t="s">
        <v>2327</v>
      </c>
      <c r="B2325" t="s">
        <v>5964</v>
      </c>
      <c r="C2325">
        <v>8926.6299999999992</v>
      </c>
    </row>
    <row r="2326" spans="1:3" x14ac:dyDescent="0.25">
      <c r="A2326" t="s">
        <v>2328</v>
      </c>
      <c r="B2326" t="s">
        <v>5964</v>
      </c>
      <c r="C2326">
        <v>995.35</v>
      </c>
    </row>
    <row r="2327" spans="1:3" x14ac:dyDescent="0.25">
      <c r="A2327" t="s">
        <v>2329</v>
      </c>
      <c r="B2327" t="s">
        <v>5964</v>
      </c>
      <c r="C2327">
        <v>583.59</v>
      </c>
    </row>
    <row r="2328" spans="1:3" x14ac:dyDescent="0.25">
      <c r="A2328" t="s">
        <v>2330</v>
      </c>
      <c r="B2328" t="s">
        <v>5966</v>
      </c>
      <c r="C2328">
        <v>3199.91</v>
      </c>
    </row>
    <row r="2329" spans="1:3" x14ac:dyDescent="0.25">
      <c r="A2329" t="s">
        <v>2331</v>
      </c>
      <c r="B2329" t="s">
        <v>5964</v>
      </c>
      <c r="C2329">
        <v>5923.29</v>
      </c>
    </row>
    <row r="2330" spans="1:3" x14ac:dyDescent="0.25">
      <c r="A2330" t="s">
        <v>2332</v>
      </c>
      <c r="B2330" t="s">
        <v>5966</v>
      </c>
      <c r="C2330">
        <v>774.06</v>
      </c>
    </row>
    <row r="2331" spans="1:3" x14ac:dyDescent="0.25">
      <c r="A2331" t="s">
        <v>2333</v>
      </c>
      <c r="B2331" t="s">
        <v>5965</v>
      </c>
      <c r="C2331">
        <v>5096.43</v>
      </c>
    </row>
    <row r="2332" spans="1:3" x14ac:dyDescent="0.25">
      <c r="A2332" t="s">
        <v>2334</v>
      </c>
      <c r="B2332" t="s">
        <v>5964</v>
      </c>
      <c r="C2332">
        <v>7062.93</v>
      </c>
    </row>
    <row r="2333" spans="1:3" x14ac:dyDescent="0.25">
      <c r="A2333" t="s">
        <v>2335</v>
      </c>
      <c r="B2333" t="s">
        <v>5964</v>
      </c>
      <c r="C2333">
        <v>2337.1799999999998</v>
      </c>
    </row>
    <row r="2334" spans="1:3" x14ac:dyDescent="0.25">
      <c r="A2334" t="s">
        <v>2336</v>
      </c>
      <c r="B2334" t="s">
        <v>5966</v>
      </c>
      <c r="C2334">
        <v>8903.6</v>
      </c>
    </row>
    <row r="2335" spans="1:3" x14ac:dyDescent="0.25">
      <c r="A2335" t="s">
        <v>2337</v>
      </c>
      <c r="B2335" t="s">
        <v>5965</v>
      </c>
      <c r="C2335">
        <v>7126.54</v>
      </c>
    </row>
    <row r="2336" spans="1:3" x14ac:dyDescent="0.25">
      <c r="A2336" t="s">
        <v>2338</v>
      </c>
      <c r="B2336" t="s">
        <v>5966</v>
      </c>
      <c r="C2336">
        <v>2346.4699999999998</v>
      </c>
    </row>
    <row r="2337" spans="1:3" x14ac:dyDescent="0.25">
      <c r="A2337" t="s">
        <v>2339</v>
      </c>
      <c r="B2337" t="s">
        <v>5964</v>
      </c>
      <c r="C2337">
        <v>3093.68</v>
      </c>
    </row>
    <row r="2338" spans="1:3" x14ac:dyDescent="0.25">
      <c r="A2338" t="s">
        <v>2340</v>
      </c>
      <c r="B2338" t="s">
        <v>5965</v>
      </c>
      <c r="C2338">
        <v>2988.28</v>
      </c>
    </row>
    <row r="2339" spans="1:3" x14ac:dyDescent="0.25">
      <c r="A2339" t="s">
        <v>2341</v>
      </c>
      <c r="B2339" t="s">
        <v>5965</v>
      </c>
      <c r="C2339">
        <v>56.59</v>
      </c>
    </row>
    <row r="2340" spans="1:3" x14ac:dyDescent="0.25">
      <c r="A2340" t="s">
        <v>2342</v>
      </c>
      <c r="B2340" t="s">
        <v>5966</v>
      </c>
      <c r="C2340">
        <v>5661.51</v>
      </c>
    </row>
    <row r="2341" spans="1:3" x14ac:dyDescent="0.25">
      <c r="A2341" t="s">
        <v>2343</v>
      </c>
      <c r="B2341" t="s">
        <v>5966</v>
      </c>
      <c r="C2341">
        <v>8126.56</v>
      </c>
    </row>
    <row r="2342" spans="1:3" x14ac:dyDescent="0.25">
      <c r="A2342" t="s">
        <v>2344</v>
      </c>
      <c r="B2342" t="s">
        <v>5966</v>
      </c>
      <c r="C2342">
        <v>2111.33</v>
      </c>
    </row>
    <row r="2343" spans="1:3" x14ac:dyDescent="0.25">
      <c r="A2343" t="s">
        <v>2345</v>
      </c>
      <c r="B2343" t="s">
        <v>5965</v>
      </c>
      <c r="C2343">
        <v>9581.25</v>
      </c>
    </row>
    <row r="2344" spans="1:3" x14ac:dyDescent="0.25">
      <c r="A2344" t="s">
        <v>2346</v>
      </c>
      <c r="B2344" t="s">
        <v>5964</v>
      </c>
      <c r="C2344">
        <v>3088.26</v>
      </c>
    </row>
    <row r="2345" spans="1:3" x14ac:dyDescent="0.25">
      <c r="A2345" t="s">
        <v>2347</v>
      </c>
      <c r="B2345" t="s">
        <v>5966</v>
      </c>
      <c r="C2345">
        <v>7150.52</v>
      </c>
    </row>
    <row r="2346" spans="1:3" x14ac:dyDescent="0.25">
      <c r="A2346" t="s">
        <v>2348</v>
      </c>
      <c r="B2346" t="s">
        <v>5965</v>
      </c>
      <c r="C2346">
        <v>5601.37</v>
      </c>
    </row>
    <row r="2347" spans="1:3" x14ac:dyDescent="0.25">
      <c r="A2347" t="s">
        <v>2349</v>
      </c>
      <c r="B2347" t="s">
        <v>5966</v>
      </c>
      <c r="C2347">
        <v>1418.9</v>
      </c>
    </row>
    <row r="2348" spans="1:3" x14ac:dyDescent="0.25">
      <c r="A2348" t="s">
        <v>2350</v>
      </c>
      <c r="B2348" t="s">
        <v>5966</v>
      </c>
      <c r="C2348">
        <v>9441.18</v>
      </c>
    </row>
    <row r="2349" spans="1:3" x14ac:dyDescent="0.25">
      <c r="A2349" t="s">
        <v>2351</v>
      </c>
      <c r="B2349" t="s">
        <v>5966</v>
      </c>
      <c r="C2349">
        <v>4458.46</v>
      </c>
    </row>
    <row r="2350" spans="1:3" x14ac:dyDescent="0.25">
      <c r="A2350" t="s">
        <v>2352</v>
      </c>
      <c r="B2350" t="s">
        <v>5964</v>
      </c>
      <c r="C2350">
        <v>8357.7199999999993</v>
      </c>
    </row>
    <row r="2351" spans="1:3" x14ac:dyDescent="0.25">
      <c r="A2351" t="s">
        <v>2353</v>
      </c>
      <c r="B2351" t="s">
        <v>5965</v>
      </c>
      <c r="C2351">
        <v>339.53</v>
      </c>
    </row>
    <row r="2352" spans="1:3" x14ac:dyDescent="0.25">
      <c r="A2352" t="s">
        <v>2354</v>
      </c>
      <c r="B2352" t="s">
        <v>5966</v>
      </c>
      <c r="C2352">
        <v>3928.2</v>
      </c>
    </row>
    <row r="2353" spans="1:3" x14ac:dyDescent="0.25">
      <c r="A2353" t="s">
        <v>2355</v>
      </c>
      <c r="B2353" t="s">
        <v>5966</v>
      </c>
      <c r="C2353">
        <v>2797.46</v>
      </c>
    </row>
    <row r="2354" spans="1:3" x14ac:dyDescent="0.25">
      <c r="A2354" t="s">
        <v>2356</v>
      </c>
      <c r="B2354" t="s">
        <v>5965</v>
      </c>
      <c r="C2354">
        <v>5866.15</v>
      </c>
    </row>
    <row r="2355" spans="1:3" x14ac:dyDescent="0.25">
      <c r="A2355" t="s">
        <v>2357</v>
      </c>
      <c r="B2355" t="s">
        <v>5965</v>
      </c>
      <c r="C2355">
        <v>8998.6</v>
      </c>
    </row>
    <row r="2356" spans="1:3" x14ac:dyDescent="0.25">
      <c r="A2356" t="s">
        <v>2358</v>
      </c>
      <c r="B2356" t="s">
        <v>5965</v>
      </c>
      <c r="C2356">
        <v>7473.62</v>
      </c>
    </row>
    <row r="2357" spans="1:3" x14ac:dyDescent="0.25">
      <c r="A2357" t="s">
        <v>2359</v>
      </c>
      <c r="B2357" t="s">
        <v>5966</v>
      </c>
      <c r="C2357">
        <v>9187.2800000000007</v>
      </c>
    </row>
    <row r="2358" spans="1:3" x14ac:dyDescent="0.25">
      <c r="A2358" t="s">
        <v>2360</v>
      </c>
      <c r="B2358" t="s">
        <v>5966</v>
      </c>
      <c r="C2358">
        <v>4016.53</v>
      </c>
    </row>
    <row r="2359" spans="1:3" x14ac:dyDescent="0.25">
      <c r="A2359" t="s">
        <v>2361</v>
      </c>
      <c r="B2359" t="s">
        <v>5964</v>
      </c>
      <c r="C2359">
        <v>1970.7</v>
      </c>
    </row>
    <row r="2360" spans="1:3" x14ac:dyDescent="0.25">
      <c r="A2360" t="s">
        <v>2362</v>
      </c>
      <c r="B2360" t="s">
        <v>5964</v>
      </c>
      <c r="C2360">
        <v>5894.37</v>
      </c>
    </row>
    <row r="2361" spans="1:3" x14ac:dyDescent="0.25">
      <c r="A2361" t="s">
        <v>2363</v>
      </c>
      <c r="B2361" t="s">
        <v>5965</v>
      </c>
      <c r="C2361">
        <v>9768.8799999999992</v>
      </c>
    </row>
    <row r="2362" spans="1:3" x14ac:dyDescent="0.25">
      <c r="A2362" t="s">
        <v>2364</v>
      </c>
      <c r="B2362" t="s">
        <v>5966</v>
      </c>
      <c r="C2362">
        <v>5847.21</v>
      </c>
    </row>
    <row r="2363" spans="1:3" x14ac:dyDescent="0.25">
      <c r="A2363" t="s">
        <v>2365</v>
      </c>
      <c r="B2363" t="s">
        <v>5964</v>
      </c>
      <c r="C2363">
        <v>2211.7199999999998</v>
      </c>
    </row>
    <row r="2364" spans="1:3" x14ac:dyDescent="0.25">
      <c r="A2364" t="s">
        <v>2366</v>
      </c>
      <c r="B2364" t="s">
        <v>5966</v>
      </c>
      <c r="C2364">
        <v>7059.46</v>
      </c>
    </row>
    <row r="2365" spans="1:3" x14ac:dyDescent="0.25">
      <c r="A2365" t="s">
        <v>2367</v>
      </c>
      <c r="B2365" t="s">
        <v>5965</v>
      </c>
      <c r="C2365">
        <v>1337.19</v>
      </c>
    </row>
    <row r="2366" spans="1:3" x14ac:dyDescent="0.25">
      <c r="A2366" t="s">
        <v>2368</v>
      </c>
      <c r="B2366" t="s">
        <v>5965</v>
      </c>
      <c r="C2366">
        <v>6759.57</v>
      </c>
    </row>
    <row r="2367" spans="1:3" x14ac:dyDescent="0.25">
      <c r="A2367" t="s">
        <v>2369</v>
      </c>
      <c r="B2367" t="s">
        <v>5964</v>
      </c>
      <c r="C2367">
        <v>3321.05</v>
      </c>
    </row>
    <row r="2368" spans="1:3" x14ac:dyDescent="0.25">
      <c r="A2368" t="s">
        <v>2370</v>
      </c>
      <c r="B2368" t="s">
        <v>5965</v>
      </c>
      <c r="C2368">
        <v>4096.21</v>
      </c>
    </row>
    <row r="2369" spans="1:3" x14ac:dyDescent="0.25">
      <c r="A2369" t="s">
        <v>2371</v>
      </c>
      <c r="B2369" t="s">
        <v>5966</v>
      </c>
      <c r="C2369">
        <v>6128.78</v>
      </c>
    </row>
    <row r="2370" spans="1:3" x14ac:dyDescent="0.25">
      <c r="A2370" t="s">
        <v>2372</v>
      </c>
      <c r="B2370" t="s">
        <v>5966</v>
      </c>
      <c r="C2370">
        <v>5214.83</v>
      </c>
    </row>
    <row r="2371" spans="1:3" x14ac:dyDescent="0.25">
      <c r="A2371" t="s">
        <v>2373</v>
      </c>
      <c r="B2371" t="s">
        <v>5965</v>
      </c>
      <c r="C2371">
        <v>5256.97</v>
      </c>
    </row>
    <row r="2372" spans="1:3" x14ac:dyDescent="0.25">
      <c r="A2372" t="s">
        <v>2374</v>
      </c>
      <c r="B2372" t="s">
        <v>5966</v>
      </c>
      <c r="C2372">
        <v>1710.31</v>
      </c>
    </row>
    <row r="2373" spans="1:3" x14ac:dyDescent="0.25">
      <c r="A2373" t="s">
        <v>2375</v>
      </c>
      <c r="B2373" t="s">
        <v>5965</v>
      </c>
      <c r="C2373">
        <v>7768.5</v>
      </c>
    </row>
    <row r="2374" spans="1:3" x14ac:dyDescent="0.25">
      <c r="A2374" t="s">
        <v>2376</v>
      </c>
      <c r="B2374" t="s">
        <v>5966</v>
      </c>
      <c r="C2374">
        <v>2030.86</v>
      </c>
    </row>
    <row r="2375" spans="1:3" x14ac:dyDescent="0.25">
      <c r="A2375" t="s">
        <v>2377</v>
      </c>
      <c r="B2375" t="s">
        <v>5965</v>
      </c>
      <c r="C2375">
        <v>7453.62</v>
      </c>
    </row>
    <row r="2376" spans="1:3" x14ac:dyDescent="0.25">
      <c r="A2376" t="s">
        <v>2378</v>
      </c>
      <c r="B2376" t="s">
        <v>5965</v>
      </c>
      <c r="C2376">
        <v>4136.49</v>
      </c>
    </row>
    <row r="2377" spans="1:3" x14ac:dyDescent="0.25">
      <c r="A2377" t="s">
        <v>2379</v>
      </c>
      <c r="B2377" t="s">
        <v>5966</v>
      </c>
      <c r="C2377">
        <v>3088.51</v>
      </c>
    </row>
    <row r="2378" spans="1:3" x14ac:dyDescent="0.25">
      <c r="A2378" t="s">
        <v>2380</v>
      </c>
      <c r="B2378" t="s">
        <v>5965</v>
      </c>
      <c r="C2378">
        <v>8244.89</v>
      </c>
    </row>
    <row r="2379" spans="1:3" x14ac:dyDescent="0.25">
      <c r="A2379" t="s">
        <v>2381</v>
      </c>
      <c r="B2379" t="s">
        <v>5965</v>
      </c>
      <c r="C2379">
        <v>4658.9799999999996</v>
      </c>
    </row>
    <row r="2380" spans="1:3" x14ac:dyDescent="0.25">
      <c r="A2380" t="s">
        <v>2382</v>
      </c>
      <c r="B2380" t="s">
        <v>5966</v>
      </c>
      <c r="C2380">
        <v>251.06</v>
      </c>
    </row>
    <row r="2381" spans="1:3" x14ac:dyDescent="0.25">
      <c r="A2381" t="s">
        <v>2383</v>
      </c>
      <c r="B2381" t="s">
        <v>5965</v>
      </c>
      <c r="C2381">
        <v>4901.55</v>
      </c>
    </row>
    <row r="2382" spans="1:3" x14ac:dyDescent="0.25">
      <c r="A2382" t="s">
        <v>2384</v>
      </c>
      <c r="B2382" t="s">
        <v>5964</v>
      </c>
      <c r="C2382">
        <v>7639.98</v>
      </c>
    </row>
    <row r="2383" spans="1:3" x14ac:dyDescent="0.25">
      <c r="A2383" t="s">
        <v>2385</v>
      </c>
      <c r="B2383" t="s">
        <v>5966</v>
      </c>
      <c r="C2383">
        <v>137.68</v>
      </c>
    </row>
    <row r="2384" spans="1:3" x14ac:dyDescent="0.25">
      <c r="A2384" t="s">
        <v>2386</v>
      </c>
      <c r="B2384" t="s">
        <v>5964</v>
      </c>
      <c r="C2384">
        <v>3413.61</v>
      </c>
    </row>
    <row r="2385" spans="1:3" x14ac:dyDescent="0.25">
      <c r="A2385" t="s">
        <v>2387</v>
      </c>
      <c r="B2385" t="s">
        <v>5966</v>
      </c>
      <c r="C2385">
        <v>2281.15</v>
      </c>
    </row>
    <row r="2386" spans="1:3" x14ac:dyDescent="0.25">
      <c r="A2386" t="s">
        <v>2388</v>
      </c>
      <c r="B2386" t="s">
        <v>5966</v>
      </c>
      <c r="C2386">
        <v>1615.86</v>
      </c>
    </row>
    <row r="2387" spans="1:3" x14ac:dyDescent="0.25">
      <c r="A2387" t="s">
        <v>2389</v>
      </c>
      <c r="B2387" t="s">
        <v>5965</v>
      </c>
      <c r="C2387">
        <v>715.97</v>
      </c>
    </row>
    <row r="2388" spans="1:3" x14ac:dyDescent="0.25">
      <c r="A2388" t="s">
        <v>2390</v>
      </c>
      <c r="B2388" t="s">
        <v>5966</v>
      </c>
      <c r="C2388">
        <v>3040.44</v>
      </c>
    </row>
    <row r="2389" spans="1:3" x14ac:dyDescent="0.25">
      <c r="A2389" t="s">
        <v>2391</v>
      </c>
      <c r="B2389" t="s">
        <v>5965</v>
      </c>
      <c r="C2389">
        <v>7639.86</v>
      </c>
    </row>
    <row r="2390" spans="1:3" x14ac:dyDescent="0.25">
      <c r="A2390" t="s">
        <v>2392</v>
      </c>
      <c r="B2390" t="s">
        <v>5964</v>
      </c>
      <c r="C2390">
        <v>2188.35</v>
      </c>
    </row>
    <row r="2391" spans="1:3" x14ac:dyDescent="0.25">
      <c r="A2391" t="s">
        <v>2393</v>
      </c>
      <c r="B2391" t="s">
        <v>5964</v>
      </c>
      <c r="C2391">
        <v>3981.37</v>
      </c>
    </row>
    <row r="2392" spans="1:3" x14ac:dyDescent="0.25">
      <c r="A2392" t="s">
        <v>2394</v>
      </c>
      <c r="B2392" t="s">
        <v>5965</v>
      </c>
      <c r="C2392">
        <v>8178.07</v>
      </c>
    </row>
    <row r="2393" spans="1:3" x14ac:dyDescent="0.25">
      <c r="A2393" t="s">
        <v>2395</v>
      </c>
      <c r="B2393" t="s">
        <v>5966</v>
      </c>
      <c r="C2393">
        <v>6399.42</v>
      </c>
    </row>
    <row r="2394" spans="1:3" x14ac:dyDescent="0.25">
      <c r="A2394" t="s">
        <v>2396</v>
      </c>
      <c r="B2394" t="s">
        <v>5965</v>
      </c>
      <c r="C2394">
        <v>626.41</v>
      </c>
    </row>
    <row r="2395" spans="1:3" x14ac:dyDescent="0.25">
      <c r="A2395" t="s">
        <v>2397</v>
      </c>
      <c r="B2395" t="s">
        <v>5966</v>
      </c>
      <c r="C2395">
        <v>2834.97</v>
      </c>
    </row>
    <row r="2396" spans="1:3" x14ac:dyDescent="0.25">
      <c r="A2396" t="s">
        <v>2398</v>
      </c>
      <c r="B2396" t="s">
        <v>5964</v>
      </c>
      <c r="C2396">
        <v>3412.64</v>
      </c>
    </row>
    <row r="2397" spans="1:3" x14ac:dyDescent="0.25">
      <c r="A2397" t="s">
        <v>2399</v>
      </c>
      <c r="B2397" t="s">
        <v>5964</v>
      </c>
      <c r="C2397">
        <v>8717.5499999999993</v>
      </c>
    </row>
    <row r="2398" spans="1:3" x14ac:dyDescent="0.25">
      <c r="A2398" t="s">
        <v>2400</v>
      </c>
      <c r="B2398" t="s">
        <v>5966</v>
      </c>
      <c r="C2398">
        <v>3707.23</v>
      </c>
    </row>
    <row r="2399" spans="1:3" x14ac:dyDescent="0.25">
      <c r="A2399" t="s">
        <v>2401</v>
      </c>
      <c r="B2399" t="s">
        <v>5966</v>
      </c>
      <c r="C2399">
        <v>3136.82</v>
      </c>
    </row>
    <row r="2400" spans="1:3" x14ac:dyDescent="0.25">
      <c r="A2400" t="s">
        <v>2402</v>
      </c>
      <c r="B2400" t="s">
        <v>5965</v>
      </c>
      <c r="C2400">
        <v>1977.98</v>
      </c>
    </row>
    <row r="2401" spans="1:3" x14ac:dyDescent="0.25">
      <c r="A2401" t="s">
        <v>2403</v>
      </c>
      <c r="B2401" t="s">
        <v>5966</v>
      </c>
      <c r="C2401">
        <v>8940.51</v>
      </c>
    </row>
    <row r="2402" spans="1:3" x14ac:dyDescent="0.25">
      <c r="A2402" t="s">
        <v>2404</v>
      </c>
      <c r="B2402" t="s">
        <v>5966</v>
      </c>
      <c r="C2402">
        <v>374.99</v>
      </c>
    </row>
    <row r="2403" spans="1:3" x14ac:dyDescent="0.25">
      <c r="A2403" t="s">
        <v>2405</v>
      </c>
      <c r="B2403" t="s">
        <v>5964</v>
      </c>
      <c r="C2403">
        <v>121.76</v>
      </c>
    </row>
    <row r="2404" spans="1:3" x14ac:dyDescent="0.25">
      <c r="A2404" t="s">
        <v>2406</v>
      </c>
      <c r="B2404" t="s">
        <v>5964</v>
      </c>
      <c r="C2404">
        <v>9726.2900000000009</v>
      </c>
    </row>
    <row r="2405" spans="1:3" x14ac:dyDescent="0.25">
      <c r="A2405" t="s">
        <v>2407</v>
      </c>
      <c r="B2405" t="s">
        <v>5964</v>
      </c>
      <c r="C2405">
        <v>7438.99</v>
      </c>
    </row>
    <row r="2406" spans="1:3" x14ac:dyDescent="0.25">
      <c r="A2406" t="s">
        <v>2408</v>
      </c>
      <c r="B2406" t="s">
        <v>5964</v>
      </c>
      <c r="C2406">
        <v>8383.34</v>
      </c>
    </row>
    <row r="2407" spans="1:3" x14ac:dyDescent="0.25">
      <c r="A2407" t="s">
        <v>2409</v>
      </c>
      <c r="B2407" t="s">
        <v>5965</v>
      </c>
      <c r="C2407">
        <v>5740.46</v>
      </c>
    </row>
    <row r="2408" spans="1:3" x14ac:dyDescent="0.25">
      <c r="A2408" t="s">
        <v>2410</v>
      </c>
      <c r="B2408" t="s">
        <v>5965</v>
      </c>
      <c r="C2408">
        <v>2689.3</v>
      </c>
    </row>
    <row r="2409" spans="1:3" x14ac:dyDescent="0.25">
      <c r="A2409" t="s">
        <v>2411</v>
      </c>
      <c r="B2409" t="s">
        <v>5965</v>
      </c>
      <c r="C2409">
        <v>3715.08</v>
      </c>
    </row>
    <row r="2410" spans="1:3" x14ac:dyDescent="0.25">
      <c r="A2410" t="s">
        <v>2412</v>
      </c>
      <c r="B2410" t="s">
        <v>5965</v>
      </c>
      <c r="C2410">
        <v>209.32</v>
      </c>
    </row>
    <row r="2411" spans="1:3" x14ac:dyDescent="0.25">
      <c r="A2411" t="s">
        <v>2413</v>
      </c>
      <c r="B2411" t="s">
        <v>5964</v>
      </c>
      <c r="C2411">
        <v>6674.57</v>
      </c>
    </row>
    <row r="2412" spans="1:3" x14ac:dyDescent="0.25">
      <c r="A2412" t="s">
        <v>2414</v>
      </c>
      <c r="B2412" t="s">
        <v>5965</v>
      </c>
      <c r="C2412">
        <v>6900.76</v>
      </c>
    </row>
    <row r="2413" spans="1:3" x14ac:dyDescent="0.25">
      <c r="A2413" t="s">
        <v>2415</v>
      </c>
      <c r="B2413" t="s">
        <v>5964</v>
      </c>
      <c r="C2413">
        <v>2625.48</v>
      </c>
    </row>
    <row r="2414" spans="1:3" x14ac:dyDescent="0.25">
      <c r="A2414" t="s">
        <v>2416</v>
      </c>
      <c r="B2414" t="s">
        <v>5964</v>
      </c>
      <c r="C2414">
        <v>9729.2900000000009</v>
      </c>
    </row>
    <row r="2415" spans="1:3" x14ac:dyDescent="0.25">
      <c r="A2415" t="s">
        <v>2417</v>
      </c>
      <c r="B2415" t="s">
        <v>5966</v>
      </c>
      <c r="C2415">
        <v>6446.74</v>
      </c>
    </row>
    <row r="2416" spans="1:3" x14ac:dyDescent="0.25">
      <c r="A2416" t="s">
        <v>2418</v>
      </c>
      <c r="B2416" t="s">
        <v>5966</v>
      </c>
      <c r="C2416">
        <v>2109.58</v>
      </c>
    </row>
    <row r="2417" spans="1:3" x14ac:dyDescent="0.25">
      <c r="A2417" t="s">
        <v>2419</v>
      </c>
      <c r="B2417" t="s">
        <v>5964</v>
      </c>
      <c r="C2417">
        <v>4137.76</v>
      </c>
    </row>
    <row r="2418" spans="1:3" x14ac:dyDescent="0.25">
      <c r="A2418" t="s">
        <v>2420</v>
      </c>
      <c r="B2418" t="s">
        <v>5964</v>
      </c>
      <c r="C2418">
        <v>7154.35</v>
      </c>
    </row>
    <row r="2419" spans="1:3" x14ac:dyDescent="0.25">
      <c r="A2419" t="s">
        <v>2421</v>
      </c>
      <c r="B2419" t="s">
        <v>5966</v>
      </c>
      <c r="C2419">
        <v>6268.57</v>
      </c>
    </row>
    <row r="2420" spans="1:3" x14ac:dyDescent="0.25">
      <c r="A2420" t="s">
        <v>2422</v>
      </c>
      <c r="B2420" t="s">
        <v>5964</v>
      </c>
      <c r="C2420">
        <v>852.78</v>
      </c>
    </row>
    <row r="2421" spans="1:3" x14ac:dyDescent="0.25">
      <c r="A2421" t="s">
        <v>2423</v>
      </c>
      <c r="B2421" t="s">
        <v>5966</v>
      </c>
      <c r="C2421">
        <v>5334.47</v>
      </c>
    </row>
    <row r="2422" spans="1:3" x14ac:dyDescent="0.25">
      <c r="A2422" t="s">
        <v>2424</v>
      </c>
      <c r="B2422" t="s">
        <v>5965</v>
      </c>
      <c r="C2422">
        <v>3012.55</v>
      </c>
    </row>
    <row r="2423" spans="1:3" x14ac:dyDescent="0.25">
      <c r="A2423" t="s">
        <v>2425</v>
      </c>
      <c r="B2423" t="s">
        <v>5964</v>
      </c>
      <c r="C2423">
        <v>3382.68</v>
      </c>
    </row>
    <row r="2424" spans="1:3" x14ac:dyDescent="0.25">
      <c r="A2424" t="s">
        <v>2426</v>
      </c>
      <c r="B2424" t="s">
        <v>5966</v>
      </c>
      <c r="C2424">
        <v>5519.67</v>
      </c>
    </row>
    <row r="2425" spans="1:3" x14ac:dyDescent="0.25">
      <c r="A2425" t="s">
        <v>2427</v>
      </c>
      <c r="B2425" t="s">
        <v>5965</v>
      </c>
      <c r="C2425">
        <v>474</v>
      </c>
    </row>
    <row r="2426" spans="1:3" x14ac:dyDescent="0.25">
      <c r="A2426" t="s">
        <v>2428</v>
      </c>
      <c r="B2426" t="s">
        <v>5966</v>
      </c>
      <c r="C2426">
        <v>8378.9699999999993</v>
      </c>
    </row>
    <row r="2427" spans="1:3" x14ac:dyDescent="0.25">
      <c r="A2427" t="s">
        <v>2429</v>
      </c>
      <c r="B2427" t="s">
        <v>5964</v>
      </c>
      <c r="C2427">
        <v>1043.75</v>
      </c>
    </row>
    <row r="2428" spans="1:3" x14ac:dyDescent="0.25">
      <c r="A2428" t="s">
        <v>2430</v>
      </c>
      <c r="B2428" t="s">
        <v>5966</v>
      </c>
      <c r="C2428">
        <v>4251.6099999999997</v>
      </c>
    </row>
    <row r="2429" spans="1:3" x14ac:dyDescent="0.25">
      <c r="A2429" t="s">
        <v>2431</v>
      </c>
      <c r="B2429" t="s">
        <v>5964</v>
      </c>
      <c r="C2429">
        <v>5133.3</v>
      </c>
    </row>
    <row r="2430" spans="1:3" x14ac:dyDescent="0.25">
      <c r="A2430" t="s">
        <v>2432</v>
      </c>
      <c r="B2430" t="s">
        <v>5965</v>
      </c>
      <c r="C2430">
        <v>1970.37</v>
      </c>
    </row>
    <row r="2431" spans="1:3" x14ac:dyDescent="0.25">
      <c r="A2431" t="s">
        <v>2433</v>
      </c>
      <c r="B2431" t="s">
        <v>5964</v>
      </c>
      <c r="C2431">
        <v>5584.18</v>
      </c>
    </row>
    <row r="2432" spans="1:3" x14ac:dyDescent="0.25">
      <c r="A2432" t="s">
        <v>2434</v>
      </c>
      <c r="B2432" t="s">
        <v>5966</v>
      </c>
      <c r="C2432">
        <v>4989.53</v>
      </c>
    </row>
    <row r="2433" spans="1:3" x14ac:dyDescent="0.25">
      <c r="A2433" t="s">
        <v>2435</v>
      </c>
      <c r="B2433" t="s">
        <v>5964</v>
      </c>
      <c r="C2433">
        <v>8644.57</v>
      </c>
    </row>
    <row r="2434" spans="1:3" x14ac:dyDescent="0.25">
      <c r="A2434" t="s">
        <v>2436</v>
      </c>
      <c r="B2434" t="s">
        <v>5965</v>
      </c>
      <c r="C2434">
        <v>9925</v>
      </c>
    </row>
    <row r="2435" spans="1:3" x14ac:dyDescent="0.25">
      <c r="A2435" t="s">
        <v>2437</v>
      </c>
      <c r="B2435" t="s">
        <v>5966</v>
      </c>
      <c r="C2435">
        <v>8941.2800000000007</v>
      </c>
    </row>
    <row r="2436" spans="1:3" x14ac:dyDescent="0.25">
      <c r="A2436" t="s">
        <v>2438</v>
      </c>
      <c r="B2436" t="s">
        <v>5966</v>
      </c>
      <c r="C2436">
        <v>588.02</v>
      </c>
    </row>
    <row r="2437" spans="1:3" x14ac:dyDescent="0.25">
      <c r="A2437" t="s">
        <v>2439</v>
      </c>
      <c r="B2437" t="s">
        <v>5966</v>
      </c>
      <c r="C2437">
        <v>435.21</v>
      </c>
    </row>
    <row r="2438" spans="1:3" x14ac:dyDescent="0.25">
      <c r="A2438" t="s">
        <v>2440</v>
      </c>
      <c r="B2438" t="s">
        <v>5966</v>
      </c>
      <c r="C2438">
        <v>8809.2900000000009</v>
      </c>
    </row>
    <row r="2439" spans="1:3" x14ac:dyDescent="0.25">
      <c r="A2439" t="s">
        <v>2441</v>
      </c>
      <c r="B2439" t="s">
        <v>5966</v>
      </c>
      <c r="C2439">
        <v>3281.76</v>
      </c>
    </row>
    <row r="2440" spans="1:3" x14ac:dyDescent="0.25">
      <c r="A2440" t="s">
        <v>2442</v>
      </c>
      <c r="B2440" t="s">
        <v>5965</v>
      </c>
      <c r="C2440">
        <v>2119.5300000000002</v>
      </c>
    </row>
    <row r="2441" spans="1:3" x14ac:dyDescent="0.25">
      <c r="A2441" t="s">
        <v>2443</v>
      </c>
      <c r="B2441" t="s">
        <v>5965</v>
      </c>
      <c r="C2441">
        <v>1346.53</v>
      </c>
    </row>
    <row r="2442" spans="1:3" x14ac:dyDescent="0.25">
      <c r="A2442" t="s">
        <v>2444</v>
      </c>
      <c r="B2442" t="s">
        <v>5966</v>
      </c>
      <c r="C2442">
        <v>2249.59</v>
      </c>
    </row>
    <row r="2443" spans="1:3" x14ac:dyDescent="0.25">
      <c r="A2443" t="s">
        <v>2445</v>
      </c>
      <c r="B2443" t="s">
        <v>5966</v>
      </c>
      <c r="C2443">
        <v>1538.29</v>
      </c>
    </row>
    <row r="2444" spans="1:3" x14ac:dyDescent="0.25">
      <c r="A2444" t="s">
        <v>2446</v>
      </c>
      <c r="B2444" t="s">
        <v>5964</v>
      </c>
      <c r="C2444">
        <v>7383.21</v>
      </c>
    </row>
    <row r="2445" spans="1:3" x14ac:dyDescent="0.25">
      <c r="A2445" t="s">
        <v>2447</v>
      </c>
      <c r="B2445" t="s">
        <v>5966</v>
      </c>
      <c r="C2445">
        <v>5579.74</v>
      </c>
    </row>
    <row r="2446" spans="1:3" x14ac:dyDescent="0.25">
      <c r="A2446" t="s">
        <v>2448</v>
      </c>
      <c r="B2446" t="s">
        <v>5966</v>
      </c>
      <c r="C2446">
        <v>7023.93</v>
      </c>
    </row>
    <row r="2447" spans="1:3" x14ac:dyDescent="0.25">
      <c r="A2447" t="s">
        <v>2449</v>
      </c>
      <c r="B2447" t="s">
        <v>5964</v>
      </c>
      <c r="C2447">
        <v>1665.49</v>
      </c>
    </row>
    <row r="2448" spans="1:3" x14ac:dyDescent="0.25">
      <c r="A2448" t="s">
        <v>2450</v>
      </c>
      <c r="B2448" t="s">
        <v>5965</v>
      </c>
      <c r="C2448">
        <v>9460.99</v>
      </c>
    </row>
    <row r="2449" spans="1:3" x14ac:dyDescent="0.25">
      <c r="A2449" t="s">
        <v>2451</v>
      </c>
      <c r="B2449" t="s">
        <v>5964</v>
      </c>
      <c r="C2449">
        <v>6209.73</v>
      </c>
    </row>
    <row r="2450" spans="1:3" x14ac:dyDescent="0.25">
      <c r="A2450" t="s">
        <v>2452</v>
      </c>
      <c r="B2450" t="s">
        <v>5966</v>
      </c>
      <c r="C2450">
        <v>8367.34</v>
      </c>
    </row>
    <row r="2451" spans="1:3" x14ac:dyDescent="0.25">
      <c r="A2451" t="s">
        <v>2453</v>
      </c>
      <c r="B2451" t="s">
        <v>5966</v>
      </c>
      <c r="C2451">
        <v>5222.7700000000004</v>
      </c>
    </row>
    <row r="2452" spans="1:3" x14ac:dyDescent="0.25">
      <c r="A2452" t="s">
        <v>2454</v>
      </c>
      <c r="B2452" t="s">
        <v>5966</v>
      </c>
      <c r="C2452">
        <v>1255</v>
      </c>
    </row>
    <row r="2453" spans="1:3" x14ac:dyDescent="0.25">
      <c r="A2453" t="s">
        <v>2455</v>
      </c>
      <c r="B2453" t="s">
        <v>5964</v>
      </c>
      <c r="C2453">
        <v>6922.57</v>
      </c>
    </row>
    <row r="2454" spans="1:3" x14ac:dyDescent="0.25">
      <c r="A2454" t="s">
        <v>2456</v>
      </c>
      <c r="B2454" t="s">
        <v>5966</v>
      </c>
      <c r="C2454">
        <v>5386.04</v>
      </c>
    </row>
    <row r="2455" spans="1:3" x14ac:dyDescent="0.25">
      <c r="A2455" t="s">
        <v>2457</v>
      </c>
      <c r="B2455" t="s">
        <v>5966</v>
      </c>
      <c r="C2455">
        <v>9492.52</v>
      </c>
    </row>
    <row r="2456" spans="1:3" x14ac:dyDescent="0.25">
      <c r="A2456" t="s">
        <v>2458</v>
      </c>
      <c r="B2456" t="s">
        <v>5964</v>
      </c>
      <c r="C2456">
        <v>8783.6299999999992</v>
      </c>
    </row>
    <row r="2457" spans="1:3" x14ac:dyDescent="0.25">
      <c r="A2457" t="s">
        <v>2459</v>
      </c>
      <c r="B2457" t="s">
        <v>5966</v>
      </c>
      <c r="C2457">
        <v>1078.1400000000001</v>
      </c>
    </row>
    <row r="2458" spans="1:3" x14ac:dyDescent="0.25">
      <c r="A2458" t="s">
        <v>2460</v>
      </c>
      <c r="B2458" t="s">
        <v>5965</v>
      </c>
      <c r="C2458">
        <v>4485.6000000000004</v>
      </c>
    </row>
    <row r="2459" spans="1:3" x14ac:dyDescent="0.25">
      <c r="A2459" t="s">
        <v>2461</v>
      </c>
      <c r="B2459" t="s">
        <v>5965</v>
      </c>
      <c r="C2459">
        <v>5164.8</v>
      </c>
    </row>
    <row r="2460" spans="1:3" x14ac:dyDescent="0.25">
      <c r="A2460" t="s">
        <v>2462</v>
      </c>
      <c r="B2460" t="s">
        <v>5965</v>
      </c>
      <c r="C2460">
        <v>9938.77</v>
      </c>
    </row>
    <row r="2461" spans="1:3" x14ac:dyDescent="0.25">
      <c r="A2461" t="s">
        <v>2463</v>
      </c>
      <c r="B2461" t="s">
        <v>5965</v>
      </c>
      <c r="C2461">
        <v>1877.54</v>
      </c>
    </row>
    <row r="2462" spans="1:3" x14ac:dyDescent="0.25">
      <c r="A2462" t="s">
        <v>2464</v>
      </c>
      <c r="B2462" t="s">
        <v>5964</v>
      </c>
      <c r="C2462">
        <v>3726.14</v>
      </c>
    </row>
    <row r="2463" spans="1:3" x14ac:dyDescent="0.25">
      <c r="A2463" t="s">
        <v>2465</v>
      </c>
      <c r="B2463" t="s">
        <v>5964</v>
      </c>
      <c r="C2463">
        <v>4173.7700000000004</v>
      </c>
    </row>
    <row r="2464" spans="1:3" x14ac:dyDescent="0.25">
      <c r="A2464" t="s">
        <v>2466</v>
      </c>
      <c r="B2464" t="s">
        <v>5964</v>
      </c>
      <c r="C2464">
        <v>1591.94</v>
      </c>
    </row>
    <row r="2465" spans="1:3" x14ac:dyDescent="0.25">
      <c r="A2465" t="s">
        <v>2467</v>
      </c>
      <c r="B2465" t="s">
        <v>5964</v>
      </c>
      <c r="C2465">
        <v>3712.99</v>
      </c>
    </row>
    <row r="2466" spans="1:3" x14ac:dyDescent="0.25">
      <c r="A2466" t="s">
        <v>2468</v>
      </c>
      <c r="B2466" t="s">
        <v>5966</v>
      </c>
      <c r="C2466">
        <v>890.31</v>
      </c>
    </row>
    <row r="2467" spans="1:3" x14ac:dyDescent="0.25">
      <c r="A2467" t="s">
        <v>2469</v>
      </c>
      <c r="B2467" t="s">
        <v>5966</v>
      </c>
      <c r="C2467">
        <v>5198.4799999999996</v>
      </c>
    </row>
    <row r="2468" spans="1:3" x14ac:dyDescent="0.25">
      <c r="A2468" t="s">
        <v>2470</v>
      </c>
      <c r="B2468" t="s">
        <v>5966</v>
      </c>
      <c r="C2468">
        <v>8349.17</v>
      </c>
    </row>
    <row r="2469" spans="1:3" x14ac:dyDescent="0.25">
      <c r="A2469" t="s">
        <v>2471</v>
      </c>
      <c r="B2469" t="s">
        <v>5965</v>
      </c>
      <c r="C2469">
        <v>1279.42</v>
      </c>
    </row>
    <row r="2470" spans="1:3" x14ac:dyDescent="0.25">
      <c r="A2470" t="s">
        <v>2472</v>
      </c>
      <c r="B2470" t="s">
        <v>5966</v>
      </c>
      <c r="C2470">
        <v>959.09</v>
      </c>
    </row>
    <row r="2471" spans="1:3" x14ac:dyDescent="0.25">
      <c r="A2471" t="s">
        <v>2473</v>
      </c>
      <c r="B2471" t="s">
        <v>5964</v>
      </c>
      <c r="C2471">
        <v>612.94000000000005</v>
      </c>
    </row>
    <row r="2472" spans="1:3" x14ac:dyDescent="0.25">
      <c r="A2472" t="s">
        <v>2474</v>
      </c>
      <c r="B2472" t="s">
        <v>5966</v>
      </c>
      <c r="C2472">
        <v>2509.1799999999998</v>
      </c>
    </row>
    <row r="2473" spans="1:3" x14ac:dyDescent="0.25">
      <c r="A2473" t="s">
        <v>2475</v>
      </c>
      <c r="B2473" t="s">
        <v>5966</v>
      </c>
      <c r="C2473">
        <v>5689.04</v>
      </c>
    </row>
    <row r="2474" spans="1:3" x14ac:dyDescent="0.25">
      <c r="A2474" t="s">
        <v>2476</v>
      </c>
      <c r="B2474" t="s">
        <v>5964</v>
      </c>
      <c r="C2474">
        <v>8928.48</v>
      </c>
    </row>
    <row r="2475" spans="1:3" x14ac:dyDescent="0.25">
      <c r="A2475" t="s">
        <v>2477</v>
      </c>
      <c r="B2475" t="s">
        <v>5966</v>
      </c>
      <c r="C2475">
        <v>2767.85</v>
      </c>
    </row>
    <row r="2476" spans="1:3" x14ac:dyDescent="0.25">
      <c r="A2476" t="s">
        <v>2478</v>
      </c>
      <c r="B2476" t="s">
        <v>5966</v>
      </c>
      <c r="C2476">
        <v>9071.94</v>
      </c>
    </row>
    <row r="2477" spans="1:3" x14ac:dyDescent="0.25">
      <c r="A2477" t="s">
        <v>2479</v>
      </c>
      <c r="B2477" t="s">
        <v>5965</v>
      </c>
      <c r="C2477">
        <v>8838.2999999999993</v>
      </c>
    </row>
    <row r="2478" spans="1:3" x14ac:dyDescent="0.25">
      <c r="A2478" t="s">
        <v>2480</v>
      </c>
      <c r="B2478" t="s">
        <v>5966</v>
      </c>
      <c r="C2478">
        <v>6076</v>
      </c>
    </row>
    <row r="2479" spans="1:3" x14ac:dyDescent="0.25">
      <c r="A2479" t="s">
        <v>2481</v>
      </c>
      <c r="B2479" t="s">
        <v>5966</v>
      </c>
      <c r="C2479">
        <v>3279.97</v>
      </c>
    </row>
    <row r="2480" spans="1:3" x14ac:dyDescent="0.25">
      <c r="A2480" t="s">
        <v>2482</v>
      </c>
      <c r="B2480" t="s">
        <v>5965</v>
      </c>
      <c r="C2480">
        <v>8217.92</v>
      </c>
    </row>
    <row r="2481" spans="1:3" x14ac:dyDescent="0.25">
      <c r="A2481" t="s">
        <v>2483</v>
      </c>
      <c r="B2481" t="s">
        <v>5966</v>
      </c>
      <c r="C2481">
        <v>6680.4</v>
      </c>
    </row>
    <row r="2482" spans="1:3" x14ac:dyDescent="0.25">
      <c r="A2482" t="s">
        <v>2484</v>
      </c>
      <c r="B2482" t="s">
        <v>5965</v>
      </c>
      <c r="C2482">
        <v>1215.46</v>
      </c>
    </row>
    <row r="2483" spans="1:3" x14ac:dyDescent="0.25">
      <c r="A2483" t="s">
        <v>2485</v>
      </c>
      <c r="B2483" t="s">
        <v>5965</v>
      </c>
      <c r="C2483">
        <v>5562.41</v>
      </c>
    </row>
    <row r="2484" spans="1:3" x14ac:dyDescent="0.25">
      <c r="A2484" t="s">
        <v>2486</v>
      </c>
      <c r="B2484" t="s">
        <v>5965</v>
      </c>
      <c r="C2484">
        <v>2093.98</v>
      </c>
    </row>
    <row r="2485" spans="1:3" x14ac:dyDescent="0.25">
      <c r="A2485" t="s">
        <v>2487</v>
      </c>
      <c r="B2485" t="s">
        <v>5965</v>
      </c>
      <c r="C2485">
        <v>9890.93</v>
      </c>
    </row>
    <row r="2486" spans="1:3" x14ac:dyDescent="0.25">
      <c r="A2486" t="s">
        <v>2488</v>
      </c>
      <c r="B2486" t="s">
        <v>5965</v>
      </c>
      <c r="C2486">
        <v>4154.21</v>
      </c>
    </row>
    <row r="2487" spans="1:3" x14ac:dyDescent="0.25">
      <c r="A2487" t="s">
        <v>2489</v>
      </c>
      <c r="B2487" t="s">
        <v>5965</v>
      </c>
      <c r="C2487">
        <v>5908.16</v>
      </c>
    </row>
    <row r="2488" spans="1:3" x14ac:dyDescent="0.25">
      <c r="A2488" t="s">
        <v>2490</v>
      </c>
      <c r="B2488" t="s">
        <v>5965</v>
      </c>
      <c r="C2488">
        <v>5357.71</v>
      </c>
    </row>
    <row r="2489" spans="1:3" x14ac:dyDescent="0.25">
      <c r="A2489" t="s">
        <v>2491</v>
      </c>
      <c r="B2489" t="s">
        <v>5966</v>
      </c>
      <c r="C2489">
        <v>9929.0300000000007</v>
      </c>
    </row>
    <row r="2490" spans="1:3" x14ac:dyDescent="0.25">
      <c r="A2490" t="s">
        <v>2492</v>
      </c>
      <c r="B2490" t="s">
        <v>5966</v>
      </c>
      <c r="C2490">
        <v>9404.7000000000007</v>
      </c>
    </row>
    <row r="2491" spans="1:3" x14ac:dyDescent="0.25">
      <c r="A2491" t="s">
        <v>2493</v>
      </c>
      <c r="B2491" t="s">
        <v>5966</v>
      </c>
      <c r="C2491">
        <v>4758.26</v>
      </c>
    </row>
    <row r="2492" spans="1:3" x14ac:dyDescent="0.25">
      <c r="A2492" t="s">
        <v>2494</v>
      </c>
      <c r="B2492" t="s">
        <v>5964</v>
      </c>
      <c r="C2492">
        <v>7239.95</v>
      </c>
    </row>
    <row r="2493" spans="1:3" x14ac:dyDescent="0.25">
      <c r="A2493" t="s">
        <v>2495</v>
      </c>
      <c r="B2493" t="s">
        <v>5966</v>
      </c>
      <c r="C2493">
        <v>2153.46</v>
      </c>
    </row>
    <row r="2494" spans="1:3" x14ac:dyDescent="0.25">
      <c r="A2494" t="s">
        <v>2496</v>
      </c>
      <c r="B2494" t="s">
        <v>5965</v>
      </c>
      <c r="C2494">
        <v>3815.11</v>
      </c>
    </row>
    <row r="2495" spans="1:3" x14ac:dyDescent="0.25">
      <c r="A2495" t="s">
        <v>2497</v>
      </c>
      <c r="B2495" t="s">
        <v>5965</v>
      </c>
      <c r="C2495">
        <v>8945.08</v>
      </c>
    </row>
    <row r="2496" spans="1:3" x14ac:dyDescent="0.25">
      <c r="A2496" t="s">
        <v>2498</v>
      </c>
      <c r="B2496" t="s">
        <v>5965</v>
      </c>
      <c r="C2496">
        <v>7010.78</v>
      </c>
    </row>
    <row r="2497" spans="1:3" x14ac:dyDescent="0.25">
      <c r="A2497" t="s">
        <v>2499</v>
      </c>
      <c r="B2497" t="s">
        <v>5965</v>
      </c>
      <c r="C2497">
        <v>9120.75</v>
      </c>
    </row>
    <row r="2498" spans="1:3" x14ac:dyDescent="0.25">
      <c r="A2498" t="s">
        <v>2500</v>
      </c>
      <c r="B2498" t="s">
        <v>5966</v>
      </c>
      <c r="C2498">
        <v>7728.71</v>
      </c>
    </row>
    <row r="2499" spans="1:3" x14ac:dyDescent="0.25">
      <c r="A2499" t="s">
        <v>2501</v>
      </c>
      <c r="B2499" t="s">
        <v>5964</v>
      </c>
      <c r="C2499">
        <v>9192.56</v>
      </c>
    </row>
    <row r="2500" spans="1:3" x14ac:dyDescent="0.25">
      <c r="A2500" t="s">
        <v>2502</v>
      </c>
      <c r="B2500" t="s">
        <v>5964</v>
      </c>
      <c r="C2500">
        <v>4625.93</v>
      </c>
    </row>
    <row r="2501" spans="1:3" x14ac:dyDescent="0.25">
      <c r="A2501" t="s">
        <v>2503</v>
      </c>
      <c r="B2501" t="s">
        <v>5964</v>
      </c>
      <c r="C2501">
        <v>4973.1400000000003</v>
      </c>
    </row>
    <row r="2502" spans="1:3" x14ac:dyDescent="0.25">
      <c r="A2502" t="s">
        <v>2504</v>
      </c>
      <c r="B2502" t="s">
        <v>5964</v>
      </c>
      <c r="C2502">
        <v>1700.69</v>
      </c>
    </row>
    <row r="2503" spans="1:3" x14ac:dyDescent="0.25">
      <c r="A2503" t="s">
        <v>2505</v>
      </c>
      <c r="B2503" t="s">
        <v>5966</v>
      </c>
      <c r="C2503">
        <v>4338.6400000000003</v>
      </c>
    </row>
    <row r="2504" spans="1:3" x14ac:dyDescent="0.25">
      <c r="A2504" t="s">
        <v>2506</v>
      </c>
      <c r="B2504" t="s">
        <v>5966</v>
      </c>
      <c r="C2504">
        <v>1446.06</v>
      </c>
    </row>
    <row r="2505" spans="1:3" x14ac:dyDescent="0.25">
      <c r="A2505" t="s">
        <v>2507</v>
      </c>
      <c r="B2505" t="s">
        <v>5965</v>
      </c>
      <c r="C2505">
        <v>5190.51</v>
      </c>
    </row>
    <row r="2506" spans="1:3" x14ac:dyDescent="0.25">
      <c r="A2506" t="s">
        <v>2508</v>
      </c>
      <c r="B2506" t="s">
        <v>5965</v>
      </c>
      <c r="C2506">
        <v>4639.03</v>
      </c>
    </row>
    <row r="2507" spans="1:3" x14ac:dyDescent="0.25">
      <c r="A2507" t="s">
        <v>2509</v>
      </c>
      <c r="B2507" t="s">
        <v>5966</v>
      </c>
      <c r="C2507">
        <v>1452.36</v>
      </c>
    </row>
    <row r="2508" spans="1:3" x14ac:dyDescent="0.25">
      <c r="A2508" t="s">
        <v>2510</v>
      </c>
      <c r="B2508" t="s">
        <v>5965</v>
      </c>
      <c r="C2508">
        <v>2722.22</v>
      </c>
    </row>
    <row r="2509" spans="1:3" x14ac:dyDescent="0.25">
      <c r="A2509" t="s">
        <v>2511</v>
      </c>
      <c r="B2509" t="s">
        <v>5965</v>
      </c>
      <c r="C2509">
        <v>78.53</v>
      </c>
    </row>
    <row r="2510" spans="1:3" x14ac:dyDescent="0.25">
      <c r="A2510" t="s">
        <v>2512</v>
      </c>
      <c r="B2510" t="s">
        <v>5966</v>
      </c>
      <c r="C2510">
        <v>9594.08</v>
      </c>
    </row>
    <row r="2511" spans="1:3" x14ac:dyDescent="0.25">
      <c r="A2511" t="s">
        <v>2513</v>
      </c>
      <c r="B2511" t="s">
        <v>5964</v>
      </c>
      <c r="C2511">
        <v>370.36</v>
      </c>
    </row>
    <row r="2512" spans="1:3" x14ac:dyDescent="0.25">
      <c r="A2512" t="s">
        <v>2514</v>
      </c>
      <c r="B2512" t="s">
        <v>5964</v>
      </c>
      <c r="C2512">
        <v>8650.85</v>
      </c>
    </row>
    <row r="2513" spans="1:3" x14ac:dyDescent="0.25">
      <c r="A2513" t="s">
        <v>2515</v>
      </c>
      <c r="B2513" t="s">
        <v>5964</v>
      </c>
      <c r="C2513">
        <v>2027.79</v>
      </c>
    </row>
    <row r="2514" spans="1:3" x14ac:dyDescent="0.25">
      <c r="A2514" t="s">
        <v>2516</v>
      </c>
      <c r="B2514" t="s">
        <v>5966</v>
      </c>
      <c r="C2514">
        <v>9221.9</v>
      </c>
    </row>
    <row r="2515" spans="1:3" x14ac:dyDescent="0.25">
      <c r="A2515" t="s">
        <v>2517</v>
      </c>
      <c r="B2515" t="s">
        <v>5965</v>
      </c>
      <c r="C2515">
        <v>6297.9</v>
      </c>
    </row>
    <row r="2516" spans="1:3" x14ac:dyDescent="0.25">
      <c r="A2516" t="s">
        <v>2518</v>
      </c>
      <c r="B2516" t="s">
        <v>5966</v>
      </c>
      <c r="C2516">
        <v>1998.85</v>
      </c>
    </row>
    <row r="2517" spans="1:3" x14ac:dyDescent="0.25">
      <c r="A2517" t="s">
        <v>2519</v>
      </c>
      <c r="B2517" t="s">
        <v>5964</v>
      </c>
      <c r="C2517">
        <v>6119.84</v>
      </c>
    </row>
    <row r="2518" spans="1:3" x14ac:dyDescent="0.25">
      <c r="A2518" t="s">
        <v>2520</v>
      </c>
      <c r="B2518" t="s">
        <v>5965</v>
      </c>
      <c r="C2518">
        <v>4533.1899999999996</v>
      </c>
    </row>
    <row r="2519" spans="1:3" x14ac:dyDescent="0.25">
      <c r="A2519" t="s">
        <v>2521</v>
      </c>
      <c r="B2519" t="s">
        <v>5964</v>
      </c>
      <c r="C2519">
        <v>6089.46</v>
      </c>
    </row>
    <row r="2520" spans="1:3" x14ac:dyDescent="0.25">
      <c r="A2520" t="s">
        <v>2522</v>
      </c>
      <c r="B2520" t="s">
        <v>5966</v>
      </c>
      <c r="C2520">
        <v>921.56</v>
      </c>
    </row>
    <row r="2521" spans="1:3" x14ac:dyDescent="0.25">
      <c r="A2521" t="s">
        <v>2523</v>
      </c>
      <c r="B2521" t="s">
        <v>5965</v>
      </c>
      <c r="C2521">
        <v>104.72</v>
      </c>
    </row>
    <row r="2522" spans="1:3" x14ac:dyDescent="0.25">
      <c r="A2522" t="s">
        <v>2524</v>
      </c>
      <c r="B2522" t="s">
        <v>5966</v>
      </c>
      <c r="C2522">
        <v>580.54999999999995</v>
      </c>
    </row>
    <row r="2523" spans="1:3" x14ac:dyDescent="0.25">
      <c r="A2523" t="s">
        <v>2525</v>
      </c>
      <c r="B2523" t="s">
        <v>5965</v>
      </c>
      <c r="C2523">
        <v>8735.5300000000007</v>
      </c>
    </row>
    <row r="2524" spans="1:3" x14ac:dyDescent="0.25">
      <c r="A2524" t="s">
        <v>2526</v>
      </c>
      <c r="B2524" t="s">
        <v>5964</v>
      </c>
      <c r="C2524">
        <v>1815.38</v>
      </c>
    </row>
    <row r="2525" spans="1:3" x14ac:dyDescent="0.25">
      <c r="A2525" t="s">
        <v>2527</v>
      </c>
      <c r="B2525" t="s">
        <v>5964</v>
      </c>
      <c r="C2525">
        <v>8042.27</v>
      </c>
    </row>
    <row r="2526" spans="1:3" x14ac:dyDescent="0.25">
      <c r="A2526" t="s">
        <v>2528</v>
      </c>
      <c r="B2526" t="s">
        <v>5964</v>
      </c>
      <c r="C2526">
        <v>8459.26</v>
      </c>
    </row>
    <row r="2527" spans="1:3" x14ac:dyDescent="0.25">
      <c r="A2527" t="s">
        <v>2529</v>
      </c>
      <c r="B2527" t="s">
        <v>5964</v>
      </c>
      <c r="C2527">
        <v>1017.18</v>
      </c>
    </row>
    <row r="2528" spans="1:3" x14ac:dyDescent="0.25">
      <c r="A2528" t="s">
        <v>2530</v>
      </c>
      <c r="B2528" t="s">
        <v>5966</v>
      </c>
      <c r="C2528">
        <v>8566.2800000000007</v>
      </c>
    </row>
    <row r="2529" spans="1:3" x14ac:dyDescent="0.25">
      <c r="A2529" t="s">
        <v>2531</v>
      </c>
      <c r="B2529" t="s">
        <v>5964</v>
      </c>
      <c r="C2529">
        <v>1109.76</v>
      </c>
    </row>
    <row r="2530" spans="1:3" x14ac:dyDescent="0.25">
      <c r="A2530" t="s">
        <v>2532</v>
      </c>
      <c r="B2530" t="s">
        <v>5964</v>
      </c>
      <c r="C2530">
        <v>1301.79</v>
      </c>
    </row>
    <row r="2531" spans="1:3" x14ac:dyDescent="0.25">
      <c r="A2531" t="s">
        <v>2533</v>
      </c>
      <c r="B2531" t="s">
        <v>5965</v>
      </c>
      <c r="C2531">
        <v>4431.54</v>
      </c>
    </row>
    <row r="2532" spans="1:3" x14ac:dyDescent="0.25">
      <c r="A2532" t="s">
        <v>2534</v>
      </c>
      <c r="B2532" t="s">
        <v>5966</v>
      </c>
      <c r="C2532">
        <v>3124.56</v>
      </c>
    </row>
    <row r="2533" spans="1:3" x14ac:dyDescent="0.25">
      <c r="A2533" t="s">
        <v>2535</v>
      </c>
      <c r="B2533" t="s">
        <v>5964</v>
      </c>
      <c r="C2533">
        <v>8687.23</v>
      </c>
    </row>
    <row r="2534" spans="1:3" x14ac:dyDescent="0.25">
      <c r="A2534" t="s">
        <v>2536</v>
      </c>
      <c r="B2534" t="s">
        <v>5965</v>
      </c>
      <c r="C2534">
        <v>7299.81</v>
      </c>
    </row>
    <row r="2535" spans="1:3" x14ac:dyDescent="0.25">
      <c r="A2535" t="s">
        <v>2537</v>
      </c>
      <c r="B2535" t="s">
        <v>5965</v>
      </c>
      <c r="C2535">
        <v>8335.82</v>
      </c>
    </row>
    <row r="2536" spans="1:3" x14ac:dyDescent="0.25">
      <c r="A2536" t="s">
        <v>2538</v>
      </c>
      <c r="B2536" t="s">
        <v>5965</v>
      </c>
      <c r="C2536">
        <v>1835.85</v>
      </c>
    </row>
    <row r="2537" spans="1:3" x14ac:dyDescent="0.25">
      <c r="A2537" t="s">
        <v>2539</v>
      </c>
      <c r="B2537" t="s">
        <v>5966</v>
      </c>
      <c r="C2537">
        <v>1459.45</v>
      </c>
    </row>
    <row r="2538" spans="1:3" x14ac:dyDescent="0.25">
      <c r="A2538" t="s">
        <v>2540</v>
      </c>
      <c r="B2538" t="s">
        <v>5965</v>
      </c>
      <c r="C2538">
        <v>411.3</v>
      </c>
    </row>
    <row r="2539" spans="1:3" x14ac:dyDescent="0.25">
      <c r="A2539" t="s">
        <v>2541</v>
      </c>
      <c r="B2539" t="s">
        <v>5964</v>
      </c>
      <c r="C2539">
        <v>6199.55</v>
      </c>
    </row>
    <row r="2540" spans="1:3" x14ac:dyDescent="0.25">
      <c r="A2540" t="s">
        <v>2542</v>
      </c>
      <c r="B2540" t="s">
        <v>5965</v>
      </c>
      <c r="C2540">
        <v>9578.4599999999991</v>
      </c>
    </row>
    <row r="2541" spans="1:3" x14ac:dyDescent="0.25">
      <c r="A2541" t="s">
        <v>2543</v>
      </c>
      <c r="B2541" t="s">
        <v>5964</v>
      </c>
      <c r="C2541">
        <v>1172.42</v>
      </c>
    </row>
    <row r="2542" spans="1:3" x14ac:dyDescent="0.25">
      <c r="A2542" t="s">
        <v>2544</v>
      </c>
      <c r="B2542" t="s">
        <v>5965</v>
      </c>
      <c r="C2542">
        <v>7374.56</v>
      </c>
    </row>
    <row r="2543" spans="1:3" x14ac:dyDescent="0.25">
      <c r="A2543" t="s">
        <v>2545</v>
      </c>
      <c r="B2543" t="s">
        <v>5966</v>
      </c>
      <c r="C2543">
        <v>3972.28</v>
      </c>
    </row>
    <row r="2544" spans="1:3" x14ac:dyDescent="0.25">
      <c r="A2544" t="s">
        <v>2546</v>
      </c>
      <c r="B2544" t="s">
        <v>5965</v>
      </c>
      <c r="C2544">
        <v>5606.9</v>
      </c>
    </row>
    <row r="2545" spans="1:3" x14ac:dyDescent="0.25">
      <c r="A2545" t="s">
        <v>2547</v>
      </c>
      <c r="B2545" t="s">
        <v>5965</v>
      </c>
      <c r="C2545">
        <v>530.12</v>
      </c>
    </row>
    <row r="2546" spans="1:3" x14ac:dyDescent="0.25">
      <c r="A2546" t="s">
        <v>2548</v>
      </c>
      <c r="B2546" t="s">
        <v>5966</v>
      </c>
      <c r="C2546">
        <v>3063.72</v>
      </c>
    </row>
    <row r="2547" spans="1:3" x14ac:dyDescent="0.25">
      <c r="A2547" t="s">
        <v>2549</v>
      </c>
      <c r="B2547" t="s">
        <v>5964</v>
      </c>
      <c r="C2547">
        <v>1880.65</v>
      </c>
    </row>
    <row r="2548" spans="1:3" x14ac:dyDescent="0.25">
      <c r="A2548" t="s">
        <v>2550</v>
      </c>
      <c r="B2548" t="s">
        <v>5964</v>
      </c>
      <c r="C2548">
        <v>2519.27</v>
      </c>
    </row>
    <row r="2549" spans="1:3" x14ac:dyDescent="0.25">
      <c r="A2549" t="s">
        <v>2551</v>
      </c>
      <c r="B2549" t="s">
        <v>5964</v>
      </c>
      <c r="C2549">
        <v>8743.56</v>
      </c>
    </row>
    <row r="2550" spans="1:3" x14ac:dyDescent="0.25">
      <c r="A2550" t="s">
        <v>2552</v>
      </c>
      <c r="B2550" t="s">
        <v>5965</v>
      </c>
      <c r="C2550">
        <v>9003.6299999999992</v>
      </c>
    </row>
    <row r="2551" spans="1:3" x14ac:dyDescent="0.25">
      <c r="A2551" t="s">
        <v>2553</v>
      </c>
      <c r="B2551" t="s">
        <v>5966</v>
      </c>
      <c r="C2551">
        <v>8907.32</v>
      </c>
    </row>
    <row r="2552" spans="1:3" x14ac:dyDescent="0.25">
      <c r="A2552" t="s">
        <v>2554</v>
      </c>
      <c r="B2552" t="s">
        <v>5965</v>
      </c>
      <c r="C2552">
        <v>9886.2999999999993</v>
      </c>
    </row>
    <row r="2553" spans="1:3" x14ac:dyDescent="0.25">
      <c r="A2553" t="s">
        <v>2555</v>
      </c>
      <c r="B2553" t="s">
        <v>5964</v>
      </c>
      <c r="C2553">
        <v>2107.37</v>
      </c>
    </row>
    <row r="2554" spans="1:3" x14ac:dyDescent="0.25">
      <c r="A2554" t="s">
        <v>2556</v>
      </c>
      <c r="B2554" t="s">
        <v>5965</v>
      </c>
      <c r="C2554">
        <v>7035.77</v>
      </c>
    </row>
    <row r="2555" spans="1:3" x14ac:dyDescent="0.25">
      <c r="A2555" t="s">
        <v>2557</v>
      </c>
      <c r="B2555" t="s">
        <v>5966</v>
      </c>
      <c r="C2555">
        <v>3694.75</v>
      </c>
    </row>
    <row r="2556" spans="1:3" x14ac:dyDescent="0.25">
      <c r="A2556" t="s">
        <v>2558</v>
      </c>
      <c r="B2556" t="s">
        <v>5965</v>
      </c>
      <c r="C2556">
        <v>1572.89</v>
      </c>
    </row>
    <row r="2557" spans="1:3" x14ac:dyDescent="0.25">
      <c r="A2557" t="s">
        <v>2559</v>
      </c>
      <c r="B2557" t="s">
        <v>5964</v>
      </c>
      <c r="C2557">
        <v>6333.28</v>
      </c>
    </row>
    <row r="2558" spans="1:3" x14ac:dyDescent="0.25">
      <c r="A2558" t="s">
        <v>2560</v>
      </c>
      <c r="B2558" t="s">
        <v>5966</v>
      </c>
      <c r="C2558">
        <v>3845.58</v>
      </c>
    </row>
    <row r="2559" spans="1:3" x14ac:dyDescent="0.25">
      <c r="A2559" t="s">
        <v>2561</v>
      </c>
      <c r="B2559" t="s">
        <v>5964</v>
      </c>
      <c r="C2559">
        <v>2804.98</v>
      </c>
    </row>
    <row r="2560" spans="1:3" x14ac:dyDescent="0.25">
      <c r="A2560" t="s">
        <v>2562</v>
      </c>
      <c r="B2560" t="s">
        <v>5964</v>
      </c>
      <c r="C2560">
        <v>4401.43</v>
      </c>
    </row>
    <row r="2561" spans="1:3" x14ac:dyDescent="0.25">
      <c r="A2561" t="s">
        <v>2563</v>
      </c>
      <c r="B2561" t="s">
        <v>5965</v>
      </c>
      <c r="C2561">
        <v>9294.77</v>
      </c>
    </row>
    <row r="2562" spans="1:3" x14ac:dyDescent="0.25">
      <c r="A2562" t="s">
        <v>2564</v>
      </c>
      <c r="B2562" t="s">
        <v>5965</v>
      </c>
      <c r="C2562">
        <v>4223.6499999999996</v>
      </c>
    </row>
    <row r="2563" spans="1:3" x14ac:dyDescent="0.25">
      <c r="A2563" t="s">
        <v>2565</v>
      </c>
      <c r="B2563" t="s">
        <v>5966</v>
      </c>
      <c r="C2563">
        <v>7084.89</v>
      </c>
    </row>
    <row r="2564" spans="1:3" x14ac:dyDescent="0.25">
      <c r="A2564" t="s">
        <v>2566</v>
      </c>
      <c r="B2564" t="s">
        <v>5965</v>
      </c>
      <c r="C2564">
        <v>7094.56</v>
      </c>
    </row>
    <row r="2565" spans="1:3" x14ac:dyDescent="0.25">
      <c r="A2565" t="s">
        <v>2567</v>
      </c>
      <c r="B2565" t="s">
        <v>5966</v>
      </c>
      <c r="C2565">
        <v>9414.2800000000007</v>
      </c>
    </row>
    <row r="2566" spans="1:3" x14ac:dyDescent="0.25">
      <c r="A2566" t="s">
        <v>2568</v>
      </c>
      <c r="B2566" t="s">
        <v>5964</v>
      </c>
      <c r="C2566">
        <v>3330.19</v>
      </c>
    </row>
    <row r="2567" spans="1:3" x14ac:dyDescent="0.25">
      <c r="A2567" t="s">
        <v>2569</v>
      </c>
      <c r="B2567" t="s">
        <v>5964</v>
      </c>
      <c r="C2567">
        <v>3923.76</v>
      </c>
    </row>
    <row r="2568" spans="1:3" x14ac:dyDescent="0.25">
      <c r="A2568" t="s">
        <v>2570</v>
      </c>
      <c r="B2568" t="s">
        <v>5965</v>
      </c>
      <c r="C2568">
        <v>5161.01</v>
      </c>
    </row>
    <row r="2569" spans="1:3" x14ac:dyDescent="0.25">
      <c r="A2569" t="s">
        <v>2571</v>
      </c>
      <c r="B2569" t="s">
        <v>5965</v>
      </c>
      <c r="C2569">
        <v>2935.28</v>
      </c>
    </row>
    <row r="2570" spans="1:3" x14ac:dyDescent="0.25">
      <c r="A2570" t="s">
        <v>2572</v>
      </c>
      <c r="B2570" t="s">
        <v>5966</v>
      </c>
      <c r="C2570">
        <v>6971.38</v>
      </c>
    </row>
    <row r="2571" spans="1:3" x14ac:dyDescent="0.25">
      <c r="A2571" t="s">
        <v>2573</v>
      </c>
      <c r="B2571" t="s">
        <v>5964</v>
      </c>
      <c r="C2571">
        <v>1048.8399999999999</v>
      </c>
    </row>
    <row r="2572" spans="1:3" x14ac:dyDescent="0.25">
      <c r="A2572" t="s">
        <v>2574</v>
      </c>
      <c r="B2572" t="s">
        <v>5964</v>
      </c>
      <c r="C2572">
        <v>8969.5400000000009</v>
      </c>
    </row>
    <row r="2573" spans="1:3" x14ac:dyDescent="0.25">
      <c r="A2573" t="s">
        <v>2575</v>
      </c>
      <c r="B2573" t="s">
        <v>5965</v>
      </c>
      <c r="C2573">
        <v>2191.13</v>
      </c>
    </row>
    <row r="2574" spans="1:3" x14ac:dyDescent="0.25">
      <c r="A2574" t="s">
        <v>2576</v>
      </c>
      <c r="B2574" t="s">
        <v>5965</v>
      </c>
      <c r="C2574">
        <v>6473.51</v>
      </c>
    </row>
    <row r="2575" spans="1:3" x14ac:dyDescent="0.25">
      <c r="A2575" t="s">
        <v>2577</v>
      </c>
      <c r="B2575" t="s">
        <v>5966</v>
      </c>
      <c r="C2575">
        <v>7232.4</v>
      </c>
    </row>
    <row r="2576" spans="1:3" x14ac:dyDescent="0.25">
      <c r="A2576" t="s">
        <v>2578</v>
      </c>
      <c r="B2576" t="s">
        <v>5966</v>
      </c>
      <c r="C2576">
        <v>5650.8</v>
      </c>
    </row>
    <row r="2577" spans="1:3" x14ac:dyDescent="0.25">
      <c r="A2577" t="s">
        <v>2579</v>
      </c>
      <c r="B2577" t="s">
        <v>5965</v>
      </c>
      <c r="C2577">
        <v>1298.19</v>
      </c>
    </row>
    <row r="2578" spans="1:3" x14ac:dyDescent="0.25">
      <c r="A2578" t="s">
        <v>2580</v>
      </c>
      <c r="B2578" t="s">
        <v>5966</v>
      </c>
      <c r="C2578">
        <v>2036.2</v>
      </c>
    </row>
    <row r="2579" spans="1:3" x14ac:dyDescent="0.25">
      <c r="A2579" t="s">
        <v>2581</v>
      </c>
      <c r="B2579" t="s">
        <v>5964</v>
      </c>
      <c r="C2579">
        <v>713.73</v>
      </c>
    </row>
    <row r="2580" spans="1:3" x14ac:dyDescent="0.25">
      <c r="A2580" t="s">
        <v>2582</v>
      </c>
      <c r="B2580" t="s">
        <v>5966</v>
      </c>
      <c r="C2580">
        <v>6402.36</v>
      </c>
    </row>
    <row r="2581" spans="1:3" x14ac:dyDescent="0.25">
      <c r="A2581" t="s">
        <v>2583</v>
      </c>
      <c r="B2581" t="s">
        <v>5966</v>
      </c>
      <c r="C2581">
        <v>1646.66</v>
      </c>
    </row>
    <row r="2582" spans="1:3" x14ac:dyDescent="0.25">
      <c r="A2582" t="s">
        <v>2584</v>
      </c>
      <c r="B2582" t="s">
        <v>5964</v>
      </c>
      <c r="C2582">
        <v>5791.46</v>
      </c>
    </row>
    <row r="2583" spans="1:3" x14ac:dyDescent="0.25">
      <c r="A2583" t="s">
        <v>2585</v>
      </c>
      <c r="B2583" t="s">
        <v>5966</v>
      </c>
      <c r="C2583">
        <v>5943.01</v>
      </c>
    </row>
    <row r="2584" spans="1:3" x14ac:dyDescent="0.25">
      <c r="A2584" t="s">
        <v>2586</v>
      </c>
      <c r="B2584" t="s">
        <v>5966</v>
      </c>
      <c r="C2584">
        <v>5770.43</v>
      </c>
    </row>
    <row r="2585" spans="1:3" x14ac:dyDescent="0.25">
      <c r="A2585" t="s">
        <v>2587</v>
      </c>
      <c r="B2585" t="s">
        <v>5964</v>
      </c>
      <c r="C2585">
        <v>4377.21</v>
      </c>
    </row>
    <row r="2586" spans="1:3" x14ac:dyDescent="0.25">
      <c r="A2586" t="s">
        <v>2588</v>
      </c>
      <c r="B2586" t="s">
        <v>5965</v>
      </c>
      <c r="C2586">
        <v>5431.14</v>
      </c>
    </row>
    <row r="2587" spans="1:3" x14ac:dyDescent="0.25">
      <c r="A2587" t="s">
        <v>2589</v>
      </c>
      <c r="B2587" t="s">
        <v>5965</v>
      </c>
      <c r="C2587">
        <v>3291.29</v>
      </c>
    </row>
    <row r="2588" spans="1:3" x14ac:dyDescent="0.25">
      <c r="A2588" t="s">
        <v>2590</v>
      </c>
      <c r="B2588" t="s">
        <v>5965</v>
      </c>
      <c r="C2588">
        <v>7385.35</v>
      </c>
    </row>
    <row r="2589" spans="1:3" x14ac:dyDescent="0.25">
      <c r="A2589" t="s">
        <v>2591</v>
      </c>
      <c r="B2589" t="s">
        <v>5966</v>
      </c>
      <c r="C2589">
        <v>3471.23</v>
      </c>
    </row>
    <row r="2590" spans="1:3" x14ac:dyDescent="0.25">
      <c r="A2590" t="s">
        <v>2592</v>
      </c>
      <c r="B2590" t="s">
        <v>5965</v>
      </c>
      <c r="C2590">
        <v>7892.66</v>
      </c>
    </row>
    <row r="2591" spans="1:3" x14ac:dyDescent="0.25">
      <c r="A2591" t="s">
        <v>2593</v>
      </c>
      <c r="B2591" t="s">
        <v>5966</v>
      </c>
      <c r="C2591">
        <v>3337.96</v>
      </c>
    </row>
    <row r="2592" spans="1:3" x14ac:dyDescent="0.25">
      <c r="A2592" t="s">
        <v>2594</v>
      </c>
      <c r="B2592" t="s">
        <v>5964</v>
      </c>
      <c r="C2592">
        <v>1510.18</v>
      </c>
    </row>
    <row r="2593" spans="1:3" x14ac:dyDescent="0.25">
      <c r="A2593" t="s">
        <v>2595</v>
      </c>
      <c r="B2593" t="s">
        <v>5964</v>
      </c>
      <c r="C2593">
        <v>7529.62</v>
      </c>
    </row>
    <row r="2594" spans="1:3" x14ac:dyDescent="0.25">
      <c r="A2594" t="s">
        <v>2596</v>
      </c>
      <c r="B2594" t="s">
        <v>5964</v>
      </c>
      <c r="C2594">
        <v>5508.33</v>
      </c>
    </row>
    <row r="2595" spans="1:3" x14ac:dyDescent="0.25">
      <c r="A2595" t="s">
        <v>2597</v>
      </c>
      <c r="B2595" t="s">
        <v>5966</v>
      </c>
      <c r="C2595">
        <v>1647.58</v>
      </c>
    </row>
    <row r="2596" spans="1:3" x14ac:dyDescent="0.25">
      <c r="A2596" t="s">
        <v>2598</v>
      </c>
      <c r="B2596" t="s">
        <v>5966</v>
      </c>
      <c r="C2596">
        <v>635.83000000000004</v>
      </c>
    </row>
    <row r="2597" spans="1:3" x14ac:dyDescent="0.25">
      <c r="A2597" t="s">
        <v>2599</v>
      </c>
      <c r="B2597" t="s">
        <v>5964</v>
      </c>
      <c r="C2597">
        <v>2939.3</v>
      </c>
    </row>
    <row r="2598" spans="1:3" x14ac:dyDescent="0.25">
      <c r="A2598" t="s">
        <v>2600</v>
      </c>
      <c r="B2598" t="s">
        <v>5964</v>
      </c>
      <c r="C2598">
        <v>1275.6199999999999</v>
      </c>
    </row>
    <row r="2599" spans="1:3" x14ac:dyDescent="0.25">
      <c r="A2599" t="s">
        <v>2601</v>
      </c>
      <c r="B2599" t="s">
        <v>5964</v>
      </c>
      <c r="C2599">
        <v>8717.57</v>
      </c>
    </row>
    <row r="2600" spans="1:3" x14ac:dyDescent="0.25">
      <c r="A2600" t="s">
        <v>2602</v>
      </c>
      <c r="B2600" t="s">
        <v>5965</v>
      </c>
      <c r="C2600">
        <v>3556</v>
      </c>
    </row>
    <row r="2601" spans="1:3" x14ac:dyDescent="0.25">
      <c r="A2601" t="s">
        <v>2603</v>
      </c>
      <c r="B2601" t="s">
        <v>5964</v>
      </c>
      <c r="C2601">
        <v>5505.71</v>
      </c>
    </row>
    <row r="2602" spans="1:3" x14ac:dyDescent="0.25">
      <c r="A2602" t="s">
        <v>2604</v>
      </c>
      <c r="B2602" t="s">
        <v>5966</v>
      </c>
      <c r="C2602">
        <v>945.4</v>
      </c>
    </row>
    <row r="2603" spans="1:3" x14ac:dyDescent="0.25">
      <c r="A2603" t="s">
        <v>2605</v>
      </c>
      <c r="B2603" t="s">
        <v>5964</v>
      </c>
      <c r="C2603">
        <v>7320.89</v>
      </c>
    </row>
    <row r="2604" spans="1:3" x14ac:dyDescent="0.25">
      <c r="A2604" t="s">
        <v>2606</v>
      </c>
      <c r="B2604" t="s">
        <v>5965</v>
      </c>
      <c r="C2604">
        <v>8205.91</v>
      </c>
    </row>
    <row r="2605" spans="1:3" x14ac:dyDescent="0.25">
      <c r="A2605" t="s">
        <v>2607</v>
      </c>
      <c r="B2605" t="s">
        <v>5965</v>
      </c>
      <c r="C2605">
        <v>8744.36</v>
      </c>
    </row>
    <row r="2606" spans="1:3" x14ac:dyDescent="0.25">
      <c r="A2606" t="s">
        <v>2608</v>
      </c>
      <c r="B2606" t="s">
        <v>5966</v>
      </c>
      <c r="C2606">
        <v>5223.07</v>
      </c>
    </row>
    <row r="2607" spans="1:3" x14ac:dyDescent="0.25">
      <c r="A2607" t="s">
        <v>2609</v>
      </c>
      <c r="B2607" t="s">
        <v>5966</v>
      </c>
      <c r="C2607">
        <v>5280.36</v>
      </c>
    </row>
    <row r="2608" spans="1:3" x14ac:dyDescent="0.25">
      <c r="A2608" t="s">
        <v>2610</v>
      </c>
      <c r="B2608" t="s">
        <v>5965</v>
      </c>
      <c r="C2608">
        <v>9371.2900000000009</v>
      </c>
    </row>
    <row r="2609" spans="1:3" x14ac:dyDescent="0.25">
      <c r="A2609" t="s">
        <v>2611</v>
      </c>
      <c r="B2609" t="s">
        <v>5964</v>
      </c>
      <c r="C2609">
        <v>9225.94</v>
      </c>
    </row>
    <row r="2610" spans="1:3" x14ac:dyDescent="0.25">
      <c r="A2610" t="s">
        <v>2612</v>
      </c>
      <c r="B2610" t="s">
        <v>5966</v>
      </c>
      <c r="C2610">
        <v>4145.75</v>
      </c>
    </row>
    <row r="2611" spans="1:3" x14ac:dyDescent="0.25">
      <c r="A2611" t="s">
        <v>2613</v>
      </c>
      <c r="B2611" t="s">
        <v>5965</v>
      </c>
      <c r="C2611">
        <v>9992.7199999999993</v>
      </c>
    </row>
    <row r="2612" spans="1:3" x14ac:dyDescent="0.25">
      <c r="A2612" t="s">
        <v>2614</v>
      </c>
      <c r="B2612" t="s">
        <v>5965</v>
      </c>
      <c r="C2612">
        <v>3617.41</v>
      </c>
    </row>
    <row r="2613" spans="1:3" x14ac:dyDescent="0.25">
      <c r="A2613" t="s">
        <v>2615</v>
      </c>
      <c r="B2613" t="s">
        <v>5965</v>
      </c>
      <c r="C2613">
        <v>3054.34</v>
      </c>
    </row>
    <row r="2614" spans="1:3" x14ac:dyDescent="0.25">
      <c r="A2614" t="s">
        <v>2616</v>
      </c>
      <c r="B2614" t="s">
        <v>5966</v>
      </c>
      <c r="C2614">
        <v>2587.4899999999998</v>
      </c>
    </row>
    <row r="2615" spans="1:3" x14ac:dyDescent="0.25">
      <c r="A2615" t="s">
        <v>2617</v>
      </c>
      <c r="B2615" t="s">
        <v>5965</v>
      </c>
      <c r="C2615">
        <v>3986.31</v>
      </c>
    </row>
    <row r="2616" spans="1:3" x14ac:dyDescent="0.25">
      <c r="A2616" t="s">
        <v>2618</v>
      </c>
      <c r="B2616" t="s">
        <v>5965</v>
      </c>
      <c r="C2616">
        <v>6030.64</v>
      </c>
    </row>
    <row r="2617" spans="1:3" x14ac:dyDescent="0.25">
      <c r="A2617" t="s">
        <v>2619</v>
      </c>
      <c r="B2617" t="s">
        <v>5964</v>
      </c>
      <c r="C2617">
        <v>1184.6600000000001</v>
      </c>
    </row>
    <row r="2618" spans="1:3" x14ac:dyDescent="0.25">
      <c r="A2618" t="s">
        <v>2620</v>
      </c>
      <c r="B2618" t="s">
        <v>5965</v>
      </c>
      <c r="C2618">
        <v>1248.46</v>
      </c>
    </row>
    <row r="2619" spans="1:3" x14ac:dyDescent="0.25">
      <c r="A2619" t="s">
        <v>2621</v>
      </c>
      <c r="B2619" t="s">
        <v>5966</v>
      </c>
      <c r="C2619">
        <v>5315.76</v>
      </c>
    </row>
    <row r="2620" spans="1:3" x14ac:dyDescent="0.25">
      <c r="A2620" t="s">
        <v>2622</v>
      </c>
      <c r="B2620" t="s">
        <v>5964</v>
      </c>
      <c r="C2620">
        <v>2299.94</v>
      </c>
    </row>
    <row r="2621" spans="1:3" x14ac:dyDescent="0.25">
      <c r="A2621" t="s">
        <v>2623</v>
      </c>
      <c r="B2621" t="s">
        <v>5966</v>
      </c>
      <c r="C2621">
        <v>9127.83</v>
      </c>
    </row>
    <row r="2622" spans="1:3" x14ac:dyDescent="0.25">
      <c r="A2622" t="s">
        <v>2624</v>
      </c>
      <c r="B2622" t="s">
        <v>5964</v>
      </c>
      <c r="C2622">
        <v>5345.43</v>
      </c>
    </row>
    <row r="2623" spans="1:3" x14ac:dyDescent="0.25">
      <c r="A2623" t="s">
        <v>2625</v>
      </c>
      <c r="B2623" t="s">
        <v>5965</v>
      </c>
      <c r="C2623">
        <v>3845.16</v>
      </c>
    </row>
    <row r="2624" spans="1:3" x14ac:dyDescent="0.25">
      <c r="A2624" t="s">
        <v>2626</v>
      </c>
      <c r="B2624" t="s">
        <v>5965</v>
      </c>
      <c r="C2624">
        <v>8730.7199999999993</v>
      </c>
    </row>
    <row r="2625" spans="1:3" x14ac:dyDescent="0.25">
      <c r="A2625" t="s">
        <v>2627</v>
      </c>
      <c r="B2625" t="s">
        <v>5966</v>
      </c>
      <c r="C2625">
        <v>8822.01</v>
      </c>
    </row>
    <row r="2626" spans="1:3" x14ac:dyDescent="0.25">
      <c r="A2626" t="s">
        <v>2628</v>
      </c>
      <c r="B2626" t="s">
        <v>5964</v>
      </c>
      <c r="C2626">
        <v>8105.25</v>
      </c>
    </row>
    <row r="2627" spans="1:3" x14ac:dyDescent="0.25">
      <c r="A2627" t="s">
        <v>2629</v>
      </c>
      <c r="B2627" t="s">
        <v>5964</v>
      </c>
      <c r="C2627">
        <v>4756.8900000000003</v>
      </c>
    </row>
    <row r="2628" spans="1:3" x14ac:dyDescent="0.25">
      <c r="A2628" t="s">
        <v>2630</v>
      </c>
      <c r="B2628" t="s">
        <v>5966</v>
      </c>
      <c r="C2628">
        <v>3001.7</v>
      </c>
    </row>
    <row r="2629" spans="1:3" x14ac:dyDescent="0.25">
      <c r="A2629" t="s">
        <v>2631</v>
      </c>
      <c r="B2629" t="s">
        <v>5965</v>
      </c>
      <c r="C2629">
        <v>6242.96</v>
      </c>
    </row>
    <row r="2630" spans="1:3" x14ac:dyDescent="0.25">
      <c r="A2630" t="s">
        <v>2632</v>
      </c>
      <c r="B2630" t="s">
        <v>5965</v>
      </c>
      <c r="C2630">
        <v>4234.01</v>
      </c>
    </row>
    <row r="2631" spans="1:3" x14ac:dyDescent="0.25">
      <c r="A2631" t="s">
        <v>2633</v>
      </c>
      <c r="B2631" t="s">
        <v>5964</v>
      </c>
      <c r="C2631">
        <v>2104.71</v>
      </c>
    </row>
    <row r="2632" spans="1:3" x14ac:dyDescent="0.25">
      <c r="A2632" t="s">
        <v>2634</v>
      </c>
      <c r="B2632" t="s">
        <v>5966</v>
      </c>
      <c r="C2632">
        <v>4342.38</v>
      </c>
    </row>
    <row r="2633" spans="1:3" x14ac:dyDescent="0.25">
      <c r="A2633" t="s">
        <v>2635</v>
      </c>
      <c r="B2633" t="s">
        <v>5966</v>
      </c>
      <c r="C2633">
        <v>6570.56</v>
      </c>
    </row>
    <row r="2634" spans="1:3" x14ac:dyDescent="0.25">
      <c r="A2634" t="s">
        <v>2636</v>
      </c>
      <c r="B2634" t="s">
        <v>5964</v>
      </c>
      <c r="C2634">
        <v>6221.04</v>
      </c>
    </row>
    <row r="2635" spans="1:3" x14ac:dyDescent="0.25">
      <c r="A2635" t="s">
        <v>2637</v>
      </c>
      <c r="B2635" t="s">
        <v>5966</v>
      </c>
      <c r="C2635">
        <v>7806.46</v>
      </c>
    </row>
    <row r="2636" spans="1:3" x14ac:dyDescent="0.25">
      <c r="A2636" t="s">
        <v>2638</v>
      </c>
      <c r="B2636" t="s">
        <v>5966</v>
      </c>
      <c r="C2636">
        <v>1224.68</v>
      </c>
    </row>
    <row r="2637" spans="1:3" x14ac:dyDescent="0.25">
      <c r="A2637" t="s">
        <v>2639</v>
      </c>
      <c r="B2637" t="s">
        <v>5966</v>
      </c>
      <c r="C2637">
        <v>3037.93</v>
      </c>
    </row>
    <row r="2638" spans="1:3" x14ac:dyDescent="0.25">
      <c r="A2638" t="s">
        <v>2640</v>
      </c>
      <c r="B2638" t="s">
        <v>5965</v>
      </c>
      <c r="C2638">
        <v>7143.1</v>
      </c>
    </row>
    <row r="2639" spans="1:3" x14ac:dyDescent="0.25">
      <c r="A2639" t="s">
        <v>2641</v>
      </c>
      <c r="B2639" t="s">
        <v>5966</v>
      </c>
      <c r="C2639">
        <v>1304.5</v>
      </c>
    </row>
    <row r="2640" spans="1:3" x14ac:dyDescent="0.25">
      <c r="A2640" t="s">
        <v>2642</v>
      </c>
      <c r="B2640" t="s">
        <v>5966</v>
      </c>
      <c r="C2640">
        <v>4844.03</v>
      </c>
    </row>
    <row r="2641" spans="1:3" x14ac:dyDescent="0.25">
      <c r="A2641" t="s">
        <v>2643</v>
      </c>
      <c r="B2641" t="s">
        <v>5965</v>
      </c>
      <c r="C2641">
        <v>3915.8</v>
      </c>
    </row>
    <row r="2642" spans="1:3" x14ac:dyDescent="0.25">
      <c r="A2642" t="s">
        <v>2644</v>
      </c>
      <c r="B2642" t="s">
        <v>5965</v>
      </c>
      <c r="C2642">
        <v>728.98</v>
      </c>
    </row>
    <row r="2643" spans="1:3" x14ac:dyDescent="0.25">
      <c r="A2643" t="s">
        <v>2645</v>
      </c>
      <c r="B2643" t="s">
        <v>5965</v>
      </c>
      <c r="C2643">
        <v>5035.5200000000004</v>
      </c>
    </row>
    <row r="2644" spans="1:3" x14ac:dyDescent="0.25">
      <c r="A2644" t="s">
        <v>2646</v>
      </c>
      <c r="B2644" t="s">
        <v>5964</v>
      </c>
      <c r="C2644">
        <v>805.8</v>
      </c>
    </row>
    <row r="2645" spans="1:3" x14ac:dyDescent="0.25">
      <c r="A2645" t="s">
        <v>2647</v>
      </c>
      <c r="B2645" t="s">
        <v>5964</v>
      </c>
      <c r="C2645">
        <v>3244.23</v>
      </c>
    </row>
    <row r="2646" spans="1:3" x14ac:dyDescent="0.25">
      <c r="A2646" t="s">
        <v>2648</v>
      </c>
      <c r="B2646" t="s">
        <v>5966</v>
      </c>
      <c r="C2646">
        <v>1871.38</v>
      </c>
    </row>
    <row r="2647" spans="1:3" x14ac:dyDescent="0.25">
      <c r="A2647" t="s">
        <v>2649</v>
      </c>
      <c r="B2647" t="s">
        <v>5965</v>
      </c>
      <c r="C2647">
        <v>9841.7099999999991</v>
      </c>
    </row>
    <row r="2648" spans="1:3" x14ac:dyDescent="0.25">
      <c r="A2648" t="s">
        <v>2650</v>
      </c>
      <c r="B2648" t="s">
        <v>5966</v>
      </c>
      <c r="C2648">
        <v>2897.72</v>
      </c>
    </row>
    <row r="2649" spans="1:3" x14ac:dyDescent="0.25">
      <c r="A2649" t="s">
        <v>2651</v>
      </c>
      <c r="B2649" t="s">
        <v>5966</v>
      </c>
      <c r="C2649">
        <v>2490.11</v>
      </c>
    </row>
    <row r="2650" spans="1:3" x14ac:dyDescent="0.25">
      <c r="A2650" t="s">
        <v>2652</v>
      </c>
      <c r="B2650" t="s">
        <v>5965</v>
      </c>
      <c r="C2650">
        <v>5630.99</v>
      </c>
    </row>
    <row r="2651" spans="1:3" x14ac:dyDescent="0.25">
      <c r="A2651" t="s">
        <v>2653</v>
      </c>
      <c r="B2651" t="s">
        <v>5966</v>
      </c>
      <c r="C2651">
        <v>9045.06</v>
      </c>
    </row>
    <row r="2652" spans="1:3" x14ac:dyDescent="0.25">
      <c r="A2652" t="s">
        <v>2654</v>
      </c>
      <c r="B2652" t="s">
        <v>5965</v>
      </c>
      <c r="C2652">
        <v>7876.77</v>
      </c>
    </row>
    <row r="2653" spans="1:3" x14ac:dyDescent="0.25">
      <c r="A2653" t="s">
        <v>2655</v>
      </c>
      <c r="B2653" t="s">
        <v>5964</v>
      </c>
      <c r="C2653">
        <v>1889.37</v>
      </c>
    </row>
    <row r="2654" spans="1:3" x14ac:dyDescent="0.25">
      <c r="A2654" t="s">
        <v>2656</v>
      </c>
      <c r="B2654" t="s">
        <v>5964</v>
      </c>
      <c r="C2654">
        <v>7341.1</v>
      </c>
    </row>
    <row r="2655" spans="1:3" x14ac:dyDescent="0.25">
      <c r="A2655" t="s">
        <v>2657</v>
      </c>
      <c r="B2655" t="s">
        <v>5966</v>
      </c>
      <c r="C2655">
        <v>1135.5999999999999</v>
      </c>
    </row>
    <row r="2656" spans="1:3" x14ac:dyDescent="0.25">
      <c r="A2656" t="s">
        <v>2658</v>
      </c>
      <c r="B2656" t="s">
        <v>5965</v>
      </c>
      <c r="C2656">
        <v>3934.32</v>
      </c>
    </row>
    <row r="2657" spans="1:3" x14ac:dyDescent="0.25">
      <c r="A2657" t="s">
        <v>2659</v>
      </c>
      <c r="B2657" t="s">
        <v>5965</v>
      </c>
      <c r="C2657">
        <v>3530.34</v>
      </c>
    </row>
    <row r="2658" spans="1:3" x14ac:dyDescent="0.25">
      <c r="A2658" t="s">
        <v>2660</v>
      </c>
      <c r="B2658" t="s">
        <v>5965</v>
      </c>
      <c r="C2658">
        <v>9798.66</v>
      </c>
    </row>
    <row r="2659" spans="1:3" x14ac:dyDescent="0.25">
      <c r="A2659" t="s">
        <v>2661</v>
      </c>
      <c r="B2659" t="s">
        <v>5964</v>
      </c>
      <c r="C2659">
        <v>1467.8</v>
      </c>
    </row>
    <row r="2660" spans="1:3" x14ac:dyDescent="0.25">
      <c r="A2660" t="s">
        <v>2662</v>
      </c>
      <c r="B2660" t="s">
        <v>5964</v>
      </c>
      <c r="C2660">
        <v>1217.3800000000001</v>
      </c>
    </row>
    <row r="2661" spans="1:3" x14ac:dyDescent="0.25">
      <c r="A2661" t="s">
        <v>2663</v>
      </c>
      <c r="B2661" t="s">
        <v>5966</v>
      </c>
      <c r="C2661">
        <v>4503.68</v>
      </c>
    </row>
    <row r="2662" spans="1:3" x14ac:dyDescent="0.25">
      <c r="A2662" t="s">
        <v>2664</v>
      </c>
      <c r="B2662" t="s">
        <v>5965</v>
      </c>
      <c r="C2662">
        <v>2341.7199999999998</v>
      </c>
    </row>
    <row r="2663" spans="1:3" x14ac:dyDescent="0.25">
      <c r="A2663" t="s">
        <v>2665</v>
      </c>
      <c r="B2663" t="s">
        <v>5965</v>
      </c>
      <c r="C2663">
        <v>2267.96</v>
      </c>
    </row>
    <row r="2664" spans="1:3" x14ac:dyDescent="0.25">
      <c r="A2664" t="s">
        <v>2666</v>
      </c>
      <c r="B2664" t="s">
        <v>5965</v>
      </c>
      <c r="C2664">
        <v>2856.57</v>
      </c>
    </row>
    <row r="2665" spans="1:3" x14ac:dyDescent="0.25">
      <c r="A2665" t="s">
        <v>2667</v>
      </c>
      <c r="B2665" t="s">
        <v>5965</v>
      </c>
      <c r="C2665">
        <v>9812.4699999999993</v>
      </c>
    </row>
    <row r="2666" spans="1:3" x14ac:dyDescent="0.25">
      <c r="A2666" t="s">
        <v>2668</v>
      </c>
      <c r="B2666" t="s">
        <v>5966</v>
      </c>
      <c r="C2666">
        <v>565.04999999999995</v>
      </c>
    </row>
    <row r="2667" spans="1:3" x14ac:dyDescent="0.25">
      <c r="A2667" t="s">
        <v>2669</v>
      </c>
      <c r="B2667" t="s">
        <v>5964</v>
      </c>
      <c r="C2667">
        <v>3412.89</v>
      </c>
    </row>
    <row r="2668" spans="1:3" x14ac:dyDescent="0.25">
      <c r="A2668" t="s">
        <v>2670</v>
      </c>
      <c r="B2668" t="s">
        <v>5964</v>
      </c>
      <c r="C2668">
        <v>693.04</v>
      </c>
    </row>
    <row r="2669" spans="1:3" x14ac:dyDescent="0.25">
      <c r="A2669" t="s">
        <v>2671</v>
      </c>
      <c r="B2669" t="s">
        <v>5966</v>
      </c>
      <c r="C2669">
        <v>7816.29</v>
      </c>
    </row>
    <row r="2670" spans="1:3" x14ac:dyDescent="0.25">
      <c r="A2670" t="s">
        <v>2672</v>
      </c>
      <c r="B2670" t="s">
        <v>5964</v>
      </c>
      <c r="C2670">
        <v>328.85</v>
      </c>
    </row>
    <row r="2671" spans="1:3" x14ac:dyDescent="0.25">
      <c r="A2671" t="s">
        <v>2673</v>
      </c>
      <c r="B2671" t="s">
        <v>5966</v>
      </c>
      <c r="C2671">
        <v>7457.77</v>
      </c>
    </row>
    <row r="2672" spans="1:3" x14ac:dyDescent="0.25">
      <c r="A2672" t="s">
        <v>2674</v>
      </c>
      <c r="B2672" t="s">
        <v>5965</v>
      </c>
      <c r="C2672">
        <v>7101.11</v>
      </c>
    </row>
    <row r="2673" spans="1:3" x14ac:dyDescent="0.25">
      <c r="A2673" t="s">
        <v>2675</v>
      </c>
      <c r="B2673" t="s">
        <v>5965</v>
      </c>
      <c r="C2673">
        <v>5827.18</v>
      </c>
    </row>
    <row r="2674" spans="1:3" x14ac:dyDescent="0.25">
      <c r="A2674" t="s">
        <v>2676</v>
      </c>
      <c r="B2674" t="s">
        <v>5964</v>
      </c>
      <c r="C2674">
        <v>2419.04</v>
      </c>
    </row>
    <row r="2675" spans="1:3" x14ac:dyDescent="0.25">
      <c r="A2675" t="s">
        <v>2677</v>
      </c>
      <c r="B2675" t="s">
        <v>5966</v>
      </c>
      <c r="C2675">
        <v>452.79</v>
      </c>
    </row>
    <row r="2676" spans="1:3" x14ac:dyDescent="0.25">
      <c r="A2676" t="s">
        <v>2678</v>
      </c>
      <c r="B2676" t="s">
        <v>5964</v>
      </c>
      <c r="C2676">
        <v>9805.67</v>
      </c>
    </row>
    <row r="2677" spans="1:3" x14ac:dyDescent="0.25">
      <c r="A2677" t="s">
        <v>2679</v>
      </c>
      <c r="B2677" t="s">
        <v>5966</v>
      </c>
      <c r="C2677">
        <v>2873.26</v>
      </c>
    </row>
    <row r="2678" spans="1:3" x14ac:dyDescent="0.25">
      <c r="A2678" t="s">
        <v>2680</v>
      </c>
      <c r="B2678" t="s">
        <v>5964</v>
      </c>
      <c r="C2678">
        <v>7789.02</v>
      </c>
    </row>
    <row r="2679" spans="1:3" x14ac:dyDescent="0.25">
      <c r="A2679" t="s">
        <v>2681</v>
      </c>
      <c r="B2679" t="s">
        <v>5965</v>
      </c>
      <c r="C2679">
        <v>6619.14</v>
      </c>
    </row>
    <row r="2680" spans="1:3" x14ac:dyDescent="0.25">
      <c r="A2680" t="s">
        <v>2682</v>
      </c>
      <c r="B2680" t="s">
        <v>5966</v>
      </c>
      <c r="C2680">
        <v>3957.76</v>
      </c>
    </row>
    <row r="2681" spans="1:3" x14ac:dyDescent="0.25">
      <c r="A2681" t="s">
        <v>2683</v>
      </c>
      <c r="B2681" t="s">
        <v>5966</v>
      </c>
      <c r="C2681">
        <v>1764.51</v>
      </c>
    </row>
    <row r="2682" spans="1:3" x14ac:dyDescent="0.25">
      <c r="A2682" t="s">
        <v>2684</v>
      </c>
      <c r="B2682" t="s">
        <v>5964</v>
      </c>
      <c r="C2682">
        <v>4078.16</v>
      </c>
    </row>
    <row r="2683" spans="1:3" x14ac:dyDescent="0.25">
      <c r="A2683" t="s">
        <v>2685</v>
      </c>
      <c r="B2683" t="s">
        <v>5966</v>
      </c>
      <c r="C2683">
        <v>6161.29</v>
      </c>
    </row>
    <row r="2684" spans="1:3" x14ac:dyDescent="0.25">
      <c r="A2684" t="s">
        <v>2686</v>
      </c>
      <c r="B2684" t="s">
        <v>5965</v>
      </c>
      <c r="C2684">
        <v>8919.64</v>
      </c>
    </row>
    <row r="2685" spans="1:3" x14ac:dyDescent="0.25">
      <c r="A2685" t="s">
        <v>2687</v>
      </c>
      <c r="B2685" t="s">
        <v>5966</v>
      </c>
      <c r="C2685">
        <v>1969.27</v>
      </c>
    </row>
    <row r="2686" spans="1:3" x14ac:dyDescent="0.25">
      <c r="A2686" t="s">
        <v>2688</v>
      </c>
      <c r="B2686" t="s">
        <v>5966</v>
      </c>
      <c r="C2686">
        <v>4196.7299999999996</v>
      </c>
    </row>
    <row r="2687" spans="1:3" x14ac:dyDescent="0.25">
      <c r="A2687" t="s">
        <v>2689</v>
      </c>
      <c r="B2687" t="s">
        <v>5966</v>
      </c>
      <c r="C2687">
        <v>8847.18</v>
      </c>
    </row>
    <row r="2688" spans="1:3" x14ac:dyDescent="0.25">
      <c r="A2688" t="s">
        <v>2690</v>
      </c>
      <c r="B2688" t="s">
        <v>5966</v>
      </c>
      <c r="C2688">
        <v>1264.92</v>
      </c>
    </row>
    <row r="2689" spans="1:3" x14ac:dyDescent="0.25">
      <c r="A2689" t="s">
        <v>2691</v>
      </c>
      <c r="B2689" t="s">
        <v>5964</v>
      </c>
      <c r="C2689">
        <v>7277.02</v>
      </c>
    </row>
    <row r="2690" spans="1:3" x14ac:dyDescent="0.25">
      <c r="A2690" t="s">
        <v>2692</v>
      </c>
      <c r="B2690" t="s">
        <v>5964</v>
      </c>
      <c r="C2690">
        <v>3648.01</v>
      </c>
    </row>
    <row r="2691" spans="1:3" x14ac:dyDescent="0.25">
      <c r="A2691" t="s">
        <v>2693</v>
      </c>
      <c r="B2691" t="s">
        <v>5964</v>
      </c>
      <c r="C2691">
        <v>963.11</v>
      </c>
    </row>
    <row r="2692" spans="1:3" x14ac:dyDescent="0.25">
      <c r="A2692" t="s">
        <v>2694</v>
      </c>
      <c r="B2692" t="s">
        <v>5965</v>
      </c>
      <c r="C2692">
        <v>395.78</v>
      </c>
    </row>
    <row r="2693" spans="1:3" x14ac:dyDescent="0.25">
      <c r="A2693" t="s">
        <v>2695</v>
      </c>
      <c r="B2693" t="s">
        <v>5966</v>
      </c>
      <c r="C2693">
        <v>6243.83</v>
      </c>
    </row>
    <row r="2694" spans="1:3" x14ac:dyDescent="0.25">
      <c r="A2694" t="s">
        <v>2696</v>
      </c>
      <c r="B2694" t="s">
        <v>5965</v>
      </c>
      <c r="C2694">
        <v>7139.77</v>
      </c>
    </row>
    <row r="2695" spans="1:3" x14ac:dyDescent="0.25">
      <c r="A2695" t="s">
        <v>2697</v>
      </c>
      <c r="B2695" t="s">
        <v>5965</v>
      </c>
      <c r="C2695">
        <v>9584.69</v>
      </c>
    </row>
    <row r="2696" spans="1:3" x14ac:dyDescent="0.25">
      <c r="A2696" t="s">
        <v>2698</v>
      </c>
      <c r="B2696" t="s">
        <v>5964</v>
      </c>
      <c r="C2696">
        <v>6481.87</v>
      </c>
    </row>
    <row r="2697" spans="1:3" x14ac:dyDescent="0.25">
      <c r="A2697" t="s">
        <v>2699</v>
      </c>
      <c r="B2697" t="s">
        <v>5964</v>
      </c>
      <c r="C2697">
        <v>7511.42</v>
      </c>
    </row>
    <row r="2698" spans="1:3" x14ac:dyDescent="0.25">
      <c r="A2698" t="s">
        <v>2700</v>
      </c>
      <c r="B2698" t="s">
        <v>5965</v>
      </c>
      <c r="C2698">
        <v>8655.02</v>
      </c>
    </row>
    <row r="2699" spans="1:3" x14ac:dyDescent="0.25">
      <c r="A2699" t="s">
        <v>2701</v>
      </c>
      <c r="B2699" t="s">
        <v>5966</v>
      </c>
      <c r="C2699">
        <v>5756.38</v>
      </c>
    </row>
    <row r="2700" spans="1:3" x14ac:dyDescent="0.25">
      <c r="A2700" t="s">
        <v>2702</v>
      </c>
      <c r="B2700" t="s">
        <v>5966</v>
      </c>
      <c r="C2700">
        <v>1576.06</v>
      </c>
    </row>
    <row r="2701" spans="1:3" x14ac:dyDescent="0.25">
      <c r="A2701" t="s">
        <v>2703</v>
      </c>
      <c r="B2701" t="s">
        <v>5965</v>
      </c>
      <c r="C2701">
        <v>4802.1000000000004</v>
      </c>
    </row>
    <row r="2702" spans="1:3" x14ac:dyDescent="0.25">
      <c r="A2702" t="s">
        <v>2704</v>
      </c>
      <c r="B2702" t="s">
        <v>5964</v>
      </c>
      <c r="C2702">
        <v>8520.1200000000008</v>
      </c>
    </row>
    <row r="2703" spans="1:3" x14ac:dyDescent="0.25">
      <c r="A2703" t="s">
        <v>2705</v>
      </c>
      <c r="B2703" t="s">
        <v>5965</v>
      </c>
      <c r="C2703">
        <v>408.59</v>
      </c>
    </row>
    <row r="2704" spans="1:3" x14ac:dyDescent="0.25">
      <c r="A2704" t="s">
        <v>2706</v>
      </c>
      <c r="B2704" t="s">
        <v>5964</v>
      </c>
      <c r="C2704">
        <v>8279.31</v>
      </c>
    </row>
    <row r="2705" spans="1:3" x14ac:dyDescent="0.25">
      <c r="A2705" t="s">
        <v>2707</v>
      </c>
      <c r="B2705" t="s">
        <v>5966</v>
      </c>
      <c r="C2705">
        <v>1062.9100000000001</v>
      </c>
    </row>
    <row r="2706" spans="1:3" x14ac:dyDescent="0.25">
      <c r="A2706" t="s">
        <v>2708</v>
      </c>
      <c r="B2706" t="s">
        <v>5964</v>
      </c>
      <c r="C2706">
        <v>5886.73</v>
      </c>
    </row>
    <row r="2707" spans="1:3" x14ac:dyDescent="0.25">
      <c r="A2707" t="s">
        <v>2709</v>
      </c>
      <c r="B2707" t="s">
        <v>5965</v>
      </c>
      <c r="C2707">
        <v>4913.25</v>
      </c>
    </row>
    <row r="2708" spans="1:3" x14ac:dyDescent="0.25">
      <c r="A2708" t="s">
        <v>2710</v>
      </c>
      <c r="B2708" t="s">
        <v>5966</v>
      </c>
      <c r="C2708">
        <v>794.37</v>
      </c>
    </row>
    <row r="2709" spans="1:3" x14ac:dyDescent="0.25">
      <c r="A2709" t="s">
        <v>2711</v>
      </c>
      <c r="B2709" t="s">
        <v>5964</v>
      </c>
      <c r="C2709">
        <v>1485.29</v>
      </c>
    </row>
    <row r="2710" spans="1:3" x14ac:dyDescent="0.25">
      <c r="A2710" t="s">
        <v>2712</v>
      </c>
      <c r="B2710" t="s">
        <v>5966</v>
      </c>
      <c r="C2710">
        <v>3786.1</v>
      </c>
    </row>
    <row r="2711" spans="1:3" x14ac:dyDescent="0.25">
      <c r="A2711" t="s">
        <v>2713</v>
      </c>
      <c r="B2711" t="s">
        <v>5966</v>
      </c>
      <c r="C2711">
        <v>2538.7800000000002</v>
      </c>
    </row>
    <row r="2712" spans="1:3" x14ac:dyDescent="0.25">
      <c r="A2712" t="s">
        <v>2714</v>
      </c>
      <c r="B2712" t="s">
        <v>5965</v>
      </c>
      <c r="C2712">
        <v>8049.51</v>
      </c>
    </row>
    <row r="2713" spans="1:3" x14ac:dyDescent="0.25">
      <c r="A2713" t="s">
        <v>2715</v>
      </c>
      <c r="B2713" t="s">
        <v>5966</v>
      </c>
      <c r="C2713">
        <v>3943.13</v>
      </c>
    </row>
    <row r="2714" spans="1:3" x14ac:dyDescent="0.25">
      <c r="A2714" t="s">
        <v>2716</v>
      </c>
      <c r="B2714" t="s">
        <v>5966</v>
      </c>
      <c r="C2714">
        <v>8468.26</v>
      </c>
    </row>
    <row r="2715" spans="1:3" x14ac:dyDescent="0.25">
      <c r="A2715" t="s">
        <v>2717</v>
      </c>
      <c r="B2715" t="s">
        <v>5966</v>
      </c>
      <c r="C2715">
        <v>5545.33</v>
      </c>
    </row>
    <row r="2716" spans="1:3" x14ac:dyDescent="0.25">
      <c r="A2716" t="s">
        <v>2718</v>
      </c>
      <c r="B2716" t="s">
        <v>5965</v>
      </c>
      <c r="C2716">
        <v>5872.52</v>
      </c>
    </row>
    <row r="2717" spans="1:3" x14ac:dyDescent="0.25">
      <c r="A2717" t="s">
        <v>2719</v>
      </c>
      <c r="B2717" t="s">
        <v>5965</v>
      </c>
      <c r="C2717">
        <v>8200.57</v>
      </c>
    </row>
    <row r="2718" spans="1:3" x14ac:dyDescent="0.25">
      <c r="A2718" t="s">
        <v>2720</v>
      </c>
      <c r="B2718" t="s">
        <v>5965</v>
      </c>
      <c r="C2718">
        <v>4946.29</v>
      </c>
    </row>
    <row r="2719" spans="1:3" x14ac:dyDescent="0.25">
      <c r="A2719" t="s">
        <v>2721</v>
      </c>
      <c r="B2719" t="s">
        <v>5965</v>
      </c>
      <c r="C2719">
        <v>3007.37</v>
      </c>
    </row>
    <row r="2720" spans="1:3" x14ac:dyDescent="0.25">
      <c r="A2720" t="s">
        <v>2722</v>
      </c>
      <c r="B2720" t="s">
        <v>5964</v>
      </c>
      <c r="C2720">
        <v>5380.65</v>
      </c>
    </row>
    <row r="2721" spans="1:3" x14ac:dyDescent="0.25">
      <c r="A2721" t="s">
        <v>2723</v>
      </c>
      <c r="B2721" t="s">
        <v>5965</v>
      </c>
      <c r="C2721">
        <v>6219.22</v>
      </c>
    </row>
    <row r="2722" spans="1:3" x14ac:dyDescent="0.25">
      <c r="A2722" t="s">
        <v>2724</v>
      </c>
      <c r="B2722" t="s">
        <v>5965</v>
      </c>
      <c r="C2722">
        <v>3176.81</v>
      </c>
    </row>
    <row r="2723" spans="1:3" x14ac:dyDescent="0.25">
      <c r="A2723" t="s">
        <v>2725</v>
      </c>
      <c r="B2723" t="s">
        <v>5964</v>
      </c>
      <c r="C2723">
        <v>4210.59</v>
      </c>
    </row>
    <row r="2724" spans="1:3" x14ac:dyDescent="0.25">
      <c r="A2724" t="s">
        <v>2726</v>
      </c>
      <c r="B2724" t="s">
        <v>5964</v>
      </c>
      <c r="C2724">
        <v>7709.22</v>
      </c>
    </row>
    <row r="2725" spans="1:3" x14ac:dyDescent="0.25">
      <c r="A2725" t="s">
        <v>2727</v>
      </c>
      <c r="B2725" t="s">
        <v>5965</v>
      </c>
      <c r="C2725">
        <v>4211.93</v>
      </c>
    </row>
    <row r="2726" spans="1:3" x14ac:dyDescent="0.25">
      <c r="A2726" t="s">
        <v>2728</v>
      </c>
      <c r="B2726" t="s">
        <v>5966</v>
      </c>
      <c r="C2726">
        <v>2780.22</v>
      </c>
    </row>
    <row r="2727" spans="1:3" x14ac:dyDescent="0.25">
      <c r="A2727" t="s">
        <v>2729</v>
      </c>
      <c r="B2727" t="s">
        <v>5965</v>
      </c>
      <c r="C2727">
        <v>1427.09</v>
      </c>
    </row>
    <row r="2728" spans="1:3" x14ac:dyDescent="0.25">
      <c r="A2728" t="s">
        <v>2730</v>
      </c>
      <c r="B2728" t="s">
        <v>5964</v>
      </c>
      <c r="C2728">
        <v>7737.68</v>
      </c>
    </row>
    <row r="2729" spans="1:3" x14ac:dyDescent="0.25">
      <c r="A2729" t="s">
        <v>2731</v>
      </c>
      <c r="B2729" t="s">
        <v>5966</v>
      </c>
      <c r="C2729">
        <v>6041.68</v>
      </c>
    </row>
    <row r="2730" spans="1:3" x14ac:dyDescent="0.25">
      <c r="A2730" t="s">
        <v>2732</v>
      </c>
      <c r="B2730" t="s">
        <v>5966</v>
      </c>
      <c r="C2730">
        <v>474.45</v>
      </c>
    </row>
    <row r="2731" spans="1:3" x14ac:dyDescent="0.25">
      <c r="A2731" t="s">
        <v>2733</v>
      </c>
      <c r="B2731" t="s">
        <v>5966</v>
      </c>
      <c r="C2731">
        <v>6197.73</v>
      </c>
    </row>
    <row r="2732" spans="1:3" x14ac:dyDescent="0.25">
      <c r="A2732" t="s">
        <v>2734</v>
      </c>
      <c r="B2732" t="s">
        <v>5964</v>
      </c>
      <c r="C2732">
        <v>7559.46</v>
      </c>
    </row>
    <row r="2733" spans="1:3" x14ac:dyDescent="0.25">
      <c r="A2733" t="s">
        <v>2735</v>
      </c>
      <c r="B2733" t="s">
        <v>5966</v>
      </c>
      <c r="C2733">
        <v>3651.38</v>
      </c>
    </row>
    <row r="2734" spans="1:3" x14ac:dyDescent="0.25">
      <c r="A2734" t="s">
        <v>2736</v>
      </c>
      <c r="B2734" t="s">
        <v>5965</v>
      </c>
      <c r="C2734">
        <v>1104.8</v>
      </c>
    </row>
    <row r="2735" spans="1:3" x14ac:dyDescent="0.25">
      <c r="A2735" t="s">
        <v>2737</v>
      </c>
      <c r="B2735" t="s">
        <v>5964</v>
      </c>
      <c r="C2735">
        <v>1058.52</v>
      </c>
    </row>
    <row r="2736" spans="1:3" x14ac:dyDescent="0.25">
      <c r="A2736" t="s">
        <v>2738</v>
      </c>
      <c r="B2736" t="s">
        <v>5966</v>
      </c>
      <c r="C2736">
        <v>3383.24</v>
      </c>
    </row>
    <row r="2737" spans="1:3" x14ac:dyDescent="0.25">
      <c r="A2737" t="s">
        <v>2739</v>
      </c>
      <c r="B2737" t="s">
        <v>5965</v>
      </c>
      <c r="C2737">
        <v>3554.07</v>
      </c>
    </row>
    <row r="2738" spans="1:3" x14ac:dyDescent="0.25">
      <c r="A2738" t="s">
        <v>2740</v>
      </c>
      <c r="B2738" t="s">
        <v>5965</v>
      </c>
      <c r="C2738">
        <v>5461.12</v>
      </c>
    </row>
    <row r="2739" spans="1:3" x14ac:dyDescent="0.25">
      <c r="A2739" t="s">
        <v>2741</v>
      </c>
      <c r="B2739" t="s">
        <v>5966</v>
      </c>
      <c r="C2739">
        <v>2766.36</v>
      </c>
    </row>
    <row r="2740" spans="1:3" x14ac:dyDescent="0.25">
      <c r="A2740" t="s">
        <v>2742</v>
      </c>
      <c r="B2740" t="s">
        <v>5966</v>
      </c>
      <c r="C2740">
        <v>8200.0300000000007</v>
      </c>
    </row>
    <row r="2741" spans="1:3" x14ac:dyDescent="0.25">
      <c r="A2741" t="s">
        <v>2743</v>
      </c>
      <c r="B2741" t="s">
        <v>5966</v>
      </c>
      <c r="C2741">
        <v>2337.23</v>
      </c>
    </row>
    <row r="2742" spans="1:3" x14ac:dyDescent="0.25">
      <c r="A2742" t="s">
        <v>2744</v>
      </c>
      <c r="B2742" t="s">
        <v>5966</v>
      </c>
      <c r="C2742">
        <v>1302.8699999999999</v>
      </c>
    </row>
    <row r="2743" spans="1:3" x14ac:dyDescent="0.25">
      <c r="A2743" t="s">
        <v>2745</v>
      </c>
      <c r="B2743" t="s">
        <v>5964</v>
      </c>
      <c r="C2743">
        <v>516.27</v>
      </c>
    </row>
    <row r="2744" spans="1:3" x14ac:dyDescent="0.25">
      <c r="A2744" t="s">
        <v>2746</v>
      </c>
      <c r="B2744" t="s">
        <v>5966</v>
      </c>
      <c r="C2744">
        <v>7911.47</v>
      </c>
    </row>
    <row r="2745" spans="1:3" x14ac:dyDescent="0.25">
      <c r="A2745" t="s">
        <v>2747</v>
      </c>
      <c r="B2745" t="s">
        <v>5966</v>
      </c>
      <c r="C2745">
        <v>4777.59</v>
      </c>
    </row>
    <row r="2746" spans="1:3" x14ac:dyDescent="0.25">
      <c r="A2746" t="s">
        <v>2748</v>
      </c>
      <c r="B2746" t="s">
        <v>5966</v>
      </c>
      <c r="C2746">
        <v>2621.61</v>
      </c>
    </row>
    <row r="2747" spans="1:3" x14ac:dyDescent="0.25">
      <c r="A2747" t="s">
        <v>2749</v>
      </c>
      <c r="B2747" t="s">
        <v>5965</v>
      </c>
      <c r="C2747">
        <v>6306.6</v>
      </c>
    </row>
    <row r="2748" spans="1:3" x14ac:dyDescent="0.25">
      <c r="A2748" t="s">
        <v>2750</v>
      </c>
      <c r="B2748" t="s">
        <v>5965</v>
      </c>
      <c r="C2748">
        <v>6798.56</v>
      </c>
    </row>
    <row r="2749" spans="1:3" x14ac:dyDescent="0.25">
      <c r="A2749" t="s">
        <v>2751</v>
      </c>
      <c r="B2749" t="s">
        <v>5964</v>
      </c>
      <c r="C2749">
        <v>5798.6</v>
      </c>
    </row>
    <row r="2750" spans="1:3" x14ac:dyDescent="0.25">
      <c r="A2750" t="s">
        <v>2752</v>
      </c>
      <c r="B2750" t="s">
        <v>5966</v>
      </c>
      <c r="C2750">
        <v>7446.86</v>
      </c>
    </row>
    <row r="2751" spans="1:3" x14ac:dyDescent="0.25">
      <c r="A2751" t="s">
        <v>2753</v>
      </c>
      <c r="B2751" t="s">
        <v>5964</v>
      </c>
      <c r="C2751">
        <v>6069.31</v>
      </c>
    </row>
    <row r="2752" spans="1:3" x14ac:dyDescent="0.25">
      <c r="A2752" t="s">
        <v>2754</v>
      </c>
      <c r="B2752" t="s">
        <v>5966</v>
      </c>
      <c r="C2752">
        <v>3808.6</v>
      </c>
    </row>
    <row r="2753" spans="1:3" x14ac:dyDescent="0.25">
      <c r="A2753" t="s">
        <v>2755</v>
      </c>
      <c r="B2753" t="s">
        <v>5965</v>
      </c>
      <c r="C2753">
        <v>5776.71</v>
      </c>
    </row>
    <row r="2754" spans="1:3" x14ac:dyDescent="0.25">
      <c r="A2754" t="s">
        <v>2756</v>
      </c>
      <c r="B2754" t="s">
        <v>5964</v>
      </c>
      <c r="C2754">
        <v>5536.21</v>
      </c>
    </row>
    <row r="2755" spans="1:3" x14ac:dyDescent="0.25">
      <c r="A2755" t="s">
        <v>2757</v>
      </c>
      <c r="B2755" t="s">
        <v>5966</v>
      </c>
      <c r="C2755">
        <v>6423.22</v>
      </c>
    </row>
    <row r="2756" spans="1:3" x14ac:dyDescent="0.25">
      <c r="A2756" t="s">
        <v>2758</v>
      </c>
      <c r="B2756" t="s">
        <v>5965</v>
      </c>
      <c r="C2756">
        <v>5758.69</v>
      </c>
    </row>
    <row r="2757" spans="1:3" x14ac:dyDescent="0.25">
      <c r="A2757" t="s">
        <v>2759</v>
      </c>
      <c r="B2757" t="s">
        <v>5964</v>
      </c>
      <c r="C2757">
        <v>6778.68</v>
      </c>
    </row>
    <row r="2758" spans="1:3" x14ac:dyDescent="0.25">
      <c r="A2758" t="s">
        <v>2760</v>
      </c>
      <c r="B2758" t="s">
        <v>5965</v>
      </c>
      <c r="C2758">
        <v>9902.9</v>
      </c>
    </row>
    <row r="2759" spans="1:3" x14ac:dyDescent="0.25">
      <c r="A2759" t="s">
        <v>2761</v>
      </c>
      <c r="B2759" t="s">
        <v>5964</v>
      </c>
      <c r="C2759">
        <v>6305.95</v>
      </c>
    </row>
    <row r="2760" spans="1:3" x14ac:dyDescent="0.25">
      <c r="A2760" t="s">
        <v>2762</v>
      </c>
      <c r="B2760" t="s">
        <v>5965</v>
      </c>
      <c r="C2760">
        <v>7566.01</v>
      </c>
    </row>
    <row r="2761" spans="1:3" x14ac:dyDescent="0.25">
      <c r="A2761" t="s">
        <v>2763</v>
      </c>
      <c r="B2761" t="s">
        <v>5965</v>
      </c>
      <c r="C2761">
        <v>8844.86</v>
      </c>
    </row>
    <row r="2762" spans="1:3" x14ac:dyDescent="0.25">
      <c r="A2762" t="s">
        <v>2764</v>
      </c>
      <c r="B2762" t="s">
        <v>5964</v>
      </c>
      <c r="C2762">
        <v>8891.7900000000009</v>
      </c>
    </row>
    <row r="2763" spans="1:3" x14ac:dyDescent="0.25">
      <c r="A2763" t="s">
        <v>2765</v>
      </c>
      <c r="B2763" t="s">
        <v>5966</v>
      </c>
      <c r="C2763">
        <v>7401.11</v>
      </c>
    </row>
    <row r="2764" spans="1:3" x14ac:dyDescent="0.25">
      <c r="A2764" t="s">
        <v>2766</v>
      </c>
      <c r="B2764" t="s">
        <v>5964</v>
      </c>
      <c r="C2764">
        <v>5186.3100000000004</v>
      </c>
    </row>
    <row r="2765" spans="1:3" x14ac:dyDescent="0.25">
      <c r="A2765" t="s">
        <v>2767</v>
      </c>
      <c r="B2765" t="s">
        <v>5964</v>
      </c>
      <c r="C2765">
        <v>4086.57</v>
      </c>
    </row>
    <row r="2766" spans="1:3" x14ac:dyDescent="0.25">
      <c r="A2766" t="s">
        <v>2768</v>
      </c>
      <c r="B2766" t="s">
        <v>5965</v>
      </c>
      <c r="C2766">
        <v>9294.15</v>
      </c>
    </row>
    <row r="2767" spans="1:3" x14ac:dyDescent="0.25">
      <c r="A2767" t="s">
        <v>2769</v>
      </c>
      <c r="B2767" t="s">
        <v>5964</v>
      </c>
      <c r="C2767">
        <v>9430.34</v>
      </c>
    </row>
    <row r="2768" spans="1:3" x14ac:dyDescent="0.25">
      <c r="A2768" t="s">
        <v>2770</v>
      </c>
      <c r="B2768" t="s">
        <v>5966</v>
      </c>
      <c r="C2768">
        <v>4984.91</v>
      </c>
    </row>
    <row r="2769" spans="1:3" x14ac:dyDescent="0.25">
      <c r="A2769" t="s">
        <v>2771</v>
      </c>
      <c r="B2769" t="s">
        <v>5964</v>
      </c>
      <c r="C2769">
        <v>8878.7000000000007</v>
      </c>
    </row>
    <row r="2770" spans="1:3" x14ac:dyDescent="0.25">
      <c r="A2770" t="s">
        <v>2772</v>
      </c>
      <c r="B2770" t="s">
        <v>5966</v>
      </c>
      <c r="C2770">
        <v>9302.24</v>
      </c>
    </row>
    <row r="2771" spans="1:3" x14ac:dyDescent="0.25">
      <c r="A2771" t="s">
        <v>2773</v>
      </c>
      <c r="B2771" t="s">
        <v>5964</v>
      </c>
      <c r="C2771">
        <v>7243.84</v>
      </c>
    </row>
    <row r="2772" spans="1:3" x14ac:dyDescent="0.25">
      <c r="A2772" t="s">
        <v>2774</v>
      </c>
      <c r="B2772" t="s">
        <v>5966</v>
      </c>
      <c r="C2772">
        <v>9443.73</v>
      </c>
    </row>
    <row r="2773" spans="1:3" x14ac:dyDescent="0.25">
      <c r="A2773" t="s">
        <v>2775</v>
      </c>
      <c r="B2773" t="s">
        <v>5965</v>
      </c>
      <c r="C2773">
        <v>8339.65</v>
      </c>
    </row>
    <row r="2774" spans="1:3" x14ac:dyDescent="0.25">
      <c r="A2774" t="s">
        <v>2776</v>
      </c>
      <c r="B2774" t="s">
        <v>5965</v>
      </c>
      <c r="C2774">
        <v>4226.51</v>
      </c>
    </row>
    <row r="2775" spans="1:3" x14ac:dyDescent="0.25">
      <c r="A2775" t="s">
        <v>2777</v>
      </c>
      <c r="B2775" t="s">
        <v>5965</v>
      </c>
      <c r="C2775">
        <v>8940.36</v>
      </c>
    </row>
    <row r="2776" spans="1:3" x14ac:dyDescent="0.25">
      <c r="A2776" t="s">
        <v>2778</v>
      </c>
      <c r="B2776" t="s">
        <v>5966</v>
      </c>
      <c r="C2776">
        <v>2348.0100000000002</v>
      </c>
    </row>
    <row r="2777" spans="1:3" x14ac:dyDescent="0.25">
      <c r="A2777" t="s">
        <v>2779</v>
      </c>
      <c r="B2777" t="s">
        <v>5964</v>
      </c>
      <c r="C2777">
        <v>7943.52</v>
      </c>
    </row>
    <row r="2778" spans="1:3" x14ac:dyDescent="0.25">
      <c r="A2778" t="s">
        <v>2780</v>
      </c>
      <c r="B2778" t="s">
        <v>5964</v>
      </c>
      <c r="C2778">
        <v>6181.85</v>
      </c>
    </row>
    <row r="2779" spans="1:3" x14ac:dyDescent="0.25">
      <c r="A2779" t="s">
        <v>2781</v>
      </c>
      <c r="B2779" t="s">
        <v>5964</v>
      </c>
      <c r="C2779">
        <v>1152.77</v>
      </c>
    </row>
    <row r="2780" spans="1:3" x14ac:dyDescent="0.25">
      <c r="A2780" t="s">
        <v>2782</v>
      </c>
      <c r="B2780" t="s">
        <v>5966</v>
      </c>
      <c r="C2780">
        <v>5712.16</v>
      </c>
    </row>
    <row r="2781" spans="1:3" x14ac:dyDescent="0.25">
      <c r="A2781" t="s">
        <v>2783</v>
      </c>
      <c r="B2781" t="s">
        <v>5966</v>
      </c>
      <c r="C2781">
        <v>6693.56</v>
      </c>
    </row>
    <row r="2782" spans="1:3" x14ac:dyDescent="0.25">
      <c r="A2782" t="s">
        <v>2784</v>
      </c>
      <c r="B2782" t="s">
        <v>5966</v>
      </c>
      <c r="C2782">
        <v>4419.9399999999996</v>
      </c>
    </row>
    <row r="2783" spans="1:3" x14ac:dyDescent="0.25">
      <c r="A2783" t="s">
        <v>2785</v>
      </c>
      <c r="B2783" t="s">
        <v>5965</v>
      </c>
      <c r="C2783">
        <v>1280</v>
      </c>
    </row>
    <row r="2784" spans="1:3" x14ac:dyDescent="0.25">
      <c r="A2784" t="s">
        <v>2786</v>
      </c>
      <c r="B2784" t="s">
        <v>5964</v>
      </c>
      <c r="C2784">
        <v>5019.4799999999996</v>
      </c>
    </row>
    <row r="2785" spans="1:3" x14ac:dyDescent="0.25">
      <c r="A2785" t="s">
        <v>2787</v>
      </c>
      <c r="B2785" t="s">
        <v>5966</v>
      </c>
      <c r="C2785">
        <v>4011.23</v>
      </c>
    </row>
    <row r="2786" spans="1:3" x14ac:dyDescent="0.25">
      <c r="A2786" t="s">
        <v>2788</v>
      </c>
      <c r="B2786" t="s">
        <v>5965</v>
      </c>
      <c r="C2786">
        <v>5695.95</v>
      </c>
    </row>
    <row r="2787" spans="1:3" x14ac:dyDescent="0.25">
      <c r="A2787" t="s">
        <v>2789</v>
      </c>
      <c r="B2787" t="s">
        <v>5966</v>
      </c>
      <c r="C2787">
        <v>5236.37</v>
      </c>
    </row>
    <row r="2788" spans="1:3" x14ac:dyDescent="0.25">
      <c r="A2788" t="s">
        <v>2790</v>
      </c>
      <c r="B2788" t="s">
        <v>5964</v>
      </c>
      <c r="C2788">
        <v>4986.25</v>
      </c>
    </row>
    <row r="2789" spans="1:3" x14ac:dyDescent="0.25">
      <c r="A2789" t="s">
        <v>2791</v>
      </c>
      <c r="B2789" t="s">
        <v>5966</v>
      </c>
      <c r="C2789">
        <v>8874.06</v>
      </c>
    </row>
    <row r="2790" spans="1:3" x14ac:dyDescent="0.25">
      <c r="A2790" t="s">
        <v>2792</v>
      </c>
      <c r="B2790" t="s">
        <v>5965</v>
      </c>
      <c r="C2790">
        <v>1429.36</v>
      </c>
    </row>
    <row r="2791" spans="1:3" x14ac:dyDescent="0.25">
      <c r="A2791" t="s">
        <v>2793</v>
      </c>
      <c r="B2791" t="s">
        <v>5966</v>
      </c>
      <c r="C2791">
        <v>5362</v>
      </c>
    </row>
    <row r="2792" spans="1:3" x14ac:dyDescent="0.25">
      <c r="A2792" t="s">
        <v>2794</v>
      </c>
      <c r="B2792" t="s">
        <v>5965</v>
      </c>
      <c r="C2792">
        <v>6351.17</v>
      </c>
    </row>
    <row r="2793" spans="1:3" x14ac:dyDescent="0.25">
      <c r="A2793" t="s">
        <v>2795</v>
      </c>
      <c r="B2793" t="s">
        <v>5964</v>
      </c>
      <c r="C2793">
        <v>6070.62</v>
      </c>
    </row>
    <row r="2794" spans="1:3" x14ac:dyDescent="0.25">
      <c r="A2794" t="s">
        <v>2796</v>
      </c>
      <c r="B2794" t="s">
        <v>5964</v>
      </c>
      <c r="C2794">
        <v>8478.11</v>
      </c>
    </row>
    <row r="2795" spans="1:3" x14ac:dyDescent="0.25">
      <c r="A2795" t="s">
        <v>2797</v>
      </c>
      <c r="B2795" t="s">
        <v>5964</v>
      </c>
      <c r="C2795">
        <v>863.83</v>
      </c>
    </row>
    <row r="2796" spans="1:3" x14ac:dyDescent="0.25">
      <c r="A2796" t="s">
        <v>2798</v>
      </c>
      <c r="B2796" t="s">
        <v>5965</v>
      </c>
      <c r="C2796">
        <v>1519.86</v>
      </c>
    </row>
    <row r="2797" spans="1:3" x14ac:dyDescent="0.25">
      <c r="A2797" t="s">
        <v>2799</v>
      </c>
      <c r="B2797" t="s">
        <v>5965</v>
      </c>
      <c r="C2797">
        <v>9729.9699999999993</v>
      </c>
    </row>
    <row r="2798" spans="1:3" x14ac:dyDescent="0.25">
      <c r="A2798" t="s">
        <v>2800</v>
      </c>
      <c r="B2798" t="s">
        <v>5965</v>
      </c>
      <c r="C2798">
        <v>6615.83</v>
      </c>
    </row>
    <row r="2799" spans="1:3" x14ac:dyDescent="0.25">
      <c r="A2799" t="s">
        <v>2801</v>
      </c>
      <c r="B2799" t="s">
        <v>5966</v>
      </c>
      <c r="C2799">
        <v>568.95000000000005</v>
      </c>
    </row>
    <row r="2800" spans="1:3" x14ac:dyDescent="0.25">
      <c r="A2800" t="s">
        <v>2802</v>
      </c>
      <c r="B2800" t="s">
        <v>5965</v>
      </c>
      <c r="C2800">
        <v>4302.4799999999996</v>
      </c>
    </row>
    <row r="2801" spans="1:3" x14ac:dyDescent="0.25">
      <c r="A2801" t="s">
        <v>2803</v>
      </c>
      <c r="B2801" t="s">
        <v>5965</v>
      </c>
      <c r="C2801">
        <v>3849.14</v>
      </c>
    </row>
    <row r="2802" spans="1:3" x14ac:dyDescent="0.25">
      <c r="A2802" t="s">
        <v>2804</v>
      </c>
      <c r="B2802" t="s">
        <v>5966</v>
      </c>
      <c r="C2802">
        <v>9368.4599999999991</v>
      </c>
    </row>
    <row r="2803" spans="1:3" x14ac:dyDescent="0.25">
      <c r="A2803" t="s">
        <v>2805</v>
      </c>
      <c r="B2803" t="s">
        <v>5966</v>
      </c>
      <c r="C2803">
        <v>6258.53</v>
      </c>
    </row>
    <row r="2804" spans="1:3" x14ac:dyDescent="0.25">
      <c r="A2804" t="s">
        <v>2806</v>
      </c>
      <c r="B2804" t="s">
        <v>5965</v>
      </c>
      <c r="C2804">
        <v>1574.45</v>
      </c>
    </row>
    <row r="2805" spans="1:3" x14ac:dyDescent="0.25">
      <c r="A2805" t="s">
        <v>2807</v>
      </c>
      <c r="B2805" t="s">
        <v>5964</v>
      </c>
      <c r="C2805">
        <v>6310.61</v>
      </c>
    </row>
    <row r="2806" spans="1:3" x14ac:dyDescent="0.25">
      <c r="A2806" t="s">
        <v>2808</v>
      </c>
      <c r="B2806" t="s">
        <v>5965</v>
      </c>
      <c r="C2806">
        <v>6592.92</v>
      </c>
    </row>
    <row r="2807" spans="1:3" x14ac:dyDescent="0.25">
      <c r="A2807" t="s">
        <v>2809</v>
      </c>
      <c r="B2807" t="s">
        <v>5964</v>
      </c>
      <c r="C2807">
        <v>411.88</v>
      </c>
    </row>
    <row r="2808" spans="1:3" x14ac:dyDescent="0.25">
      <c r="A2808" t="s">
        <v>2810</v>
      </c>
      <c r="B2808" t="s">
        <v>5966</v>
      </c>
      <c r="C2808">
        <v>2490.8200000000002</v>
      </c>
    </row>
    <row r="2809" spans="1:3" x14ac:dyDescent="0.25">
      <c r="A2809" t="s">
        <v>2811</v>
      </c>
      <c r="B2809" t="s">
        <v>5966</v>
      </c>
      <c r="C2809">
        <v>6220.2</v>
      </c>
    </row>
    <row r="2810" spans="1:3" x14ac:dyDescent="0.25">
      <c r="A2810" t="s">
        <v>2812</v>
      </c>
      <c r="B2810" t="s">
        <v>5965</v>
      </c>
      <c r="C2810">
        <v>2398.69</v>
      </c>
    </row>
    <row r="2811" spans="1:3" x14ac:dyDescent="0.25">
      <c r="A2811" t="s">
        <v>2813</v>
      </c>
      <c r="B2811" t="s">
        <v>5966</v>
      </c>
      <c r="C2811">
        <v>7919.77</v>
      </c>
    </row>
    <row r="2812" spans="1:3" x14ac:dyDescent="0.25">
      <c r="A2812" t="s">
        <v>2814</v>
      </c>
      <c r="B2812" t="s">
        <v>5964</v>
      </c>
      <c r="C2812">
        <v>7134.67</v>
      </c>
    </row>
    <row r="2813" spans="1:3" x14ac:dyDescent="0.25">
      <c r="A2813" t="s">
        <v>2815</v>
      </c>
      <c r="B2813" t="s">
        <v>5964</v>
      </c>
      <c r="C2813">
        <v>2625.69</v>
      </c>
    </row>
    <row r="2814" spans="1:3" x14ac:dyDescent="0.25">
      <c r="A2814" t="s">
        <v>2816</v>
      </c>
      <c r="B2814" t="s">
        <v>5964</v>
      </c>
      <c r="C2814">
        <v>1229.3800000000001</v>
      </c>
    </row>
    <row r="2815" spans="1:3" x14ac:dyDescent="0.25">
      <c r="A2815" t="s">
        <v>2817</v>
      </c>
      <c r="B2815" t="s">
        <v>5965</v>
      </c>
      <c r="C2815">
        <v>3538.96</v>
      </c>
    </row>
    <row r="2816" spans="1:3" x14ac:dyDescent="0.25">
      <c r="A2816" t="s">
        <v>2818</v>
      </c>
      <c r="B2816" t="s">
        <v>5964</v>
      </c>
      <c r="C2816">
        <v>5083.78</v>
      </c>
    </row>
    <row r="2817" spans="1:3" x14ac:dyDescent="0.25">
      <c r="A2817" t="s">
        <v>2819</v>
      </c>
      <c r="B2817" t="s">
        <v>5964</v>
      </c>
      <c r="C2817">
        <v>2645.55</v>
      </c>
    </row>
    <row r="2818" spans="1:3" x14ac:dyDescent="0.25">
      <c r="A2818" t="s">
        <v>2820</v>
      </c>
      <c r="B2818" t="s">
        <v>5966</v>
      </c>
      <c r="C2818">
        <v>5559.22</v>
      </c>
    </row>
    <row r="2819" spans="1:3" x14ac:dyDescent="0.25">
      <c r="A2819" t="s">
        <v>2821</v>
      </c>
      <c r="B2819" t="s">
        <v>5966</v>
      </c>
      <c r="C2819">
        <v>6010.04</v>
      </c>
    </row>
    <row r="2820" spans="1:3" x14ac:dyDescent="0.25">
      <c r="A2820" t="s">
        <v>2822</v>
      </c>
      <c r="B2820" t="s">
        <v>5965</v>
      </c>
      <c r="C2820">
        <v>8435.0400000000009</v>
      </c>
    </row>
    <row r="2821" spans="1:3" x14ac:dyDescent="0.25">
      <c r="A2821" t="s">
        <v>2823</v>
      </c>
      <c r="B2821" t="s">
        <v>5964</v>
      </c>
      <c r="C2821">
        <v>721.16</v>
      </c>
    </row>
    <row r="2822" spans="1:3" x14ac:dyDescent="0.25">
      <c r="A2822" t="s">
        <v>2824</v>
      </c>
      <c r="B2822" t="s">
        <v>5964</v>
      </c>
      <c r="C2822">
        <v>2454.79</v>
      </c>
    </row>
    <row r="2823" spans="1:3" x14ac:dyDescent="0.25">
      <c r="A2823" t="s">
        <v>2825</v>
      </c>
      <c r="B2823" t="s">
        <v>5964</v>
      </c>
      <c r="C2823">
        <v>4041.14</v>
      </c>
    </row>
    <row r="2824" spans="1:3" x14ac:dyDescent="0.25">
      <c r="A2824" t="s">
        <v>2826</v>
      </c>
      <c r="B2824" t="s">
        <v>5965</v>
      </c>
      <c r="C2824">
        <v>8725.7800000000007</v>
      </c>
    </row>
    <row r="2825" spans="1:3" x14ac:dyDescent="0.25">
      <c r="A2825" t="s">
        <v>2827</v>
      </c>
      <c r="B2825" t="s">
        <v>5965</v>
      </c>
      <c r="C2825">
        <v>9164.51</v>
      </c>
    </row>
    <row r="2826" spans="1:3" x14ac:dyDescent="0.25">
      <c r="A2826" t="s">
        <v>2828</v>
      </c>
      <c r="B2826" t="s">
        <v>5965</v>
      </c>
      <c r="C2826">
        <v>5796.62</v>
      </c>
    </row>
    <row r="2827" spans="1:3" x14ac:dyDescent="0.25">
      <c r="A2827" t="s">
        <v>2829</v>
      </c>
      <c r="B2827" t="s">
        <v>5964</v>
      </c>
      <c r="C2827">
        <v>9014.18</v>
      </c>
    </row>
    <row r="2828" spans="1:3" x14ac:dyDescent="0.25">
      <c r="A2828" t="s">
        <v>2830</v>
      </c>
      <c r="B2828" t="s">
        <v>5966</v>
      </c>
      <c r="C2828">
        <v>3576.79</v>
      </c>
    </row>
    <row r="2829" spans="1:3" x14ac:dyDescent="0.25">
      <c r="A2829" t="s">
        <v>2831</v>
      </c>
      <c r="B2829" t="s">
        <v>5966</v>
      </c>
      <c r="C2829">
        <v>343.54</v>
      </c>
    </row>
    <row r="2830" spans="1:3" x14ac:dyDescent="0.25">
      <c r="A2830" t="s">
        <v>2832</v>
      </c>
      <c r="B2830" t="s">
        <v>5966</v>
      </c>
      <c r="C2830">
        <v>9746.8799999999992</v>
      </c>
    </row>
    <row r="2831" spans="1:3" x14ac:dyDescent="0.25">
      <c r="A2831" t="s">
        <v>2833</v>
      </c>
      <c r="B2831" t="s">
        <v>5965</v>
      </c>
      <c r="C2831">
        <v>6897.33</v>
      </c>
    </row>
    <row r="2832" spans="1:3" x14ac:dyDescent="0.25">
      <c r="A2832" t="s">
        <v>2834</v>
      </c>
      <c r="B2832" t="s">
        <v>5964</v>
      </c>
      <c r="C2832">
        <v>1337.92</v>
      </c>
    </row>
    <row r="2833" spans="1:3" x14ac:dyDescent="0.25">
      <c r="A2833" t="s">
        <v>2835</v>
      </c>
      <c r="B2833" t="s">
        <v>5964</v>
      </c>
      <c r="C2833">
        <v>4650.22</v>
      </c>
    </row>
    <row r="2834" spans="1:3" x14ac:dyDescent="0.25">
      <c r="A2834" t="s">
        <v>2836</v>
      </c>
      <c r="B2834" t="s">
        <v>5966</v>
      </c>
      <c r="C2834">
        <v>3828.95</v>
      </c>
    </row>
    <row r="2835" spans="1:3" x14ac:dyDescent="0.25">
      <c r="A2835" t="s">
        <v>2837</v>
      </c>
      <c r="B2835" t="s">
        <v>5964</v>
      </c>
      <c r="C2835">
        <v>3198.77</v>
      </c>
    </row>
    <row r="2836" spans="1:3" x14ac:dyDescent="0.25">
      <c r="A2836" t="s">
        <v>2838</v>
      </c>
      <c r="B2836" t="s">
        <v>5964</v>
      </c>
      <c r="C2836">
        <v>884.45</v>
      </c>
    </row>
    <row r="2837" spans="1:3" x14ac:dyDescent="0.25">
      <c r="A2837" t="s">
        <v>2839</v>
      </c>
      <c r="B2837" t="s">
        <v>5964</v>
      </c>
      <c r="C2837">
        <v>4666.91</v>
      </c>
    </row>
    <row r="2838" spans="1:3" x14ac:dyDescent="0.25">
      <c r="A2838" t="s">
        <v>2840</v>
      </c>
      <c r="B2838" t="s">
        <v>5965</v>
      </c>
      <c r="C2838">
        <v>960.31</v>
      </c>
    </row>
    <row r="2839" spans="1:3" x14ac:dyDescent="0.25">
      <c r="A2839" t="s">
        <v>2841</v>
      </c>
      <c r="B2839" t="s">
        <v>5966</v>
      </c>
      <c r="C2839">
        <v>666.07</v>
      </c>
    </row>
    <row r="2840" spans="1:3" x14ac:dyDescent="0.25">
      <c r="A2840" t="s">
        <v>2842</v>
      </c>
      <c r="B2840" t="s">
        <v>5966</v>
      </c>
      <c r="C2840">
        <v>3028.32</v>
      </c>
    </row>
    <row r="2841" spans="1:3" x14ac:dyDescent="0.25">
      <c r="A2841" t="s">
        <v>2843</v>
      </c>
      <c r="B2841" t="s">
        <v>5965</v>
      </c>
      <c r="C2841">
        <v>7842.98</v>
      </c>
    </row>
    <row r="2842" spans="1:3" x14ac:dyDescent="0.25">
      <c r="A2842" t="s">
        <v>2844</v>
      </c>
      <c r="B2842" t="s">
        <v>5964</v>
      </c>
      <c r="C2842">
        <v>5946.45</v>
      </c>
    </row>
    <row r="2843" spans="1:3" x14ac:dyDescent="0.25">
      <c r="A2843" t="s">
        <v>2845</v>
      </c>
      <c r="B2843" t="s">
        <v>5964</v>
      </c>
      <c r="C2843">
        <v>1550.36</v>
      </c>
    </row>
    <row r="2844" spans="1:3" x14ac:dyDescent="0.25">
      <c r="A2844" t="s">
        <v>2846</v>
      </c>
      <c r="B2844" t="s">
        <v>5964</v>
      </c>
      <c r="C2844">
        <v>7896.72</v>
      </c>
    </row>
    <row r="2845" spans="1:3" x14ac:dyDescent="0.25">
      <c r="A2845" t="s">
        <v>2847</v>
      </c>
      <c r="B2845" t="s">
        <v>5965</v>
      </c>
      <c r="C2845">
        <v>4834.08</v>
      </c>
    </row>
    <row r="2846" spans="1:3" x14ac:dyDescent="0.25">
      <c r="A2846" t="s">
        <v>2848</v>
      </c>
      <c r="B2846" t="s">
        <v>5965</v>
      </c>
      <c r="C2846">
        <v>6014.26</v>
      </c>
    </row>
    <row r="2847" spans="1:3" x14ac:dyDescent="0.25">
      <c r="A2847" t="s">
        <v>2849</v>
      </c>
      <c r="B2847" t="s">
        <v>5966</v>
      </c>
      <c r="C2847">
        <v>6739.56</v>
      </c>
    </row>
    <row r="2848" spans="1:3" x14ac:dyDescent="0.25">
      <c r="A2848" t="s">
        <v>2850</v>
      </c>
      <c r="B2848" t="s">
        <v>5964</v>
      </c>
      <c r="C2848">
        <v>2886.16</v>
      </c>
    </row>
    <row r="2849" spans="1:3" x14ac:dyDescent="0.25">
      <c r="A2849" t="s">
        <v>2851</v>
      </c>
      <c r="B2849" t="s">
        <v>5965</v>
      </c>
      <c r="C2849">
        <v>7395.88</v>
      </c>
    </row>
    <row r="2850" spans="1:3" x14ac:dyDescent="0.25">
      <c r="A2850" t="s">
        <v>2852</v>
      </c>
      <c r="B2850" t="s">
        <v>5965</v>
      </c>
      <c r="C2850">
        <v>9849.57</v>
      </c>
    </row>
    <row r="2851" spans="1:3" x14ac:dyDescent="0.25">
      <c r="A2851" t="s">
        <v>2853</v>
      </c>
      <c r="B2851" t="s">
        <v>5964</v>
      </c>
      <c r="C2851">
        <v>6747.21</v>
      </c>
    </row>
    <row r="2852" spans="1:3" x14ac:dyDescent="0.25">
      <c r="A2852" t="s">
        <v>2854</v>
      </c>
      <c r="B2852" t="s">
        <v>5965</v>
      </c>
      <c r="C2852">
        <v>430.68</v>
      </c>
    </row>
    <row r="2853" spans="1:3" x14ac:dyDescent="0.25">
      <c r="A2853" t="s">
        <v>2855</v>
      </c>
      <c r="B2853" t="s">
        <v>5964</v>
      </c>
      <c r="C2853">
        <v>7779.89</v>
      </c>
    </row>
    <row r="2854" spans="1:3" x14ac:dyDescent="0.25">
      <c r="A2854" t="s">
        <v>2856</v>
      </c>
      <c r="B2854" t="s">
        <v>5965</v>
      </c>
      <c r="C2854">
        <v>8334.77</v>
      </c>
    </row>
    <row r="2855" spans="1:3" x14ac:dyDescent="0.25">
      <c r="A2855" t="s">
        <v>2857</v>
      </c>
      <c r="B2855" t="s">
        <v>5966</v>
      </c>
      <c r="C2855">
        <v>2405.25</v>
      </c>
    </row>
    <row r="2856" spans="1:3" x14ac:dyDescent="0.25">
      <c r="A2856" t="s">
        <v>2858</v>
      </c>
      <c r="B2856" t="s">
        <v>5964</v>
      </c>
      <c r="C2856">
        <v>7982.18</v>
      </c>
    </row>
    <row r="2857" spans="1:3" x14ac:dyDescent="0.25">
      <c r="A2857" t="s">
        <v>2859</v>
      </c>
      <c r="B2857" t="s">
        <v>5965</v>
      </c>
      <c r="C2857">
        <v>4866.0200000000004</v>
      </c>
    </row>
    <row r="2858" spans="1:3" x14ac:dyDescent="0.25">
      <c r="A2858" t="s">
        <v>2860</v>
      </c>
      <c r="B2858" t="s">
        <v>5966</v>
      </c>
      <c r="C2858">
        <v>3662.35</v>
      </c>
    </row>
    <row r="2859" spans="1:3" x14ac:dyDescent="0.25">
      <c r="A2859" t="s">
        <v>2861</v>
      </c>
      <c r="B2859" t="s">
        <v>5966</v>
      </c>
      <c r="C2859">
        <v>5155.8</v>
      </c>
    </row>
    <row r="2860" spans="1:3" x14ac:dyDescent="0.25">
      <c r="A2860" t="s">
        <v>2862</v>
      </c>
      <c r="B2860" t="s">
        <v>5965</v>
      </c>
      <c r="C2860">
        <v>1424.97</v>
      </c>
    </row>
    <row r="2861" spans="1:3" x14ac:dyDescent="0.25">
      <c r="A2861" t="s">
        <v>2863</v>
      </c>
      <c r="B2861" t="s">
        <v>5966</v>
      </c>
      <c r="C2861">
        <v>1329.31</v>
      </c>
    </row>
    <row r="2862" spans="1:3" x14ac:dyDescent="0.25">
      <c r="A2862" t="s">
        <v>2864</v>
      </c>
      <c r="B2862" t="s">
        <v>5964</v>
      </c>
      <c r="C2862">
        <v>7953.18</v>
      </c>
    </row>
    <row r="2863" spans="1:3" x14ac:dyDescent="0.25">
      <c r="A2863" t="s">
        <v>2865</v>
      </c>
      <c r="B2863" t="s">
        <v>5966</v>
      </c>
      <c r="C2863">
        <v>4342.46</v>
      </c>
    </row>
    <row r="2864" spans="1:3" x14ac:dyDescent="0.25">
      <c r="A2864" t="s">
        <v>2866</v>
      </c>
      <c r="B2864" t="s">
        <v>5964</v>
      </c>
      <c r="C2864">
        <v>1608.83</v>
      </c>
    </row>
    <row r="2865" spans="1:3" x14ac:dyDescent="0.25">
      <c r="A2865" t="s">
        <v>2867</v>
      </c>
      <c r="B2865" t="s">
        <v>5966</v>
      </c>
      <c r="C2865">
        <v>2206.92</v>
      </c>
    </row>
    <row r="2866" spans="1:3" x14ac:dyDescent="0.25">
      <c r="A2866" t="s">
        <v>2868</v>
      </c>
      <c r="B2866" t="s">
        <v>5966</v>
      </c>
      <c r="C2866">
        <v>2060.89</v>
      </c>
    </row>
    <row r="2867" spans="1:3" x14ac:dyDescent="0.25">
      <c r="A2867" t="s">
        <v>2869</v>
      </c>
      <c r="B2867" t="s">
        <v>5964</v>
      </c>
      <c r="C2867">
        <v>4843.28</v>
      </c>
    </row>
    <row r="2868" spans="1:3" x14ac:dyDescent="0.25">
      <c r="A2868" t="s">
        <v>2870</v>
      </c>
      <c r="B2868" t="s">
        <v>5965</v>
      </c>
      <c r="C2868">
        <v>3276.32</v>
      </c>
    </row>
    <row r="2869" spans="1:3" x14ac:dyDescent="0.25">
      <c r="A2869" t="s">
        <v>2871</v>
      </c>
      <c r="B2869" t="s">
        <v>5966</v>
      </c>
      <c r="C2869">
        <v>7717.25</v>
      </c>
    </row>
    <row r="2870" spans="1:3" x14ac:dyDescent="0.25">
      <c r="A2870" t="s">
        <v>2872</v>
      </c>
      <c r="B2870" t="s">
        <v>5966</v>
      </c>
      <c r="C2870">
        <v>5976.07</v>
      </c>
    </row>
    <row r="2871" spans="1:3" x14ac:dyDescent="0.25">
      <c r="A2871" t="s">
        <v>2873</v>
      </c>
      <c r="B2871" t="s">
        <v>5964</v>
      </c>
      <c r="C2871">
        <v>9253.6200000000008</v>
      </c>
    </row>
    <row r="2872" spans="1:3" x14ac:dyDescent="0.25">
      <c r="A2872" t="s">
        <v>2874</v>
      </c>
      <c r="B2872" t="s">
        <v>5965</v>
      </c>
      <c r="C2872">
        <v>9001.0400000000009</v>
      </c>
    </row>
    <row r="2873" spans="1:3" x14ac:dyDescent="0.25">
      <c r="A2873" t="s">
        <v>2875</v>
      </c>
      <c r="B2873" t="s">
        <v>5964</v>
      </c>
      <c r="C2873">
        <v>1152.2</v>
      </c>
    </row>
    <row r="2874" spans="1:3" x14ac:dyDescent="0.25">
      <c r="A2874" t="s">
        <v>2876</v>
      </c>
      <c r="B2874" t="s">
        <v>5965</v>
      </c>
      <c r="C2874">
        <v>5916.73</v>
      </c>
    </row>
    <row r="2875" spans="1:3" x14ac:dyDescent="0.25">
      <c r="A2875" t="s">
        <v>2877</v>
      </c>
      <c r="B2875" t="s">
        <v>5966</v>
      </c>
      <c r="C2875">
        <v>7602.78</v>
      </c>
    </row>
    <row r="2876" spans="1:3" x14ac:dyDescent="0.25">
      <c r="A2876" t="s">
        <v>2878</v>
      </c>
      <c r="B2876" t="s">
        <v>5965</v>
      </c>
      <c r="C2876">
        <v>3647.59</v>
      </c>
    </row>
    <row r="2877" spans="1:3" x14ac:dyDescent="0.25">
      <c r="A2877" t="s">
        <v>2879</v>
      </c>
      <c r="B2877" t="s">
        <v>5964</v>
      </c>
      <c r="C2877">
        <v>9895.92</v>
      </c>
    </row>
    <row r="2878" spans="1:3" x14ac:dyDescent="0.25">
      <c r="A2878" t="s">
        <v>2880</v>
      </c>
      <c r="B2878" t="s">
        <v>5964</v>
      </c>
      <c r="C2878">
        <v>9502.4699999999993</v>
      </c>
    </row>
    <row r="2879" spans="1:3" x14ac:dyDescent="0.25">
      <c r="A2879" t="s">
        <v>2881</v>
      </c>
      <c r="B2879" t="s">
        <v>5965</v>
      </c>
      <c r="C2879">
        <v>1520.24</v>
      </c>
    </row>
    <row r="2880" spans="1:3" x14ac:dyDescent="0.25">
      <c r="A2880" t="s">
        <v>2882</v>
      </c>
      <c r="B2880" t="s">
        <v>5965</v>
      </c>
      <c r="C2880">
        <v>991.38</v>
      </c>
    </row>
    <row r="2881" spans="1:3" x14ac:dyDescent="0.25">
      <c r="A2881" t="s">
        <v>2883</v>
      </c>
      <c r="B2881" t="s">
        <v>5964</v>
      </c>
      <c r="C2881">
        <v>5301.57</v>
      </c>
    </row>
    <row r="2882" spans="1:3" x14ac:dyDescent="0.25">
      <c r="A2882" t="s">
        <v>2884</v>
      </c>
      <c r="B2882" t="s">
        <v>5965</v>
      </c>
      <c r="C2882">
        <v>667.78</v>
      </c>
    </row>
    <row r="2883" spans="1:3" x14ac:dyDescent="0.25">
      <c r="A2883" t="s">
        <v>2885</v>
      </c>
      <c r="B2883" t="s">
        <v>5965</v>
      </c>
      <c r="C2883">
        <v>406.18</v>
      </c>
    </row>
    <row r="2884" spans="1:3" x14ac:dyDescent="0.25">
      <c r="A2884" t="s">
        <v>2886</v>
      </c>
      <c r="B2884" t="s">
        <v>5966</v>
      </c>
      <c r="C2884">
        <v>4411.62</v>
      </c>
    </row>
    <row r="2885" spans="1:3" x14ac:dyDescent="0.25">
      <c r="A2885" t="s">
        <v>2887</v>
      </c>
      <c r="B2885" t="s">
        <v>5964</v>
      </c>
      <c r="C2885">
        <v>2019.1</v>
      </c>
    </row>
    <row r="2886" spans="1:3" x14ac:dyDescent="0.25">
      <c r="A2886" t="s">
        <v>2888</v>
      </c>
      <c r="B2886" t="s">
        <v>5964</v>
      </c>
      <c r="C2886">
        <v>2782.31</v>
      </c>
    </row>
    <row r="2887" spans="1:3" x14ac:dyDescent="0.25">
      <c r="A2887" t="s">
        <v>2889</v>
      </c>
      <c r="B2887" t="s">
        <v>5965</v>
      </c>
      <c r="C2887">
        <v>3832.13</v>
      </c>
    </row>
    <row r="2888" spans="1:3" x14ac:dyDescent="0.25">
      <c r="A2888" t="s">
        <v>2890</v>
      </c>
      <c r="B2888" t="s">
        <v>5966</v>
      </c>
      <c r="C2888">
        <v>119.31</v>
      </c>
    </row>
    <row r="2889" spans="1:3" x14ac:dyDescent="0.25">
      <c r="A2889" t="s">
        <v>2891</v>
      </c>
      <c r="B2889" t="s">
        <v>5966</v>
      </c>
      <c r="C2889">
        <v>4596.42</v>
      </c>
    </row>
    <row r="2890" spans="1:3" x14ac:dyDescent="0.25">
      <c r="A2890" t="s">
        <v>2892</v>
      </c>
      <c r="B2890" t="s">
        <v>5964</v>
      </c>
      <c r="C2890">
        <v>8020.96</v>
      </c>
    </row>
    <row r="2891" spans="1:3" x14ac:dyDescent="0.25">
      <c r="A2891" t="s">
        <v>2893</v>
      </c>
      <c r="B2891" t="s">
        <v>5965</v>
      </c>
      <c r="C2891">
        <v>3806.29</v>
      </c>
    </row>
    <row r="2892" spans="1:3" x14ac:dyDescent="0.25">
      <c r="A2892" t="s">
        <v>2894</v>
      </c>
      <c r="B2892" t="s">
        <v>5964</v>
      </c>
      <c r="C2892">
        <v>5776.58</v>
      </c>
    </row>
    <row r="2893" spans="1:3" x14ac:dyDescent="0.25">
      <c r="A2893" t="s">
        <v>2895</v>
      </c>
      <c r="B2893" t="s">
        <v>5965</v>
      </c>
      <c r="C2893">
        <v>9117.06</v>
      </c>
    </row>
    <row r="2894" spans="1:3" x14ac:dyDescent="0.25">
      <c r="A2894" t="s">
        <v>2896</v>
      </c>
      <c r="B2894" t="s">
        <v>5964</v>
      </c>
      <c r="C2894">
        <v>6326.37</v>
      </c>
    </row>
    <row r="2895" spans="1:3" x14ac:dyDescent="0.25">
      <c r="A2895" t="s">
        <v>2897</v>
      </c>
      <c r="B2895" t="s">
        <v>5965</v>
      </c>
      <c r="C2895">
        <v>4470.1099999999997</v>
      </c>
    </row>
    <row r="2896" spans="1:3" x14ac:dyDescent="0.25">
      <c r="A2896" t="s">
        <v>2898</v>
      </c>
      <c r="B2896" t="s">
        <v>5966</v>
      </c>
      <c r="C2896">
        <v>4245.21</v>
      </c>
    </row>
    <row r="2897" spans="1:3" x14ac:dyDescent="0.25">
      <c r="A2897" t="s">
        <v>2899</v>
      </c>
      <c r="B2897" t="s">
        <v>5965</v>
      </c>
      <c r="C2897">
        <v>898.21</v>
      </c>
    </row>
    <row r="2898" spans="1:3" x14ac:dyDescent="0.25">
      <c r="A2898" t="s">
        <v>2900</v>
      </c>
      <c r="B2898" t="s">
        <v>5964</v>
      </c>
      <c r="C2898">
        <v>4366.71</v>
      </c>
    </row>
    <row r="2899" spans="1:3" x14ac:dyDescent="0.25">
      <c r="A2899" t="s">
        <v>2901</v>
      </c>
      <c r="B2899" t="s">
        <v>5964</v>
      </c>
      <c r="C2899">
        <v>4858.46</v>
      </c>
    </row>
    <row r="2900" spans="1:3" x14ac:dyDescent="0.25">
      <c r="A2900" t="s">
        <v>2902</v>
      </c>
      <c r="B2900" t="s">
        <v>5966</v>
      </c>
      <c r="C2900">
        <v>6912.16</v>
      </c>
    </row>
    <row r="2901" spans="1:3" x14ac:dyDescent="0.25">
      <c r="A2901" t="s">
        <v>2903</v>
      </c>
      <c r="B2901" t="s">
        <v>5964</v>
      </c>
      <c r="C2901">
        <v>1878.22</v>
      </c>
    </row>
    <row r="2902" spans="1:3" x14ac:dyDescent="0.25">
      <c r="A2902" t="s">
        <v>2904</v>
      </c>
      <c r="B2902" t="s">
        <v>5964</v>
      </c>
      <c r="C2902">
        <v>1286.03</v>
      </c>
    </row>
    <row r="2903" spans="1:3" x14ac:dyDescent="0.25">
      <c r="A2903" t="s">
        <v>2905</v>
      </c>
      <c r="B2903" t="s">
        <v>5966</v>
      </c>
      <c r="C2903">
        <v>2732.03</v>
      </c>
    </row>
    <row r="2904" spans="1:3" x14ac:dyDescent="0.25">
      <c r="A2904" t="s">
        <v>2906</v>
      </c>
      <c r="B2904" t="s">
        <v>5964</v>
      </c>
      <c r="C2904">
        <v>5107.49</v>
      </c>
    </row>
    <row r="2905" spans="1:3" x14ac:dyDescent="0.25">
      <c r="A2905" t="s">
        <v>2907</v>
      </c>
      <c r="B2905" t="s">
        <v>5964</v>
      </c>
      <c r="C2905">
        <v>7335.79</v>
      </c>
    </row>
    <row r="2906" spans="1:3" x14ac:dyDescent="0.25">
      <c r="A2906" t="s">
        <v>2908</v>
      </c>
      <c r="B2906" t="s">
        <v>5966</v>
      </c>
      <c r="C2906">
        <v>2153.61</v>
      </c>
    </row>
    <row r="2907" spans="1:3" x14ac:dyDescent="0.25">
      <c r="A2907" t="s">
        <v>2909</v>
      </c>
      <c r="B2907" t="s">
        <v>5966</v>
      </c>
      <c r="C2907">
        <v>1558.72</v>
      </c>
    </row>
    <row r="2908" spans="1:3" x14ac:dyDescent="0.25">
      <c r="A2908" t="s">
        <v>2910</v>
      </c>
      <c r="B2908" t="s">
        <v>5965</v>
      </c>
      <c r="C2908">
        <v>5808.24</v>
      </c>
    </row>
    <row r="2909" spans="1:3" x14ac:dyDescent="0.25">
      <c r="A2909" t="s">
        <v>2911</v>
      </c>
      <c r="B2909" t="s">
        <v>5966</v>
      </c>
      <c r="C2909">
        <v>6157.69</v>
      </c>
    </row>
    <row r="2910" spans="1:3" x14ac:dyDescent="0.25">
      <c r="A2910" t="s">
        <v>2912</v>
      </c>
      <c r="B2910" t="s">
        <v>5965</v>
      </c>
      <c r="C2910">
        <v>213.72</v>
      </c>
    </row>
    <row r="2911" spans="1:3" x14ac:dyDescent="0.25">
      <c r="A2911" t="s">
        <v>2913</v>
      </c>
      <c r="B2911" t="s">
        <v>5964</v>
      </c>
      <c r="C2911">
        <v>1057.1300000000001</v>
      </c>
    </row>
    <row r="2912" spans="1:3" x14ac:dyDescent="0.25">
      <c r="A2912" t="s">
        <v>2914</v>
      </c>
      <c r="B2912" t="s">
        <v>5965</v>
      </c>
      <c r="C2912">
        <v>9187.5</v>
      </c>
    </row>
    <row r="2913" spans="1:3" x14ac:dyDescent="0.25">
      <c r="A2913" t="s">
        <v>2915</v>
      </c>
      <c r="B2913" t="s">
        <v>5966</v>
      </c>
      <c r="C2913">
        <v>8713.6299999999992</v>
      </c>
    </row>
    <row r="2914" spans="1:3" x14ac:dyDescent="0.25">
      <c r="A2914" t="s">
        <v>2916</v>
      </c>
      <c r="B2914" t="s">
        <v>5965</v>
      </c>
      <c r="C2914">
        <v>9348.34</v>
      </c>
    </row>
    <row r="2915" spans="1:3" x14ac:dyDescent="0.25">
      <c r="A2915" t="s">
        <v>2917</v>
      </c>
      <c r="B2915" t="s">
        <v>5965</v>
      </c>
      <c r="C2915">
        <v>6575.42</v>
      </c>
    </row>
    <row r="2916" spans="1:3" x14ac:dyDescent="0.25">
      <c r="A2916" t="s">
        <v>2918</v>
      </c>
      <c r="B2916" t="s">
        <v>5964</v>
      </c>
      <c r="C2916">
        <v>5251.18</v>
      </c>
    </row>
    <row r="2917" spans="1:3" x14ac:dyDescent="0.25">
      <c r="A2917" t="s">
        <v>2919</v>
      </c>
      <c r="B2917" t="s">
        <v>5966</v>
      </c>
      <c r="C2917">
        <v>4141.5600000000004</v>
      </c>
    </row>
    <row r="2918" spans="1:3" x14ac:dyDescent="0.25">
      <c r="A2918" t="s">
        <v>2920</v>
      </c>
      <c r="B2918" t="s">
        <v>5964</v>
      </c>
      <c r="C2918">
        <v>5706.66</v>
      </c>
    </row>
    <row r="2919" spans="1:3" x14ac:dyDescent="0.25">
      <c r="A2919" t="s">
        <v>2921</v>
      </c>
      <c r="B2919" t="s">
        <v>5966</v>
      </c>
      <c r="C2919">
        <v>4293.6099999999997</v>
      </c>
    </row>
    <row r="2920" spans="1:3" x14ac:dyDescent="0.25">
      <c r="A2920" t="s">
        <v>2922</v>
      </c>
      <c r="B2920" t="s">
        <v>5964</v>
      </c>
      <c r="C2920">
        <v>5570.55</v>
      </c>
    </row>
    <row r="2921" spans="1:3" x14ac:dyDescent="0.25">
      <c r="A2921" t="s">
        <v>2923</v>
      </c>
      <c r="B2921" t="s">
        <v>5966</v>
      </c>
      <c r="C2921">
        <v>6730.63</v>
      </c>
    </row>
    <row r="2922" spans="1:3" x14ac:dyDescent="0.25">
      <c r="A2922" t="s">
        <v>2924</v>
      </c>
      <c r="B2922" t="s">
        <v>5966</v>
      </c>
      <c r="C2922">
        <v>1781.38</v>
      </c>
    </row>
    <row r="2923" spans="1:3" x14ac:dyDescent="0.25">
      <c r="A2923" t="s">
        <v>2925</v>
      </c>
      <c r="B2923" t="s">
        <v>5966</v>
      </c>
      <c r="C2923">
        <v>9086.2999999999993</v>
      </c>
    </row>
    <row r="2924" spans="1:3" x14ac:dyDescent="0.25">
      <c r="A2924" t="s">
        <v>2926</v>
      </c>
      <c r="B2924" t="s">
        <v>5966</v>
      </c>
      <c r="C2924">
        <v>4436.1499999999996</v>
      </c>
    </row>
    <row r="2925" spans="1:3" x14ac:dyDescent="0.25">
      <c r="A2925" t="s">
        <v>2927</v>
      </c>
      <c r="B2925" t="s">
        <v>5966</v>
      </c>
      <c r="C2925">
        <v>2058.48</v>
      </c>
    </row>
    <row r="2926" spans="1:3" x14ac:dyDescent="0.25">
      <c r="A2926" t="s">
        <v>2928</v>
      </c>
      <c r="B2926" t="s">
        <v>5965</v>
      </c>
      <c r="C2926">
        <v>7138.29</v>
      </c>
    </row>
    <row r="2927" spans="1:3" x14ac:dyDescent="0.25">
      <c r="A2927" t="s">
        <v>2929</v>
      </c>
      <c r="B2927" t="s">
        <v>5966</v>
      </c>
      <c r="C2927">
        <v>5217</v>
      </c>
    </row>
    <row r="2928" spans="1:3" x14ac:dyDescent="0.25">
      <c r="A2928" t="s">
        <v>2930</v>
      </c>
      <c r="B2928" t="s">
        <v>5966</v>
      </c>
      <c r="C2928">
        <v>3158.37</v>
      </c>
    </row>
    <row r="2929" spans="1:3" x14ac:dyDescent="0.25">
      <c r="A2929" t="s">
        <v>2931</v>
      </c>
      <c r="B2929" t="s">
        <v>5964</v>
      </c>
      <c r="C2929">
        <v>622.11</v>
      </c>
    </row>
    <row r="2930" spans="1:3" x14ac:dyDescent="0.25">
      <c r="A2930" t="s">
        <v>2932</v>
      </c>
      <c r="B2930" t="s">
        <v>5965</v>
      </c>
      <c r="C2930">
        <v>803.06</v>
      </c>
    </row>
    <row r="2931" spans="1:3" x14ac:dyDescent="0.25">
      <c r="A2931" t="s">
        <v>2933</v>
      </c>
      <c r="B2931" t="s">
        <v>5965</v>
      </c>
      <c r="C2931">
        <v>6289.04</v>
      </c>
    </row>
    <row r="2932" spans="1:3" x14ac:dyDescent="0.25">
      <c r="A2932" t="s">
        <v>2934</v>
      </c>
      <c r="B2932" t="s">
        <v>5964</v>
      </c>
      <c r="C2932">
        <v>2947.87</v>
      </c>
    </row>
    <row r="2933" spans="1:3" x14ac:dyDescent="0.25">
      <c r="A2933" t="s">
        <v>2935</v>
      </c>
      <c r="B2933" t="s">
        <v>5966</v>
      </c>
      <c r="C2933">
        <v>235.77</v>
      </c>
    </row>
    <row r="2934" spans="1:3" x14ac:dyDescent="0.25">
      <c r="A2934" t="s">
        <v>2936</v>
      </c>
      <c r="B2934" t="s">
        <v>5964</v>
      </c>
      <c r="C2934">
        <v>6349.74</v>
      </c>
    </row>
    <row r="2935" spans="1:3" x14ac:dyDescent="0.25">
      <c r="A2935" t="s">
        <v>2937</v>
      </c>
      <c r="B2935" t="s">
        <v>5966</v>
      </c>
      <c r="C2935">
        <v>5939.33</v>
      </c>
    </row>
    <row r="2936" spans="1:3" x14ac:dyDescent="0.25">
      <c r="A2936" t="s">
        <v>2938</v>
      </c>
      <c r="B2936" t="s">
        <v>5964</v>
      </c>
      <c r="C2936">
        <v>7210.23</v>
      </c>
    </row>
    <row r="2937" spans="1:3" x14ac:dyDescent="0.25">
      <c r="A2937" t="s">
        <v>2939</v>
      </c>
      <c r="B2937" t="s">
        <v>5966</v>
      </c>
      <c r="C2937">
        <v>5515.13</v>
      </c>
    </row>
    <row r="2938" spans="1:3" x14ac:dyDescent="0.25">
      <c r="A2938" t="s">
        <v>2940</v>
      </c>
      <c r="B2938" t="s">
        <v>5965</v>
      </c>
      <c r="C2938">
        <v>2171.2199999999998</v>
      </c>
    </row>
    <row r="2939" spans="1:3" x14ac:dyDescent="0.25">
      <c r="A2939" t="s">
        <v>2941</v>
      </c>
      <c r="B2939" t="s">
        <v>5965</v>
      </c>
      <c r="C2939">
        <v>4972.79</v>
      </c>
    </row>
    <row r="2940" spans="1:3" x14ac:dyDescent="0.25">
      <c r="A2940" t="s">
        <v>2942</v>
      </c>
      <c r="B2940" t="s">
        <v>5965</v>
      </c>
      <c r="C2940">
        <v>3855.89</v>
      </c>
    </row>
    <row r="2941" spans="1:3" x14ac:dyDescent="0.25">
      <c r="A2941" t="s">
        <v>2943</v>
      </c>
      <c r="B2941" t="s">
        <v>5966</v>
      </c>
      <c r="C2941">
        <v>4658.91</v>
      </c>
    </row>
    <row r="2942" spans="1:3" x14ac:dyDescent="0.25">
      <c r="A2942" t="s">
        <v>2944</v>
      </c>
      <c r="B2942" t="s">
        <v>5965</v>
      </c>
      <c r="C2942">
        <v>3294.86</v>
      </c>
    </row>
    <row r="2943" spans="1:3" x14ac:dyDescent="0.25">
      <c r="A2943" t="s">
        <v>2945</v>
      </c>
      <c r="B2943" t="s">
        <v>5966</v>
      </c>
      <c r="C2943">
        <v>5950.7</v>
      </c>
    </row>
    <row r="2944" spans="1:3" x14ac:dyDescent="0.25">
      <c r="A2944" t="s">
        <v>2946</v>
      </c>
      <c r="B2944" t="s">
        <v>5964</v>
      </c>
      <c r="C2944">
        <v>1113.02</v>
      </c>
    </row>
    <row r="2945" spans="1:3" x14ac:dyDescent="0.25">
      <c r="A2945" t="s">
        <v>2947</v>
      </c>
      <c r="B2945" t="s">
        <v>5964</v>
      </c>
      <c r="C2945">
        <v>8738.35</v>
      </c>
    </row>
    <row r="2946" spans="1:3" x14ac:dyDescent="0.25">
      <c r="A2946" t="s">
        <v>2948</v>
      </c>
      <c r="B2946" t="s">
        <v>5964</v>
      </c>
      <c r="C2946">
        <v>5528.14</v>
      </c>
    </row>
    <row r="2947" spans="1:3" x14ac:dyDescent="0.25">
      <c r="A2947" t="s">
        <v>2949</v>
      </c>
      <c r="B2947" t="s">
        <v>5966</v>
      </c>
      <c r="C2947">
        <v>560.54</v>
      </c>
    </row>
    <row r="2948" spans="1:3" x14ac:dyDescent="0.25">
      <c r="A2948" t="s">
        <v>2950</v>
      </c>
      <c r="B2948" t="s">
        <v>5964</v>
      </c>
      <c r="C2948">
        <v>7187.3</v>
      </c>
    </row>
    <row r="2949" spans="1:3" x14ac:dyDescent="0.25">
      <c r="A2949" t="s">
        <v>2951</v>
      </c>
      <c r="B2949" t="s">
        <v>5966</v>
      </c>
      <c r="C2949">
        <v>5897.2</v>
      </c>
    </row>
    <row r="2950" spans="1:3" x14ac:dyDescent="0.25">
      <c r="A2950" t="s">
        <v>2952</v>
      </c>
      <c r="B2950" t="s">
        <v>5965</v>
      </c>
      <c r="C2950">
        <v>9427.9599999999991</v>
      </c>
    </row>
    <row r="2951" spans="1:3" x14ac:dyDescent="0.25">
      <c r="A2951" t="s">
        <v>2953</v>
      </c>
      <c r="B2951" t="s">
        <v>5964</v>
      </c>
      <c r="C2951">
        <v>1793.01</v>
      </c>
    </row>
    <row r="2952" spans="1:3" x14ac:dyDescent="0.25">
      <c r="A2952" t="s">
        <v>2954</v>
      </c>
      <c r="B2952" t="s">
        <v>5964</v>
      </c>
      <c r="C2952">
        <v>8252.19</v>
      </c>
    </row>
    <row r="2953" spans="1:3" x14ac:dyDescent="0.25">
      <c r="A2953" t="s">
        <v>2955</v>
      </c>
      <c r="B2953" t="s">
        <v>5966</v>
      </c>
      <c r="C2953">
        <v>7372.08</v>
      </c>
    </row>
    <row r="2954" spans="1:3" x14ac:dyDescent="0.25">
      <c r="A2954" t="s">
        <v>2956</v>
      </c>
      <c r="B2954" t="s">
        <v>5965</v>
      </c>
      <c r="C2954">
        <v>3748.54</v>
      </c>
    </row>
    <row r="2955" spans="1:3" x14ac:dyDescent="0.25">
      <c r="A2955" t="s">
        <v>2957</v>
      </c>
      <c r="B2955" t="s">
        <v>5964</v>
      </c>
      <c r="C2955">
        <v>1086.49</v>
      </c>
    </row>
    <row r="2956" spans="1:3" x14ac:dyDescent="0.25">
      <c r="A2956" t="s">
        <v>2958</v>
      </c>
      <c r="B2956" t="s">
        <v>5966</v>
      </c>
      <c r="C2956">
        <v>753.31</v>
      </c>
    </row>
    <row r="2957" spans="1:3" x14ac:dyDescent="0.25">
      <c r="A2957" t="s">
        <v>2959</v>
      </c>
      <c r="B2957" t="s">
        <v>5966</v>
      </c>
      <c r="C2957">
        <v>8423.02</v>
      </c>
    </row>
    <row r="2958" spans="1:3" x14ac:dyDescent="0.25">
      <c r="A2958" t="s">
        <v>2960</v>
      </c>
      <c r="B2958" t="s">
        <v>5966</v>
      </c>
      <c r="C2958">
        <v>3892.46</v>
      </c>
    </row>
    <row r="2959" spans="1:3" x14ac:dyDescent="0.25">
      <c r="A2959" t="s">
        <v>2961</v>
      </c>
      <c r="B2959" t="s">
        <v>5964</v>
      </c>
      <c r="C2959">
        <v>9447.2199999999993</v>
      </c>
    </row>
    <row r="2960" spans="1:3" x14ac:dyDescent="0.25">
      <c r="A2960" t="s">
        <v>2962</v>
      </c>
      <c r="B2960" t="s">
        <v>5964</v>
      </c>
      <c r="C2960">
        <v>1874.32</v>
      </c>
    </row>
    <row r="2961" spans="1:3" x14ac:dyDescent="0.25">
      <c r="A2961" t="s">
        <v>2963</v>
      </c>
      <c r="B2961" t="s">
        <v>5966</v>
      </c>
      <c r="C2961">
        <v>4016.69</v>
      </c>
    </row>
    <row r="2962" spans="1:3" x14ac:dyDescent="0.25">
      <c r="A2962" t="s">
        <v>2964</v>
      </c>
      <c r="B2962" t="s">
        <v>5965</v>
      </c>
      <c r="C2962">
        <v>719.09</v>
      </c>
    </row>
    <row r="2963" spans="1:3" x14ac:dyDescent="0.25">
      <c r="A2963" t="s">
        <v>2965</v>
      </c>
      <c r="B2963" t="s">
        <v>5964</v>
      </c>
      <c r="C2963">
        <v>2326.23</v>
      </c>
    </row>
    <row r="2964" spans="1:3" x14ac:dyDescent="0.25">
      <c r="A2964" t="s">
        <v>2966</v>
      </c>
      <c r="B2964" t="s">
        <v>5964</v>
      </c>
      <c r="C2964">
        <v>3296.23</v>
      </c>
    </row>
    <row r="2965" spans="1:3" x14ac:dyDescent="0.25">
      <c r="A2965" t="s">
        <v>2967</v>
      </c>
      <c r="B2965" t="s">
        <v>5964</v>
      </c>
      <c r="C2965">
        <v>1939.8</v>
      </c>
    </row>
    <row r="2966" spans="1:3" x14ac:dyDescent="0.25">
      <c r="A2966" t="s">
        <v>2968</v>
      </c>
      <c r="B2966" t="s">
        <v>5966</v>
      </c>
      <c r="C2966">
        <v>5031.07</v>
      </c>
    </row>
    <row r="2967" spans="1:3" x14ac:dyDescent="0.25">
      <c r="A2967" t="s">
        <v>2969</v>
      </c>
      <c r="B2967" t="s">
        <v>5964</v>
      </c>
      <c r="C2967">
        <v>25.84</v>
      </c>
    </row>
    <row r="2968" spans="1:3" x14ac:dyDescent="0.25">
      <c r="A2968" t="s">
        <v>2970</v>
      </c>
      <c r="B2968" t="s">
        <v>5965</v>
      </c>
      <c r="C2968">
        <v>7871.97</v>
      </c>
    </row>
    <row r="2969" spans="1:3" x14ac:dyDescent="0.25">
      <c r="A2969" t="s">
        <v>2971</v>
      </c>
      <c r="B2969" t="s">
        <v>5966</v>
      </c>
      <c r="C2969">
        <v>2233.42</v>
      </c>
    </row>
    <row r="2970" spans="1:3" x14ac:dyDescent="0.25">
      <c r="A2970" t="s">
        <v>2972</v>
      </c>
      <c r="B2970" t="s">
        <v>5964</v>
      </c>
      <c r="C2970">
        <v>4520.92</v>
      </c>
    </row>
    <row r="2971" spans="1:3" x14ac:dyDescent="0.25">
      <c r="A2971" t="s">
        <v>2973</v>
      </c>
      <c r="B2971" t="s">
        <v>5964</v>
      </c>
      <c r="C2971">
        <v>6357.91</v>
      </c>
    </row>
    <row r="2972" spans="1:3" x14ac:dyDescent="0.25">
      <c r="A2972" t="s">
        <v>2974</v>
      </c>
      <c r="B2972" t="s">
        <v>5966</v>
      </c>
      <c r="C2972">
        <v>3056.15</v>
      </c>
    </row>
    <row r="2973" spans="1:3" x14ac:dyDescent="0.25">
      <c r="A2973" t="s">
        <v>2975</v>
      </c>
      <c r="B2973" t="s">
        <v>5964</v>
      </c>
      <c r="C2973">
        <v>5533.19</v>
      </c>
    </row>
    <row r="2974" spans="1:3" x14ac:dyDescent="0.25">
      <c r="A2974" t="s">
        <v>2976</v>
      </c>
      <c r="B2974" t="s">
        <v>5964</v>
      </c>
      <c r="C2974">
        <v>2108.69</v>
      </c>
    </row>
    <row r="2975" spans="1:3" x14ac:dyDescent="0.25">
      <c r="A2975" t="s">
        <v>2977</v>
      </c>
      <c r="B2975" t="s">
        <v>5964</v>
      </c>
      <c r="C2975">
        <v>7385.36</v>
      </c>
    </row>
    <row r="2976" spans="1:3" x14ac:dyDescent="0.25">
      <c r="A2976" t="s">
        <v>2978</v>
      </c>
      <c r="B2976" t="s">
        <v>5966</v>
      </c>
      <c r="C2976">
        <v>3453.61</v>
      </c>
    </row>
    <row r="2977" spans="1:3" x14ac:dyDescent="0.25">
      <c r="A2977" t="s">
        <v>2979</v>
      </c>
      <c r="B2977" t="s">
        <v>5964</v>
      </c>
      <c r="C2977">
        <v>5159.82</v>
      </c>
    </row>
    <row r="2978" spans="1:3" x14ac:dyDescent="0.25">
      <c r="A2978" t="s">
        <v>2980</v>
      </c>
      <c r="B2978" t="s">
        <v>5966</v>
      </c>
      <c r="C2978">
        <v>3836.21</v>
      </c>
    </row>
    <row r="2979" spans="1:3" x14ac:dyDescent="0.25">
      <c r="A2979" t="s">
        <v>2981</v>
      </c>
      <c r="B2979" t="s">
        <v>5964</v>
      </c>
      <c r="C2979">
        <v>814.99</v>
      </c>
    </row>
    <row r="2980" spans="1:3" x14ac:dyDescent="0.25">
      <c r="A2980" t="s">
        <v>2982</v>
      </c>
      <c r="B2980" t="s">
        <v>5965</v>
      </c>
      <c r="C2980">
        <v>4316.63</v>
      </c>
    </row>
    <row r="2981" spans="1:3" x14ac:dyDescent="0.25">
      <c r="A2981" t="s">
        <v>2983</v>
      </c>
      <c r="B2981" t="s">
        <v>5964</v>
      </c>
      <c r="C2981">
        <v>8382.44</v>
      </c>
    </row>
    <row r="2982" spans="1:3" x14ac:dyDescent="0.25">
      <c r="A2982" t="s">
        <v>2984</v>
      </c>
      <c r="B2982" t="s">
        <v>5965</v>
      </c>
      <c r="C2982">
        <v>8782.0300000000007</v>
      </c>
    </row>
    <row r="2983" spans="1:3" x14ac:dyDescent="0.25">
      <c r="A2983" t="s">
        <v>2985</v>
      </c>
      <c r="B2983" t="s">
        <v>5966</v>
      </c>
      <c r="C2983">
        <v>2207.0300000000002</v>
      </c>
    </row>
    <row r="2984" spans="1:3" x14ac:dyDescent="0.25">
      <c r="A2984" t="s">
        <v>2986</v>
      </c>
      <c r="B2984" t="s">
        <v>5964</v>
      </c>
      <c r="C2984">
        <v>9183.3799999999992</v>
      </c>
    </row>
    <row r="2985" spans="1:3" x14ac:dyDescent="0.25">
      <c r="A2985" t="s">
        <v>2987</v>
      </c>
      <c r="B2985" t="s">
        <v>5966</v>
      </c>
      <c r="C2985">
        <v>7819.33</v>
      </c>
    </row>
    <row r="2986" spans="1:3" x14ac:dyDescent="0.25">
      <c r="A2986" t="s">
        <v>2988</v>
      </c>
      <c r="B2986" t="s">
        <v>5966</v>
      </c>
      <c r="C2986">
        <v>4588</v>
      </c>
    </row>
    <row r="2987" spans="1:3" x14ac:dyDescent="0.25">
      <c r="A2987" t="s">
        <v>2989</v>
      </c>
      <c r="B2987" t="s">
        <v>5964</v>
      </c>
      <c r="C2987">
        <v>4931.41</v>
      </c>
    </row>
    <row r="2988" spans="1:3" x14ac:dyDescent="0.25">
      <c r="A2988" t="s">
        <v>2990</v>
      </c>
      <c r="B2988" t="s">
        <v>5965</v>
      </c>
      <c r="C2988">
        <v>6026.19</v>
      </c>
    </row>
    <row r="2989" spans="1:3" x14ac:dyDescent="0.25">
      <c r="A2989" t="s">
        <v>2991</v>
      </c>
      <c r="B2989" t="s">
        <v>5965</v>
      </c>
      <c r="C2989">
        <v>7895.82</v>
      </c>
    </row>
    <row r="2990" spans="1:3" x14ac:dyDescent="0.25">
      <c r="A2990" t="s">
        <v>2992</v>
      </c>
      <c r="B2990" t="s">
        <v>5965</v>
      </c>
      <c r="C2990">
        <v>303.8</v>
      </c>
    </row>
    <row r="2991" spans="1:3" x14ac:dyDescent="0.25">
      <c r="A2991" t="s">
        <v>2993</v>
      </c>
      <c r="B2991" t="s">
        <v>5964</v>
      </c>
      <c r="C2991">
        <v>6926.7</v>
      </c>
    </row>
    <row r="2992" spans="1:3" x14ac:dyDescent="0.25">
      <c r="A2992" t="s">
        <v>2994</v>
      </c>
      <c r="B2992" t="s">
        <v>5966</v>
      </c>
      <c r="C2992">
        <v>8955.69</v>
      </c>
    </row>
    <row r="2993" spans="1:3" x14ac:dyDescent="0.25">
      <c r="A2993" t="s">
        <v>2995</v>
      </c>
      <c r="B2993" t="s">
        <v>5964</v>
      </c>
      <c r="C2993">
        <v>2069.58</v>
      </c>
    </row>
    <row r="2994" spans="1:3" x14ac:dyDescent="0.25">
      <c r="A2994" t="s">
        <v>2996</v>
      </c>
      <c r="B2994" t="s">
        <v>5964</v>
      </c>
      <c r="C2994">
        <v>5805.77</v>
      </c>
    </row>
    <row r="2995" spans="1:3" x14ac:dyDescent="0.25">
      <c r="A2995" t="s">
        <v>2997</v>
      </c>
      <c r="B2995" t="s">
        <v>5964</v>
      </c>
      <c r="C2995">
        <v>3308.22</v>
      </c>
    </row>
    <row r="2996" spans="1:3" x14ac:dyDescent="0.25">
      <c r="A2996" t="s">
        <v>2998</v>
      </c>
      <c r="B2996" t="s">
        <v>5966</v>
      </c>
      <c r="C2996">
        <v>3252.51</v>
      </c>
    </row>
    <row r="2997" spans="1:3" x14ac:dyDescent="0.25">
      <c r="A2997" t="s">
        <v>2999</v>
      </c>
      <c r="B2997" t="s">
        <v>5964</v>
      </c>
      <c r="C2997">
        <v>2623.48</v>
      </c>
    </row>
    <row r="2998" spans="1:3" x14ac:dyDescent="0.25">
      <c r="A2998" t="s">
        <v>3000</v>
      </c>
      <c r="B2998" t="s">
        <v>5964</v>
      </c>
      <c r="C2998">
        <v>8625.25</v>
      </c>
    </row>
    <row r="2999" spans="1:3" x14ac:dyDescent="0.25">
      <c r="A2999" t="s">
        <v>3001</v>
      </c>
      <c r="B2999" t="s">
        <v>5964</v>
      </c>
      <c r="C2999">
        <v>4780.68</v>
      </c>
    </row>
    <row r="3000" spans="1:3" x14ac:dyDescent="0.25">
      <c r="A3000" t="s">
        <v>3002</v>
      </c>
      <c r="B3000" t="s">
        <v>5966</v>
      </c>
      <c r="C3000">
        <v>2861.7</v>
      </c>
    </row>
    <row r="3001" spans="1:3" x14ac:dyDescent="0.25">
      <c r="A3001" t="s">
        <v>3003</v>
      </c>
      <c r="B3001" t="s">
        <v>5964</v>
      </c>
      <c r="C3001">
        <v>5631.18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workbookViewId="0">
      <selection activeCell="M25" sqref="M25"/>
    </sheetView>
  </sheetViews>
  <sheetFormatPr defaultRowHeight="15" x14ac:dyDescent="0.25"/>
  <sheetData>
    <row r="1" spans="1:10" ht="23.25" x14ac:dyDescent="0.35">
      <c r="B1" s="17" t="s">
        <v>5980</v>
      </c>
      <c r="C1" s="17"/>
      <c r="D1" s="17"/>
      <c r="E1" s="17"/>
      <c r="F1" s="17"/>
      <c r="G1" s="17"/>
      <c r="H1" s="17"/>
      <c r="I1" s="17"/>
      <c r="J1" s="17"/>
    </row>
    <row r="2" spans="1:10" x14ac:dyDescent="0.25">
      <c r="B2" s="16" t="s">
        <v>5983</v>
      </c>
      <c r="C2" s="16"/>
      <c r="D2" s="16"/>
      <c r="E2" s="16"/>
      <c r="F2" s="16"/>
      <c r="G2" s="16"/>
      <c r="H2" s="16"/>
      <c r="I2" s="16"/>
      <c r="J2" s="16"/>
    </row>
    <row r="4" spans="1:10" ht="21" x14ac:dyDescent="0.35">
      <c r="A4" s="2" t="s">
        <v>5967</v>
      </c>
      <c r="B4" s="2"/>
      <c r="C4" s="2"/>
      <c r="D4" s="2"/>
    </row>
    <row r="5" spans="1:10" x14ac:dyDescent="0.25">
      <c r="A5" t="s">
        <v>5969</v>
      </c>
    </row>
    <row r="6" spans="1:10" x14ac:dyDescent="0.25">
      <c r="A6" t="s">
        <v>5970</v>
      </c>
    </row>
    <row r="7" spans="1:10" x14ac:dyDescent="0.25">
      <c r="A7" t="s">
        <v>5971</v>
      </c>
    </row>
    <row r="8" spans="1:10" x14ac:dyDescent="0.25">
      <c r="A8" t="s">
        <v>5972</v>
      </c>
    </row>
    <row r="9" spans="1:10" ht="21" x14ac:dyDescent="0.35">
      <c r="A9" s="2" t="s">
        <v>5968</v>
      </c>
      <c r="B9" s="2"/>
      <c r="C9" s="2"/>
      <c r="D9" s="3"/>
    </row>
    <row r="10" spans="1:10" x14ac:dyDescent="0.25">
      <c r="A10" t="s">
        <v>5973</v>
      </c>
    </row>
    <row r="11" spans="1:10" x14ac:dyDescent="0.25">
      <c r="A11" t="s">
        <v>5974</v>
      </c>
    </row>
    <row r="12" spans="1:10" x14ac:dyDescent="0.25">
      <c r="A12" t="s">
        <v>5975</v>
      </c>
    </row>
    <row r="13" spans="1:10" x14ac:dyDescent="0.25">
      <c r="A13" t="s">
        <v>5976</v>
      </c>
    </row>
    <row r="14" spans="1:10" x14ac:dyDescent="0.25">
      <c r="A14" t="s">
        <v>5977</v>
      </c>
    </row>
    <row r="15" spans="1:10" x14ac:dyDescent="0.25">
      <c r="A15" t="s">
        <v>5978</v>
      </c>
    </row>
    <row r="19" spans="1:1" ht="21" x14ac:dyDescent="0.35">
      <c r="A19" s="2" t="s">
        <v>5979</v>
      </c>
    </row>
    <row r="20" spans="1:1" x14ac:dyDescent="0.25">
      <c r="A20" t="s">
        <v>5981</v>
      </c>
    </row>
    <row r="21" spans="1:1" x14ac:dyDescent="0.25">
      <c r="A21" t="s">
        <v>5982</v>
      </c>
    </row>
  </sheetData>
  <mergeCells count="2">
    <mergeCell ref="B2:J2"/>
    <mergeCell ref="B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7"/>
  <sheetViews>
    <sheetView topLeftCell="A16" zoomScale="48" zoomScaleNormal="48" workbookViewId="0">
      <selection activeCell="W17" sqref="W17"/>
    </sheetView>
  </sheetViews>
  <sheetFormatPr defaultRowHeight="15.75" x14ac:dyDescent="0.25"/>
  <cols>
    <col min="1" max="1" width="14.5703125" style="9" customWidth="1"/>
    <col min="2" max="2" width="40.85546875" style="9" bestFit="1" customWidth="1"/>
    <col min="3" max="3" width="18.5703125" style="9" customWidth="1"/>
    <col min="4" max="4" width="11.42578125" style="9" bestFit="1" customWidth="1"/>
    <col min="5" max="5" width="18.5703125" style="9" bestFit="1" customWidth="1"/>
    <col min="6" max="6" width="9.140625" style="9"/>
    <col min="7" max="7" width="26.28515625" style="9" customWidth="1"/>
    <col min="8" max="16384" width="9.140625" style="9"/>
  </cols>
  <sheetData>
    <row r="1" spans="1:7" x14ac:dyDescent="0.25">
      <c r="A1" s="9" t="s">
        <v>6003</v>
      </c>
      <c r="C1" s="9" t="s">
        <v>6004</v>
      </c>
      <c r="E1" s="9" t="s">
        <v>6005</v>
      </c>
      <c r="G1" s="9" t="s">
        <v>6006</v>
      </c>
    </row>
    <row r="2" spans="1:7" x14ac:dyDescent="0.25">
      <c r="A2" s="9" t="s">
        <v>5988</v>
      </c>
      <c r="C2" s="9" t="s">
        <v>5989</v>
      </c>
      <c r="E2" s="9" t="s">
        <v>5989</v>
      </c>
      <c r="G2" s="10" t="s">
        <v>5990</v>
      </c>
    </row>
    <row r="3" spans="1:7" x14ac:dyDescent="0.25">
      <c r="A3" s="10">
        <v>6876633.2899999861</v>
      </c>
      <c r="C3" s="11">
        <v>3000</v>
      </c>
      <c r="E3" s="11">
        <v>3000</v>
      </c>
      <c r="G3" s="10">
        <v>14853712.97000003</v>
      </c>
    </row>
    <row r="5" spans="1:7" x14ac:dyDescent="0.25">
      <c r="A5" s="9" t="s">
        <v>6007</v>
      </c>
    </row>
    <row r="6" spans="1:7" x14ac:dyDescent="0.25">
      <c r="A6" s="12" t="s">
        <v>5986</v>
      </c>
      <c r="B6" s="10" t="s">
        <v>5988</v>
      </c>
    </row>
    <row r="7" spans="1:7" x14ac:dyDescent="0.25">
      <c r="A7" s="13" t="s">
        <v>5991</v>
      </c>
      <c r="B7" s="10">
        <v>744015.61999999941</v>
      </c>
    </row>
    <row r="8" spans="1:7" x14ac:dyDescent="0.25">
      <c r="A8" s="13" t="s">
        <v>5992</v>
      </c>
      <c r="B8" s="10">
        <v>615474.55000000028</v>
      </c>
    </row>
    <row r="9" spans="1:7" x14ac:dyDescent="0.25">
      <c r="A9" s="13" t="s">
        <v>5993</v>
      </c>
      <c r="B9" s="10">
        <v>634480.67999999959</v>
      </c>
    </row>
    <row r="10" spans="1:7" x14ac:dyDescent="0.25">
      <c r="A10" s="13" t="s">
        <v>5994</v>
      </c>
      <c r="B10" s="10">
        <v>566106.00999999989</v>
      </c>
    </row>
    <row r="11" spans="1:7" x14ac:dyDescent="0.25">
      <c r="A11" s="13" t="s">
        <v>5995</v>
      </c>
      <c r="B11" s="10">
        <v>617958.21999999986</v>
      </c>
    </row>
    <row r="12" spans="1:7" x14ac:dyDescent="0.25">
      <c r="A12" s="13" t="s">
        <v>5996</v>
      </c>
      <c r="B12" s="10">
        <v>582139.7900000005</v>
      </c>
    </row>
    <row r="13" spans="1:7" x14ac:dyDescent="0.25">
      <c r="A13" s="13" t="s">
        <v>5997</v>
      </c>
      <c r="B13" s="10">
        <v>637688.03000000014</v>
      </c>
    </row>
    <row r="14" spans="1:7" x14ac:dyDescent="0.25">
      <c r="A14" s="13" t="s">
        <v>5998</v>
      </c>
      <c r="B14" s="10">
        <v>551845.9700000002</v>
      </c>
    </row>
    <row r="15" spans="1:7" x14ac:dyDescent="0.25">
      <c r="A15" s="13" t="s">
        <v>5999</v>
      </c>
      <c r="B15" s="10">
        <v>481271.89999999967</v>
      </c>
    </row>
    <row r="16" spans="1:7" x14ac:dyDescent="0.25">
      <c r="A16" s="13" t="s">
        <v>6000</v>
      </c>
      <c r="B16" s="10">
        <v>506927.73</v>
      </c>
    </row>
    <row r="17" spans="1:2" x14ac:dyDescent="0.25">
      <c r="A17" s="13" t="s">
        <v>6001</v>
      </c>
      <c r="B17" s="10">
        <v>473148.18999999989</v>
      </c>
    </row>
    <row r="18" spans="1:2" x14ac:dyDescent="0.25">
      <c r="A18" s="13" t="s">
        <v>6002</v>
      </c>
      <c r="B18" s="10">
        <v>465576.59999999986</v>
      </c>
    </row>
    <row r="19" spans="1:2" x14ac:dyDescent="0.25">
      <c r="A19" s="13" t="s">
        <v>5987</v>
      </c>
      <c r="B19" s="10">
        <v>6876633.2899999972</v>
      </c>
    </row>
    <row r="23" spans="1:2" x14ac:dyDescent="0.25">
      <c r="A23" s="13" t="s">
        <v>6008</v>
      </c>
    </row>
    <row r="24" spans="1:2" x14ac:dyDescent="0.25">
      <c r="A24" s="12" t="s">
        <v>5986</v>
      </c>
      <c r="B24" s="10" t="s">
        <v>5988</v>
      </c>
    </row>
    <row r="25" spans="1:2" x14ac:dyDescent="0.25">
      <c r="A25" s="13" t="s">
        <v>5957</v>
      </c>
      <c r="B25" s="10">
        <v>1386619.94</v>
      </c>
    </row>
    <row r="26" spans="1:2" x14ac:dyDescent="0.25">
      <c r="A26" s="13" t="s">
        <v>5959</v>
      </c>
      <c r="B26" s="10">
        <v>1411100.069999998</v>
      </c>
    </row>
    <row r="27" spans="1:2" x14ac:dyDescent="0.25">
      <c r="A27" s="13" t="s">
        <v>5958</v>
      </c>
      <c r="B27" s="10">
        <v>1481066.9399999983</v>
      </c>
    </row>
    <row r="28" spans="1:2" x14ac:dyDescent="0.25">
      <c r="A28" s="13" t="s">
        <v>5960</v>
      </c>
      <c r="B28" s="10">
        <v>1216879.8200000003</v>
      </c>
    </row>
    <row r="29" spans="1:2" x14ac:dyDescent="0.25">
      <c r="A29" s="13" t="s">
        <v>5961</v>
      </c>
      <c r="B29" s="10">
        <v>1380966.5199999998</v>
      </c>
    </row>
    <row r="30" spans="1:2" x14ac:dyDescent="0.25">
      <c r="A30" s="13" t="s">
        <v>5987</v>
      </c>
      <c r="B30" s="10">
        <v>6876633.2899999963</v>
      </c>
    </row>
    <row r="33" spans="1:2" x14ac:dyDescent="0.25">
      <c r="A33" s="13" t="s">
        <v>6009</v>
      </c>
    </row>
    <row r="34" spans="1:2" x14ac:dyDescent="0.25">
      <c r="A34" s="12" t="s">
        <v>5986</v>
      </c>
      <c r="B34" s="10" t="s">
        <v>5988</v>
      </c>
    </row>
    <row r="35" spans="1:2" x14ac:dyDescent="0.25">
      <c r="A35" s="13" t="s">
        <v>5953</v>
      </c>
      <c r="B35" s="14">
        <v>0.26132576425345511</v>
      </c>
    </row>
    <row r="36" spans="1:2" x14ac:dyDescent="0.25">
      <c r="A36" s="13" t="s">
        <v>5954</v>
      </c>
      <c r="B36" s="14">
        <v>0.23660340044103148</v>
      </c>
    </row>
    <row r="37" spans="1:2" x14ac:dyDescent="0.25">
      <c r="A37" s="13" t="s">
        <v>5952</v>
      </c>
      <c r="B37" s="14">
        <v>0.25158888180294403</v>
      </c>
    </row>
    <row r="38" spans="1:2" x14ac:dyDescent="0.25">
      <c r="A38" s="13" t="s">
        <v>5955</v>
      </c>
      <c r="B38" s="14">
        <v>0.25048195350256947</v>
      </c>
    </row>
    <row r="39" spans="1:2" x14ac:dyDescent="0.25">
      <c r="A39" s="13" t="s">
        <v>5987</v>
      </c>
      <c r="B39" s="15">
        <v>1</v>
      </c>
    </row>
    <row r="43" spans="1:2" x14ac:dyDescent="0.25">
      <c r="A43" s="13" t="s">
        <v>6010</v>
      </c>
    </row>
    <row r="44" spans="1:2" x14ac:dyDescent="0.25">
      <c r="A44" s="12" t="s">
        <v>5986</v>
      </c>
      <c r="B44" s="10" t="s">
        <v>5990</v>
      </c>
    </row>
    <row r="45" spans="1:2" x14ac:dyDescent="0.25">
      <c r="A45" s="13" t="s">
        <v>5957</v>
      </c>
      <c r="B45" s="10">
        <v>3092204.3599999961</v>
      </c>
    </row>
    <row r="46" spans="1:2" x14ac:dyDescent="0.25">
      <c r="A46" s="13" t="s">
        <v>5959</v>
      </c>
      <c r="B46" s="10">
        <v>3077658.7399999988</v>
      </c>
    </row>
    <row r="47" spans="1:2" x14ac:dyDescent="0.25">
      <c r="A47" s="13" t="s">
        <v>5958</v>
      </c>
      <c r="B47" s="10">
        <v>3174864.4199999981</v>
      </c>
    </row>
    <row r="48" spans="1:2" x14ac:dyDescent="0.25">
      <c r="A48" s="13" t="s">
        <v>5960</v>
      </c>
      <c r="B48" s="10">
        <v>2601470.7600000002</v>
      </c>
    </row>
    <row r="49" spans="1:2" x14ac:dyDescent="0.25">
      <c r="A49" s="13" t="s">
        <v>5961</v>
      </c>
      <c r="B49" s="10">
        <v>2907514.6900000009</v>
      </c>
    </row>
    <row r="50" spans="1:2" x14ac:dyDescent="0.25">
      <c r="A50" s="13" t="s">
        <v>5987</v>
      </c>
      <c r="B50" s="10">
        <v>14853712.969999993</v>
      </c>
    </row>
    <row r="53" spans="1:2" x14ac:dyDescent="0.25">
      <c r="A53" s="13" t="s">
        <v>6011</v>
      </c>
    </row>
    <row r="54" spans="1:2" x14ac:dyDescent="0.25">
      <c r="A54" s="12" t="s">
        <v>5986</v>
      </c>
      <c r="B54" s="10" t="s">
        <v>5988</v>
      </c>
    </row>
    <row r="55" spans="1:2" x14ac:dyDescent="0.25">
      <c r="A55" s="13" t="s">
        <v>57</v>
      </c>
      <c r="B55" s="10">
        <v>4999.78</v>
      </c>
    </row>
    <row r="56" spans="1:2" x14ac:dyDescent="0.25">
      <c r="A56" s="13" t="s">
        <v>2260</v>
      </c>
      <c r="B56" s="10">
        <v>4998.75</v>
      </c>
    </row>
    <row r="57" spans="1:2" x14ac:dyDescent="0.25">
      <c r="A57" s="13" t="s">
        <v>1918</v>
      </c>
      <c r="B57" s="10">
        <v>4994.45</v>
      </c>
    </row>
    <row r="58" spans="1:2" x14ac:dyDescent="0.25">
      <c r="A58" s="13" t="s">
        <v>1785</v>
      </c>
      <c r="B58" s="10">
        <v>4993.04</v>
      </c>
    </row>
    <row r="59" spans="1:2" x14ac:dyDescent="0.25">
      <c r="A59" s="13" t="s">
        <v>1512</v>
      </c>
      <c r="B59" s="10">
        <v>4995.68</v>
      </c>
    </row>
    <row r="60" spans="1:2" x14ac:dyDescent="0.25">
      <c r="A60" s="13" t="s">
        <v>5987</v>
      </c>
      <c r="B60" s="10">
        <v>24981.7</v>
      </c>
    </row>
    <row r="62" spans="1:2" x14ac:dyDescent="0.25">
      <c r="A62" s="13" t="s">
        <v>6012</v>
      </c>
    </row>
    <row r="63" spans="1:2" x14ac:dyDescent="0.25">
      <c r="A63" s="12" t="s">
        <v>5986</v>
      </c>
      <c r="B63" s="10" t="s">
        <v>5989</v>
      </c>
    </row>
    <row r="64" spans="1:2" x14ac:dyDescent="0.25">
      <c r="A64" s="13" t="s">
        <v>5966</v>
      </c>
      <c r="B64" s="15">
        <v>0.34300000000000003</v>
      </c>
    </row>
    <row r="65" spans="1:2" x14ac:dyDescent="0.25">
      <c r="A65" s="13" t="s">
        <v>5965</v>
      </c>
      <c r="B65" s="15">
        <v>0.32100000000000001</v>
      </c>
    </row>
    <row r="66" spans="1:2" x14ac:dyDescent="0.25">
      <c r="A66" s="13" t="s">
        <v>5964</v>
      </c>
      <c r="B66" s="15">
        <v>0.33600000000000002</v>
      </c>
    </row>
    <row r="67" spans="1:2" x14ac:dyDescent="0.25">
      <c r="A67" s="13" t="s">
        <v>5987</v>
      </c>
      <c r="B67" s="15">
        <v>1</v>
      </c>
    </row>
  </sheetData>
  <pageMargins left="0.7" right="0.7" top="0.75" bottom="0.75" header="0.3" footer="0.3"/>
  <pageSetup orientation="portrait" r:id="rId11"/>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01"/>
  <sheetViews>
    <sheetView workbookViewId="0">
      <selection activeCell="B4" sqref="B4"/>
    </sheetView>
  </sheetViews>
  <sheetFormatPr defaultRowHeight="15" x14ac:dyDescent="0.25"/>
  <cols>
    <col min="1" max="1" width="14.85546875" bestFit="1" customWidth="1"/>
    <col min="2" max="2" width="26" bestFit="1" customWidth="1"/>
    <col min="3" max="3" width="9" bestFit="1" customWidth="1"/>
    <col min="4" max="4" width="12.28515625" bestFit="1" customWidth="1"/>
    <col min="5" max="5" width="20.28515625" bestFit="1" customWidth="1"/>
    <col min="6" max="6" width="9.42578125" bestFit="1" customWidth="1"/>
    <col min="7" max="7" width="12" bestFit="1" customWidth="1"/>
    <col min="8" max="8" width="9.5703125" bestFit="1" customWidth="1"/>
    <col min="9" max="9" width="11.5703125" bestFit="1" customWidth="1"/>
    <col min="10" max="10" width="13" bestFit="1" customWidth="1"/>
    <col min="11" max="11" width="19.5703125" bestFit="1" customWidth="1"/>
    <col min="12" max="12" width="22.5703125" bestFit="1" customWidth="1"/>
  </cols>
  <sheetData>
    <row r="1" spans="1:12" x14ac:dyDescent="0.25">
      <c r="A1" s="4" t="s">
        <v>0</v>
      </c>
      <c r="B1" s="4" t="s">
        <v>1</v>
      </c>
      <c r="C1" s="4" t="s">
        <v>2</v>
      </c>
      <c r="D1" s="4" t="s">
        <v>3</v>
      </c>
      <c r="E1" s="5" t="s">
        <v>5949</v>
      </c>
      <c r="F1" s="5" t="s">
        <v>5950</v>
      </c>
      <c r="G1" s="5" t="s">
        <v>5951</v>
      </c>
      <c r="H1" s="5" t="s">
        <v>5984</v>
      </c>
      <c r="I1" s="5" t="s">
        <v>5985</v>
      </c>
      <c r="J1" s="5" t="s">
        <v>5956</v>
      </c>
      <c r="K1" s="5" t="s">
        <v>5962</v>
      </c>
      <c r="L1" s="5" t="s">
        <v>5963</v>
      </c>
    </row>
    <row r="2" spans="1:12" x14ac:dyDescent="0.25">
      <c r="A2" t="s">
        <v>4</v>
      </c>
      <c r="B2" t="s">
        <v>3004</v>
      </c>
      <c r="C2">
        <v>26</v>
      </c>
      <c r="D2" t="s">
        <v>5947</v>
      </c>
      <c r="E2" t="str">
        <f>IFERROR(INDEX(Healthcare_Transaction[Treatment_Type],MATCH(CONSOLIDATED_SHEET[[#This Row],[Patient_ID]],Healthcare_Transaction[Patient_ID],0)),"")</f>
        <v/>
      </c>
      <c r="F2" s="8" t="str">
        <f>IFERROR(INDEX(Healthcare_Transaction[Cost],MATCH(CONSOLIDATED_SHEET[[#This Row],[Patient_ID]],Healthcare_Transaction[Patient_ID],0)),"")</f>
        <v/>
      </c>
      <c r="G2" s="6" t="str">
        <f>IFERROR(INDEX(Healthcare_Transaction[Date],MATCH(CONSOLIDATED_SHEET[[#This Row],[Patient_ID]],Healthcare_Transaction[Patient_ID],0)),"")</f>
        <v/>
      </c>
      <c r="H2" t="str">
        <f>TEXT(CONSOLIDATED_SHEET[[#This Row],[Date]], "yyyy")</f>
        <v/>
      </c>
      <c r="I2" t="str">
        <f>TEXT(CONSOLIDATED_SHEET[[#This Row],[Date]], "mmmm")</f>
        <v/>
      </c>
      <c r="J2" t="str">
        <f>INDEX(Healthcare_Location[Location],MATCH(CONSOLIDATED_SHEET[[#This Row],[Patient_ID]],Healthcare_Location[Patient_ID],0))</f>
        <v>Chicago</v>
      </c>
      <c r="K2" s="7" t="str">
        <f>INDEX(Healthcare_Insurance[Insurance_Type],MATCH(CONSOLIDATED_SHEET[[#This Row],[Patient_ID]],Healthcare_Insurance[Patient_ID],0))</f>
        <v>Public</v>
      </c>
      <c r="L2" s="8">
        <f>INDEX(Healthcare_Insurance[Insurance_Amount],MATCH(CONSOLIDATED_SHEET[[#This Row],[Patient_ID]],Healthcare_Insurance[Patient_ID],0))</f>
        <v>8231.35</v>
      </c>
    </row>
    <row r="3" spans="1:12" x14ac:dyDescent="0.25">
      <c r="A3" t="s">
        <v>5</v>
      </c>
      <c r="B3" t="s">
        <v>3005</v>
      </c>
      <c r="C3">
        <v>27</v>
      </c>
      <c r="D3" t="s">
        <v>5948</v>
      </c>
      <c r="E3" t="str">
        <f>IFERROR(INDEX(Healthcare_Transaction[Treatment_Type],MATCH(CONSOLIDATED_SHEET[[#This Row],[Patient_ID]],Healthcare_Transaction[Patient_ID],0)),"")</f>
        <v/>
      </c>
      <c r="F3" s="8" t="str">
        <f>IFERROR(INDEX(Healthcare_Transaction[Cost],MATCH(CONSOLIDATED_SHEET[[#This Row],[Patient_ID]],Healthcare_Transaction[Patient_ID],0)),"")</f>
        <v/>
      </c>
      <c r="G3" s="6" t="str">
        <f>IFERROR(INDEX(Healthcare_Transaction[Date],MATCH(CONSOLIDATED_SHEET[[#This Row],[Patient_ID]],Healthcare_Transaction[Patient_ID],0)),"")</f>
        <v/>
      </c>
      <c r="H3" t="str">
        <f>TEXT(CONSOLIDATED_SHEET[[#This Row],[Date]], "yyyy")</f>
        <v/>
      </c>
      <c r="I3" t="str">
        <f>TEXT(CONSOLIDATED_SHEET[[#This Row],[Date]], "mmmm")</f>
        <v/>
      </c>
      <c r="J3" t="str">
        <f>INDEX(Healthcare_Location[Location],MATCH(CONSOLIDATED_SHEET[[#This Row],[Patient_ID]],Healthcare_Location[Patient_ID],0))</f>
        <v>Los Angeles</v>
      </c>
      <c r="K3" s="7" t="str">
        <f>INDEX(Healthcare_Insurance[Insurance_Type],MATCH(CONSOLIDATED_SHEET[[#This Row],[Patient_ID]],Healthcare_Insurance[Patient_ID],0))</f>
        <v>Public</v>
      </c>
      <c r="L3" s="8">
        <f>INDEX(Healthcare_Insurance[Insurance_Amount],MATCH(CONSOLIDATED_SHEET[[#This Row],[Patient_ID]],Healthcare_Insurance[Patient_ID],0))</f>
        <v>1089.7</v>
      </c>
    </row>
    <row r="4" spans="1:12" x14ac:dyDescent="0.25">
      <c r="A4" t="s">
        <v>6</v>
      </c>
      <c r="B4" t="s">
        <v>3006</v>
      </c>
      <c r="C4">
        <v>57</v>
      </c>
      <c r="D4" t="s">
        <v>5948</v>
      </c>
      <c r="E4" t="str">
        <f>IFERROR(INDEX(Healthcare_Transaction[Treatment_Type],MATCH(CONSOLIDATED_SHEET[[#This Row],[Patient_ID]],Healthcare_Transaction[Patient_ID],0)),"")</f>
        <v/>
      </c>
      <c r="F4" s="8" t="str">
        <f>IFERROR(INDEX(Healthcare_Transaction[Cost],MATCH(CONSOLIDATED_SHEET[[#This Row],[Patient_ID]],Healthcare_Transaction[Patient_ID],0)),"")</f>
        <v/>
      </c>
      <c r="G4" s="6" t="str">
        <f>IFERROR(INDEX(Healthcare_Transaction[Date],MATCH(CONSOLIDATED_SHEET[[#This Row],[Patient_ID]],Healthcare_Transaction[Patient_ID],0)),"")</f>
        <v/>
      </c>
      <c r="H4" t="str">
        <f>TEXT(CONSOLIDATED_SHEET[[#This Row],[Date]], "yyyy")</f>
        <v/>
      </c>
      <c r="I4" t="str">
        <f>TEXT(CONSOLIDATED_SHEET[[#This Row],[Date]], "mmmm")</f>
        <v/>
      </c>
      <c r="J4" t="str">
        <f>INDEX(Healthcare_Location[Location],MATCH(CONSOLIDATED_SHEET[[#This Row],[Patient_ID]],Healthcare_Location[Patient_ID],0))</f>
        <v>Houston</v>
      </c>
      <c r="K4" s="7" t="str">
        <f>INDEX(Healthcare_Insurance[Insurance_Type],MATCH(CONSOLIDATED_SHEET[[#This Row],[Patient_ID]],Healthcare_Insurance[Patient_ID],0))</f>
        <v>Private</v>
      </c>
      <c r="L4" s="8">
        <f>INDEX(Healthcare_Insurance[Insurance_Amount],MATCH(CONSOLIDATED_SHEET[[#This Row],[Patient_ID]],Healthcare_Insurance[Patient_ID],0))</f>
        <v>2644.94</v>
      </c>
    </row>
    <row r="5" spans="1:12" x14ac:dyDescent="0.25">
      <c r="A5" t="s">
        <v>7</v>
      </c>
      <c r="B5" t="s">
        <v>3007</v>
      </c>
      <c r="C5">
        <v>36</v>
      </c>
      <c r="D5" t="s">
        <v>5948</v>
      </c>
      <c r="E5" t="str">
        <f>IFERROR(INDEX(Healthcare_Transaction[Treatment_Type],MATCH(CONSOLIDATED_SHEET[[#This Row],[Patient_ID]],Healthcare_Transaction[Patient_ID],0)),"")</f>
        <v/>
      </c>
      <c r="F5" s="8" t="str">
        <f>IFERROR(INDEX(Healthcare_Transaction[Cost],MATCH(CONSOLIDATED_SHEET[[#This Row],[Patient_ID]],Healthcare_Transaction[Patient_ID],0)),"")</f>
        <v/>
      </c>
      <c r="G5" s="6" t="str">
        <f>IFERROR(INDEX(Healthcare_Transaction[Date],MATCH(CONSOLIDATED_SHEET[[#This Row],[Patient_ID]],Healthcare_Transaction[Patient_ID],0)),"")</f>
        <v/>
      </c>
      <c r="H5" t="str">
        <f>TEXT(CONSOLIDATED_SHEET[[#This Row],[Date]], "yyyy")</f>
        <v/>
      </c>
      <c r="I5" t="str">
        <f>TEXT(CONSOLIDATED_SHEET[[#This Row],[Date]], "mmmm")</f>
        <v/>
      </c>
      <c r="J5" t="str">
        <f>INDEX(Healthcare_Location[Location],MATCH(CONSOLIDATED_SHEET[[#This Row],[Patient_ID]],Healthcare_Location[Patient_ID],0))</f>
        <v>Houston</v>
      </c>
      <c r="K5" s="7" t="str">
        <f>INDEX(Healthcare_Insurance[Insurance_Type],MATCH(CONSOLIDATED_SHEET[[#This Row],[Patient_ID]],Healthcare_Insurance[Patient_ID],0))</f>
        <v>None</v>
      </c>
      <c r="L5" s="8">
        <f>INDEX(Healthcare_Insurance[Insurance_Amount],MATCH(CONSOLIDATED_SHEET[[#This Row],[Patient_ID]],Healthcare_Insurance[Patient_ID],0))</f>
        <v>2749.88</v>
      </c>
    </row>
    <row r="6" spans="1:12" x14ac:dyDescent="0.25">
      <c r="A6" t="s">
        <v>8</v>
      </c>
      <c r="B6" t="s">
        <v>3008</v>
      </c>
      <c r="C6">
        <v>43</v>
      </c>
      <c r="D6" t="s">
        <v>5948</v>
      </c>
      <c r="E6" t="str">
        <f>IFERROR(INDEX(Healthcare_Transaction[Treatment_Type],MATCH(CONSOLIDATED_SHEET[[#This Row],[Patient_ID]],Healthcare_Transaction[Patient_ID],0)),"")</f>
        <v/>
      </c>
      <c r="F6" s="8" t="str">
        <f>IFERROR(INDEX(Healthcare_Transaction[Cost],MATCH(CONSOLIDATED_SHEET[[#This Row],[Patient_ID]],Healthcare_Transaction[Patient_ID],0)),"")</f>
        <v/>
      </c>
      <c r="G6" s="6" t="str">
        <f>IFERROR(INDEX(Healthcare_Transaction[Date],MATCH(CONSOLIDATED_SHEET[[#This Row],[Patient_ID]],Healthcare_Transaction[Patient_ID],0)),"")</f>
        <v/>
      </c>
      <c r="H6" t="str">
        <f>TEXT(CONSOLIDATED_SHEET[[#This Row],[Date]], "yyyy")</f>
        <v/>
      </c>
      <c r="I6" t="str">
        <f>TEXT(CONSOLIDATED_SHEET[[#This Row],[Date]], "mmmm")</f>
        <v/>
      </c>
      <c r="J6" t="str">
        <f>INDEX(Healthcare_Location[Location],MATCH(CONSOLIDATED_SHEET[[#This Row],[Patient_ID]],Healthcare_Location[Patient_ID],0))</f>
        <v>Houston</v>
      </c>
      <c r="K6" s="7" t="str">
        <f>INDEX(Healthcare_Insurance[Insurance_Type],MATCH(CONSOLIDATED_SHEET[[#This Row],[Patient_ID]],Healthcare_Insurance[Patient_ID],0))</f>
        <v>Public</v>
      </c>
      <c r="L6" s="8">
        <f>INDEX(Healthcare_Insurance[Insurance_Amount],MATCH(CONSOLIDATED_SHEET[[#This Row],[Patient_ID]],Healthcare_Insurance[Patient_ID],0))</f>
        <v>4379.2299999999996</v>
      </c>
    </row>
    <row r="7" spans="1:12" x14ac:dyDescent="0.25">
      <c r="A7" t="s">
        <v>9</v>
      </c>
      <c r="B7" t="s">
        <v>3009</v>
      </c>
      <c r="C7">
        <v>48</v>
      </c>
      <c r="D7" t="s">
        <v>5948</v>
      </c>
      <c r="E7" t="str">
        <f>IFERROR(INDEX(Healthcare_Transaction[Treatment_Type],MATCH(CONSOLIDATED_SHEET[[#This Row],[Patient_ID]],Healthcare_Transaction[Patient_ID],0)),"")</f>
        <v/>
      </c>
      <c r="F7" s="8" t="str">
        <f>IFERROR(INDEX(Healthcare_Transaction[Cost],MATCH(CONSOLIDATED_SHEET[[#This Row],[Patient_ID]],Healthcare_Transaction[Patient_ID],0)),"")</f>
        <v/>
      </c>
      <c r="G7" s="6" t="str">
        <f>IFERROR(INDEX(Healthcare_Transaction[Date],MATCH(CONSOLIDATED_SHEET[[#This Row],[Patient_ID]],Healthcare_Transaction[Patient_ID],0)),"")</f>
        <v/>
      </c>
      <c r="H7" t="str">
        <f>TEXT(CONSOLIDATED_SHEET[[#This Row],[Date]], "yyyy")</f>
        <v/>
      </c>
      <c r="I7" t="str">
        <f>TEXT(CONSOLIDATED_SHEET[[#This Row],[Date]], "mmmm")</f>
        <v/>
      </c>
      <c r="J7" t="str">
        <f>INDEX(Healthcare_Location[Location],MATCH(CONSOLIDATED_SHEET[[#This Row],[Patient_ID]],Healthcare_Location[Patient_ID],0))</f>
        <v>New York</v>
      </c>
      <c r="K7" s="7" t="str">
        <f>INDEX(Healthcare_Insurance[Insurance_Type],MATCH(CONSOLIDATED_SHEET[[#This Row],[Patient_ID]],Healthcare_Insurance[Patient_ID],0))</f>
        <v>Private</v>
      </c>
      <c r="L7" s="8">
        <f>INDEX(Healthcare_Insurance[Insurance_Amount],MATCH(CONSOLIDATED_SHEET[[#This Row],[Patient_ID]],Healthcare_Insurance[Patient_ID],0))</f>
        <v>2736.51</v>
      </c>
    </row>
    <row r="8" spans="1:12" x14ac:dyDescent="0.25">
      <c r="A8" t="s">
        <v>10</v>
      </c>
      <c r="B8" t="s">
        <v>3010</v>
      </c>
      <c r="C8">
        <v>84</v>
      </c>
      <c r="D8" t="s">
        <v>5948</v>
      </c>
      <c r="E8" t="str">
        <f>IFERROR(INDEX(Healthcare_Transaction[Treatment_Type],MATCH(CONSOLIDATED_SHEET[[#This Row],[Patient_ID]],Healthcare_Transaction[Patient_ID],0)),"")</f>
        <v/>
      </c>
      <c r="F8" s="8" t="str">
        <f>IFERROR(INDEX(Healthcare_Transaction[Cost],MATCH(CONSOLIDATED_SHEET[[#This Row],[Patient_ID]],Healthcare_Transaction[Patient_ID],0)),"")</f>
        <v/>
      </c>
      <c r="G8" s="6" t="str">
        <f>IFERROR(INDEX(Healthcare_Transaction[Date],MATCH(CONSOLIDATED_SHEET[[#This Row],[Patient_ID]],Healthcare_Transaction[Patient_ID],0)),"")</f>
        <v/>
      </c>
      <c r="H8" t="str">
        <f>TEXT(CONSOLIDATED_SHEET[[#This Row],[Date]], "yyyy")</f>
        <v/>
      </c>
      <c r="I8" t="str">
        <f>TEXT(CONSOLIDATED_SHEET[[#This Row],[Date]], "mmmm")</f>
        <v/>
      </c>
      <c r="J8" t="str">
        <f>INDEX(Healthcare_Location[Location],MATCH(CONSOLIDATED_SHEET[[#This Row],[Patient_ID]],Healthcare_Location[Patient_ID],0))</f>
        <v>Houston</v>
      </c>
      <c r="K8" s="7" t="str">
        <f>INDEX(Healthcare_Insurance[Insurance_Type],MATCH(CONSOLIDATED_SHEET[[#This Row],[Patient_ID]],Healthcare_Insurance[Patient_ID],0))</f>
        <v>None</v>
      </c>
      <c r="L8" s="8">
        <f>INDEX(Healthcare_Insurance[Insurance_Amount],MATCH(CONSOLIDATED_SHEET[[#This Row],[Patient_ID]],Healthcare_Insurance[Patient_ID],0))</f>
        <v>3999.28</v>
      </c>
    </row>
    <row r="9" spans="1:12" x14ac:dyDescent="0.25">
      <c r="A9" t="s">
        <v>11</v>
      </c>
      <c r="B9" t="s">
        <v>3011</v>
      </c>
      <c r="C9">
        <v>21</v>
      </c>
      <c r="D9" t="s">
        <v>5948</v>
      </c>
      <c r="E9" t="str">
        <f>IFERROR(INDEX(Healthcare_Transaction[Treatment_Type],MATCH(CONSOLIDATED_SHEET[[#This Row],[Patient_ID]],Healthcare_Transaction[Patient_ID],0)),"")</f>
        <v/>
      </c>
      <c r="F9" s="8" t="str">
        <f>IFERROR(INDEX(Healthcare_Transaction[Cost],MATCH(CONSOLIDATED_SHEET[[#This Row],[Patient_ID]],Healthcare_Transaction[Patient_ID],0)),"")</f>
        <v/>
      </c>
      <c r="G9" s="6" t="str">
        <f>IFERROR(INDEX(Healthcare_Transaction[Date],MATCH(CONSOLIDATED_SHEET[[#This Row],[Patient_ID]],Healthcare_Transaction[Patient_ID],0)),"")</f>
        <v/>
      </c>
      <c r="H9" t="str">
        <f>TEXT(CONSOLIDATED_SHEET[[#This Row],[Date]], "yyyy")</f>
        <v/>
      </c>
      <c r="I9" t="str">
        <f>TEXT(CONSOLIDATED_SHEET[[#This Row],[Date]], "mmmm")</f>
        <v/>
      </c>
      <c r="J9" t="str">
        <f>INDEX(Healthcare_Location[Location],MATCH(CONSOLIDATED_SHEET[[#This Row],[Patient_ID]],Healthcare_Location[Patient_ID],0))</f>
        <v>Chicago</v>
      </c>
      <c r="K9" s="7" t="str">
        <f>INDEX(Healthcare_Insurance[Insurance_Type],MATCH(CONSOLIDATED_SHEET[[#This Row],[Patient_ID]],Healthcare_Insurance[Patient_ID],0))</f>
        <v>None</v>
      </c>
      <c r="L9" s="8">
        <f>INDEX(Healthcare_Insurance[Insurance_Amount],MATCH(CONSOLIDATED_SHEET[[#This Row],[Patient_ID]],Healthcare_Insurance[Patient_ID],0))</f>
        <v>4581.17</v>
      </c>
    </row>
    <row r="10" spans="1:12" x14ac:dyDescent="0.25">
      <c r="A10" t="s">
        <v>12</v>
      </c>
      <c r="B10" t="s">
        <v>3012</v>
      </c>
      <c r="C10">
        <v>57</v>
      </c>
      <c r="D10" t="s">
        <v>5948</v>
      </c>
      <c r="E10" t="str">
        <f>IFERROR(INDEX(Healthcare_Transaction[Treatment_Type],MATCH(CONSOLIDATED_SHEET[[#This Row],[Patient_ID]],Healthcare_Transaction[Patient_ID],0)),"")</f>
        <v/>
      </c>
      <c r="F10" s="8" t="str">
        <f>IFERROR(INDEX(Healthcare_Transaction[Cost],MATCH(CONSOLIDATED_SHEET[[#This Row],[Patient_ID]],Healthcare_Transaction[Patient_ID],0)),"")</f>
        <v/>
      </c>
      <c r="G10" s="6" t="str">
        <f>IFERROR(INDEX(Healthcare_Transaction[Date],MATCH(CONSOLIDATED_SHEET[[#This Row],[Patient_ID]],Healthcare_Transaction[Patient_ID],0)),"")</f>
        <v/>
      </c>
      <c r="H10" t="str">
        <f>TEXT(CONSOLIDATED_SHEET[[#This Row],[Date]], "yyyy")</f>
        <v/>
      </c>
      <c r="I10" t="str">
        <f>TEXT(CONSOLIDATED_SHEET[[#This Row],[Date]], "mmmm")</f>
        <v/>
      </c>
      <c r="J10" t="str">
        <f>INDEX(Healthcare_Location[Location],MATCH(CONSOLIDATED_SHEET[[#This Row],[Patient_ID]],Healthcare_Location[Patient_ID],0))</f>
        <v>New York</v>
      </c>
      <c r="K10" s="7" t="str">
        <f>INDEX(Healthcare_Insurance[Insurance_Type],MATCH(CONSOLIDATED_SHEET[[#This Row],[Patient_ID]],Healthcare_Insurance[Patient_ID],0))</f>
        <v>Public</v>
      </c>
      <c r="L10" s="8">
        <f>INDEX(Healthcare_Insurance[Insurance_Amount],MATCH(CONSOLIDATED_SHEET[[#This Row],[Patient_ID]],Healthcare_Insurance[Patient_ID],0))</f>
        <v>7070.78</v>
      </c>
    </row>
    <row r="11" spans="1:12" x14ac:dyDescent="0.25">
      <c r="A11" t="s">
        <v>13</v>
      </c>
      <c r="B11" t="s">
        <v>3013</v>
      </c>
      <c r="C11">
        <v>25</v>
      </c>
      <c r="D11" t="s">
        <v>5947</v>
      </c>
      <c r="E11" t="str">
        <f>IFERROR(INDEX(Healthcare_Transaction[Treatment_Type],MATCH(CONSOLIDATED_SHEET[[#This Row],[Patient_ID]],Healthcare_Transaction[Patient_ID],0)),"")</f>
        <v/>
      </c>
      <c r="F11" s="8" t="str">
        <f>IFERROR(INDEX(Healthcare_Transaction[Cost],MATCH(CONSOLIDATED_SHEET[[#This Row],[Patient_ID]],Healthcare_Transaction[Patient_ID],0)),"")</f>
        <v/>
      </c>
      <c r="G11" s="6" t="str">
        <f>IFERROR(INDEX(Healthcare_Transaction[Date],MATCH(CONSOLIDATED_SHEET[[#This Row],[Patient_ID]],Healthcare_Transaction[Patient_ID],0)),"")</f>
        <v/>
      </c>
      <c r="H11" t="str">
        <f>TEXT(CONSOLIDATED_SHEET[[#This Row],[Date]], "yyyy")</f>
        <v/>
      </c>
      <c r="I11" t="str">
        <f>TEXT(CONSOLIDATED_SHEET[[#This Row],[Date]], "mmmm")</f>
        <v/>
      </c>
      <c r="J11" t="str">
        <f>INDEX(Healthcare_Location[Location],MATCH(CONSOLIDATED_SHEET[[#This Row],[Patient_ID]],Healthcare_Location[Patient_ID],0))</f>
        <v>Phoenix</v>
      </c>
      <c r="K11" s="7" t="str">
        <f>INDEX(Healthcare_Insurance[Insurance_Type],MATCH(CONSOLIDATED_SHEET[[#This Row],[Patient_ID]],Healthcare_Insurance[Patient_ID],0))</f>
        <v>None</v>
      </c>
      <c r="L11" s="8">
        <f>INDEX(Healthcare_Insurance[Insurance_Amount],MATCH(CONSOLIDATED_SHEET[[#This Row],[Patient_ID]],Healthcare_Insurance[Patient_ID],0))</f>
        <v>2728.83</v>
      </c>
    </row>
    <row r="12" spans="1:12" x14ac:dyDescent="0.25">
      <c r="A12" t="s">
        <v>14</v>
      </c>
      <c r="B12" t="s">
        <v>3014</v>
      </c>
      <c r="C12">
        <v>21</v>
      </c>
      <c r="D12" t="s">
        <v>5947</v>
      </c>
      <c r="E12" t="str">
        <f>IFERROR(INDEX(Healthcare_Transaction[Treatment_Type],MATCH(CONSOLIDATED_SHEET[[#This Row],[Patient_ID]],Healthcare_Transaction[Patient_ID],0)),"")</f>
        <v/>
      </c>
      <c r="F12" s="8" t="str">
        <f>IFERROR(INDEX(Healthcare_Transaction[Cost],MATCH(CONSOLIDATED_SHEET[[#This Row],[Patient_ID]],Healthcare_Transaction[Patient_ID],0)),"")</f>
        <v/>
      </c>
      <c r="G12" s="6" t="str">
        <f>IFERROR(INDEX(Healthcare_Transaction[Date],MATCH(CONSOLIDATED_SHEET[[#This Row],[Patient_ID]],Healthcare_Transaction[Patient_ID],0)),"")</f>
        <v/>
      </c>
      <c r="H12" t="str">
        <f>TEXT(CONSOLIDATED_SHEET[[#This Row],[Date]], "yyyy")</f>
        <v/>
      </c>
      <c r="I12" t="str">
        <f>TEXT(CONSOLIDATED_SHEET[[#This Row],[Date]], "mmmm")</f>
        <v/>
      </c>
      <c r="J12" t="str">
        <f>INDEX(Healthcare_Location[Location],MATCH(CONSOLIDATED_SHEET[[#This Row],[Patient_ID]],Healthcare_Location[Patient_ID],0))</f>
        <v>Los Angeles</v>
      </c>
      <c r="K12" s="7" t="str">
        <f>INDEX(Healthcare_Insurance[Insurance_Type],MATCH(CONSOLIDATED_SHEET[[#This Row],[Patient_ID]],Healthcare_Insurance[Patient_ID],0))</f>
        <v>Public</v>
      </c>
      <c r="L12" s="8">
        <f>INDEX(Healthcare_Insurance[Insurance_Amount],MATCH(CONSOLIDATED_SHEET[[#This Row],[Patient_ID]],Healthcare_Insurance[Patient_ID],0))</f>
        <v>8197.31</v>
      </c>
    </row>
    <row r="13" spans="1:12" x14ac:dyDescent="0.25">
      <c r="A13" t="s">
        <v>15</v>
      </c>
      <c r="B13" t="s">
        <v>3015</v>
      </c>
      <c r="C13">
        <v>33</v>
      </c>
      <c r="D13" t="s">
        <v>5947</v>
      </c>
      <c r="E13" t="str">
        <f>IFERROR(INDEX(Healthcare_Transaction[Treatment_Type],MATCH(CONSOLIDATED_SHEET[[#This Row],[Patient_ID]],Healthcare_Transaction[Patient_ID],0)),"")</f>
        <v/>
      </c>
      <c r="F13" s="8" t="str">
        <f>IFERROR(INDEX(Healthcare_Transaction[Cost],MATCH(CONSOLIDATED_SHEET[[#This Row],[Patient_ID]],Healthcare_Transaction[Patient_ID],0)),"")</f>
        <v/>
      </c>
      <c r="G13" s="6" t="str">
        <f>IFERROR(INDEX(Healthcare_Transaction[Date],MATCH(CONSOLIDATED_SHEET[[#This Row],[Patient_ID]],Healthcare_Transaction[Patient_ID],0)),"")</f>
        <v/>
      </c>
      <c r="H13" t="str">
        <f>TEXT(CONSOLIDATED_SHEET[[#This Row],[Date]], "yyyy")</f>
        <v/>
      </c>
      <c r="I13" t="str">
        <f>TEXT(CONSOLIDATED_SHEET[[#This Row],[Date]], "mmmm")</f>
        <v/>
      </c>
      <c r="J13" t="str">
        <f>INDEX(Healthcare_Location[Location],MATCH(CONSOLIDATED_SHEET[[#This Row],[Patient_ID]],Healthcare_Location[Patient_ID],0))</f>
        <v>Phoenix</v>
      </c>
      <c r="K13" s="7" t="str">
        <f>INDEX(Healthcare_Insurance[Insurance_Type],MATCH(CONSOLIDATED_SHEET[[#This Row],[Patient_ID]],Healthcare_Insurance[Patient_ID],0))</f>
        <v>None</v>
      </c>
      <c r="L13" s="8">
        <f>INDEX(Healthcare_Insurance[Insurance_Amount],MATCH(CONSOLIDATED_SHEET[[#This Row],[Patient_ID]],Healthcare_Insurance[Patient_ID],0))</f>
        <v>6772.85</v>
      </c>
    </row>
    <row r="14" spans="1:12" x14ac:dyDescent="0.25">
      <c r="A14" t="s">
        <v>16</v>
      </c>
      <c r="B14" t="s">
        <v>3016</v>
      </c>
      <c r="C14">
        <v>45</v>
      </c>
      <c r="D14" t="s">
        <v>5948</v>
      </c>
      <c r="E14" t="str">
        <f>IFERROR(INDEX(Healthcare_Transaction[Treatment_Type],MATCH(CONSOLIDATED_SHEET[[#This Row],[Patient_ID]],Healthcare_Transaction[Patient_ID],0)),"")</f>
        <v/>
      </c>
      <c r="F14" s="8" t="str">
        <f>IFERROR(INDEX(Healthcare_Transaction[Cost],MATCH(CONSOLIDATED_SHEET[[#This Row],[Patient_ID]],Healthcare_Transaction[Patient_ID],0)),"")</f>
        <v/>
      </c>
      <c r="G14" s="6" t="str">
        <f>IFERROR(INDEX(Healthcare_Transaction[Date],MATCH(CONSOLIDATED_SHEET[[#This Row],[Patient_ID]],Healthcare_Transaction[Patient_ID],0)),"")</f>
        <v/>
      </c>
      <c r="H14" t="str">
        <f>TEXT(CONSOLIDATED_SHEET[[#This Row],[Date]], "yyyy")</f>
        <v/>
      </c>
      <c r="I14" t="str">
        <f>TEXT(CONSOLIDATED_SHEET[[#This Row],[Date]], "mmmm")</f>
        <v/>
      </c>
      <c r="J14" t="str">
        <f>INDEX(Healthcare_Location[Location],MATCH(CONSOLIDATED_SHEET[[#This Row],[Patient_ID]],Healthcare_Location[Patient_ID],0))</f>
        <v>Phoenix</v>
      </c>
      <c r="K14" s="7" t="str">
        <f>INDEX(Healthcare_Insurance[Insurance_Type],MATCH(CONSOLIDATED_SHEET[[#This Row],[Patient_ID]],Healthcare_Insurance[Patient_ID],0))</f>
        <v>Public</v>
      </c>
      <c r="L14" s="8">
        <f>INDEX(Healthcare_Insurance[Insurance_Amount],MATCH(CONSOLIDATED_SHEET[[#This Row],[Patient_ID]],Healthcare_Insurance[Patient_ID],0))</f>
        <v>7477.73</v>
      </c>
    </row>
    <row r="15" spans="1:12" x14ac:dyDescent="0.25">
      <c r="A15" t="s">
        <v>17</v>
      </c>
      <c r="B15" t="s">
        <v>3017</v>
      </c>
      <c r="C15">
        <v>88</v>
      </c>
      <c r="D15" t="s">
        <v>5948</v>
      </c>
      <c r="E15" t="str">
        <f>IFERROR(INDEX(Healthcare_Transaction[Treatment_Type],MATCH(CONSOLIDATED_SHEET[[#This Row],[Patient_ID]],Healthcare_Transaction[Patient_ID],0)),"")</f>
        <v/>
      </c>
      <c r="F15" s="8" t="str">
        <f>IFERROR(INDEX(Healthcare_Transaction[Cost],MATCH(CONSOLIDATED_SHEET[[#This Row],[Patient_ID]],Healthcare_Transaction[Patient_ID],0)),"")</f>
        <v/>
      </c>
      <c r="G15" s="6" t="str">
        <f>IFERROR(INDEX(Healthcare_Transaction[Date],MATCH(CONSOLIDATED_SHEET[[#This Row],[Patient_ID]],Healthcare_Transaction[Patient_ID],0)),"")</f>
        <v/>
      </c>
      <c r="H15" t="str">
        <f>TEXT(CONSOLIDATED_SHEET[[#This Row],[Date]], "yyyy")</f>
        <v/>
      </c>
      <c r="I15" t="str">
        <f>TEXT(CONSOLIDATED_SHEET[[#This Row],[Date]], "mmmm")</f>
        <v/>
      </c>
      <c r="J15" t="str">
        <f>INDEX(Healthcare_Location[Location],MATCH(CONSOLIDATED_SHEET[[#This Row],[Patient_ID]],Healthcare_Location[Patient_ID],0))</f>
        <v>Houston</v>
      </c>
      <c r="K15" s="7" t="str">
        <f>INDEX(Healthcare_Insurance[Insurance_Type],MATCH(CONSOLIDATED_SHEET[[#This Row],[Patient_ID]],Healthcare_Insurance[Patient_ID],0))</f>
        <v>None</v>
      </c>
      <c r="L15" s="8">
        <f>INDEX(Healthcare_Insurance[Insurance_Amount],MATCH(CONSOLIDATED_SHEET[[#This Row],[Patient_ID]],Healthcare_Insurance[Patient_ID],0))</f>
        <v>7944.17</v>
      </c>
    </row>
    <row r="16" spans="1:12" x14ac:dyDescent="0.25">
      <c r="A16" t="s">
        <v>18</v>
      </c>
      <c r="B16" t="s">
        <v>3018</v>
      </c>
      <c r="C16">
        <v>82</v>
      </c>
      <c r="D16" t="s">
        <v>5947</v>
      </c>
      <c r="E16" t="str">
        <f>IFERROR(INDEX(Healthcare_Transaction[Treatment_Type],MATCH(CONSOLIDATED_SHEET[[#This Row],[Patient_ID]],Healthcare_Transaction[Patient_ID],0)),"")</f>
        <v/>
      </c>
      <c r="F16" s="8" t="str">
        <f>IFERROR(INDEX(Healthcare_Transaction[Cost],MATCH(CONSOLIDATED_SHEET[[#This Row],[Patient_ID]],Healthcare_Transaction[Patient_ID],0)),"")</f>
        <v/>
      </c>
      <c r="G16" s="6" t="str">
        <f>IFERROR(INDEX(Healthcare_Transaction[Date],MATCH(CONSOLIDATED_SHEET[[#This Row],[Patient_ID]],Healthcare_Transaction[Patient_ID],0)),"")</f>
        <v/>
      </c>
      <c r="H16" t="str">
        <f>TEXT(CONSOLIDATED_SHEET[[#This Row],[Date]], "yyyy")</f>
        <v/>
      </c>
      <c r="I16" t="str">
        <f>TEXT(CONSOLIDATED_SHEET[[#This Row],[Date]], "mmmm")</f>
        <v/>
      </c>
      <c r="J16" t="str">
        <f>INDEX(Healthcare_Location[Location],MATCH(CONSOLIDATED_SHEET[[#This Row],[Patient_ID]],Healthcare_Location[Patient_ID],0))</f>
        <v>Houston</v>
      </c>
      <c r="K16" s="7" t="str">
        <f>INDEX(Healthcare_Insurance[Insurance_Type],MATCH(CONSOLIDATED_SHEET[[#This Row],[Patient_ID]],Healthcare_Insurance[Patient_ID],0))</f>
        <v>Public</v>
      </c>
      <c r="L16" s="8">
        <f>INDEX(Healthcare_Insurance[Insurance_Amount],MATCH(CONSOLIDATED_SHEET[[#This Row],[Patient_ID]],Healthcare_Insurance[Patient_ID],0))</f>
        <v>3595.99</v>
      </c>
    </row>
    <row r="17" spans="1:12" x14ac:dyDescent="0.25">
      <c r="A17" t="s">
        <v>19</v>
      </c>
      <c r="B17" t="s">
        <v>3019</v>
      </c>
      <c r="C17">
        <v>45</v>
      </c>
      <c r="D17" t="s">
        <v>5947</v>
      </c>
      <c r="E17" t="str">
        <f>IFERROR(INDEX(Healthcare_Transaction[Treatment_Type],MATCH(CONSOLIDATED_SHEET[[#This Row],[Patient_ID]],Healthcare_Transaction[Patient_ID],0)),"")</f>
        <v/>
      </c>
      <c r="F17" s="8" t="str">
        <f>IFERROR(INDEX(Healthcare_Transaction[Cost],MATCH(CONSOLIDATED_SHEET[[#This Row],[Patient_ID]],Healthcare_Transaction[Patient_ID],0)),"")</f>
        <v/>
      </c>
      <c r="G17" s="6" t="str">
        <f>IFERROR(INDEX(Healthcare_Transaction[Date],MATCH(CONSOLIDATED_SHEET[[#This Row],[Patient_ID]],Healthcare_Transaction[Patient_ID],0)),"")</f>
        <v/>
      </c>
      <c r="H17" t="str">
        <f>TEXT(CONSOLIDATED_SHEET[[#This Row],[Date]], "yyyy")</f>
        <v/>
      </c>
      <c r="I17" t="str">
        <f>TEXT(CONSOLIDATED_SHEET[[#This Row],[Date]], "mmmm")</f>
        <v/>
      </c>
      <c r="J17" t="str">
        <f>INDEX(Healthcare_Location[Location],MATCH(CONSOLIDATED_SHEET[[#This Row],[Patient_ID]],Healthcare_Location[Patient_ID],0))</f>
        <v>Los Angeles</v>
      </c>
      <c r="K17" s="7" t="str">
        <f>INDEX(Healthcare_Insurance[Insurance_Type],MATCH(CONSOLIDATED_SHEET[[#This Row],[Patient_ID]],Healthcare_Insurance[Patient_ID],0))</f>
        <v>None</v>
      </c>
      <c r="L17" s="8">
        <f>INDEX(Healthcare_Insurance[Insurance_Amount],MATCH(CONSOLIDATED_SHEET[[#This Row],[Patient_ID]],Healthcare_Insurance[Patient_ID],0))</f>
        <v>1583.54</v>
      </c>
    </row>
    <row r="18" spans="1:12" x14ac:dyDescent="0.25">
      <c r="A18" t="s">
        <v>20</v>
      </c>
      <c r="B18" t="s">
        <v>3020</v>
      </c>
      <c r="C18">
        <v>20</v>
      </c>
      <c r="D18" t="s">
        <v>5948</v>
      </c>
      <c r="E18" t="str">
        <f>IFERROR(INDEX(Healthcare_Transaction[Treatment_Type],MATCH(CONSOLIDATED_SHEET[[#This Row],[Patient_ID]],Healthcare_Transaction[Patient_ID],0)),"")</f>
        <v/>
      </c>
      <c r="F18" s="8" t="str">
        <f>IFERROR(INDEX(Healthcare_Transaction[Cost],MATCH(CONSOLIDATED_SHEET[[#This Row],[Patient_ID]],Healthcare_Transaction[Patient_ID],0)),"")</f>
        <v/>
      </c>
      <c r="G18" s="6" t="str">
        <f>IFERROR(INDEX(Healthcare_Transaction[Date],MATCH(CONSOLIDATED_SHEET[[#This Row],[Patient_ID]],Healthcare_Transaction[Patient_ID],0)),"")</f>
        <v/>
      </c>
      <c r="H18" t="str">
        <f>TEXT(CONSOLIDATED_SHEET[[#This Row],[Date]], "yyyy")</f>
        <v/>
      </c>
      <c r="I18" t="str">
        <f>TEXT(CONSOLIDATED_SHEET[[#This Row],[Date]], "mmmm")</f>
        <v/>
      </c>
      <c r="J18" t="str">
        <f>INDEX(Healthcare_Location[Location],MATCH(CONSOLIDATED_SHEET[[#This Row],[Patient_ID]],Healthcare_Location[Patient_ID],0))</f>
        <v>Houston</v>
      </c>
      <c r="K18" s="7" t="str">
        <f>INDEX(Healthcare_Insurance[Insurance_Type],MATCH(CONSOLIDATED_SHEET[[#This Row],[Patient_ID]],Healthcare_Insurance[Patient_ID],0))</f>
        <v>Private</v>
      </c>
      <c r="L18" s="8">
        <f>INDEX(Healthcare_Insurance[Insurance_Amount],MATCH(CONSOLIDATED_SHEET[[#This Row],[Patient_ID]],Healthcare_Insurance[Patient_ID],0))</f>
        <v>3159.22</v>
      </c>
    </row>
    <row r="19" spans="1:12" x14ac:dyDescent="0.25">
      <c r="A19" t="s">
        <v>21</v>
      </c>
      <c r="B19" t="s">
        <v>3021</v>
      </c>
      <c r="C19">
        <v>51</v>
      </c>
      <c r="D19" t="s">
        <v>5947</v>
      </c>
      <c r="E19" t="str">
        <f>IFERROR(INDEX(Healthcare_Transaction[Treatment_Type],MATCH(CONSOLIDATED_SHEET[[#This Row],[Patient_ID]],Healthcare_Transaction[Patient_ID],0)),"")</f>
        <v/>
      </c>
      <c r="F19" s="8" t="str">
        <f>IFERROR(INDEX(Healthcare_Transaction[Cost],MATCH(CONSOLIDATED_SHEET[[#This Row],[Patient_ID]],Healthcare_Transaction[Patient_ID],0)),"")</f>
        <v/>
      </c>
      <c r="G19" s="6" t="str">
        <f>IFERROR(INDEX(Healthcare_Transaction[Date],MATCH(CONSOLIDATED_SHEET[[#This Row],[Patient_ID]],Healthcare_Transaction[Patient_ID],0)),"")</f>
        <v/>
      </c>
      <c r="H19" t="str">
        <f>TEXT(CONSOLIDATED_SHEET[[#This Row],[Date]], "yyyy")</f>
        <v/>
      </c>
      <c r="I19" t="str">
        <f>TEXT(CONSOLIDATED_SHEET[[#This Row],[Date]], "mmmm")</f>
        <v/>
      </c>
      <c r="J19" t="str">
        <f>INDEX(Healthcare_Location[Location],MATCH(CONSOLIDATED_SHEET[[#This Row],[Patient_ID]],Healthcare_Location[Patient_ID],0))</f>
        <v>Chicago</v>
      </c>
      <c r="K19" s="7" t="str">
        <f>INDEX(Healthcare_Insurance[Insurance_Type],MATCH(CONSOLIDATED_SHEET[[#This Row],[Patient_ID]],Healthcare_Insurance[Patient_ID],0))</f>
        <v>Public</v>
      </c>
      <c r="L19" s="8">
        <f>INDEX(Healthcare_Insurance[Insurance_Amount],MATCH(CONSOLIDATED_SHEET[[#This Row],[Patient_ID]],Healthcare_Insurance[Patient_ID],0))</f>
        <v>6959.79</v>
      </c>
    </row>
    <row r="20" spans="1:12" x14ac:dyDescent="0.25">
      <c r="A20" t="s">
        <v>22</v>
      </c>
      <c r="B20" t="s">
        <v>3022</v>
      </c>
      <c r="C20">
        <v>80</v>
      </c>
      <c r="D20" t="s">
        <v>5948</v>
      </c>
      <c r="E20" t="str">
        <f>IFERROR(INDEX(Healthcare_Transaction[Treatment_Type],MATCH(CONSOLIDATED_SHEET[[#This Row],[Patient_ID]],Healthcare_Transaction[Patient_ID],0)),"")</f>
        <v>Physical Therapy</v>
      </c>
      <c r="F20" s="8">
        <f>IFERROR(INDEX(Healthcare_Transaction[Cost],MATCH(CONSOLIDATED_SHEET[[#This Row],[Patient_ID]],Healthcare_Transaction[Patient_ID],0)),"")</f>
        <v>4485.84</v>
      </c>
      <c r="G20" s="6">
        <f>IFERROR(INDEX(Healthcare_Transaction[Date],MATCH(CONSOLIDATED_SHEET[[#This Row],[Patient_ID]],Healthcare_Transaction[Patient_ID],0)),"")</f>
        <v>43466</v>
      </c>
      <c r="H20" t="str">
        <f>TEXT(CONSOLIDATED_SHEET[[#This Row],[Date]], "yyyy")</f>
        <v>2019</v>
      </c>
      <c r="I20" t="str">
        <f>TEXT(CONSOLIDATED_SHEET[[#This Row],[Date]], "mmmm")</f>
        <v>January</v>
      </c>
      <c r="J20" t="str">
        <f>INDEX(Healthcare_Location[Location],MATCH(CONSOLIDATED_SHEET[[#This Row],[Patient_ID]],Healthcare_Location[Patient_ID],0))</f>
        <v>Los Angeles</v>
      </c>
      <c r="K20" s="7" t="str">
        <f>INDEX(Healthcare_Insurance[Insurance_Type],MATCH(CONSOLIDATED_SHEET[[#This Row],[Patient_ID]],Healthcare_Insurance[Patient_ID],0))</f>
        <v>Public</v>
      </c>
      <c r="L20" s="8">
        <f>INDEX(Healthcare_Insurance[Insurance_Amount],MATCH(CONSOLIDATED_SHEET[[#This Row],[Patient_ID]],Healthcare_Insurance[Patient_ID],0))</f>
        <v>4501.3999999999996</v>
      </c>
    </row>
    <row r="21" spans="1:12" x14ac:dyDescent="0.25">
      <c r="A21" t="s">
        <v>23</v>
      </c>
      <c r="B21" t="s">
        <v>3023</v>
      </c>
      <c r="C21">
        <v>82</v>
      </c>
      <c r="D21" t="s">
        <v>5948</v>
      </c>
      <c r="E21" t="str">
        <f>IFERROR(INDEX(Healthcare_Transaction[Treatment_Type],MATCH(CONSOLIDATED_SHEET[[#This Row],[Patient_ID]],Healthcare_Transaction[Patient_ID],0)),"")</f>
        <v>Consultation</v>
      </c>
      <c r="F21" s="8">
        <f>IFERROR(INDEX(Healthcare_Transaction[Cost],MATCH(CONSOLIDATED_SHEET[[#This Row],[Patient_ID]],Healthcare_Transaction[Patient_ID],0)),"")</f>
        <v>3542.84</v>
      </c>
      <c r="G21" s="6">
        <f>IFERROR(INDEX(Healthcare_Transaction[Date],MATCH(CONSOLIDATED_SHEET[[#This Row],[Patient_ID]],Healthcare_Transaction[Patient_ID],0)),"")</f>
        <v>43466.260751535927</v>
      </c>
      <c r="H21" t="str">
        <f>TEXT(CONSOLIDATED_SHEET[[#This Row],[Date]], "yyyy")</f>
        <v>2019</v>
      </c>
      <c r="I21" t="str">
        <f>TEXT(CONSOLIDATED_SHEET[[#This Row],[Date]], "mmmm")</f>
        <v>January</v>
      </c>
      <c r="J21" t="str">
        <f>INDEX(Healthcare_Location[Location],MATCH(CONSOLIDATED_SHEET[[#This Row],[Patient_ID]],Healthcare_Location[Patient_ID],0))</f>
        <v>Chicago</v>
      </c>
      <c r="K21" s="7" t="str">
        <f>INDEX(Healthcare_Insurance[Insurance_Type],MATCH(CONSOLIDATED_SHEET[[#This Row],[Patient_ID]],Healthcare_Insurance[Patient_ID],0))</f>
        <v>None</v>
      </c>
      <c r="L21" s="8">
        <f>INDEX(Healthcare_Insurance[Insurance_Amount],MATCH(CONSOLIDATED_SHEET[[#This Row],[Patient_ID]],Healthcare_Insurance[Patient_ID],0))</f>
        <v>4811.5600000000004</v>
      </c>
    </row>
    <row r="22" spans="1:12" x14ac:dyDescent="0.25">
      <c r="A22" t="s">
        <v>24</v>
      </c>
      <c r="B22" t="s">
        <v>3024</v>
      </c>
      <c r="C22">
        <v>43</v>
      </c>
      <c r="D22" t="s">
        <v>5948</v>
      </c>
      <c r="E22" t="str">
        <f>IFERROR(INDEX(Healthcare_Transaction[Treatment_Type],MATCH(CONSOLIDATED_SHEET[[#This Row],[Patient_ID]],Healthcare_Transaction[Patient_ID],0)),"")</f>
        <v>Physical Therapy</v>
      </c>
      <c r="F22" s="8">
        <f>IFERROR(INDEX(Healthcare_Transaction[Cost],MATCH(CONSOLIDATED_SHEET[[#This Row],[Patient_ID]],Healthcare_Transaction[Patient_ID],0)),"")</f>
        <v>216</v>
      </c>
      <c r="G22" s="6">
        <f>IFERROR(INDEX(Healthcare_Transaction[Date],MATCH(CONSOLIDATED_SHEET[[#This Row],[Patient_ID]],Healthcare_Transaction[Patient_ID],0)),"")</f>
        <v>43466.521503071861</v>
      </c>
      <c r="H22" t="str">
        <f>TEXT(CONSOLIDATED_SHEET[[#This Row],[Date]], "yyyy")</f>
        <v>2019</v>
      </c>
      <c r="I22" t="str">
        <f>TEXT(CONSOLIDATED_SHEET[[#This Row],[Date]], "mmmm")</f>
        <v>January</v>
      </c>
      <c r="J22" t="str">
        <f>INDEX(Healthcare_Location[Location],MATCH(CONSOLIDATED_SHEET[[#This Row],[Patient_ID]],Healthcare_Location[Patient_ID],0))</f>
        <v>New York</v>
      </c>
      <c r="K22" s="7" t="str">
        <f>INDEX(Healthcare_Insurance[Insurance_Type],MATCH(CONSOLIDATED_SHEET[[#This Row],[Patient_ID]],Healthcare_Insurance[Patient_ID],0))</f>
        <v>None</v>
      </c>
      <c r="L22" s="8">
        <f>INDEX(Healthcare_Insurance[Insurance_Amount],MATCH(CONSOLIDATED_SHEET[[#This Row],[Patient_ID]],Healthcare_Insurance[Patient_ID],0))</f>
        <v>2914.23</v>
      </c>
    </row>
    <row r="23" spans="1:12" x14ac:dyDescent="0.25">
      <c r="A23" t="s">
        <v>25</v>
      </c>
      <c r="B23" t="s">
        <v>3025</v>
      </c>
      <c r="C23">
        <v>85</v>
      </c>
      <c r="D23" t="s">
        <v>5948</v>
      </c>
      <c r="E23" t="str">
        <f>IFERROR(INDEX(Healthcare_Transaction[Treatment_Type],MATCH(CONSOLIDATED_SHEET[[#This Row],[Patient_ID]],Healthcare_Transaction[Patient_ID],0)),"")</f>
        <v>Medication</v>
      </c>
      <c r="F23" s="8">
        <f>IFERROR(INDEX(Healthcare_Transaction[Cost],MATCH(CONSOLIDATED_SHEET[[#This Row],[Patient_ID]],Healthcare_Transaction[Patient_ID],0)),"")</f>
        <v>1990.5</v>
      </c>
      <c r="G23" s="6">
        <f>IFERROR(INDEX(Healthcare_Transaction[Date],MATCH(CONSOLIDATED_SHEET[[#This Row],[Patient_ID]],Healthcare_Transaction[Patient_ID],0)),"")</f>
        <v>43466.782254607802</v>
      </c>
      <c r="H23" t="str">
        <f>TEXT(CONSOLIDATED_SHEET[[#This Row],[Date]], "yyyy")</f>
        <v>2019</v>
      </c>
      <c r="I23" t="str">
        <f>TEXT(CONSOLIDATED_SHEET[[#This Row],[Date]], "mmmm")</f>
        <v>January</v>
      </c>
      <c r="J23" t="str">
        <f>INDEX(Healthcare_Location[Location],MATCH(CONSOLIDATED_SHEET[[#This Row],[Patient_ID]],Healthcare_Location[Patient_ID],0))</f>
        <v>Houston</v>
      </c>
      <c r="K23" s="7" t="str">
        <f>INDEX(Healthcare_Insurance[Insurance_Type],MATCH(CONSOLIDATED_SHEET[[#This Row],[Patient_ID]],Healthcare_Insurance[Patient_ID],0))</f>
        <v>None</v>
      </c>
      <c r="L23" s="8">
        <f>INDEX(Healthcare_Insurance[Insurance_Amount],MATCH(CONSOLIDATED_SHEET[[#This Row],[Patient_ID]],Healthcare_Insurance[Patient_ID],0))</f>
        <v>6936.92</v>
      </c>
    </row>
    <row r="24" spans="1:12" x14ac:dyDescent="0.25">
      <c r="A24" t="s">
        <v>26</v>
      </c>
      <c r="B24" t="s">
        <v>3026</v>
      </c>
      <c r="C24">
        <v>41</v>
      </c>
      <c r="D24" t="s">
        <v>5947</v>
      </c>
      <c r="E24" t="str">
        <f>IFERROR(INDEX(Healthcare_Transaction[Treatment_Type],MATCH(CONSOLIDATED_SHEET[[#This Row],[Patient_ID]],Healthcare_Transaction[Patient_ID],0)),"")</f>
        <v>Surgery</v>
      </c>
      <c r="F24" s="8">
        <f>IFERROR(INDEX(Healthcare_Transaction[Cost],MATCH(CONSOLIDATED_SHEET[[#This Row],[Patient_ID]],Healthcare_Transaction[Patient_ID],0)),"")</f>
        <v>2612.41</v>
      </c>
      <c r="G24" s="6">
        <f>IFERROR(INDEX(Healthcare_Transaction[Date],MATCH(CONSOLIDATED_SHEET[[#This Row],[Patient_ID]],Healthcare_Transaction[Patient_ID],0)),"")</f>
        <v>43467.043006143729</v>
      </c>
      <c r="H24" t="str">
        <f>TEXT(CONSOLIDATED_SHEET[[#This Row],[Date]], "yyyy")</f>
        <v>2019</v>
      </c>
      <c r="I24" t="str">
        <f>TEXT(CONSOLIDATED_SHEET[[#This Row],[Date]], "mmmm")</f>
        <v>January</v>
      </c>
      <c r="J24" t="str">
        <f>INDEX(Healthcare_Location[Location],MATCH(CONSOLIDATED_SHEET[[#This Row],[Patient_ID]],Healthcare_Location[Patient_ID],0))</f>
        <v>New York</v>
      </c>
      <c r="K24" s="7" t="str">
        <f>INDEX(Healthcare_Insurance[Insurance_Type],MATCH(CONSOLIDATED_SHEET[[#This Row],[Patient_ID]],Healthcare_Insurance[Patient_ID],0))</f>
        <v>Public</v>
      </c>
      <c r="L24" s="8">
        <f>INDEX(Healthcare_Insurance[Insurance_Amount],MATCH(CONSOLIDATED_SHEET[[#This Row],[Patient_ID]],Healthcare_Insurance[Patient_ID],0))</f>
        <v>959.46</v>
      </c>
    </row>
    <row r="25" spans="1:12" x14ac:dyDescent="0.25">
      <c r="A25" t="s">
        <v>27</v>
      </c>
      <c r="B25" t="s">
        <v>3027</v>
      </c>
      <c r="C25">
        <v>57</v>
      </c>
      <c r="D25" t="s">
        <v>5947</v>
      </c>
      <c r="E25" t="str">
        <f>IFERROR(INDEX(Healthcare_Transaction[Treatment_Type],MATCH(CONSOLIDATED_SHEET[[#This Row],[Patient_ID]],Healthcare_Transaction[Patient_ID],0)),"")</f>
        <v>Surgery</v>
      </c>
      <c r="F25" s="8">
        <f>IFERROR(INDEX(Healthcare_Transaction[Cost],MATCH(CONSOLIDATED_SHEET[[#This Row],[Patient_ID]],Healthcare_Transaction[Patient_ID],0)),"")</f>
        <v>1343.21</v>
      </c>
      <c r="G25" s="6">
        <f>IFERROR(INDEX(Healthcare_Transaction[Date],MATCH(CONSOLIDATED_SHEET[[#This Row],[Patient_ID]],Healthcare_Transaction[Patient_ID],0)),"")</f>
        <v>43467.303757679663</v>
      </c>
      <c r="H25" t="str">
        <f>TEXT(CONSOLIDATED_SHEET[[#This Row],[Date]], "yyyy")</f>
        <v>2019</v>
      </c>
      <c r="I25" t="str">
        <f>TEXT(CONSOLIDATED_SHEET[[#This Row],[Date]], "mmmm")</f>
        <v>January</v>
      </c>
      <c r="J25" t="str">
        <f>INDEX(Healthcare_Location[Location],MATCH(CONSOLIDATED_SHEET[[#This Row],[Patient_ID]],Healthcare_Location[Patient_ID],0))</f>
        <v>Los Angeles</v>
      </c>
      <c r="K25" s="7" t="str">
        <f>INDEX(Healthcare_Insurance[Insurance_Type],MATCH(CONSOLIDATED_SHEET[[#This Row],[Patient_ID]],Healthcare_Insurance[Patient_ID],0))</f>
        <v>Private</v>
      </c>
      <c r="L25" s="8">
        <f>INDEX(Healthcare_Insurance[Insurance_Amount],MATCH(CONSOLIDATED_SHEET[[#This Row],[Patient_ID]],Healthcare_Insurance[Patient_ID],0))</f>
        <v>2283.29</v>
      </c>
    </row>
    <row r="26" spans="1:12" x14ac:dyDescent="0.25">
      <c r="A26" t="s">
        <v>28</v>
      </c>
      <c r="B26" t="s">
        <v>3028</v>
      </c>
      <c r="C26">
        <v>54</v>
      </c>
      <c r="D26" t="s">
        <v>5948</v>
      </c>
      <c r="E26" t="str">
        <f>IFERROR(INDEX(Healthcare_Transaction[Treatment_Type],MATCH(CONSOLIDATED_SHEET[[#This Row],[Patient_ID]],Healthcare_Transaction[Patient_ID],0)),"")</f>
        <v>Consultation</v>
      </c>
      <c r="F26" s="8">
        <f>IFERROR(INDEX(Healthcare_Transaction[Cost],MATCH(CONSOLIDATED_SHEET[[#This Row],[Patient_ID]],Healthcare_Transaction[Patient_ID],0)),"")</f>
        <v>4785.97</v>
      </c>
      <c r="G26" s="6">
        <f>IFERROR(INDEX(Healthcare_Transaction[Date],MATCH(CONSOLIDATED_SHEET[[#This Row],[Patient_ID]],Healthcare_Transaction[Patient_ID],0)),"")</f>
        <v>43467.564509215597</v>
      </c>
      <c r="H26" t="str">
        <f>TEXT(CONSOLIDATED_SHEET[[#This Row],[Date]], "yyyy")</f>
        <v>2019</v>
      </c>
      <c r="I26" t="str">
        <f>TEXT(CONSOLIDATED_SHEET[[#This Row],[Date]], "mmmm")</f>
        <v>January</v>
      </c>
      <c r="J26" t="str">
        <f>INDEX(Healthcare_Location[Location],MATCH(CONSOLIDATED_SHEET[[#This Row],[Patient_ID]],Healthcare_Location[Patient_ID],0))</f>
        <v>Phoenix</v>
      </c>
      <c r="K26" s="7" t="str">
        <f>INDEX(Healthcare_Insurance[Insurance_Type],MATCH(CONSOLIDATED_SHEET[[#This Row],[Patient_ID]],Healthcare_Insurance[Patient_ID],0))</f>
        <v>None</v>
      </c>
      <c r="L26" s="8">
        <f>INDEX(Healthcare_Insurance[Insurance_Amount],MATCH(CONSOLIDATED_SHEET[[#This Row],[Patient_ID]],Healthcare_Insurance[Patient_ID],0))</f>
        <v>5465.55</v>
      </c>
    </row>
    <row r="27" spans="1:12" x14ac:dyDescent="0.25">
      <c r="A27" t="s">
        <v>29</v>
      </c>
      <c r="B27" t="s">
        <v>3029</v>
      </c>
      <c r="C27">
        <v>68</v>
      </c>
      <c r="D27" t="s">
        <v>5948</v>
      </c>
      <c r="E27" t="str">
        <f>IFERROR(INDEX(Healthcare_Transaction[Treatment_Type],MATCH(CONSOLIDATED_SHEET[[#This Row],[Patient_ID]],Healthcare_Transaction[Patient_ID],0)),"")</f>
        <v>Surgery</v>
      </c>
      <c r="F27" s="8">
        <f>IFERROR(INDEX(Healthcare_Transaction[Cost],MATCH(CONSOLIDATED_SHEET[[#This Row],[Patient_ID]],Healthcare_Transaction[Patient_ID],0)),"")</f>
        <v>2667.52</v>
      </c>
      <c r="G27" s="6">
        <f>IFERROR(INDEX(Healthcare_Transaction[Date],MATCH(CONSOLIDATED_SHEET[[#This Row],[Patient_ID]],Healthcare_Transaction[Patient_ID],0)),"")</f>
        <v>43467.825260751517</v>
      </c>
      <c r="H27" t="str">
        <f>TEXT(CONSOLIDATED_SHEET[[#This Row],[Date]], "yyyy")</f>
        <v>2019</v>
      </c>
      <c r="I27" t="str">
        <f>TEXT(CONSOLIDATED_SHEET[[#This Row],[Date]], "mmmm")</f>
        <v>January</v>
      </c>
      <c r="J27" t="str">
        <f>INDEX(Healthcare_Location[Location],MATCH(CONSOLIDATED_SHEET[[#This Row],[Patient_ID]],Healthcare_Location[Patient_ID],0))</f>
        <v>Los Angeles</v>
      </c>
      <c r="K27" s="7" t="str">
        <f>INDEX(Healthcare_Insurance[Insurance_Type],MATCH(CONSOLIDATED_SHEET[[#This Row],[Patient_ID]],Healthcare_Insurance[Patient_ID],0))</f>
        <v>Public</v>
      </c>
      <c r="L27" s="8">
        <f>INDEX(Healthcare_Insurance[Insurance_Amount],MATCH(CONSOLIDATED_SHEET[[#This Row],[Patient_ID]],Healthcare_Insurance[Patient_ID],0))</f>
        <v>8010.15</v>
      </c>
    </row>
    <row r="28" spans="1:12" x14ac:dyDescent="0.25">
      <c r="A28" t="s">
        <v>30</v>
      </c>
      <c r="B28" t="s">
        <v>3030</v>
      </c>
      <c r="C28">
        <v>55</v>
      </c>
      <c r="D28" t="s">
        <v>5947</v>
      </c>
      <c r="E28" t="str">
        <f>IFERROR(INDEX(Healthcare_Transaction[Treatment_Type],MATCH(CONSOLIDATED_SHEET[[#This Row],[Patient_ID]],Healthcare_Transaction[Patient_ID],0)),"")</f>
        <v>Medication</v>
      </c>
      <c r="F28" s="8">
        <f>IFERROR(INDEX(Healthcare_Transaction[Cost],MATCH(CONSOLIDATED_SHEET[[#This Row],[Patient_ID]],Healthcare_Transaction[Patient_ID],0)),"")</f>
        <v>3307.25</v>
      </c>
      <c r="G28" s="6">
        <f>IFERROR(INDEX(Healthcare_Transaction[Date],MATCH(CONSOLIDATED_SHEET[[#This Row],[Patient_ID]],Healthcare_Transaction[Patient_ID],0)),"")</f>
        <v>43468.086012287473</v>
      </c>
      <c r="H28" t="str">
        <f>TEXT(CONSOLIDATED_SHEET[[#This Row],[Date]], "yyyy")</f>
        <v>2019</v>
      </c>
      <c r="I28" t="str">
        <f>TEXT(CONSOLIDATED_SHEET[[#This Row],[Date]], "mmmm")</f>
        <v>January</v>
      </c>
      <c r="J28" t="str">
        <f>INDEX(Healthcare_Location[Location],MATCH(CONSOLIDATED_SHEET[[#This Row],[Patient_ID]],Healthcare_Location[Patient_ID],0))</f>
        <v>Houston</v>
      </c>
      <c r="K28" s="7" t="str">
        <f>INDEX(Healthcare_Insurance[Insurance_Type],MATCH(CONSOLIDATED_SHEET[[#This Row],[Patient_ID]],Healthcare_Insurance[Patient_ID],0))</f>
        <v>None</v>
      </c>
      <c r="L28" s="8">
        <f>INDEX(Healthcare_Insurance[Insurance_Amount],MATCH(CONSOLIDATED_SHEET[[#This Row],[Patient_ID]],Healthcare_Insurance[Patient_ID],0))</f>
        <v>7013.13</v>
      </c>
    </row>
    <row r="29" spans="1:12" x14ac:dyDescent="0.25">
      <c r="A29" t="s">
        <v>31</v>
      </c>
      <c r="B29" t="s">
        <v>3031</v>
      </c>
      <c r="C29">
        <v>83</v>
      </c>
      <c r="D29" t="s">
        <v>5948</v>
      </c>
      <c r="E29" t="str">
        <f>IFERROR(INDEX(Healthcare_Transaction[Treatment_Type],MATCH(CONSOLIDATED_SHEET[[#This Row],[Patient_ID]],Healthcare_Transaction[Patient_ID],0)),"")</f>
        <v>Physical Therapy</v>
      </c>
      <c r="F29" s="8">
        <f>IFERROR(INDEX(Healthcare_Transaction[Cost],MATCH(CONSOLIDATED_SHEET[[#This Row],[Patient_ID]],Healthcare_Transaction[Patient_ID],0)),"")</f>
        <v>3451.17</v>
      </c>
      <c r="G29" s="6">
        <f>IFERROR(INDEX(Healthcare_Transaction[Date],MATCH(CONSOLIDATED_SHEET[[#This Row],[Patient_ID]],Healthcare_Transaction[Patient_ID],0)),"")</f>
        <v>43468.3467638234</v>
      </c>
      <c r="H29" t="str">
        <f>TEXT(CONSOLIDATED_SHEET[[#This Row],[Date]], "yyyy")</f>
        <v>2019</v>
      </c>
      <c r="I29" t="str">
        <f>TEXT(CONSOLIDATED_SHEET[[#This Row],[Date]], "mmmm")</f>
        <v>January</v>
      </c>
      <c r="J29" t="str">
        <f>INDEX(Healthcare_Location[Location],MATCH(CONSOLIDATED_SHEET[[#This Row],[Patient_ID]],Healthcare_Location[Patient_ID],0))</f>
        <v>Phoenix</v>
      </c>
      <c r="K29" s="7" t="str">
        <f>INDEX(Healthcare_Insurance[Insurance_Type],MATCH(CONSOLIDATED_SHEET[[#This Row],[Patient_ID]],Healthcare_Insurance[Patient_ID],0))</f>
        <v>Private</v>
      </c>
      <c r="L29" s="8">
        <f>INDEX(Healthcare_Insurance[Insurance_Amount],MATCH(CONSOLIDATED_SHEET[[#This Row],[Patient_ID]],Healthcare_Insurance[Patient_ID],0))</f>
        <v>8961.86</v>
      </c>
    </row>
    <row r="30" spans="1:12" x14ac:dyDescent="0.25">
      <c r="A30" t="s">
        <v>32</v>
      </c>
      <c r="B30" t="s">
        <v>3032</v>
      </c>
      <c r="C30">
        <v>52</v>
      </c>
      <c r="D30" t="s">
        <v>5947</v>
      </c>
      <c r="E30" t="str">
        <f>IFERROR(INDEX(Healthcare_Transaction[Treatment_Type],MATCH(CONSOLIDATED_SHEET[[#This Row],[Patient_ID]],Healthcare_Transaction[Patient_ID],0)),"")</f>
        <v>Physical Therapy</v>
      </c>
      <c r="F30" s="8">
        <f>IFERROR(INDEX(Healthcare_Transaction[Cost],MATCH(CONSOLIDATED_SHEET[[#This Row],[Patient_ID]],Healthcare_Transaction[Patient_ID],0)),"")</f>
        <v>3534.25</v>
      </c>
      <c r="G30" s="6">
        <f>IFERROR(INDEX(Healthcare_Transaction[Date],MATCH(CONSOLIDATED_SHEET[[#This Row],[Patient_ID]],Healthcare_Transaction[Patient_ID],0)),"")</f>
        <v>43468.607515359326</v>
      </c>
      <c r="H30" t="str">
        <f>TEXT(CONSOLIDATED_SHEET[[#This Row],[Date]], "yyyy")</f>
        <v>2019</v>
      </c>
      <c r="I30" t="str">
        <f>TEXT(CONSOLIDATED_SHEET[[#This Row],[Date]], "mmmm")</f>
        <v>January</v>
      </c>
      <c r="J30" t="str">
        <f>INDEX(Healthcare_Location[Location],MATCH(CONSOLIDATED_SHEET[[#This Row],[Patient_ID]],Healthcare_Location[Patient_ID],0))</f>
        <v>Chicago</v>
      </c>
      <c r="K30" s="7" t="str">
        <f>INDEX(Healthcare_Insurance[Insurance_Type],MATCH(CONSOLIDATED_SHEET[[#This Row],[Patient_ID]],Healthcare_Insurance[Patient_ID],0))</f>
        <v>None</v>
      </c>
      <c r="L30" s="8">
        <f>INDEX(Healthcare_Insurance[Insurance_Amount],MATCH(CONSOLIDATED_SHEET[[#This Row],[Patient_ID]],Healthcare_Insurance[Patient_ID],0))</f>
        <v>102.87</v>
      </c>
    </row>
    <row r="31" spans="1:12" x14ac:dyDescent="0.25">
      <c r="A31" t="s">
        <v>33</v>
      </c>
      <c r="B31" t="s">
        <v>3033</v>
      </c>
      <c r="C31">
        <v>49</v>
      </c>
      <c r="D31" t="s">
        <v>5948</v>
      </c>
      <c r="E31" t="str">
        <f>IFERROR(INDEX(Healthcare_Transaction[Treatment_Type],MATCH(CONSOLIDATED_SHEET[[#This Row],[Patient_ID]],Healthcare_Transaction[Patient_ID],0)),"")</f>
        <v>Surgery</v>
      </c>
      <c r="F31" s="8">
        <f>IFERROR(INDEX(Healthcare_Transaction[Cost],MATCH(CONSOLIDATED_SHEET[[#This Row],[Patient_ID]],Healthcare_Transaction[Patient_ID],0)),"")</f>
        <v>4513.8100000000004</v>
      </c>
      <c r="G31" s="6">
        <f>IFERROR(INDEX(Healthcare_Transaction[Date],MATCH(CONSOLIDATED_SHEET[[#This Row],[Patient_ID]],Healthcare_Transaction[Patient_ID],0)),"")</f>
        <v>43468.868266895268</v>
      </c>
      <c r="H31" t="str">
        <f>TEXT(CONSOLIDATED_SHEET[[#This Row],[Date]], "yyyy")</f>
        <v>2019</v>
      </c>
      <c r="I31" t="str">
        <f>TEXT(CONSOLIDATED_SHEET[[#This Row],[Date]], "mmmm")</f>
        <v>January</v>
      </c>
      <c r="J31" t="str">
        <f>INDEX(Healthcare_Location[Location],MATCH(CONSOLIDATED_SHEET[[#This Row],[Patient_ID]],Healthcare_Location[Patient_ID],0))</f>
        <v>Houston</v>
      </c>
      <c r="K31" s="7" t="str">
        <f>INDEX(Healthcare_Insurance[Insurance_Type],MATCH(CONSOLIDATED_SHEET[[#This Row],[Patient_ID]],Healthcare_Insurance[Patient_ID],0))</f>
        <v>Public</v>
      </c>
      <c r="L31" s="8">
        <f>INDEX(Healthcare_Insurance[Insurance_Amount],MATCH(CONSOLIDATED_SHEET[[#This Row],[Patient_ID]],Healthcare_Insurance[Patient_ID],0))</f>
        <v>4019.37</v>
      </c>
    </row>
    <row r="32" spans="1:12" x14ac:dyDescent="0.25">
      <c r="A32" t="s">
        <v>34</v>
      </c>
      <c r="B32" t="s">
        <v>3034</v>
      </c>
      <c r="C32">
        <v>62</v>
      </c>
      <c r="D32" t="s">
        <v>5947</v>
      </c>
      <c r="E32" t="str">
        <f>IFERROR(INDEX(Healthcare_Transaction[Treatment_Type],MATCH(CONSOLIDATED_SHEET[[#This Row],[Patient_ID]],Healthcare_Transaction[Patient_ID],0)),"")</f>
        <v>Surgery</v>
      </c>
      <c r="F32" s="8">
        <f>IFERROR(INDEX(Healthcare_Transaction[Cost],MATCH(CONSOLIDATED_SHEET[[#This Row],[Patient_ID]],Healthcare_Transaction[Patient_ID],0)),"")</f>
        <v>4233.1000000000004</v>
      </c>
      <c r="G32" s="6">
        <f>IFERROR(INDEX(Healthcare_Transaction[Date],MATCH(CONSOLIDATED_SHEET[[#This Row],[Patient_ID]],Healthcare_Transaction[Patient_ID],0)),"")</f>
        <v>43469.129018431202</v>
      </c>
      <c r="H32" t="str">
        <f>TEXT(CONSOLIDATED_SHEET[[#This Row],[Date]], "yyyy")</f>
        <v>2019</v>
      </c>
      <c r="I32" t="str">
        <f>TEXT(CONSOLIDATED_SHEET[[#This Row],[Date]], "mmmm")</f>
        <v>January</v>
      </c>
      <c r="J32" t="str">
        <f>INDEX(Healthcare_Location[Location],MATCH(CONSOLIDATED_SHEET[[#This Row],[Patient_ID]],Healthcare_Location[Patient_ID],0))</f>
        <v>Houston</v>
      </c>
      <c r="K32" s="7" t="str">
        <f>INDEX(Healthcare_Insurance[Insurance_Type],MATCH(CONSOLIDATED_SHEET[[#This Row],[Patient_ID]],Healthcare_Insurance[Patient_ID],0))</f>
        <v>Private</v>
      </c>
      <c r="L32" s="8">
        <f>INDEX(Healthcare_Insurance[Insurance_Amount],MATCH(CONSOLIDATED_SHEET[[#This Row],[Patient_ID]],Healthcare_Insurance[Patient_ID],0))</f>
        <v>3754.79</v>
      </c>
    </row>
    <row r="33" spans="1:12" x14ac:dyDescent="0.25">
      <c r="A33" t="s">
        <v>35</v>
      </c>
      <c r="B33" t="s">
        <v>3035</v>
      </c>
      <c r="C33">
        <v>80</v>
      </c>
      <c r="D33" t="s">
        <v>5947</v>
      </c>
      <c r="E33" t="str">
        <f>IFERROR(INDEX(Healthcare_Transaction[Treatment_Type],MATCH(CONSOLIDATED_SHEET[[#This Row],[Patient_ID]],Healthcare_Transaction[Patient_ID],0)),"")</f>
        <v>Physical Therapy</v>
      </c>
      <c r="F33" s="8">
        <f>IFERROR(INDEX(Healthcare_Transaction[Cost],MATCH(CONSOLIDATED_SHEET[[#This Row],[Patient_ID]],Healthcare_Transaction[Patient_ID],0)),"")</f>
        <v>414.67</v>
      </c>
      <c r="G33" s="6">
        <f>IFERROR(INDEX(Healthcare_Transaction[Date],MATCH(CONSOLIDATED_SHEET[[#This Row],[Patient_ID]],Healthcare_Transaction[Patient_ID],0)),"")</f>
        <v>43469.389769967129</v>
      </c>
      <c r="H33" t="str">
        <f>TEXT(CONSOLIDATED_SHEET[[#This Row],[Date]], "yyyy")</f>
        <v>2019</v>
      </c>
      <c r="I33" t="str">
        <f>TEXT(CONSOLIDATED_SHEET[[#This Row],[Date]], "mmmm")</f>
        <v>January</v>
      </c>
      <c r="J33" t="str">
        <f>INDEX(Healthcare_Location[Location],MATCH(CONSOLIDATED_SHEET[[#This Row],[Patient_ID]],Healthcare_Location[Patient_ID],0))</f>
        <v>Chicago</v>
      </c>
      <c r="K33" s="7" t="str">
        <f>INDEX(Healthcare_Insurance[Insurance_Type],MATCH(CONSOLIDATED_SHEET[[#This Row],[Patient_ID]],Healthcare_Insurance[Patient_ID],0))</f>
        <v>Public</v>
      </c>
      <c r="L33" s="8">
        <f>INDEX(Healthcare_Insurance[Insurance_Amount],MATCH(CONSOLIDATED_SHEET[[#This Row],[Patient_ID]],Healthcare_Insurance[Patient_ID],0))</f>
        <v>2672.12</v>
      </c>
    </row>
    <row r="34" spans="1:12" x14ac:dyDescent="0.25">
      <c r="A34" t="s">
        <v>36</v>
      </c>
      <c r="B34" t="s">
        <v>3036</v>
      </c>
      <c r="C34">
        <v>56</v>
      </c>
      <c r="D34" t="s">
        <v>5948</v>
      </c>
      <c r="E34" t="str">
        <f>IFERROR(INDEX(Healthcare_Transaction[Treatment_Type],MATCH(CONSOLIDATED_SHEET[[#This Row],[Patient_ID]],Healthcare_Transaction[Patient_ID],0)),"")</f>
        <v>Consultation</v>
      </c>
      <c r="F34" s="8">
        <f>IFERROR(INDEX(Healthcare_Transaction[Cost],MATCH(CONSOLIDATED_SHEET[[#This Row],[Patient_ID]],Healthcare_Transaction[Patient_ID],0)),"")</f>
        <v>754.55</v>
      </c>
      <c r="G34" s="6">
        <f>IFERROR(INDEX(Healthcare_Transaction[Date],MATCH(CONSOLIDATED_SHEET[[#This Row],[Patient_ID]],Healthcare_Transaction[Patient_ID],0)),"")</f>
        <v>43469.65052150307</v>
      </c>
      <c r="H34" t="str">
        <f>TEXT(CONSOLIDATED_SHEET[[#This Row],[Date]], "yyyy")</f>
        <v>2019</v>
      </c>
      <c r="I34" t="str">
        <f>TEXT(CONSOLIDATED_SHEET[[#This Row],[Date]], "mmmm")</f>
        <v>January</v>
      </c>
      <c r="J34" t="str">
        <f>INDEX(Healthcare_Location[Location],MATCH(CONSOLIDATED_SHEET[[#This Row],[Patient_ID]],Healthcare_Location[Patient_ID],0))</f>
        <v>Phoenix</v>
      </c>
      <c r="K34" s="7" t="str">
        <f>INDEX(Healthcare_Insurance[Insurance_Type],MATCH(CONSOLIDATED_SHEET[[#This Row],[Patient_ID]],Healthcare_Insurance[Patient_ID],0))</f>
        <v>Public</v>
      </c>
      <c r="L34" s="8">
        <f>INDEX(Healthcare_Insurance[Insurance_Amount],MATCH(CONSOLIDATED_SHEET[[#This Row],[Patient_ID]],Healthcare_Insurance[Patient_ID],0))</f>
        <v>6023.78</v>
      </c>
    </row>
    <row r="35" spans="1:12" x14ac:dyDescent="0.25">
      <c r="A35" t="s">
        <v>37</v>
      </c>
      <c r="B35" t="s">
        <v>3037</v>
      </c>
      <c r="C35">
        <v>66</v>
      </c>
      <c r="D35" t="s">
        <v>5948</v>
      </c>
      <c r="E35" t="str">
        <f>IFERROR(INDEX(Healthcare_Transaction[Treatment_Type],MATCH(CONSOLIDATED_SHEET[[#This Row],[Patient_ID]],Healthcare_Transaction[Patient_ID],0)),"")</f>
        <v>Consultation</v>
      </c>
      <c r="F35" s="8">
        <f>IFERROR(INDEX(Healthcare_Transaction[Cost],MATCH(CONSOLIDATED_SHEET[[#This Row],[Patient_ID]],Healthcare_Transaction[Patient_ID],0)),"")</f>
        <v>3432.59</v>
      </c>
      <c r="G35" s="6">
        <f>IFERROR(INDEX(Healthcare_Transaction[Date],MATCH(CONSOLIDATED_SHEET[[#This Row],[Patient_ID]],Healthcare_Transaction[Patient_ID],0)),"")</f>
        <v>43469.911273038997</v>
      </c>
      <c r="H35" t="str">
        <f>TEXT(CONSOLIDATED_SHEET[[#This Row],[Date]], "yyyy")</f>
        <v>2019</v>
      </c>
      <c r="I35" t="str">
        <f>TEXT(CONSOLIDATED_SHEET[[#This Row],[Date]], "mmmm")</f>
        <v>January</v>
      </c>
      <c r="J35" t="str">
        <f>INDEX(Healthcare_Location[Location],MATCH(CONSOLIDATED_SHEET[[#This Row],[Patient_ID]],Healthcare_Location[Patient_ID],0))</f>
        <v>Houston</v>
      </c>
      <c r="K35" s="7" t="str">
        <f>INDEX(Healthcare_Insurance[Insurance_Type],MATCH(CONSOLIDATED_SHEET[[#This Row],[Patient_ID]],Healthcare_Insurance[Patient_ID],0))</f>
        <v>Public</v>
      </c>
      <c r="L35" s="8">
        <f>INDEX(Healthcare_Insurance[Insurance_Amount],MATCH(CONSOLIDATED_SHEET[[#This Row],[Patient_ID]],Healthcare_Insurance[Patient_ID],0))</f>
        <v>4457.33</v>
      </c>
    </row>
    <row r="36" spans="1:12" x14ac:dyDescent="0.25">
      <c r="A36" t="s">
        <v>38</v>
      </c>
      <c r="B36" t="s">
        <v>3038</v>
      </c>
      <c r="C36">
        <v>19</v>
      </c>
      <c r="D36" t="s">
        <v>5948</v>
      </c>
      <c r="E36" t="str">
        <f>IFERROR(INDEX(Healthcare_Transaction[Treatment_Type],MATCH(CONSOLIDATED_SHEET[[#This Row],[Patient_ID]],Healthcare_Transaction[Patient_ID],0)),"")</f>
        <v>Medication</v>
      </c>
      <c r="F36" s="8">
        <f>IFERROR(INDEX(Healthcare_Transaction[Cost],MATCH(CONSOLIDATED_SHEET[[#This Row],[Patient_ID]],Healthcare_Transaction[Patient_ID],0)),"")</f>
        <v>1189.06</v>
      </c>
      <c r="G36" s="6">
        <f>IFERROR(INDEX(Healthcare_Transaction[Date],MATCH(CONSOLIDATED_SHEET[[#This Row],[Patient_ID]],Healthcare_Transaction[Patient_ID],0)),"")</f>
        <v>43470.172024574931</v>
      </c>
      <c r="H36" t="str">
        <f>TEXT(CONSOLIDATED_SHEET[[#This Row],[Date]], "yyyy")</f>
        <v>2019</v>
      </c>
      <c r="I36" t="str">
        <f>TEXT(CONSOLIDATED_SHEET[[#This Row],[Date]], "mmmm")</f>
        <v>January</v>
      </c>
      <c r="J36" t="str">
        <f>INDEX(Healthcare_Location[Location],MATCH(CONSOLIDATED_SHEET[[#This Row],[Patient_ID]],Healthcare_Location[Patient_ID],0))</f>
        <v>Los Angeles</v>
      </c>
      <c r="K36" s="7" t="str">
        <f>INDEX(Healthcare_Insurance[Insurance_Type],MATCH(CONSOLIDATED_SHEET[[#This Row],[Patient_ID]],Healthcare_Insurance[Patient_ID],0))</f>
        <v>Private</v>
      </c>
      <c r="L36" s="8">
        <f>INDEX(Healthcare_Insurance[Insurance_Amount],MATCH(CONSOLIDATED_SHEET[[#This Row],[Patient_ID]],Healthcare_Insurance[Patient_ID],0))</f>
        <v>7257.29</v>
      </c>
    </row>
    <row r="37" spans="1:12" x14ac:dyDescent="0.25">
      <c r="A37" t="s">
        <v>39</v>
      </c>
      <c r="B37" t="s">
        <v>3039</v>
      </c>
      <c r="C37">
        <v>34</v>
      </c>
      <c r="D37" t="s">
        <v>5947</v>
      </c>
      <c r="E37" t="str">
        <f>IFERROR(INDEX(Healthcare_Transaction[Treatment_Type],MATCH(CONSOLIDATED_SHEET[[#This Row],[Patient_ID]],Healthcare_Transaction[Patient_ID],0)),"")</f>
        <v>Surgery</v>
      </c>
      <c r="F37" s="8">
        <f>IFERROR(INDEX(Healthcare_Transaction[Cost],MATCH(CONSOLIDATED_SHEET[[#This Row],[Patient_ID]],Healthcare_Transaction[Patient_ID],0)),"")</f>
        <v>3080.82</v>
      </c>
      <c r="G37" s="6">
        <f>IFERROR(INDEX(Healthcare_Transaction[Date],MATCH(CONSOLIDATED_SHEET[[#This Row],[Patient_ID]],Healthcare_Transaction[Patient_ID],0)),"")</f>
        <v>43470.432776110873</v>
      </c>
      <c r="H37" t="str">
        <f>TEXT(CONSOLIDATED_SHEET[[#This Row],[Date]], "yyyy")</f>
        <v>2019</v>
      </c>
      <c r="I37" t="str">
        <f>TEXT(CONSOLIDATED_SHEET[[#This Row],[Date]], "mmmm")</f>
        <v>January</v>
      </c>
      <c r="J37" t="str">
        <f>INDEX(Healthcare_Location[Location],MATCH(CONSOLIDATED_SHEET[[#This Row],[Patient_ID]],Healthcare_Location[Patient_ID],0))</f>
        <v>New York</v>
      </c>
      <c r="K37" s="7" t="str">
        <f>INDEX(Healthcare_Insurance[Insurance_Type],MATCH(CONSOLIDATED_SHEET[[#This Row],[Patient_ID]],Healthcare_Insurance[Patient_ID],0))</f>
        <v>Public</v>
      </c>
      <c r="L37" s="8">
        <f>INDEX(Healthcare_Insurance[Insurance_Amount],MATCH(CONSOLIDATED_SHEET[[#This Row],[Patient_ID]],Healthcare_Insurance[Patient_ID],0))</f>
        <v>5550.36</v>
      </c>
    </row>
    <row r="38" spans="1:12" x14ac:dyDescent="0.25">
      <c r="A38" t="s">
        <v>40</v>
      </c>
      <c r="B38" t="s">
        <v>3040</v>
      </c>
      <c r="C38">
        <v>69</v>
      </c>
      <c r="D38" t="s">
        <v>5947</v>
      </c>
      <c r="E38" t="str">
        <f>IFERROR(INDEX(Healthcare_Transaction[Treatment_Type],MATCH(CONSOLIDATED_SHEET[[#This Row],[Patient_ID]],Healthcare_Transaction[Patient_ID],0)),"")</f>
        <v>Medication</v>
      </c>
      <c r="F38" s="8">
        <f>IFERROR(INDEX(Healthcare_Transaction[Cost],MATCH(CONSOLIDATED_SHEET[[#This Row],[Patient_ID]],Healthcare_Transaction[Patient_ID],0)),"")</f>
        <v>1267.1500000000001</v>
      </c>
      <c r="G38" s="6">
        <f>IFERROR(INDEX(Healthcare_Transaction[Date],MATCH(CONSOLIDATED_SHEET[[#This Row],[Patient_ID]],Healthcare_Transaction[Patient_ID],0)),"")</f>
        <v>43470.693527646807</v>
      </c>
      <c r="H38" t="str">
        <f>TEXT(CONSOLIDATED_SHEET[[#This Row],[Date]], "yyyy")</f>
        <v>2019</v>
      </c>
      <c r="I38" t="str">
        <f>TEXT(CONSOLIDATED_SHEET[[#This Row],[Date]], "mmmm")</f>
        <v>January</v>
      </c>
      <c r="J38" t="str">
        <f>INDEX(Healthcare_Location[Location],MATCH(CONSOLIDATED_SHEET[[#This Row],[Patient_ID]],Healthcare_Location[Patient_ID],0))</f>
        <v>New York</v>
      </c>
      <c r="K38" s="7" t="str">
        <f>INDEX(Healthcare_Insurance[Insurance_Type],MATCH(CONSOLIDATED_SHEET[[#This Row],[Patient_ID]],Healthcare_Insurance[Patient_ID],0))</f>
        <v>None</v>
      </c>
      <c r="L38" s="8">
        <f>INDEX(Healthcare_Insurance[Insurance_Amount],MATCH(CONSOLIDATED_SHEET[[#This Row],[Patient_ID]],Healthcare_Insurance[Patient_ID],0))</f>
        <v>1109.1600000000001</v>
      </c>
    </row>
    <row r="39" spans="1:12" x14ac:dyDescent="0.25">
      <c r="A39" t="s">
        <v>41</v>
      </c>
      <c r="B39" t="s">
        <v>3041</v>
      </c>
      <c r="C39">
        <v>84</v>
      </c>
      <c r="D39" t="s">
        <v>5948</v>
      </c>
      <c r="E39" t="str">
        <f>IFERROR(INDEX(Healthcare_Transaction[Treatment_Type],MATCH(CONSOLIDATED_SHEET[[#This Row],[Patient_ID]],Healthcare_Transaction[Patient_ID],0)),"")</f>
        <v>Consultation</v>
      </c>
      <c r="F39" s="8">
        <f>IFERROR(INDEX(Healthcare_Transaction[Cost],MATCH(CONSOLIDATED_SHEET[[#This Row],[Patient_ID]],Healthcare_Transaction[Patient_ID],0)),"")</f>
        <v>948.59</v>
      </c>
      <c r="G39" s="6">
        <f>IFERROR(INDEX(Healthcare_Transaction[Date],MATCH(CONSOLIDATED_SHEET[[#This Row],[Patient_ID]],Healthcare_Transaction[Patient_ID],0)),"")</f>
        <v>43470.954279182733</v>
      </c>
      <c r="H39" t="str">
        <f>TEXT(CONSOLIDATED_SHEET[[#This Row],[Date]], "yyyy")</f>
        <v>2019</v>
      </c>
      <c r="I39" t="str">
        <f>TEXT(CONSOLIDATED_SHEET[[#This Row],[Date]], "mmmm")</f>
        <v>January</v>
      </c>
      <c r="J39" t="str">
        <f>INDEX(Healthcare_Location[Location],MATCH(CONSOLIDATED_SHEET[[#This Row],[Patient_ID]],Healthcare_Location[Patient_ID],0))</f>
        <v>Houston</v>
      </c>
      <c r="K39" s="7" t="str">
        <f>INDEX(Healthcare_Insurance[Insurance_Type],MATCH(CONSOLIDATED_SHEET[[#This Row],[Patient_ID]],Healthcare_Insurance[Patient_ID],0))</f>
        <v>Private</v>
      </c>
      <c r="L39" s="8">
        <f>INDEX(Healthcare_Insurance[Insurance_Amount],MATCH(CONSOLIDATED_SHEET[[#This Row],[Patient_ID]],Healthcare_Insurance[Patient_ID],0))</f>
        <v>6384.49</v>
      </c>
    </row>
    <row r="40" spans="1:12" x14ac:dyDescent="0.25">
      <c r="A40" t="s">
        <v>42</v>
      </c>
      <c r="B40" t="s">
        <v>3042</v>
      </c>
      <c r="C40">
        <v>27</v>
      </c>
      <c r="D40" t="s">
        <v>5948</v>
      </c>
      <c r="E40" t="str">
        <f>IFERROR(INDEX(Healthcare_Transaction[Treatment_Type],MATCH(CONSOLIDATED_SHEET[[#This Row],[Patient_ID]],Healthcare_Transaction[Patient_ID],0)),"")</f>
        <v>Surgery</v>
      </c>
      <c r="F40" s="8">
        <f>IFERROR(INDEX(Healthcare_Transaction[Cost],MATCH(CONSOLIDATED_SHEET[[#This Row],[Patient_ID]],Healthcare_Transaction[Patient_ID],0)),"")</f>
        <v>4953.1899999999996</v>
      </c>
      <c r="G40" s="6">
        <f>IFERROR(INDEX(Healthcare_Transaction[Date],MATCH(CONSOLIDATED_SHEET[[#This Row],[Patient_ID]],Healthcare_Transaction[Patient_ID],0)),"")</f>
        <v>43471.215030718668</v>
      </c>
      <c r="H40" t="str">
        <f>TEXT(CONSOLIDATED_SHEET[[#This Row],[Date]], "yyyy")</f>
        <v>2019</v>
      </c>
      <c r="I40" t="str">
        <f>TEXT(CONSOLIDATED_SHEET[[#This Row],[Date]], "mmmm")</f>
        <v>January</v>
      </c>
      <c r="J40" t="str">
        <f>INDEX(Healthcare_Location[Location],MATCH(CONSOLIDATED_SHEET[[#This Row],[Patient_ID]],Healthcare_Location[Patient_ID],0))</f>
        <v>Phoenix</v>
      </c>
      <c r="K40" s="7" t="str">
        <f>INDEX(Healthcare_Insurance[Insurance_Type],MATCH(CONSOLIDATED_SHEET[[#This Row],[Patient_ID]],Healthcare_Insurance[Patient_ID],0))</f>
        <v>Public</v>
      </c>
      <c r="L40" s="8">
        <f>INDEX(Healthcare_Insurance[Insurance_Amount],MATCH(CONSOLIDATED_SHEET[[#This Row],[Patient_ID]],Healthcare_Insurance[Patient_ID],0))</f>
        <v>6526.32</v>
      </c>
    </row>
    <row r="41" spans="1:12" x14ac:dyDescent="0.25">
      <c r="A41" t="s">
        <v>43</v>
      </c>
      <c r="B41" t="s">
        <v>3043</v>
      </c>
      <c r="C41">
        <v>30</v>
      </c>
      <c r="D41" t="s">
        <v>5947</v>
      </c>
      <c r="E41" t="str">
        <f>IFERROR(INDEX(Healthcare_Transaction[Treatment_Type],MATCH(CONSOLIDATED_SHEET[[#This Row],[Patient_ID]],Healthcare_Transaction[Patient_ID],0)),"")</f>
        <v>Physical Therapy</v>
      </c>
      <c r="F41" s="8">
        <f>IFERROR(INDEX(Healthcare_Transaction[Cost],MATCH(CONSOLIDATED_SHEET[[#This Row],[Patient_ID]],Healthcare_Transaction[Patient_ID],0)),"")</f>
        <v>2684.09</v>
      </c>
      <c r="G41" s="6">
        <f>IFERROR(INDEX(Healthcare_Transaction[Date],MATCH(CONSOLIDATED_SHEET[[#This Row],[Patient_ID]],Healthcare_Transaction[Patient_ID],0)),"")</f>
        <v>43471.475782254609</v>
      </c>
      <c r="H41" t="str">
        <f>TEXT(CONSOLIDATED_SHEET[[#This Row],[Date]], "yyyy")</f>
        <v>2019</v>
      </c>
      <c r="I41" t="str">
        <f>TEXT(CONSOLIDATED_SHEET[[#This Row],[Date]], "mmmm")</f>
        <v>January</v>
      </c>
      <c r="J41" t="str">
        <f>INDEX(Healthcare_Location[Location],MATCH(CONSOLIDATED_SHEET[[#This Row],[Patient_ID]],Healthcare_Location[Patient_ID],0))</f>
        <v>Chicago</v>
      </c>
      <c r="K41" s="7" t="str">
        <f>INDEX(Healthcare_Insurance[Insurance_Type],MATCH(CONSOLIDATED_SHEET[[#This Row],[Patient_ID]],Healthcare_Insurance[Patient_ID],0))</f>
        <v>Private</v>
      </c>
      <c r="L41" s="8">
        <f>INDEX(Healthcare_Insurance[Insurance_Amount],MATCH(CONSOLIDATED_SHEET[[#This Row],[Patient_ID]],Healthcare_Insurance[Patient_ID],0))</f>
        <v>271.63</v>
      </c>
    </row>
    <row r="42" spans="1:12" x14ac:dyDescent="0.25">
      <c r="A42" t="s">
        <v>44</v>
      </c>
      <c r="B42" t="s">
        <v>3044</v>
      </c>
      <c r="C42">
        <v>26</v>
      </c>
      <c r="D42" t="s">
        <v>5948</v>
      </c>
      <c r="E42" t="str">
        <f>IFERROR(INDEX(Healthcare_Transaction[Treatment_Type],MATCH(CONSOLIDATED_SHEET[[#This Row],[Patient_ID]],Healthcare_Transaction[Patient_ID],0)),"")</f>
        <v>Physical Therapy</v>
      </c>
      <c r="F42" s="8">
        <f>IFERROR(INDEX(Healthcare_Transaction[Cost],MATCH(CONSOLIDATED_SHEET[[#This Row],[Patient_ID]],Healthcare_Transaction[Patient_ID],0)),"")</f>
        <v>1022.46</v>
      </c>
      <c r="G42" s="6">
        <f>IFERROR(INDEX(Healthcare_Transaction[Date],MATCH(CONSOLIDATED_SHEET[[#This Row],[Patient_ID]],Healthcare_Transaction[Patient_ID],0)),"")</f>
        <v>43471.736533790543</v>
      </c>
      <c r="H42" t="str">
        <f>TEXT(CONSOLIDATED_SHEET[[#This Row],[Date]], "yyyy")</f>
        <v>2019</v>
      </c>
      <c r="I42" t="str">
        <f>TEXT(CONSOLIDATED_SHEET[[#This Row],[Date]], "mmmm")</f>
        <v>January</v>
      </c>
      <c r="J42" t="str">
        <f>INDEX(Healthcare_Location[Location],MATCH(CONSOLIDATED_SHEET[[#This Row],[Patient_ID]],Healthcare_Location[Patient_ID],0))</f>
        <v>Houston</v>
      </c>
      <c r="K42" s="7" t="str">
        <f>INDEX(Healthcare_Insurance[Insurance_Type],MATCH(CONSOLIDATED_SHEET[[#This Row],[Patient_ID]],Healthcare_Insurance[Patient_ID],0))</f>
        <v>None</v>
      </c>
      <c r="L42" s="8">
        <f>INDEX(Healthcare_Insurance[Insurance_Amount],MATCH(CONSOLIDATED_SHEET[[#This Row],[Patient_ID]],Healthcare_Insurance[Patient_ID],0))</f>
        <v>2277.21</v>
      </c>
    </row>
    <row r="43" spans="1:12" x14ac:dyDescent="0.25">
      <c r="A43" t="s">
        <v>45</v>
      </c>
      <c r="B43" t="s">
        <v>3045</v>
      </c>
      <c r="C43">
        <v>73</v>
      </c>
      <c r="D43" t="s">
        <v>5947</v>
      </c>
      <c r="E43" t="str">
        <f>IFERROR(INDEX(Healthcare_Transaction[Treatment_Type],MATCH(CONSOLIDATED_SHEET[[#This Row],[Patient_ID]],Healthcare_Transaction[Patient_ID],0)),"")</f>
        <v>Surgery</v>
      </c>
      <c r="F43" s="8">
        <f>IFERROR(INDEX(Healthcare_Transaction[Cost],MATCH(CONSOLIDATED_SHEET[[#This Row],[Patient_ID]],Healthcare_Transaction[Patient_ID],0)),"")</f>
        <v>1918.52</v>
      </c>
      <c r="G43" s="6">
        <f>IFERROR(INDEX(Healthcare_Transaction[Date],MATCH(CONSOLIDATED_SHEET[[#This Row],[Patient_ID]],Healthcare_Transaction[Patient_ID],0)),"")</f>
        <v>43471.99728532647</v>
      </c>
      <c r="H43" t="str">
        <f>TEXT(CONSOLIDATED_SHEET[[#This Row],[Date]], "yyyy")</f>
        <v>2019</v>
      </c>
      <c r="I43" t="str">
        <f>TEXT(CONSOLIDATED_SHEET[[#This Row],[Date]], "mmmm")</f>
        <v>January</v>
      </c>
      <c r="J43" t="str">
        <f>INDEX(Healthcare_Location[Location],MATCH(CONSOLIDATED_SHEET[[#This Row],[Patient_ID]],Healthcare_Location[Patient_ID],0))</f>
        <v>New York</v>
      </c>
      <c r="K43" s="7" t="str">
        <f>INDEX(Healthcare_Insurance[Insurance_Type],MATCH(CONSOLIDATED_SHEET[[#This Row],[Patient_ID]],Healthcare_Insurance[Patient_ID],0))</f>
        <v>Private</v>
      </c>
      <c r="L43" s="8">
        <f>INDEX(Healthcare_Insurance[Insurance_Amount],MATCH(CONSOLIDATED_SHEET[[#This Row],[Patient_ID]],Healthcare_Insurance[Patient_ID],0))</f>
        <v>8361.5</v>
      </c>
    </row>
    <row r="44" spans="1:12" x14ac:dyDescent="0.25">
      <c r="A44" t="s">
        <v>46</v>
      </c>
      <c r="B44" t="s">
        <v>3046</v>
      </c>
      <c r="C44">
        <v>27</v>
      </c>
      <c r="D44" t="s">
        <v>5947</v>
      </c>
      <c r="E44" t="str">
        <f>IFERROR(INDEX(Healthcare_Transaction[Treatment_Type],MATCH(CONSOLIDATED_SHEET[[#This Row],[Patient_ID]],Healthcare_Transaction[Patient_ID],0)),"")</f>
        <v>Consultation</v>
      </c>
      <c r="F44" s="8">
        <f>IFERROR(INDEX(Healthcare_Transaction[Cost],MATCH(CONSOLIDATED_SHEET[[#This Row],[Patient_ID]],Healthcare_Transaction[Patient_ID],0)),"")</f>
        <v>1700.1</v>
      </c>
      <c r="G44" s="6">
        <f>IFERROR(INDEX(Healthcare_Transaction[Date],MATCH(CONSOLIDATED_SHEET[[#This Row],[Patient_ID]],Healthcare_Transaction[Patient_ID],0)),"")</f>
        <v>43472.258036862397</v>
      </c>
      <c r="H44" t="str">
        <f>TEXT(CONSOLIDATED_SHEET[[#This Row],[Date]], "yyyy")</f>
        <v>2019</v>
      </c>
      <c r="I44" t="str">
        <f>TEXT(CONSOLIDATED_SHEET[[#This Row],[Date]], "mmmm")</f>
        <v>January</v>
      </c>
      <c r="J44" t="str">
        <f>INDEX(Healthcare_Location[Location],MATCH(CONSOLIDATED_SHEET[[#This Row],[Patient_ID]],Healthcare_Location[Patient_ID],0))</f>
        <v>Houston</v>
      </c>
      <c r="K44" s="7" t="str">
        <f>INDEX(Healthcare_Insurance[Insurance_Type],MATCH(CONSOLIDATED_SHEET[[#This Row],[Patient_ID]],Healthcare_Insurance[Patient_ID],0))</f>
        <v>None</v>
      </c>
      <c r="L44" s="8">
        <f>INDEX(Healthcare_Insurance[Insurance_Amount],MATCH(CONSOLIDATED_SHEET[[#This Row],[Patient_ID]],Healthcare_Insurance[Patient_ID],0))</f>
        <v>6750.12</v>
      </c>
    </row>
    <row r="45" spans="1:12" x14ac:dyDescent="0.25">
      <c r="A45" t="s">
        <v>47</v>
      </c>
      <c r="B45" t="s">
        <v>3047</v>
      </c>
      <c r="C45">
        <v>54</v>
      </c>
      <c r="D45" t="s">
        <v>5948</v>
      </c>
      <c r="E45" t="str">
        <f>IFERROR(INDEX(Healthcare_Transaction[Treatment_Type],MATCH(CONSOLIDATED_SHEET[[#This Row],[Patient_ID]],Healthcare_Transaction[Patient_ID],0)),"")</f>
        <v>Consultation</v>
      </c>
      <c r="F45" s="8">
        <f>IFERROR(INDEX(Healthcare_Transaction[Cost],MATCH(CONSOLIDATED_SHEET[[#This Row],[Patient_ID]],Healthcare_Transaction[Patient_ID],0)),"")</f>
        <v>3186.34</v>
      </c>
      <c r="G45" s="6">
        <f>IFERROR(INDEX(Healthcare_Transaction[Date],MATCH(CONSOLIDATED_SHEET[[#This Row],[Patient_ID]],Healthcare_Transaction[Patient_ID],0)),"")</f>
        <v>43472.518788398331</v>
      </c>
      <c r="H45" t="str">
        <f>TEXT(CONSOLIDATED_SHEET[[#This Row],[Date]], "yyyy")</f>
        <v>2019</v>
      </c>
      <c r="I45" t="str">
        <f>TEXT(CONSOLIDATED_SHEET[[#This Row],[Date]], "mmmm")</f>
        <v>January</v>
      </c>
      <c r="J45" t="str">
        <f>INDEX(Healthcare_Location[Location],MATCH(CONSOLIDATED_SHEET[[#This Row],[Patient_ID]],Healthcare_Location[Patient_ID],0))</f>
        <v>Los Angeles</v>
      </c>
      <c r="K45" s="7" t="str">
        <f>INDEX(Healthcare_Insurance[Insurance_Type],MATCH(CONSOLIDATED_SHEET[[#This Row],[Patient_ID]],Healthcare_Insurance[Patient_ID],0))</f>
        <v>None</v>
      </c>
      <c r="L45" s="8">
        <f>INDEX(Healthcare_Insurance[Insurance_Amount],MATCH(CONSOLIDATED_SHEET[[#This Row],[Patient_ID]],Healthcare_Insurance[Patient_ID],0))</f>
        <v>3794.69</v>
      </c>
    </row>
    <row r="46" spans="1:12" x14ac:dyDescent="0.25">
      <c r="A46" t="s">
        <v>48</v>
      </c>
      <c r="B46" t="s">
        <v>3048</v>
      </c>
      <c r="C46">
        <v>27</v>
      </c>
      <c r="D46" t="s">
        <v>5947</v>
      </c>
      <c r="E46" t="str">
        <f>IFERROR(INDEX(Healthcare_Transaction[Treatment_Type],MATCH(CONSOLIDATED_SHEET[[#This Row],[Patient_ID]],Healthcare_Transaction[Patient_ID],0)),"")</f>
        <v>Physical Therapy</v>
      </c>
      <c r="F46" s="8">
        <f>IFERROR(INDEX(Healthcare_Transaction[Cost],MATCH(CONSOLIDATED_SHEET[[#This Row],[Patient_ID]],Healthcare_Transaction[Patient_ID],0)),"")</f>
        <v>748.31</v>
      </c>
      <c r="G46" s="6">
        <f>IFERROR(INDEX(Healthcare_Transaction[Date],MATCH(CONSOLIDATED_SHEET[[#This Row],[Patient_ID]],Healthcare_Transaction[Patient_ID],0)),"")</f>
        <v>43472.779539934272</v>
      </c>
      <c r="H46" t="str">
        <f>TEXT(CONSOLIDATED_SHEET[[#This Row],[Date]], "yyyy")</f>
        <v>2019</v>
      </c>
      <c r="I46" t="str">
        <f>TEXT(CONSOLIDATED_SHEET[[#This Row],[Date]], "mmmm")</f>
        <v>January</v>
      </c>
      <c r="J46" t="str">
        <f>INDEX(Healthcare_Location[Location],MATCH(CONSOLIDATED_SHEET[[#This Row],[Patient_ID]],Healthcare_Location[Patient_ID],0))</f>
        <v>Phoenix</v>
      </c>
      <c r="K46" s="7" t="str">
        <f>INDEX(Healthcare_Insurance[Insurance_Type],MATCH(CONSOLIDATED_SHEET[[#This Row],[Patient_ID]],Healthcare_Insurance[Patient_ID],0))</f>
        <v>None</v>
      </c>
      <c r="L46" s="8">
        <f>INDEX(Healthcare_Insurance[Insurance_Amount],MATCH(CONSOLIDATED_SHEET[[#This Row],[Patient_ID]],Healthcare_Insurance[Patient_ID],0))</f>
        <v>9709.9</v>
      </c>
    </row>
    <row r="47" spans="1:12" x14ac:dyDescent="0.25">
      <c r="A47" t="s">
        <v>49</v>
      </c>
      <c r="B47" t="s">
        <v>3049</v>
      </c>
      <c r="C47">
        <v>86</v>
      </c>
      <c r="D47" t="s">
        <v>5948</v>
      </c>
      <c r="E47" t="str">
        <f>IFERROR(INDEX(Healthcare_Transaction[Treatment_Type],MATCH(CONSOLIDATED_SHEET[[#This Row],[Patient_ID]],Healthcare_Transaction[Patient_ID],0)),"")</f>
        <v>Physical Therapy</v>
      </c>
      <c r="F47" s="8">
        <f>IFERROR(INDEX(Healthcare_Transaction[Cost],MATCH(CONSOLIDATED_SHEET[[#This Row],[Patient_ID]],Healthcare_Transaction[Patient_ID],0)),"")</f>
        <v>3609.56</v>
      </c>
      <c r="G47" s="6">
        <f>IFERROR(INDEX(Healthcare_Transaction[Date],MATCH(CONSOLIDATED_SHEET[[#This Row],[Patient_ID]],Healthcare_Transaction[Patient_ID],0)),"")</f>
        <v>43473.301043006133</v>
      </c>
      <c r="H47" t="str">
        <f>TEXT(CONSOLIDATED_SHEET[[#This Row],[Date]], "yyyy")</f>
        <v>2019</v>
      </c>
      <c r="I47" t="str">
        <f>TEXT(CONSOLIDATED_SHEET[[#This Row],[Date]], "mmmm")</f>
        <v>January</v>
      </c>
      <c r="J47" t="str">
        <f>INDEX(Healthcare_Location[Location],MATCH(CONSOLIDATED_SHEET[[#This Row],[Patient_ID]],Healthcare_Location[Patient_ID],0))</f>
        <v>Phoenix</v>
      </c>
      <c r="K47" s="7" t="str">
        <f>INDEX(Healthcare_Insurance[Insurance_Type],MATCH(CONSOLIDATED_SHEET[[#This Row],[Patient_ID]],Healthcare_Insurance[Patient_ID],0))</f>
        <v>Public</v>
      </c>
      <c r="L47" s="8">
        <f>INDEX(Healthcare_Insurance[Insurance_Amount],MATCH(CONSOLIDATED_SHEET[[#This Row],[Patient_ID]],Healthcare_Insurance[Patient_ID],0))</f>
        <v>4844.12</v>
      </c>
    </row>
    <row r="48" spans="1:12" x14ac:dyDescent="0.25">
      <c r="A48" t="s">
        <v>50</v>
      </c>
      <c r="B48" t="s">
        <v>3050</v>
      </c>
      <c r="C48">
        <v>68</v>
      </c>
      <c r="D48" t="s">
        <v>5948</v>
      </c>
      <c r="E48" t="str">
        <f>IFERROR(INDEX(Healthcare_Transaction[Treatment_Type],MATCH(CONSOLIDATED_SHEET[[#This Row],[Patient_ID]],Healthcare_Transaction[Patient_ID],0)),"")</f>
        <v>Medication</v>
      </c>
      <c r="F48" s="8">
        <f>IFERROR(INDEX(Healthcare_Transaction[Cost],MATCH(CONSOLIDATED_SHEET[[#This Row],[Patient_ID]],Healthcare_Transaction[Patient_ID],0)),"")</f>
        <v>2241.7399999999998</v>
      </c>
      <c r="G48" s="6">
        <f>IFERROR(INDEX(Healthcare_Transaction[Date],MATCH(CONSOLIDATED_SHEET[[#This Row],[Patient_ID]],Healthcare_Transaction[Patient_ID],0)),"")</f>
        <v>43473.561794542067</v>
      </c>
      <c r="H48" t="str">
        <f>TEXT(CONSOLIDATED_SHEET[[#This Row],[Date]], "yyyy")</f>
        <v>2019</v>
      </c>
      <c r="I48" t="str">
        <f>TEXT(CONSOLIDATED_SHEET[[#This Row],[Date]], "mmmm")</f>
        <v>January</v>
      </c>
      <c r="J48" t="str">
        <f>INDEX(Healthcare_Location[Location],MATCH(CONSOLIDATED_SHEET[[#This Row],[Patient_ID]],Healthcare_Location[Patient_ID],0))</f>
        <v>Phoenix</v>
      </c>
      <c r="K48" s="7" t="str">
        <f>INDEX(Healthcare_Insurance[Insurance_Type],MATCH(CONSOLIDATED_SHEET[[#This Row],[Patient_ID]],Healthcare_Insurance[Patient_ID],0))</f>
        <v>Public</v>
      </c>
      <c r="L48" s="8">
        <f>INDEX(Healthcare_Insurance[Insurance_Amount],MATCH(CONSOLIDATED_SHEET[[#This Row],[Patient_ID]],Healthcare_Insurance[Patient_ID],0))</f>
        <v>4666.03</v>
      </c>
    </row>
    <row r="49" spans="1:12" x14ac:dyDescent="0.25">
      <c r="A49" t="s">
        <v>51</v>
      </c>
      <c r="B49" t="s">
        <v>3051</v>
      </c>
      <c r="C49">
        <v>25</v>
      </c>
      <c r="D49" t="s">
        <v>5948</v>
      </c>
      <c r="E49" t="str">
        <f>IFERROR(INDEX(Healthcare_Transaction[Treatment_Type],MATCH(CONSOLIDATED_SHEET[[#This Row],[Patient_ID]],Healthcare_Transaction[Patient_ID],0)),"")</f>
        <v>Physical Therapy</v>
      </c>
      <c r="F49" s="8">
        <f>IFERROR(INDEX(Healthcare_Transaction[Cost],MATCH(CONSOLIDATED_SHEET[[#This Row],[Patient_ID]],Healthcare_Transaction[Patient_ID],0)),"")</f>
        <v>4731.74</v>
      </c>
      <c r="G49" s="6">
        <f>IFERROR(INDEX(Healthcare_Transaction[Date],MATCH(CONSOLIDATED_SHEET[[#This Row],[Patient_ID]],Healthcare_Transaction[Patient_ID],0)),"")</f>
        <v>43473.822546078009</v>
      </c>
      <c r="H49" t="str">
        <f>TEXT(CONSOLIDATED_SHEET[[#This Row],[Date]], "yyyy")</f>
        <v>2019</v>
      </c>
      <c r="I49" t="str">
        <f>TEXT(CONSOLIDATED_SHEET[[#This Row],[Date]], "mmmm")</f>
        <v>January</v>
      </c>
      <c r="J49" t="str">
        <f>INDEX(Healthcare_Location[Location],MATCH(CONSOLIDATED_SHEET[[#This Row],[Patient_ID]],Healthcare_Location[Patient_ID],0))</f>
        <v>Houston</v>
      </c>
      <c r="K49" s="7" t="str">
        <f>INDEX(Healthcare_Insurance[Insurance_Type],MATCH(CONSOLIDATED_SHEET[[#This Row],[Patient_ID]],Healthcare_Insurance[Patient_ID],0))</f>
        <v>Public</v>
      </c>
      <c r="L49" s="8">
        <f>INDEX(Healthcare_Insurance[Insurance_Amount],MATCH(CONSOLIDATED_SHEET[[#This Row],[Patient_ID]],Healthcare_Insurance[Patient_ID],0))</f>
        <v>7365.14</v>
      </c>
    </row>
    <row r="50" spans="1:12" x14ac:dyDescent="0.25">
      <c r="A50" t="s">
        <v>52</v>
      </c>
      <c r="B50" t="s">
        <v>3052</v>
      </c>
      <c r="C50">
        <v>56</v>
      </c>
      <c r="D50" t="s">
        <v>5947</v>
      </c>
      <c r="E50" t="str">
        <f>IFERROR(INDEX(Healthcare_Transaction[Treatment_Type],MATCH(CONSOLIDATED_SHEET[[#This Row],[Patient_ID]],Healthcare_Transaction[Patient_ID],0)),"")</f>
        <v>Physical Therapy</v>
      </c>
      <c r="F50" s="8">
        <f>IFERROR(INDEX(Healthcare_Transaction[Cost],MATCH(CONSOLIDATED_SHEET[[#This Row],[Patient_ID]],Healthcare_Transaction[Patient_ID],0)),"")</f>
        <v>2217.27</v>
      </c>
      <c r="G50" s="6">
        <f>IFERROR(INDEX(Healthcare_Transaction[Date],MATCH(CONSOLIDATED_SHEET[[#This Row],[Patient_ID]],Healthcare_Transaction[Patient_ID],0)),"")</f>
        <v>43474.083297613943</v>
      </c>
      <c r="H50" t="str">
        <f>TEXT(CONSOLIDATED_SHEET[[#This Row],[Date]], "yyyy")</f>
        <v>2019</v>
      </c>
      <c r="I50" t="str">
        <f>TEXT(CONSOLIDATED_SHEET[[#This Row],[Date]], "mmmm")</f>
        <v>January</v>
      </c>
      <c r="J50" t="str">
        <f>INDEX(Healthcare_Location[Location],MATCH(CONSOLIDATED_SHEET[[#This Row],[Patient_ID]],Healthcare_Location[Patient_ID],0))</f>
        <v>New York</v>
      </c>
      <c r="K50" s="7" t="str">
        <f>INDEX(Healthcare_Insurance[Insurance_Type],MATCH(CONSOLIDATED_SHEET[[#This Row],[Patient_ID]],Healthcare_Insurance[Patient_ID],0))</f>
        <v>Public</v>
      </c>
      <c r="L50" s="8">
        <f>INDEX(Healthcare_Insurance[Insurance_Amount],MATCH(CONSOLIDATED_SHEET[[#This Row],[Patient_ID]],Healthcare_Insurance[Patient_ID],0))</f>
        <v>9678.0300000000007</v>
      </c>
    </row>
    <row r="51" spans="1:12" x14ac:dyDescent="0.25">
      <c r="A51" t="s">
        <v>53</v>
      </c>
      <c r="B51" t="s">
        <v>3053</v>
      </c>
      <c r="C51">
        <v>57</v>
      </c>
      <c r="D51" t="s">
        <v>5947</v>
      </c>
      <c r="E51" t="str">
        <f>IFERROR(INDEX(Healthcare_Transaction[Treatment_Type],MATCH(CONSOLIDATED_SHEET[[#This Row],[Patient_ID]],Healthcare_Transaction[Patient_ID],0)),"")</f>
        <v>Surgery</v>
      </c>
      <c r="F51" s="8">
        <f>IFERROR(INDEX(Healthcare_Transaction[Cost],MATCH(CONSOLIDATED_SHEET[[#This Row],[Patient_ID]],Healthcare_Transaction[Patient_ID],0)),"")</f>
        <v>1582.83</v>
      </c>
      <c r="G51" s="6">
        <f>IFERROR(INDEX(Healthcare_Transaction[Date],MATCH(CONSOLIDATED_SHEET[[#This Row],[Patient_ID]],Healthcare_Transaction[Patient_ID],0)),"")</f>
        <v>43474.34404914987</v>
      </c>
      <c r="H51" t="str">
        <f>TEXT(CONSOLIDATED_SHEET[[#This Row],[Date]], "yyyy")</f>
        <v>2019</v>
      </c>
      <c r="I51" t="str">
        <f>TEXT(CONSOLIDATED_SHEET[[#This Row],[Date]], "mmmm")</f>
        <v>January</v>
      </c>
      <c r="J51" t="str">
        <f>INDEX(Healthcare_Location[Location],MATCH(CONSOLIDATED_SHEET[[#This Row],[Patient_ID]],Healthcare_Location[Patient_ID],0))</f>
        <v>Chicago</v>
      </c>
      <c r="K51" s="7" t="str">
        <f>INDEX(Healthcare_Insurance[Insurance_Type],MATCH(CONSOLIDATED_SHEET[[#This Row],[Patient_ID]],Healthcare_Insurance[Patient_ID],0))</f>
        <v>None</v>
      </c>
      <c r="L51" s="8">
        <f>INDEX(Healthcare_Insurance[Insurance_Amount],MATCH(CONSOLIDATED_SHEET[[#This Row],[Patient_ID]],Healthcare_Insurance[Patient_ID],0))</f>
        <v>5816.37</v>
      </c>
    </row>
    <row r="52" spans="1:12" x14ac:dyDescent="0.25">
      <c r="A52" t="s">
        <v>54</v>
      </c>
      <c r="B52" t="s">
        <v>3054</v>
      </c>
      <c r="C52">
        <v>64</v>
      </c>
      <c r="D52" t="s">
        <v>5948</v>
      </c>
      <c r="E52" t="str">
        <f>IFERROR(INDEX(Healthcare_Transaction[Treatment_Type],MATCH(CONSOLIDATED_SHEET[[#This Row],[Patient_ID]],Healthcare_Transaction[Patient_ID],0)),"")</f>
        <v>Medication</v>
      </c>
      <c r="F52" s="8">
        <f>IFERROR(INDEX(Healthcare_Transaction[Cost],MATCH(CONSOLIDATED_SHEET[[#This Row],[Patient_ID]],Healthcare_Transaction[Patient_ID],0)),"")</f>
        <v>1673.26</v>
      </c>
      <c r="G52" s="6">
        <f>IFERROR(INDEX(Healthcare_Transaction[Date],MATCH(CONSOLIDATED_SHEET[[#This Row],[Patient_ID]],Healthcare_Transaction[Patient_ID],0)),"")</f>
        <v>43474.604800685811</v>
      </c>
      <c r="H52" t="str">
        <f>TEXT(CONSOLIDATED_SHEET[[#This Row],[Date]], "yyyy")</f>
        <v>2019</v>
      </c>
      <c r="I52" t="str">
        <f>TEXT(CONSOLIDATED_SHEET[[#This Row],[Date]], "mmmm")</f>
        <v>January</v>
      </c>
      <c r="J52" t="str">
        <f>INDEX(Healthcare_Location[Location],MATCH(CONSOLIDATED_SHEET[[#This Row],[Patient_ID]],Healthcare_Location[Patient_ID],0))</f>
        <v>Los Angeles</v>
      </c>
      <c r="K52" s="7" t="str">
        <f>INDEX(Healthcare_Insurance[Insurance_Type],MATCH(CONSOLIDATED_SHEET[[#This Row],[Patient_ID]],Healthcare_Insurance[Patient_ID],0))</f>
        <v>None</v>
      </c>
      <c r="L52" s="8">
        <f>INDEX(Healthcare_Insurance[Insurance_Amount],MATCH(CONSOLIDATED_SHEET[[#This Row],[Patient_ID]],Healthcare_Insurance[Patient_ID],0))</f>
        <v>6732.71</v>
      </c>
    </row>
    <row r="53" spans="1:12" x14ac:dyDescent="0.25">
      <c r="A53" t="s">
        <v>55</v>
      </c>
      <c r="B53" t="s">
        <v>3055</v>
      </c>
      <c r="C53">
        <v>20</v>
      </c>
      <c r="D53" t="s">
        <v>5947</v>
      </c>
      <c r="E53" t="str">
        <f>IFERROR(INDEX(Healthcare_Transaction[Treatment_Type],MATCH(CONSOLIDATED_SHEET[[#This Row],[Patient_ID]],Healthcare_Transaction[Patient_ID],0)),"")</f>
        <v>Consultation</v>
      </c>
      <c r="F53" s="8">
        <f>IFERROR(INDEX(Healthcare_Transaction[Cost],MATCH(CONSOLIDATED_SHEET[[#This Row],[Patient_ID]],Healthcare_Transaction[Patient_ID],0)),"")</f>
        <v>1263.8800000000001</v>
      </c>
      <c r="G53" s="6">
        <f>IFERROR(INDEX(Healthcare_Transaction[Date],MATCH(CONSOLIDATED_SHEET[[#This Row],[Patient_ID]],Healthcare_Transaction[Patient_ID],0)),"")</f>
        <v>43474.865552221738</v>
      </c>
      <c r="H53" t="str">
        <f>TEXT(CONSOLIDATED_SHEET[[#This Row],[Date]], "yyyy")</f>
        <v>2019</v>
      </c>
      <c r="I53" t="str">
        <f>TEXT(CONSOLIDATED_SHEET[[#This Row],[Date]], "mmmm")</f>
        <v>January</v>
      </c>
      <c r="J53" t="str">
        <f>INDEX(Healthcare_Location[Location],MATCH(CONSOLIDATED_SHEET[[#This Row],[Patient_ID]],Healthcare_Location[Patient_ID],0))</f>
        <v>Houston</v>
      </c>
      <c r="K53" s="7" t="str">
        <f>INDEX(Healthcare_Insurance[Insurance_Type],MATCH(CONSOLIDATED_SHEET[[#This Row],[Patient_ID]],Healthcare_Insurance[Patient_ID],0))</f>
        <v>None</v>
      </c>
      <c r="L53" s="8">
        <f>INDEX(Healthcare_Insurance[Insurance_Amount],MATCH(CONSOLIDATED_SHEET[[#This Row],[Patient_ID]],Healthcare_Insurance[Patient_ID],0))</f>
        <v>1703.36</v>
      </c>
    </row>
    <row r="54" spans="1:12" x14ac:dyDescent="0.25">
      <c r="A54" t="s">
        <v>56</v>
      </c>
      <c r="B54" t="s">
        <v>3056</v>
      </c>
      <c r="C54">
        <v>29</v>
      </c>
      <c r="D54" t="s">
        <v>5947</v>
      </c>
      <c r="E54" t="str">
        <f>IFERROR(INDEX(Healthcare_Transaction[Treatment_Type],MATCH(CONSOLIDATED_SHEET[[#This Row],[Patient_ID]],Healthcare_Transaction[Patient_ID],0)),"")</f>
        <v>Medication</v>
      </c>
      <c r="F54" s="8">
        <f>IFERROR(INDEX(Healthcare_Transaction[Cost],MATCH(CONSOLIDATED_SHEET[[#This Row],[Patient_ID]],Healthcare_Transaction[Patient_ID],0)),"")</f>
        <v>610.38</v>
      </c>
      <c r="G54" s="6">
        <f>IFERROR(INDEX(Healthcare_Transaction[Date],MATCH(CONSOLIDATED_SHEET[[#This Row],[Patient_ID]],Healthcare_Transaction[Patient_ID],0)),"")</f>
        <v>43475.126303757672</v>
      </c>
      <c r="H54" t="str">
        <f>TEXT(CONSOLIDATED_SHEET[[#This Row],[Date]], "yyyy")</f>
        <v>2019</v>
      </c>
      <c r="I54" t="str">
        <f>TEXT(CONSOLIDATED_SHEET[[#This Row],[Date]], "mmmm")</f>
        <v>January</v>
      </c>
      <c r="J54" t="str">
        <f>INDEX(Healthcare_Location[Location],MATCH(CONSOLIDATED_SHEET[[#This Row],[Patient_ID]],Healthcare_Location[Patient_ID],0))</f>
        <v>New York</v>
      </c>
      <c r="K54" s="7" t="str">
        <f>INDEX(Healthcare_Insurance[Insurance_Type],MATCH(CONSOLIDATED_SHEET[[#This Row],[Patient_ID]],Healthcare_Insurance[Patient_ID],0))</f>
        <v>None</v>
      </c>
      <c r="L54" s="8">
        <f>INDEX(Healthcare_Insurance[Insurance_Amount],MATCH(CONSOLIDATED_SHEET[[#This Row],[Patient_ID]],Healthcare_Insurance[Patient_ID],0))</f>
        <v>9546.59</v>
      </c>
    </row>
    <row r="55" spans="1:12" x14ac:dyDescent="0.25">
      <c r="A55" t="s">
        <v>57</v>
      </c>
      <c r="B55" t="s">
        <v>3057</v>
      </c>
      <c r="C55">
        <v>44</v>
      </c>
      <c r="D55" t="s">
        <v>5947</v>
      </c>
      <c r="E55" t="str">
        <f>IFERROR(INDEX(Healthcare_Transaction[Treatment_Type],MATCH(CONSOLIDATED_SHEET[[#This Row],[Patient_ID]],Healthcare_Transaction[Patient_ID],0)),"")</f>
        <v>Consultation</v>
      </c>
      <c r="F55" s="8">
        <f>IFERROR(INDEX(Healthcare_Transaction[Cost],MATCH(CONSOLIDATED_SHEET[[#This Row],[Patient_ID]],Healthcare_Transaction[Patient_ID],0)),"")</f>
        <v>4999.78</v>
      </c>
      <c r="G55" s="6">
        <f>IFERROR(INDEX(Healthcare_Transaction[Date],MATCH(CONSOLIDATED_SHEET[[#This Row],[Patient_ID]],Healthcare_Transaction[Patient_ID],0)),"")</f>
        <v>43475.387055293613</v>
      </c>
      <c r="H55" t="str">
        <f>TEXT(CONSOLIDATED_SHEET[[#This Row],[Date]], "yyyy")</f>
        <v>2019</v>
      </c>
      <c r="I55" t="str">
        <f>TEXT(CONSOLIDATED_SHEET[[#This Row],[Date]], "mmmm")</f>
        <v>January</v>
      </c>
      <c r="J55" t="str">
        <f>INDEX(Healthcare_Location[Location],MATCH(CONSOLIDATED_SHEET[[#This Row],[Patient_ID]],Healthcare_Location[Patient_ID],0))</f>
        <v>New York</v>
      </c>
      <c r="K55" s="7" t="str">
        <f>INDEX(Healthcare_Insurance[Insurance_Type],MATCH(CONSOLIDATED_SHEET[[#This Row],[Patient_ID]],Healthcare_Insurance[Patient_ID],0))</f>
        <v>Public</v>
      </c>
      <c r="L55" s="8">
        <f>INDEX(Healthcare_Insurance[Insurance_Amount],MATCH(CONSOLIDATED_SHEET[[#This Row],[Patient_ID]],Healthcare_Insurance[Patient_ID],0))</f>
        <v>8902.6200000000008</v>
      </c>
    </row>
    <row r="56" spans="1:12" x14ac:dyDescent="0.25">
      <c r="A56" t="s">
        <v>58</v>
      </c>
      <c r="B56" t="s">
        <v>3058</v>
      </c>
      <c r="C56">
        <v>62</v>
      </c>
      <c r="D56" t="s">
        <v>5948</v>
      </c>
      <c r="E56" t="str">
        <f>IFERROR(INDEX(Healthcare_Transaction[Treatment_Type],MATCH(CONSOLIDATED_SHEET[[#This Row],[Patient_ID]],Healthcare_Transaction[Patient_ID],0)),"")</f>
        <v>Medication</v>
      </c>
      <c r="F56" s="8">
        <f>IFERROR(INDEX(Healthcare_Transaction[Cost],MATCH(CONSOLIDATED_SHEET[[#This Row],[Patient_ID]],Healthcare_Transaction[Patient_ID],0)),"")</f>
        <v>1522.57</v>
      </c>
      <c r="G56" s="6">
        <f>IFERROR(INDEX(Healthcare_Transaction[Date],MATCH(CONSOLIDATED_SHEET[[#This Row],[Patient_ID]],Healthcare_Transaction[Patient_ID],0)),"")</f>
        <v>43475.64780682954</v>
      </c>
      <c r="H56" t="str">
        <f>TEXT(CONSOLIDATED_SHEET[[#This Row],[Date]], "yyyy")</f>
        <v>2019</v>
      </c>
      <c r="I56" t="str">
        <f>TEXT(CONSOLIDATED_SHEET[[#This Row],[Date]], "mmmm")</f>
        <v>January</v>
      </c>
      <c r="J56" t="str">
        <f>INDEX(Healthcare_Location[Location],MATCH(CONSOLIDATED_SHEET[[#This Row],[Patient_ID]],Healthcare_Location[Patient_ID],0))</f>
        <v>Los Angeles</v>
      </c>
      <c r="K56" s="7" t="str">
        <f>INDEX(Healthcare_Insurance[Insurance_Type],MATCH(CONSOLIDATED_SHEET[[#This Row],[Patient_ID]],Healthcare_Insurance[Patient_ID],0))</f>
        <v>None</v>
      </c>
      <c r="L56" s="8">
        <f>INDEX(Healthcare_Insurance[Insurance_Amount],MATCH(CONSOLIDATED_SHEET[[#This Row],[Patient_ID]],Healthcare_Insurance[Patient_ID],0))</f>
        <v>3142.67</v>
      </c>
    </row>
    <row r="57" spans="1:12" x14ac:dyDescent="0.25">
      <c r="A57" t="s">
        <v>59</v>
      </c>
      <c r="B57" t="s">
        <v>3059</v>
      </c>
      <c r="C57">
        <v>31</v>
      </c>
      <c r="D57" t="s">
        <v>5948</v>
      </c>
      <c r="E57" t="str">
        <f>IFERROR(INDEX(Healthcare_Transaction[Treatment_Type],MATCH(CONSOLIDATED_SHEET[[#This Row],[Patient_ID]],Healthcare_Transaction[Patient_ID],0)),"")</f>
        <v>Consultation</v>
      </c>
      <c r="F57" s="8">
        <f>IFERROR(INDEX(Healthcare_Transaction[Cost],MATCH(CONSOLIDATED_SHEET[[#This Row],[Patient_ID]],Healthcare_Transaction[Patient_ID],0)),"")</f>
        <v>606.38</v>
      </c>
      <c r="G57" s="6">
        <f>IFERROR(INDEX(Healthcare_Transaction[Date],MATCH(CONSOLIDATED_SHEET[[#This Row],[Patient_ID]],Healthcare_Transaction[Patient_ID],0)),"")</f>
        <v>43475.908558365467</v>
      </c>
      <c r="H57" t="str">
        <f>TEXT(CONSOLIDATED_SHEET[[#This Row],[Date]], "yyyy")</f>
        <v>2019</v>
      </c>
      <c r="I57" t="str">
        <f>TEXT(CONSOLIDATED_SHEET[[#This Row],[Date]], "mmmm")</f>
        <v>January</v>
      </c>
      <c r="J57" t="str">
        <f>INDEX(Healthcare_Location[Location],MATCH(CONSOLIDATED_SHEET[[#This Row],[Patient_ID]],Healthcare_Location[Patient_ID],0))</f>
        <v>Los Angeles</v>
      </c>
      <c r="K57" s="7" t="str">
        <f>INDEX(Healthcare_Insurance[Insurance_Type],MATCH(CONSOLIDATED_SHEET[[#This Row],[Patient_ID]],Healthcare_Insurance[Patient_ID],0))</f>
        <v>Public</v>
      </c>
      <c r="L57" s="8">
        <f>INDEX(Healthcare_Insurance[Insurance_Amount],MATCH(CONSOLIDATED_SHEET[[#This Row],[Patient_ID]],Healthcare_Insurance[Patient_ID],0))</f>
        <v>3029.15</v>
      </c>
    </row>
    <row r="58" spans="1:12" x14ac:dyDescent="0.25">
      <c r="A58" t="s">
        <v>60</v>
      </c>
      <c r="B58" t="s">
        <v>3060</v>
      </c>
      <c r="C58">
        <v>81</v>
      </c>
      <c r="D58" t="s">
        <v>5948</v>
      </c>
      <c r="E58" t="str">
        <f>IFERROR(INDEX(Healthcare_Transaction[Treatment_Type],MATCH(CONSOLIDATED_SHEET[[#This Row],[Patient_ID]],Healthcare_Transaction[Patient_ID],0)),"")</f>
        <v>Medication</v>
      </c>
      <c r="F58" s="8">
        <f>IFERROR(INDEX(Healthcare_Transaction[Cost],MATCH(CONSOLIDATED_SHEET[[#This Row],[Patient_ID]],Healthcare_Transaction[Patient_ID],0)),"")</f>
        <v>2384.42</v>
      </c>
      <c r="G58" s="6">
        <f>IFERROR(INDEX(Healthcare_Transaction[Date],MATCH(CONSOLIDATED_SHEET[[#This Row],[Patient_ID]],Healthcare_Transaction[Patient_ID],0)),"")</f>
        <v>43476.169309901423</v>
      </c>
      <c r="H58" t="str">
        <f>TEXT(CONSOLIDATED_SHEET[[#This Row],[Date]], "yyyy")</f>
        <v>2019</v>
      </c>
      <c r="I58" t="str">
        <f>TEXT(CONSOLIDATED_SHEET[[#This Row],[Date]], "mmmm")</f>
        <v>January</v>
      </c>
      <c r="J58" t="str">
        <f>INDEX(Healthcare_Location[Location],MATCH(CONSOLIDATED_SHEET[[#This Row],[Patient_ID]],Healthcare_Location[Patient_ID],0))</f>
        <v>Houston</v>
      </c>
      <c r="K58" s="7" t="str">
        <f>INDEX(Healthcare_Insurance[Insurance_Type],MATCH(CONSOLIDATED_SHEET[[#This Row],[Patient_ID]],Healthcare_Insurance[Patient_ID],0))</f>
        <v>Public</v>
      </c>
      <c r="L58" s="8">
        <f>INDEX(Healthcare_Insurance[Insurance_Amount],MATCH(CONSOLIDATED_SHEET[[#This Row],[Patient_ID]],Healthcare_Insurance[Patient_ID],0))</f>
        <v>7208.3</v>
      </c>
    </row>
    <row r="59" spans="1:12" x14ac:dyDescent="0.25">
      <c r="A59" t="s">
        <v>61</v>
      </c>
      <c r="B59" t="s">
        <v>3061</v>
      </c>
      <c r="C59">
        <v>32</v>
      </c>
      <c r="D59" t="s">
        <v>5948</v>
      </c>
      <c r="E59" t="str">
        <f>IFERROR(INDEX(Healthcare_Transaction[Treatment_Type],MATCH(CONSOLIDATED_SHEET[[#This Row],[Patient_ID]],Healthcare_Transaction[Patient_ID],0)),"")</f>
        <v>Physical Therapy</v>
      </c>
      <c r="F59" s="8">
        <f>IFERROR(INDEX(Healthcare_Transaction[Cost],MATCH(CONSOLIDATED_SHEET[[#This Row],[Patient_ID]],Healthcare_Transaction[Patient_ID],0)),"")</f>
        <v>3438.46</v>
      </c>
      <c r="G59" s="6">
        <f>IFERROR(INDEX(Healthcare_Transaction[Date],MATCH(CONSOLIDATED_SHEET[[#This Row],[Patient_ID]],Healthcare_Transaction[Patient_ID],0)),"")</f>
        <v>43476.430061437342</v>
      </c>
      <c r="H59" t="str">
        <f>TEXT(CONSOLIDATED_SHEET[[#This Row],[Date]], "yyyy")</f>
        <v>2019</v>
      </c>
      <c r="I59" t="str">
        <f>TEXT(CONSOLIDATED_SHEET[[#This Row],[Date]], "mmmm")</f>
        <v>January</v>
      </c>
      <c r="J59" t="str">
        <f>INDEX(Healthcare_Location[Location],MATCH(CONSOLIDATED_SHEET[[#This Row],[Patient_ID]],Healthcare_Location[Patient_ID],0))</f>
        <v>Houston</v>
      </c>
      <c r="K59" s="7" t="str">
        <f>INDEX(Healthcare_Insurance[Insurance_Type],MATCH(CONSOLIDATED_SHEET[[#This Row],[Patient_ID]],Healthcare_Insurance[Patient_ID],0))</f>
        <v>Public</v>
      </c>
      <c r="L59" s="8">
        <f>INDEX(Healthcare_Insurance[Insurance_Amount],MATCH(CONSOLIDATED_SHEET[[#This Row],[Patient_ID]],Healthcare_Insurance[Patient_ID],0))</f>
        <v>3467.04</v>
      </c>
    </row>
    <row r="60" spans="1:12" x14ac:dyDescent="0.25">
      <c r="A60" t="s">
        <v>62</v>
      </c>
      <c r="B60" t="s">
        <v>3062</v>
      </c>
      <c r="C60">
        <v>30</v>
      </c>
      <c r="D60" t="s">
        <v>5947</v>
      </c>
      <c r="E60" t="str">
        <f>IFERROR(INDEX(Healthcare_Transaction[Treatment_Type],MATCH(CONSOLIDATED_SHEET[[#This Row],[Patient_ID]],Healthcare_Transaction[Patient_ID],0)),"")</f>
        <v>Consultation</v>
      </c>
      <c r="F60" s="8">
        <f>IFERROR(INDEX(Healthcare_Transaction[Cost],MATCH(CONSOLIDATED_SHEET[[#This Row],[Patient_ID]],Healthcare_Transaction[Patient_ID],0)),"")</f>
        <v>4085.24</v>
      </c>
      <c r="G60" s="6">
        <f>IFERROR(INDEX(Healthcare_Transaction[Date],MATCH(CONSOLIDATED_SHEET[[#This Row],[Patient_ID]],Healthcare_Transaction[Patient_ID],0)),"")</f>
        <v>43476.690812973276</v>
      </c>
      <c r="H60" t="str">
        <f>TEXT(CONSOLIDATED_SHEET[[#This Row],[Date]], "yyyy")</f>
        <v>2019</v>
      </c>
      <c r="I60" t="str">
        <f>TEXT(CONSOLIDATED_SHEET[[#This Row],[Date]], "mmmm")</f>
        <v>January</v>
      </c>
      <c r="J60" t="str">
        <f>INDEX(Healthcare_Location[Location],MATCH(CONSOLIDATED_SHEET[[#This Row],[Patient_ID]],Healthcare_Location[Patient_ID],0))</f>
        <v>Chicago</v>
      </c>
      <c r="K60" s="7" t="str">
        <f>INDEX(Healthcare_Insurance[Insurance_Type],MATCH(CONSOLIDATED_SHEET[[#This Row],[Patient_ID]],Healthcare_Insurance[Patient_ID],0))</f>
        <v>None</v>
      </c>
      <c r="L60" s="8">
        <f>INDEX(Healthcare_Insurance[Insurance_Amount],MATCH(CONSOLIDATED_SHEET[[#This Row],[Patient_ID]],Healthcare_Insurance[Patient_ID],0))</f>
        <v>5556.26</v>
      </c>
    </row>
    <row r="61" spans="1:12" x14ac:dyDescent="0.25">
      <c r="A61" t="s">
        <v>63</v>
      </c>
      <c r="B61" t="s">
        <v>3063</v>
      </c>
      <c r="C61">
        <v>41</v>
      </c>
      <c r="D61" t="s">
        <v>5947</v>
      </c>
      <c r="E61" t="str">
        <f>IFERROR(INDEX(Healthcare_Transaction[Treatment_Type],MATCH(CONSOLIDATED_SHEET[[#This Row],[Patient_ID]],Healthcare_Transaction[Patient_ID],0)),"")</f>
        <v>Surgery</v>
      </c>
      <c r="F61" s="8">
        <f>IFERROR(INDEX(Healthcare_Transaction[Cost],MATCH(CONSOLIDATED_SHEET[[#This Row],[Patient_ID]],Healthcare_Transaction[Patient_ID],0)),"")</f>
        <v>1625.95</v>
      </c>
      <c r="G61" s="6">
        <f>IFERROR(INDEX(Healthcare_Transaction[Date],MATCH(CONSOLIDATED_SHEET[[#This Row],[Patient_ID]],Healthcare_Transaction[Patient_ID],0)),"")</f>
        <v>43476.951564509211</v>
      </c>
      <c r="H61" t="str">
        <f>TEXT(CONSOLIDATED_SHEET[[#This Row],[Date]], "yyyy")</f>
        <v>2019</v>
      </c>
      <c r="I61" t="str">
        <f>TEXT(CONSOLIDATED_SHEET[[#This Row],[Date]], "mmmm")</f>
        <v>January</v>
      </c>
      <c r="J61" t="str">
        <f>INDEX(Healthcare_Location[Location],MATCH(CONSOLIDATED_SHEET[[#This Row],[Patient_ID]],Healthcare_Location[Patient_ID],0))</f>
        <v>Phoenix</v>
      </c>
      <c r="K61" s="7" t="str">
        <f>INDEX(Healthcare_Insurance[Insurance_Type],MATCH(CONSOLIDATED_SHEET[[#This Row],[Patient_ID]],Healthcare_Insurance[Patient_ID],0))</f>
        <v>None</v>
      </c>
      <c r="L61" s="8">
        <f>INDEX(Healthcare_Insurance[Insurance_Amount],MATCH(CONSOLIDATED_SHEET[[#This Row],[Patient_ID]],Healthcare_Insurance[Patient_ID],0))</f>
        <v>8116.81</v>
      </c>
    </row>
    <row r="62" spans="1:12" x14ac:dyDescent="0.25">
      <c r="A62" t="s">
        <v>64</v>
      </c>
      <c r="B62" t="s">
        <v>3064</v>
      </c>
      <c r="C62">
        <v>63</v>
      </c>
      <c r="D62" t="s">
        <v>5947</v>
      </c>
      <c r="E62" t="str">
        <f>IFERROR(INDEX(Healthcare_Transaction[Treatment_Type],MATCH(CONSOLIDATED_SHEET[[#This Row],[Patient_ID]],Healthcare_Transaction[Patient_ID],0)),"")</f>
        <v>Physical Therapy</v>
      </c>
      <c r="F62" s="8">
        <f>IFERROR(INDEX(Healthcare_Transaction[Cost],MATCH(CONSOLIDATED_SHEET[[#This Row],[Patient_ID]],Healthcare_Transaction[Patient_ID],0)),"")</f>
        <v>687.76</v>
      </c>
      <c r="G62" s="6">
        <f>IFERROR(INDEX(Healthcare_Transaction[Date],MATCH(CONSOLIDATED_SHEET[[#This Row],[Patient_ID]],Healthcare_Transaction[Patient_ID],0)),"")</f>
        <v>43477.212316045137</v>
      </c>
      <c r="H62" t="str">
        <f>TEXT(CONSOLIDATED_SHEET[[#This Row],[Date]], "yyyy")</f>
        <v>2019</v>
      </c>
      <c r="I62" t="str">
        <f>TEXT(CONSOLIDATED_SHEET[[#This Row],[Date]], "mmmm")</f>
        <v>January</v>
      </c>
      <c r="J62" t="str">
        <f>INDEX(Healthcare_Location[Location],MATCH(CONSOLIDATED_SHEET[[#This Row],[Patient_ID]],Healthcare_Location[Patient_ID],0))</f>
        <v>Los Angeles</v>
      </c>
      <c r="K62" s="7" t="str">
        <f>INDEX(Healthcare_Insurance[Insurance_Type],MATCH(CONSOLIDATED_SHEET[[#This Row],[Patient_ID]],Healthcare_Insurance[Patient_ID],0))</f>
        <v>Private</v>
      </c>
      <c r="L62" s="8">
        <f>INDEX(Healthcare_Insurance[Insurance_Amount],MATCH(CONSOLIDATED_SHEET[[#This Row],[Patient_ID]],Healthcare_Insurance[Patient_ID],0))</f>
        <v>9702.06</v>
      </c>
    </row>
    <row r="63" spans="1:12" x14ac:dyDescent="0.25">
      <c r="A63" t="s">
        <v>65</v>
      </c>
      <c r="B63" t="s">
        <v>3065</v>
      </c>
      <c r="C63">
        <v>84</v>
      </c>
      <c r="D63" t="s">
        <v>5947</v>
      </c>
      <c r="E63" t="str">
        <f>IFERROR(INDEX(Healthcare_Transaction[Treatment_Type],MATCH(CONSOLIDATED_SHEET[[#This Row],[Patient_ID]],Healthcare_Transaction[Patient_ID],0)),"")</f>
        <v>Surgery</v>
      </c>
      <c r="F63" s="8">
        <f>IFERROR(INDEX(Healthcare_Transaction[Cost],MATCH(CONSOLIDATED_SHEET[[#This Row],[Patient_ID]],Healthcare_Transaction[Patient_ID],0)),"")</f>
        <v>1077.6500000000001</v>
      </c>
      <c r="G63" s="6">
        <f>IFERROR(INDEX(Healthcare_Transaction[Date],MATCH(CONSOLIDATED_SHEET[[#This Row],[Patient_ID]],Healthcare_Transaction[Patient_ID],0)),"")</f>
        <v>43477.733819117013</v>
      </c>
      <c r="H63" t="str">
        <f>TEXT(CONSOLIDATED_SHEET[[#This Row],[Date]], "yyyy")</f>
        <v>2019</v>
      </c>
      <c r="I63" t="str">
        <f>TEXT(CONSOLIDATED_SHEET[[#This Row],[Date]], "mmmm")</f>
        <v>January</v>
      </c>
      <c r="J63" t="str">
        <f>INDEX(Healthcare_Location[Location],MATCH(CONSOLIDATED_SHEET[[#This Row],[Patient_ID]],Healthcare_Location[Patient_ID],0))</f>
        <v>Los Angeles</v>
      </c>
      <c r="K63" s="7" t="str">
        <f>INDEX(Healthcare_Insurance[Insurance_Type],MATCH(CONSOLIDATED_SHEET[[#This Row],[Patient_ID]],Healthcare_Insurance[Patient_ID],0))</f>
        <v>Private</v>
      </c>
      <c r="L63" s="8">
        <f>INDEX(Healthcare_Insurance[Insurance_Amount],MATCH(CONSOLIDATED_SHEET[[#This Row],[Patient_ID]],Healthcare_Insurance[Patient_ID],0))</f>
        <v>4013.39</v>
      </c>
    </row>
    <row r="64" spans="1:12" x14ac:dyDescent="0.25">
      <c r="A64" t="s">
        <v>66</v>
      </c>
      <c r="B64" t="s">
        <v>3066</v>
      </c>
      <c r="C64">
        <v>74</v>
      </c>
      <c r="D64" t="s">
        <v>5948</v>
      </c>
      <c r="E64" t="str">
        <f>IFERROR(INDEX(Healthcare_Transaction[Treatment_Type],MATCH(CONSOLIDATED_SHEET[[#This Row],[Patient_ID]],Healthcare_Transaction[Patient_ID],0)),"")</f>
        <v>Medication</v>
      </c>
      <c r="F64" s="8">
        <f>IFERROR(INDEX(Healthcare_Transaction[Cost],MATCH(CONSOLIDATED_SHEET[[#This Row],[Patient_ID]],Healthcare_Transaction[Patient_ID],0)),"")</f>
        <v>3975.22</v>
      </c>
      <c r="G64" s="6">
        <f>IFERROR(INDEX(Healthcare_Transaction[Date],MATCH(CONSOLIDATED_SHEET[[#This Row],[Patient_ID]],Healthcare_Transaction[Patient_ID],0)),"")</f>
        <v>43477.99457065294</v>
      </c>
      <c r="H64" t="str">
        <f>TEXT(CONSOLIDATED_SHEET[[#This Row],[Date]], "yyyy")</f>
        <v>2019</v>
      </c>
      <c r="I64" t="str">
        <f>TEXT(CONSOLIDATED_SHEET[[#This Row],[Date]], "mmmm")</f>
        <v>January</v>
      </c>
      <c r="J64" t="str">
        <f>INDEX(Healthcare_Location[Location],MATCH(CONSOLIDATED_SHEET[[#This Row],[Patient_ID]],Healthcare_Location[Patient_ID],0))</f>
        <v>New York</v>
      </c>
      <c r="K64" s="7" t="str">
        <f>INDEX(Healthcare_Insurance[Insurance_Type],MATCH(CONSOLIDATED_SHEET[[#This Row],[Patient_ID]],Healthcare_Insurance[Patient_ID],0))</f>
        <v>Private</v>
      </c>
      <c r="L64" s="8">
        <f>INDEX(Healthcare_Insurance[Insurance_Amount],MATCH(CONSOLIDATED_SHEET[[#This Row],[Patient_ID]],Healthcare_Insurance[Patient_ID],0))</f>
        <v>1789.7</v>
      </c>
    </row>
    <row r="65" spans="1:12" x14ac:dyDescent="0.25">
      <c r="A65" t="s">
        <v>67</v>
      </c>
      <c r="B65" t="s">
        <v>3067</v>
      </c>
      <c r="C65">
        <v>61</v>
      </c>
      <c r="D65" t="s">
        <v>5947</v>
      </c>
      <c r="E65" t="str">
        <f>IFERROR(INDEX(Healthcare_Transaction[Treatment_Type],MATCH(CONSOLIDATED_SHEET[[#This Row],[Patient_ID]],Healthcare_Transaction[Patient_ID],0)),"")</f>
        <v>Surgery</v>
      </c>
      <c r="F65" s="8">
        <f>IFERROR(INDEX(Healthcare_Transaction[Cost],MATCH(CONSOLIDATED_SHEET[[#This Row],[Patient_ID]],Healthcare_Transaction[Patient_ID],0)),"")</f>
        <v>2776.8</v>
      </c>
      <c r="G65" s="6">
        <f>IFERROR(INDEX(Healthcare_Transaction[Date],MATCH(CONSOLIDATED_SHEET[[#This Row],[Patient_ID]],Healthcare_Transaction[Patient_ID],0)),"")</f>
        <v>43478.255322188867</v>
      </c>
      <c r="H65" t="str">
        <f>TEXT(CONSOLIDATED_SHEET[[#This Row],[Date]], "yyyy")</f>
        <v>2019</v>
      </c>
      <c r="I65" t="str">
        <f>TEXT(CONSOLIDATED_SHEET[[#This Row],[Date]], "mmmm")</f>
        <v>January</v>
      </c>
      <c r="J65" t="str">
        <f>INDEX(Healthcare_Location[Location],MATCH(CONSOLIDATED_SHEET[[#This Row],[Patient_ID]],Healthcare_Location[Patient_ID],0))</f>
        <v>Los Angeles</v>
      </c>
      <c r="K65" s="7" t="str">
        <f>INDEX(Healthcare_Insurance[Insurance_Type],MATCH(CONSOLIDATED_SHEET[[#This Row],[Patient_ID]],Healthcare_Insurance[Patient_ID],0))</f>
        <v>Public</v>
      </c>
      <c r="L65" s="8">
        <f>INDEX(Healthcare_Insurance[Insurance_Amount],MATCH(CONSOLIDATED_SHEET[[#This Row],[Patient_ID]],Healthcare_Insurance[Patient_ID],0))</f>
        <v>6622.5</v>
      </c>
    </row>
    <row r="66" spans="1:12" x14ac:dyDescent="0.25">
      <c r="A66" t="s">
        <v>68</v>
      </c>
      <c r="B66" t="s">
        <v>3068</v>
      </c>
      <c r="C66">
        <v>75</v>
      </c>
      <c r="D66" t="s">
        <v>5947</v>
      </c>
      <c r="E66" t="str">
        <f>IFERROR(INDEX(Healthcare_Transaction[Treatment_Type],MATCH(CONSOLIDATED_SHEET[[#This Row],[Patient_ID]],Healthcare_Transaction[Patient_ID],0)),"")</f>
        <v>Surgery</v>
      </c>
      <c r="F66" s="8">
        <f>IFERROR(INDEX(Healthcare_Transaction[Cost],MATCH(CONSOLIDATED_SHEET[[#This Row],[Patient_ID]],Healthcare_Transaction[Patient_ID],0)),"")</f>
        <v>1351.51</v>
      </c>
      <c r="G66" s="6">
        <f>IFERROR(INDEX(Healthcare_Transaction[Date],MATCH(CONSOLIDATED_SHEET[[#This Row],[Patient_ID]],Healthcare_Transaction[Patient_ID],0)),"")</f>
        <v>43478.516073724822</v>
      </c>
      <c r="H66" t="str">
        <f>TEXT(CONSOLIDATED_SHEET[[#This Row],[Date]], "yyyy")</f>
        <v>2019</v>
      </c>
      <c r="I66" t="str">
        <f>TEXT(CONSOLIDATED_SHEET[[#This Row],[Date]], "mmmm")</f>
        <v>January</v>
      </c>
      <c r="J66" t="str">
        <f>INDEX(Healthcare_Location[Location],MATCH(CONSOLIDATED_SHEET[[#This Row],[Patient_ID]],Healthcare_Location[Patient_ID],0))</f>
        <v>Houston</v>
      </c>
      <c r="K66" s="7" t="str">
        <f>INDEX(Healthcare_Insurance[Insurance_Type],MATCH(CONSOLIDATED_SHEET[[#This Row],[Patient_ID]],Healthcare_Insurance[Patient_ID],0))</f>
        <v>Public</v>
      </c>
      <c r="L66" s="8">
        <f>INDEX(Healthcare_Insurance[Insurance_Amount],MATCH(CONSOLIDATED_SHEET[[#This Row],[Patient_ID]],Healthcare_Insurance[Patient_ID],0))</f>
        <v>1277.6300000000001</v>
      </c>
    </row>
    <row r="67" spans="1:12" x14ac:dyDescent="0.25">
      <c r="A67" t="s">
        <v>69</v>
      </c>
      <c r="B67" t="s">
        <v>3069</v>
      </c>
      <c r="C67">
        <v>87</v>
      </c>
      <c r="D67" t="s">
        <v>5948</v>
      </c>
      <c r="E67" t="str">
        <f>IFERROR(INDEX(Healthcare_Transaction[Treatment_Type],MATCH(CONSOLIDATED_SHEET[[#This Row],[Patient_ID]],Healthcare_Transaction[Patient_ID],0)),"")</f>
        <v>Surgery</v>
      </c>
      <c r="F67" s="8">
        <f>IFERROR(INDEX(Healthcare_Transaction[Cost],MATCH(CONSOLIDATED_SHEET[[#This Row],[Patient_ID]],Healthcare_Transaction[Patient_ID],0)),"")</f>
        <v>2909.17</v>
      </c>
      <c r="G67" s="6">
        <f>IFERROR(INDEX(Healthcare_Transaction[Date],MATCH(CONSOLIDATED_SHEET[[#This Row],[Patient_ID]],Healthcare_Transaction[Patient_ID],0)),"")</f>
        <v>43478.776825260742</v>
      </c>
      <c r="H67" t="str">
        <f>TEXT(CONSOLIDATED_SHEET[[#This Row],[Date]], "yyyy")</f>
        <v>2019</v>
      </c>
      <c r="I67" t="str">
        <f>TEXT(CONSOLIDATED_SHEET[[#This Row],[Date]], "mmmm")</f>
        <v>January</v>
      </c>
      <c r="J67" t="str">
        <f>INDEX(Healthcare_Location[Location],MATCH(CONSOLIDATED_SHEET[[#This Row],[Patient_ID]],Healthcare_Location[Patient_ID],0))</f>
        <v>New York</v>
      </c>
      <c r="K67" s="7" t="str">
        <f>INDEX(Healthcare_Insurance[Insurance_Type],MATCH(CONSOLIDATED_SHEET[[#This Row],[Patient_ID]],Healthcare_Insurance[Patient_ID],0))</f>
        <v>Private</v>
      </c>
      <c r="L67" s="8">
        <f>INDEX(Healthcare_Insurance[Insurance_Amount],MATCH(CONSOLIDATED_SHEET[[#This Row],[Patient_ID]],Healthcare_Insurance[Patient_ID],0))</f>
        <v>1010.58</v>
      </c>
    </row>
    <row r="68" spans="1:12" x14ac:dyDescent="0.25">
      <c r="A68" t="s">
        <v>70</v>
      </c>
      <c r="B68" t="s">
        <v>3070</v>
      </c>
      <c r="C68">
        <v>72</v>
      </c>
      <c r="D68" t="s">
        <v>5948</v>
      </c>
      <c r="E68" t="str">
        <f>IFERROR(INDEX(Healthcare_Transaction[Treatment_Type],MATCH(CONSOLIDATED_SHEET[[#This Row],[Patient_ID]],Healthcare_Transaction[Patient_ID],0)),"")</f>
        <v>Medication</v>
      </c>
      <c r="F68" s="8">
        <f>IFERROR(INDEX(Healthcare_Transaction[Cost],MATCH(CONSOLIDATED_SHEET[[#This Row],[Patient_ID]],Healthcare_Transaction[Patient_ID],0)),"")</f>
        <v>2205.77</v>
      </c>
      <c r="G68" s="6">
        <f>IFERROR(INDEX(Healthcare_Transaction[Date],MATCH(CONSOLIDATED_SHEET[[#This Row],[Patient_ID]],Healthcare_Transaction[Patient_ID],0)),"")</f>
        <v>43479.037576796683</v>
      </c>
      <c r="H68" t="str">
        <f>TEXT(CONSOLIDATED_SHEET[[#This Row],[Date]], "yyyy")</f>
        <v>2019</v>
      </c>
      <c r="I68" t="str">
        <f>TEXT(CONSOLIDATED_SHEET[[#This Row],[Date]], "mmmm")</f>
        <v>January</v>
      </c>
      <c r="J68" t="str">
        <f>INDEX(Healthcare_Location[Location],MATCH(CONSOLIDATED_SHEET[[#This Row],[Patient_ID]],Healthcare_Location[Patient_ID],0))</f>
        <v>Phoenix</v>
      </c>
      <c r="K68" s="7" t="str">
        <f>INDEX(Healthcare_Insurance[Insurance_Type],MATCH(CONSOLIDATED_SHEET[[#This Row],[Patient_ID]],Healthcare_Insurance[Patient_ID],0))</f>
        <v>Public</v>
      </c>
      <c r="L68" s="8">
        <f>INDEX(Healthcare_Insurance[Insurance_Amount],MATCH(CONSOLIDATED_SHEET[[#This Row],[Patient_ID]],Healthcare_Insurance[Patient_ID],0))</f>
        <v>9964.89</v>
      </c>
    </row>
    <row r="69" spans="1:12" x14ac:dyDescent="0.25">
      <c r="A69" t="s">
        <v>71</v>
      </c>
      <c r="B69" t="s">
        <v>3071</v>
      </c>
      <c r="C69">
        <v>70</v>
      </c>
      <c r="D69" t="s">
        <v>5948</v>
      </c>
      <c r="E69" t="str">
        <f>IFERROR(INDEX(Healthcare_Transaction[Treatment_Type],MATCH(CONSOLIDATED_SHEET[[#This Row],[Patient_ID]],Healthcare_Transaction[Patient_ID],0)),"")</f>
        <v>Physical Therapy</v>
      </c>
      <c r="F69" s="8">
        <f>IFERROR(INDEX(Healthcare_Transaction[Cost],MATCH(CONSOLIDATED_SHEET[[#This Row],[Patient_ID]],Healthcare_Transaction[Patient_ID],0)),"")</f>
        <v>4940.37</v>
      </c>
      <c r="G69" s="6">
        <f>IFERROR(INDEX(Healthcare_Transaction[Date],MATCH(CONSOLIDATED_SHEET[[#This Row],[Patient_ID]],Healthcare_Transaction[Patient_ID],0)),"")</f>
        <v>43479.298328332618</v>
      </c>
      <c r="H69" t="str">
        <f>TEXT(CONSOLIDATED_SHEET[[#This Row],[Date]], "yyyy")</f>
        <v>2019</v>
      </c>
      <c r="I69" t="str">
        <f>TEXT(CONSOLIDATED_SHEET[[#This Row],[Date]], "mmmm")</f>
        <v>January</v>
      </c>
      <c r="J69" t="str">
        <f>INDEX(Healthcare_Location[Location],MATCH(CONSOLIDATED_SHEET[[#This Row],[Patient_ID]],Healthcare_Location[Patient_ID],0))</f>
        <v>Houston</v>
      </c>
      <c r="K69" s="7" t="str">
        <f>INDEX(Healthcare_Insurance[Insurance_Type],MATCH(CONSOLIDATED_SHEET[[#This Row],[Patient_ID]],Healthcare_Insurance[Patient_ID],0))</f>
        <v>Private</v>
      </c>
      <c r="L69" s="8">
        <f>INDEX(Healthcare_Insurance[Insurance_Amount],MATCH(CONSOLIDATED_SHEET[[#This Row],[Patient_ID]],Healthcare_Insurance[Patient_ID],0))</f>
        <v>3233.51</v>
      </c>
    </row>
    <row r="70" spans="1:12" x14ac:dyDescent="0.25">
      <c r="A70" t="s">
        <v>72</v>
      </c>
      <c r="B70" t="s">
        <v>3072</v>
      </c>
      <c r="C70">
        <v>88</v>
      </c>
      <c r="D70" t="s">
        <v>5948</v>
      </c>
      <c r="E70" t="str">
        <f>IFERROR(INDEX(Healthcare_Transaction[Treatment_Type],MATCH(CONSOLIDATED_SHEET[[#This Row],[Patient_ID]],Healthcare_Transaction[Patient_ID],0)),"")</f>
        <v>Medication</v>
      </c>
      <c r="F70" s="8">
        <f>IFERROR(INDEX(Healthcare_Transaction[Cost],MATCH(CONSOLIDATED_SHEET[[#This Row],[Patient_ID]],Healthcare_Transaction[Patient_ID],0)),"")</f>
        <v>1706.44</v>
      </c>
      <c r="G70" s="6">
        <f>IFERROR(INDEX(Healthcare_Transaction[Date],MATCH(CONSOLIDATED_SHEET[[#This Row],[Patient_ID]],Healthcare_Transaction[Patient_ID],0)),"")</f>
        <v>43479.559079868537</v>
      </c>
      <c r="H70" t="str">
        <f>TEXT(CONSOLIDATED_SHEET[[#This Row],[Date]], "yyyy")</f>
        <v>2019</v>
      </c>
      <c r="I70" t="str">
        <f>TEXT(CONSOLIDATED_SHEET[[#This Row],[Date]], "mmmm")</f>
        <v>January</v>
      </c>
      <c r="J70" t="str">
        <f>INDEX(Healthcare_Location[Location],MATCH(CONSOLIDATED_SHEET[[#This Row],[Patient_ID]],Healthcare_Location[Patient_ID],0))</f>
        <v>New York</v>
      </c>
      <c r="K70" s="7" t="str">
        <f>INDEX(Healthcare_Insurance[Insurance_Type],MATCH(CONSOLIDATED_SHEET[[#This Row],[Patient_ID]],Healthcare_Insurance[Patient_ID],0))</f>
        <v>Public</v>
      </c>
      <c r="L70" s="8">
        <f>INDEX(Healthcare_Insurance[Insurance_Amount],MATCH(CONSOLIDATED_SHEET[[#This Row],[Patient_ID]],Healthcare_Insurance[Patient_ID],0))</f>
        <v>9614.8799999999992</v>
      </c>
    </row>
    <row r="71" spans="1:12" x14ac:dyDescent="0.25">
      <c r="A71" t="s">
        <v>73</v>
      </c>
      <c r="B71" t="s">
        <v>3073</v>
      </c>
      <c r="C71">
        <v>62</v>
      </c>
      <c r="D71" t="s">
        <v>5948</v>
      </c>
      <c r="E71" t="str">
        <f>IFERROR(INDEX(Healthcare_Transaction[Treatment_Type],MATCH(CONSOLIDATED_SHEET[[#This Row],[Patient_ID]],Healthcare_Transaction[Patient_ID],0)),"")</f>
        <v>Surgery</v>
      </c>
      <c r="F71" s="8">
        <f>IFERROR(INDEX(Healthcare_Transaction[Cost],MATCH(CONSOLIDATED_SHEET[[#This Row],[Patient_ID]],Healthcare_Transaction[Patient_ID],0)),"")</f>
        <v>1098.72</v>
      </c>
      <c r="G71" s="6">
        <f>IFERROR(INDEX(Healthcare_Transaction[Date],MATCH(CONSOLIDATED_SHEET[[#This Row],[Patient_ID]],Healthcare_Transaction[Patient_ID],0)),"")</f>
        <v>43479.819831404478</v>
      </c>
      <c r="H71" t="str">
        <f>TEXT(CONSOLIDATED_SHEET[[#This Row],[Date]], "yyyy")</f>
        <v>2019</v>
      </c>
      <c r="I71" t="str">
        <f>TEXT(CONSOLIDATED_SHEET[[#This Row],[Date]], "mmmm")</f>
        <v>January</v>
      </c>
      <c r="J71" t="str">
        <f>INDEX(Healthcare_Location[Location],MATCH(CONSOLIDATED_SHEET[[#This Row],[Patient_ID]],Healthcare_Location[Patient_ID],0))</f>
        <v>Los Angeles</v>
      </c>
      <c r="K71" s="7" t="str">
        <f>INDEX(Healthcare_Insurance[Insurance_Type],MATCH(CONSOLIDATED_SHEET[[#This Row],[Patient_ID]],Healthcare_Insurance[Patient_ID],0))</f>
        <v>Public</v>
      </c>
      <c r="L71" s="8">
        <f>INDEX(Healthcare_Insurance[Insurance_Amount],MATCH(CONSOLIDATED_SHEET[[#This Row],[Patient_ID]],Healthcare_Insurance[Patient_ID],0))</f>
        <v>5526.74</v>
      </c>
    </row>
    <row r="72" spans="1:12" x14ac:dyDescent="0.25">
      <c r="A72" t="s">
        <v>74</v>
      </c>
      <c r="B72" t="s">
        <v>3074</v>
      </c>
      <c r="C72">
        <v>80</v>
      </c>
      <c r="D72" t="s">
        <v>5948</v>
      </c>
      <c r="E72" t="str">
        <f>IFERROR(INDEX(Healthcare_Transaction[Treatment_Type],MATCH(CONSOLIDATED_SHEET[[#This Row],[Patient_ID]],Healthcare_Transaction[Patient_ID],0)),"")</f>
        <v>Consultation</v>
      </c>
      <c r="F72" s="8">
        <f>IFERROR(INDEX(Healthcare_Transaction[Cost],MATCH(CONSOLIDATED_SHEET[[#This Row],[Patient_ID]],Healthcare_Transaction[Patient_ID],0)),"")</f>
        <v>841.54</v>
      </c>
      <c r="G72" s="6">
        <f>IFERROR(INDEX(Healthcare_Transaction[Date],MATCH(CONSOLIDATED_SHEET[[#This Row],[Patient_ID]],Healthcare_Transaction[Patient_ID],0)),"")</f>
        <v>43480.08058294042</v>
      </c>
      <c r="H72" t="str">
        <f>TEXT(CONSOLIDATED_SHEET[[#This Row],[Date]], "yyyy")</f>
        <v>2019</v>
      </c>
      <c r="I72" t="str">
        <f>TEXT(CONSOLIDATED_SHEET[[#This Row],[Date]], "mmmm")</f>
        <v>January</v>
      </c>
      <c r="J72" t="str">
        <f>INDEX(Healthcare_Location[Location],MATCH(CONSOLIDATED_SHEET[[#This Row],[Patient_ID]],Healthcare_Location[Patient_ID],0))</f>
        <v>Houston</v>
      </c>
      <c r="K72" s="7" t="str">
        <f>INDEX(Healthcare_Insurance[Insurance_Type],MATCH(CONSOLIDATED_SHEET[[#This Row],[Patient_ID]],Healthcare_Insurance[Patient_ID],0))</f>
        <v>None</v>
      </c>
      <c r="L72" s="8">
        <f>INDEX(Healthcare_Insurance[Insurance_Amount],MATCH(CONSOLIDATED_SHEET[[#This Row],[Patient_ID]],Healthcare_Insurance[Patient_ID],0))</f>
        <v>5092.8900000000003</v>
      </c>
    </row>
    <row r="73" spans="1:12" x14ac:dyDescent="0.25">
      <c r="A73" t="s">
        <v>75</v>
      </c>
      <c r="B73" t="s">
        <v>3075</v>
      </c>
      <c r="C73">
        <v>26</v>
      </c>
      <c r="D73" t="s">
        <v>5948</v>
      </c>
      <c r="E73" t="str">
        <f>IFERROR(INDEX(Healthcare_Transaction[Treatment_Type],MATCH(CONSOLIDATED_SHEET[[#This Row],[Patient_ID]],Healthcare_Transaction[Patient_ID],0)),"")</f>
        <v>Physical Therapy</v>
      </c>
      <c r="F73" s="8">
        <f>IFERROR(INDEX(Healthcare_Transaction[Cost],MATCH(CONSOLIDATED_SHEET[[#This Row],[Patient_ID]],Healthcare_Transaction[Patient_ID],0)),"")</f>
        <v>3452.69</v>
      </c>
      <c r="G73" s="6">
        <f>IFERROR(INDEX(Healthcare_Transaction[Date],MATCH(CONSOLIDATED_SHEET[[#This Row],[Patient_ID]],Healthcare_Transaction[Patient_ID],0)),"")</f>
        <v>43480.341334476339</v>
      </c>
      <c r="H73" t="str">
        <f>TEXT(CONSOLIDATED_SHEET[[#This Row],[Date]], "yyyy")</f>
        <v>2019</v>
      </c>
      <c r="I73" t="str">
        <f>TEXT(CONSOLIDATED_SHEET[[#This Row],[Date]], "mmmm")</f>
        <v>January</v>
      </c>
      <c r="J73" t="str">
        <f>INDEX(Healthcare_Location[Location],MATCH(CONSOLIDATED_SHEET[[#This Row],[Patient_ID]],Healthcare_Location[Patient_ID],0))</f>
        <v>Los Angeles</v>
      </c>
      <c r="K73" s="7" t="str">
        <f>INDEX(Healthcare_Insurance[Insurance_Type],MATCH(CONSOLIDATED_SHEET[[#This Row],[Patient_ID]],Healthcare_Insurance[Patient_ID],0))</f>
        <v>Public</v>
      </c>
      <c r="L73" s="8">
        <f>INDEX(Healthcare_Insurance[Insurance_Amount],MATCH(CONSOLIDATED_SHEET[[#This Row],[Patient_ID]],Healthcare_Insurance[Patient_ID],0))</f>
        <v>9124.67</v>
      </c>
    </row>
    <row r="74" spans="1:12" x14ac:dyDescent="0.25">
      <c r="A74" t="s">
        <v>76</v>
      </c>
      <c r="B74" t="s">
        <v>3076</v>
      </c>
      <c r="C74">
        <v>59</v>
      </c>
      <c r="D74" t="s">
        <v>5948</v>
      </c>
      <c r="E74" t="str">
        <f>IFERROR(INDEX(Healthcare_Transaction[Treatment_Type],MATCH(CONSOLIDATED_SHEET[[#This Row],[Patient_ID]],Healthcare_Transaction[Patient_ID],0)),"")</f>
        <v>Consultation</v>
      </c>
      <c r="F74" s="8">
        <f>IFERROR(INDEX(Healthcare_Transaction[Cost],MATCH(CONSOLIDATED_SHEET[[#This Row],[Patient_ID]],Healthcare_Transaction[Patient_ID],0)),"")</f>
        <v>2944.77</v>
      </c>
      <c r="G74" s="6">
        <f>IFERROR(INDEX(Healthcare_Transaction[Date],MATCH(CONSOLIDATED_SHEET[[#This Row],[Patient_ID]],Healthcare_Transaction[Patient_ID],0)),"")</f>
        <v>43480.602086012281</v>
      </c>
      <c r="H74" t="str">
        <f>TEXT(CONSOLIDATED_SHEET[[#This Row],[Date]], "yyyy")</f>
        <v>2019</v>
      </c>
      <c r="I74" t="str">
        <f>TEXT(CONSOLIDATED_SHEET[[#This Row],[Date]], "mmmm")</f>
        <v>January</v>
      </c>
      <c r="J74" t="str">
        <f>INDEX(Healthcare_Location[Location],MATCH(CONSOLIDATED_SHEET[[#This Row],[Patient_ID]],Healthcare_Location[Patient_ID],0))</f>
        <v>Phoenix</v>
      </c>
      <c r="K74" s="7" t="str">
        <f>INDEX(Healthcare_Insurance[Insurance_Type],MATCH(CONSOLIDATED_SHEET[[#This Row],[Patient_ID]],Healthcare_Insurance[Patient_ID],0))</f>
        <v>Public</v>
      </c>
      <c r="L74" s="8">
        <f>INDEX(Healthcare_Insurance[Insurance_Amount],MATCH(CONSOLIDATED_SHEET[[#This Row],[Patient_ID]],Healthcare_Insurance[Patient_ID],0))</f>
        <v>1696.09</v>
      </c>
    </row>
    <row r="75" spans="1:12" x14ac:dyDescent="0.25">
      <c r="A75" t="s">
        <v>77</v>
      </c>
      <c r="B75" t="s">
        <v>3077</v>
      </c>
      <c r="C75">
        <v>69</v>
      </c>
      <c r="D75" t="s">
        <v>5948</v>
      </c>
      <c r="E75" t="str">
        <f>IFERROR(INDEX(Healthcare_Transaction[Treatment_Type],MATCH(CONSOLIDATED_SHEET[[#This Row],[Patient_ID]],Healthcare_Transaction[Patient_ID],0)),"")</f>
        <v>Medication</v>
      </c>
      <c r="F75" s="8">
        <f>IFERROR(INDEX(Healthcare_Transaction[Cost],MATCH(CONSOLIDATED_SHEET[[#This Row],[Patient_ID]],Healthcare_Transaction[Patient_ID],0)),"")</f>
        <v>4154.1499999999996</v>
      </c>
      <c r="G75" s="6">
        <f>IFERROR(INDEX(Healthcare_Transaction[Date],MATCH(CONSOLIDATED_SHEET[[#This Row],[Patient_ID]],Healthcare_Transaction[Patient_ID],0)),"")</f>
        <v>43480.862837548208</v>
      </c>
      <c r="H75" t="str">
        <f>TEXT(CONSOLIDATED_SHEET[[#This Row],[Date]], "yyyy")</f>
        <v>2019</v>
      </c>
      <c r="I75" t="str">
        <f>TEXT(CONSOLIDATED_SHEET[[#This Row],[Date]], "mmmm")</f>
        <v>January</v>
      </c>
      <c r="J75" t="str">
        <f>INDEX(Healthcare_Location[Location],MATCH(CONSOLIDATED_SHEET[[#This Row],[Patient_ID]],Healthcare_Location[Patient_ID],0))</f>
        <v>Houston</v>
      </c>
      <c r="K75" s="7" t="str">
        <f>INDEX(Healthcare_Insurance[Insurance_Type],MATCH(CONSOLIDATED_SHEET[[#This Row],[Patient_ID]],Healthcare_Insurance[Patient_ID],0))</f>
        <v>None</v>
      </c>
      <c r="L75" s="8">
        <f>INDEX(Healthcare_Insurance[Insurance_Amount],MATCH(CONSOLIDATED_SHEET[[#This Row],[Patient_ID]],Healthcare_Insurance[Patient_ID],0))</f>
        <v>8651.41</v>
      </c>
    </row>
    <row r="76" spans="1:12" x14ac:dyDescent="0.25">
      <c r="A76" t="s">
        <v>78</v>
      </c>
      <c r="B76" t="s">
        <v>3078</v>
      </c>
      <c r="C76">
        <v>59</v>
      </c>
      <c r="D76" t="s">
        <v>5947</v>
      </c>
      <c r="E76" t="str">
        <f>IFERROR(INDEX(Healthcare_Transaction[Treatment_Type],MATCH(CONSOLIDATED_SHEET[[#This Row],[Patient_ID]],Healthcare_Transaction[Patient_ID],0)),"")</f>
        <v>Consultation</v>
      </c>
      <c r="F76" s="8">
        <f>IFERROR(INDEX(Healthcare_Transaction[Cost],MATCH(CONSOLIDATED_SHEET[[#This Row],[Patient_ID]],Healthcare_Transaction[Patient_ID],0)),"")</f>
        <v>2090.17</v>
      </c>
      <c r="G76" s="6">
        <f>IFERROR(INDEX(Healthcare_Transaction[Date],MATCH(CONSOLIDATED_SHEET[[#This Row],[Patient_ID]],Healthcare_Transaction[Patient_ID],0)),"")</f>
        <v>43481.384340620083</v>
      </c>
      <c r="H76" t="str">
        <f>TEXT(CONSOLIDATED_SHEET[[#This Row],[Date]], "yyyy")</f>
        <v>2019</v>
      </c>
      <c r="I76" t="str">
        <f>TEXT(CONSOLIDATED_SHEET[[#This Row],[Date]], "mmmm")</f>
        <v>January</v>
      </c>
      <c r="J76" t="str">
        <f>INDEX(Healthcare_Location[Location],MATCH(CONSOLIDATED_SHEET[[#This Row],[Patient_ID]],Healthcare_Location[Patient_ID],0))</f>
        <v>Phoenix</v>
      </c>
      <c r="K76" s="7" t="str">
        <f>INDEX(Healthcare_Insurance[Insurance_Type],MATCH(CONSOLIDATED_SHEET[[#This Row],[Patient_ID]],Healthcare_Insurance[Patient_ID],0))</f>
        <v>Public</v>
      </c>
      <c r="L76" s="8">
        <f>INDEX(Healthcare_Insurance[Insurance_Amount],MATCH(CONSOLIDATED_SHEET[[#This Row],[Patient_ID]],Healthcare_Insurance[Patient_ID],0))</f>
        <v>2423.4499999999998</v>
      </c>
    </row>
    <row r="77" spans="1:12" x14ac:dyDescent="0.25">
      <c r="A77" t="s">
        <v>79</v>
      </c>
      <c r="B77" t="s">
        <v>3079</v>
      </c>
      <c r="C77">
        <v>77</v>
      </c>
      <c r="D77" t="s">
        <v>5948</v>
      </c>
      <c r="E77" t="str">
        <f>IFERROR(INDEX(Healthcare_Transaction[Treatment_Type],MATCH(CONSOLIDATED_SHEET[[#This Row],[Patient_ID]],Healthcare_Transaction[Patient_ID],0)),"")</f>
        <v>Medication</v>
      </c>
      <c r="F77" s="8">
        <f>IFERROR(INDEX(Healthcare_Transaction[Cost],MATCH(CONSOLIDATED_SHEET[[#This Row],[Patient_ID]],Healthcare_Transaction[Patient_ID],0)),"")</f>
        <v>348.47</v>
      </c>
      <c r="G77" s="6">
        <f>IFERROR(INDEX(Healthcare_Transaction[Date],MATCH(CONSOLIDATED_SHEET[[#This Row],[Patient_ID]],Healthcare_Transaction[Patient_ID],0)),"")</f>
        <v>43481.645092156017</v>
      </c>
      <c r="H77" t="str">
        <f>TEXT(CONSOLIDATED_SHEET[[#This Row],[Date]], "yyyy")</f>
        <v>2019</v>
      </c>
      <c r="I77" t="str">
        <f>TEXT(CONSOLIDATED_SHEET[[#This Row],[Date]], "mmmm")</f>
        <v>January</v>
      </c>
      <c r="J77" t="str">
        <f>INDEX(Healthcare_Location[Location],MATCH(CONSOLIDATED_SHEET[[#This Row],[Patient_ID]],Healthcare_Location[Patient_ID],0))</f>
        <v>Houston</v>
      </c>
      <c r="K77" s="7" t="str">
        <f>INDEX(Healthcare_Insurance[Insurance_Type],MATCH(CONSOLIDATED_SHEET[[#This Row],[Patient_ID]],Healthcare_Insurance[Patient_ID],0))</f>
        <v>None</v>
      </c>
      <c r="L77" s="8">
        <f>INDEX(Healthcare_Insurance[Insurance_Amount],MATCH(CONSOLIDATED_SHEET[[#This Row],[Patient_ID]],Healthcare_Insurance[Patient_ID],0))</f>
        <v>9896.2000000000007</v>
      </c>
    </row>
    <row r="78" spans="1:12" x14ac:dyDescent="0.25">
      <c r="A78" t="s">
        <v>80</v>
      </c>
      <c r="B78" t="s">
        <v>3080</v>
      </c>
      <c r="C78">
        <v>33</v>
      </c>
      <c r="D78" t="s">
        <v>5947</v>
      </c>
      <c r="E78" t="str">
        <f>IFERROR(INDEX(Healthcare_Transaction[Treatment_Type],MATCH(CONSOLIDATED_SHEET[[#This Row],[Patient_ID]],Healthcare_Transaction[Patient_ID],0)),"")</f>
        <v>Consultation</v>
      </c>
      <c r="F78" s="8">
        <f>IFERROR(INDEX(Healthcare_Transaction[Cost],MATCH(CONSOLIDATED_SHEET[[#This Row],[Patient_ID]],Healthcare_Transaction[Patient_ID],0)),"")</f>
        <v>4874.93</v>
      </c>
      <c r="G78" s="6">
        <f>IFERROR(INDEX(Healthcare_Transaction[Date],MATCH(CONSOLIDATED_SHEET[[#This Row],[Patient_ID]],Healthcare_Transaction[Patient_ID],0)),"")</f>
        <v>43481.905843691937</v>
      </c>
      <c r="H78" t="str">
        <f>TEXT(CONSOLIDATED_SHEET[[#This Row],[Date]], "yyyy")</f>
        <v>2019</v>
      </c>
      <c r="I78" t="str">
        <f>TEXT(CONSOLIDATED_SHEET[[#This Row],[Date]], "mmmm")</f>
        <v>January</v>
      </c>
      <c r="J78" t="str">
        <f>INDEX(Healthcare_Location[Location],MATCH(CONSOLIDATED_SHEET[[#This Row],[Patient_ID]],Healthcare_Location[Patient_ID],0))</f>
        <v>New York</v>
      </c>
      <c r="K78" s="7" t="str">
        <f>INDEX(Healthcare_Insurance[Insurance_Type],MATCH(CONSOLIDATED_SHEET[[#This Row],[Patient_ID]],Healthcare_Insurance[Patient_ID],0))</f>
        <v>Private</v>
      </c>
      <c r="L78" s="8">
        <f>INDEX(Healthcare_Insurance[Insurance_Amount],MATCH(CONSOLIDATED_SHEET[[#This Row],[Patient_ID]],Healthcare_Insurance[Patient_ID],0))</f>
        <v>6724.11</v>
      </c>
    </row>
    <row r="79" spans="1:12" x14ac:dyDescent="0.25">
      <c r="A79" t="s">
        <v>81</v>
      </c>
      <c r="B79" t="s">
        <v>3081</v>
      </c>
      <c r="C79">
        <v>60</v>
      </c>
      <c r="D79" t="s">
        <v>5947</v>
      </c>
      <c r="E79" t="str">
        <f>IFERROR(INDEX(Healthcare_Transaction[Treatment_Type],MATCH(CONSOLIDATED_SHEET[[#This Row],[Patient_ID]],Healthcare_Transaction[Patient_ID],0)),"")</f>
        <v>Physical Therapy</v>
      </c>
      <c r="F79" s="8">
        <f>IFERROR(INDEX(Healthcare_Transaction[Cost],MATCH(CONSOLIDATED_SHEET[[#This Row],[Patient_ID]],Healthcare_Transaction[Patient_ID],0)),"")</f>
        <v>1644.37</v>
      </c>
      <c r="G79" s="6">
        <f>IFERROR(INDEX(Healthcare_Transaction[Date],MATCH(CONSOLIDATED_SHEET[[#This Row],[Patient_ID]],Healthcare_Transaction[Patient_ID],0)),"")</f>
        <v>43482.166595227893</v>
      </c>
      <c r="H79" t="str">
        <f>TEXT(CONSOLIDATED_SHEET[[#This Row],[Date]], "yyyy")</f>
        <v>2019</v>
      </c>
      <c r="I79" t="str">
        <f>TEXT(CONSOLIDATED_SHEET[[#This Row],[Date]], "mmmm")</f>
        <v>January</v>
      </c>
      <c r="J79" t="str">
        <f>INDEX(Healthcare_Location[Location],MATCH(CONSOLIDATED_SHEET[[#This Row],[Patient_ID]],Healthcare_Location[Patient_ID],0))</f>
        <v>New York</v>
      </c>
      <c r="K79" s="7" t="str">
        <f>INDEX(Healthcare_Insurance[Insurance_Type],MATCH(CONSOLIDATED_SHEET[[#This Row],[Patient_ID]],Healthcare_Insurance[Patient_ID],0))</f>
        <v>Private</v>
      </c>
      <c r="L79" s="8">
        <f>INDEX(Healthcare_Insurance[Insurance_Amount],MATCH(CONSOLIDATED_SHEET[[#This Row],[Patient_ID]],Healthcare_Insurance[Patient_ID],0))</f>
        <v>1126.4000000000001</v>
      </c>
    </row>
    <row r="80" spans="1:12" x14ac:dyDescent="0.25">
      <c r="A80" t="s">
        <v>82</v>
      </c>
      <c r="B80" t="s">
        <v>3082</v>
      </c>
      <c r="C80">
        <v>30</v>
      </c>
      <c r="D80" t="s">
        <v>5948</v>
      </c>
      <c r="E80" t="str">
        <f>IFERROR(INDEX(Healthcare_Transaction[Treatment_Type],MATCH(CONSOLIDATED_SHEET[[#This Row],[Patient_ID]],Healthcare_Transaction[Patient_ID],0)),"")</f>
        <v>Physical Therapy</v>
      </c>
      <c r="F80" s="8">
        <f>IFERROR(INDEX(Healthcare_Transaction[Cost],MATCH(CONSOLIDATED_SHEET[[#This Row],[Patient_ID]],Healthcare_Transaction[Patient_ID],0)),"")</f>
        <v>1189.46</v>
      </c>
      <c r="G80" s="6">
        <f>IFERROR(INDEX(Healthcare_Transaction[Date],MATCH(CONSOLIDATED_SHEET[[#This Row],[Patient_ID]],Healthcare_Transaction[Patient_ID],0)),"")</f>
        <v>43482.42734676382</v>
      </c>
      <c r="H80" t="str">
        <f>TEXT(CONSOLIDATED_SHEET[[#This Row],[Date]], "yyyy")</f>
        <v>2019</v>
      </c>
      <c r="I80" t="str">
        <f>TEXT(CONSOLIDATED_SHEET[[#This Row],[Date]], "mmmm")</f>
        <v>January</v>
      </c>
      <c r="J80" t="str">
        <f>INDEX(Healthcare_Location[Location],MATCH(CONSOLIDATED_SHEET[[#This Row],[Patient_ID]],Healthcare_Location[Patient_ID],0))</f>
        <v>Los Angeles</v>
      </c>
      <c r="K80" s="7" t="str">
        <f>INDEX(Healthcare_Insurance[Insurance_Type],MATCH(CONSOLIDATED_SHEET[[#This Row],[Patient_ID]],Healthcare_Insurance[Patient_ID],0))</f>
        <v>Private</v>
      </c>
      <c r="L80" s="8">
        <f>INDEX(Healthcare_Insurance[Insurance_Amount],MATCH(CONSOLIDATED_SHEET[[#This Row],[Patient_ID]],Healthcare_Insurance[Patient_ID],0))</f>
        <v>3783.64</v>
      </c>
    </row>
    <row r="81" spans="1:12" x14ac:dyDescent="0.25">
      <c r="A81" t="s">
        <v>83</v>
      </c>
      <c r="B81" t="s">
        <v>3083</v>
      </c>
      <c r="C81">
        <v>73</v>
      </c>
      <c r="D81" t="s">
        <v>5947</v>
      </c>
      <c r="E81" t="str">
        <f>IFERROR(INDEX(Healthcare_Transaction[Treatment_Type],MATCH(CONSOLIDATED_SHEET[[#This Row],[Patient_ID]],Healthcare_Transaction[Patient_ID],0)),"")</f>
        <v>Surgery</v>
      </c>
      <c r="F81" s="8">
        <f>IFERROR(INDEX(Healthcare_Transaction[Cost],MATCH(CONSOLIDATED_SHEET[[#This Row],[Patient_ID]],Healthcare_Transaction[Patient_ID],0)),"")</f>
        <v>2843.36</v>
      </c>
      <c r="G81" s="6">
        <f>IFERROR(INDEX(Healthcare_Transaction[Date],MATCH(CONSOLIDATED_SHEET[[#This Row],[Patient_ID]],Healthcare_Transaction[Patient_ID],0)),"")</f>
        <v>43482.688098299754</v>
      </c>
      <c r="H81" t="str">
        <f>TEXT(CONSOLIDATED_SHEET[[#This Row],[Date]], "yyyy")</f>
        <v>2019</v>
      </c>
      <c r="I81" t="str">
        <f>TEXT(CONSOLIDATED_SHEET[[#This Row],[Date]], "mmmm")</f>
        <v>January</v>
      </c>
      <c r="J81" t="str">
        <f>INDEX(Healthcare_Location[Location],MATCH(CONSOLIDATED_SHEET[[#This Row],[Patient_ID]],Healthcare_Location[Patient_ID],0))</f>
        <v>Los Angeles</v>
      </c>
      <c r="K81" s="7" t="str">
        <f>INDEX(Healthcare_Insurance[Insurance_Type],MATCH(CONSOLIDATED_SHEET[[#This Row],[Patient_ID]],Healthcare_Insurance[Patient_ID],0))</f>
        <v>None</v>
      </c>
      <c r="L81" s="8">
        <f>INDEX(Healthcare_Insurance[Insurance_Amount],MATCH(CONSOLIDATED_SHEET[[#This Row],[Patient_ID]],Healthcare_Insurance[Patient_ID],0))</f>
        <v>6766.65</v>
      </c>
    </row>
    <row r="82" spans="1:12" x14ac:dyDescent="0.25">
      <c r="A82" t="s">
        <v>84</v>
      </c>
      <c r="B82" t="s">
        <v>3084</v>
      </c>
      <c r="C82">
        <v>45</v>
      </c>
      <c r="D82" t="s">
        <v>5947</v>
      </c>
      <c r="E82" t="str">
        <f>IFERROR(INDEX(Healthcare_Transaction[Treatment_Type],MATCH(CONSOLIDATED_SHEET[[#This Row],[Patient_ID]],Healthcare_Transaction[Patient_ID],0)),"")</f>
        <v>Surgery</v>
      </c>
      <c r="F82" s="8">
        <f>IFERROR(INDEX(Healthcare_Transaction[Cost],MATCH(CONSOLIDATED_SHEET[[#This Row],[Patient_ID]],Healthcare_Transaction[Patient_ID],0)),"")</f>
        <v>1943.78</v>
      </c>
      <c r="G82" s="6">
        <f>IFERROR(INDEX(Healthcare_Transaction[Date],MATCH(CONSOLIDATED_SHEET[[#This Row],[Patient_ID]],Healthcare_Transaction[Patient_ID],0)),"")</f>
        <v>43482.94884983568</v>
      </c>
      <c r="H82" t="str">
        <f>TEXT(CONSOLIDATED_SHEET[[#This Row],[Date]], "yyyy")</f>
        <v>2019</v>
      </c>
      <c r="I82" t="str">
        <f>TEXT(CONSOLIDATED_SHEET[[#This Row],[Date]], "mmmm")</f>
        <v>January</v>
      </c>
      <c r="J82" t="str">
        <f>INDEX(Healthcare_Location[Location],MATCH(CONSOLIDATED_SHEET[[#This Row],[Patient_ID]],Healthcare_Location[Patient_ID],0))</f>
        <v>Los Angeles</v>
      </c>
      <c r="K82" s="7" t="str">
        <f>INDEX(Healthcare_Insurance[Insurance_Type],MATCH(CONSOLIDATED_SHEET[[#This Row],[Patient_ID]],Healthcare_Insurance[Patient_ID],0))</f>
        <v>None</v>
      </c>
      <c r="L82" s="8">
        <f>INDEX(Healthcare_Insurance[Insurance_Amount],MATCH(CONSOLIDATED_SHEET[[#This Row],[Patient_ID]],Healthcare_Insurance[Patient_ID],0))</f>
        <v>4208.13</v>
      </c>
    </row>
    <row r="83" spans="1:12" x14ac:dyDescent="0.25">
      <c r="A83" t="s">
        <v>85</v>
      </c>
      <c r="B83" t="s">
        <v>3085</v>
      </c>
      <c r="C83">
        <v>57</v>
      </c>
      <c r="D83" t="s">
        <v>5948</v>
      </c>
      <c r="E83" t="str">
        <f>IFERROR(INDEX(Healthcare_Transaction[Treatment_Type],MATCH(CONSOLIDATED_SHEET[[#This Row],[Patient_ID]],Healthcare_Transaction[Patient_ID],0)),"")</f>
        <v>Consultation</v>
      </c>
      <c r="F83" s="8">
        <f>IFERROR(INDEX(Healthcare_Transaction[Cost],MATCH(CONSOLIDATED_SHEET[[#This Row],[Patient_ID]],Healthcare_Transaction[Patient_ID],0)),"")</f>
        <v>4675.01</v>
      </c>
      <c r="G83" s="6">
        <f>IFERROR(INDEX(Healthcare_Transaction[Date],MATCH(CONSOLIDATED_SHEET[[#This Row],[Patient_ID]],Healthcare_Transaction[Patient_ID],0)),"")</f>
        <v>43483.209601371622</v>
      </c>
      <c r="H83" t="str">
        <f>TEXT(CONSOLIDATED_SHEET[[#This Row],[Date]], "yyyy")</f>
        <v>2019</v>
      </c>
      <c r="I83" t="str">
        <f>TEXT(CONSOLIDATED_SHEET[[#This Row],[Date]], "mmmm")</f>
        <v>January</v>
      </c>
      <c r="J83" t="str">
        <f>INDEX(Healthcare_Location[Location],MATCH(CONSOLIDATED_SHEET[[#This Row],[Patient_ID]],Healthcare_Location[Patient_ID],0))</f>
        <v>Los Angeles</v>
      </c>
      <c r="K83" s="7" t="str">
        <f>INDEX(Healthcare_Insurance[Insurance_Type],MATCH(CONSOLIDATED_SHEET[[#This Row],[Patient_ID]],Healthcare_Insurance[Patient_ID],0))</f>
        <v>None</v>
      </c>
      <c r="L83" s="8">
        <f>INDEX(Healthcare_Insurance[Insurance_Amount],MATCH(CONSOLIDATED_SHEET[[#This Row],[Patient_ID]],Healthcare_Insurance[Patient_ID],0))</f>
        <v>8999.6200000000008</v>
      </c>
    </row>
    <row r="84" spans="1:12" x14ac:dyDescent="0.25">
      <c r="A84" t="s">
        <v>86</v>
      </c>
      <c r="B84" t="s">
        <v>3086</v>
      </c>
      <c r="C84">
        <v>27</v>
      </c>
      <c r="D84" t="s">
        <v>5947</v>
      </c>
      <c r="E84" t="str">
        <f>IFERROR(INDEX(Healthcare_Transaction[Treatment_Type],MATCH(CONSOLIDATED_SHEET[[#This Row],[Patient_ID]],Healthcare_Transaction[Patient_ID],0)),"")</f>
        <v>Physical Therapy</v>
      </c>
      <c r="F84" s="8">
        <f>IFERROR(INDEX(Healthcare_Transaction[Cost],MATCH(CONSOLIDATED_SHEET[[#This Row],[Patient_ID]],Healthcare_Transaction[Patient_ID],0)),"")</f>
        <v>2735.22</v>
      </c>
      <c r="G84" s="6">
        <f>IFERROR(INDEX(Healthcare_Transaction[Date],MATCH(CONSOLIDATED_SHEET[[#This Row],[Patient_ID]],Healthcare_Transaction[Patient_ID],0)),"")</f>
        <v>43483.470352907563</v>
      </c>
      <c r="H84" t="str">
        <f>TEXT(CONSOLIDATED_SHEET[[#This Row],[Date]], "yyyy")</f>
        <v>2019</v>
      </c>
      <c r="I84" t="str">
        <f>TEXT(CONSOLIDATED_SHEET[[#This Row],[Date]], "mmmm")</f>
        <v>January</v>
      </c>
      <c r="J84" t="str">
        <f>INDEX(Healthcare_Location[Location],MATCH(CONSOLIDATED_SHEET[[#This Row],[Patient_ID]],Healthcare_Location[Patient_ID],0))</f>
        <v>New York</v>
      </c>
      <c r="K84" s="7" t="str">
        <f>INDEX(Healthcare_Insurance[Insurance_Type],MATCH(CONSOLIDATED_SHEET[[#This Row],[Patient_ID]],Healthcare_Insurance[Patient_ID],0))</f>
        <v>Public</v>
      </c>
      <c r="L84" s="8">
        <f>INDEX(Healthcare_Insurance[Insurance_Amount],MATCH(CONSOLIDATED_SHEET[[#This Row],[Patient_ID]],Healthcare_Insurance[Patient_ID],0))</f>
        <v>6918.36</v>
      </c>
    </row>
    <row r="85" spans="1:12" x14ac:dyDescent="0.25">
      <c r="A85" t="s">
        <v>87</v>
      </c>
      <c r="B85" t="s">
        <v>3087</v>
      </c>
      <c r="C85">
        <v>51</v>
      </c>
      <c r="D85" t="s">
        <v>5948</v>
      </c>
      <c r="E85" t="str">
        <f>IFERROR(INDEX(Healthcare_Transaction[Treatment_Type],MATCH(CONSOLIDATED_SHEET[[#This Row],[Patient_ID]],Healthcare_Transaction[Patient_ID],0)),"")</f>
        <v>Surgery</v>
      </c>
      <c r="F85" s="8">
        <f>IFERROR(INDEX(Healthcare_Transaction[Cost],MATCH(CONSOLIDATED_SHEET[[#This Row],[Patient_ID]],Healthcare_Transaction[Patient_ID],0)),"")</f>
        <v>1659.09</v>
      </c>
      <c r="G85" s="6">
        <f>IFERROR(INDEX(Healthcare_Transaction[Date],MATCH(CONSOLIDATED_SHEET[[#This Row],[Patient_ID]],Healthcare_Transaction[Patient_ID],0)),"")</f>
        <v>43483.731104443483</v>
      </c>
      <c r="H85" t="str">
        <f>TEXT(CONSOLIDATED_SHEET[[#This Row],[Date]], "yyyy")</f>
        <v>2019</v>
      </c>
      <c r="I85" t="str">
        <f>TEXT(CONSOLIDATED_SHEET[[#This Row],[Date]], "mmmm")</f>
        <v>January</v>
      </c>
      <c r="J85" t="str">
        <f>INDEX(Healthcare_Location[Location],MATCH(CONSOLIDATED_SHEET[[#This Row],[Patient_ID]],Healthcare_Location[Patient_ID],0))</f>
        <v>Houston</v>
      </c>
      <c r="K85" s="7" t="str">
        <f>INDEX(Healthcare_Insurance[Insurance_Type],MATCH(CONSOLIDATED_SHEET[[#This Row],[Patient_ID]],Healthcare_Insurance[Patient_ID],0))</f>
        <v>Public</v>
      </c>
      <c r="L85" s="8">
        <f>INDEX(Healthcare_Insurance[Insurance_Amount],MATCH(CONSOLIDATED_SHEET[[#This Row],[Patient_ID]],Healthcare_Insurance[Patient_ID],0))</f>
        <v>7663.98</v>
      </c>
    </row>
    <row r="86" spans="1:12" x14ac:dyDescent="0.25">
      <c r="A86" t="s">
        <v>88</v>
      </c>
      <c r="B86" t="s">
        <v>3088</v>
      </c>
      <c r="C86">
        <v>69</v>
      </c>
      <c r="D86" t="s">
        <v>5948</v>
      </c>
      <c r="E86" t="str">
        <f>IFERROR(INDEX(Healthcare_Transaction[Treatment_Type],MATCH(CONSOLIDATED_SHEET[[#This Row],[Patient_ID]],Healthcare_Transaction[Patient_ID],0)),"")</f>
        <v>Physical Therapy</v>
      </c>
      <c r="F86" s="8">
        <f>IFERROR(INDEX(Healthcare_Transaction[Cost],MATCH(CONSOLIDATED_SHEET[[#This Row],[Patient_ID]],Healthcare_Transaction[Patient_ID],0)),"")</f>
        <v>4628.95</v>
      </c>
      <c r="G86" s="6">
        <f>IFERROR(INDEX(Healthcare_Transaction[Date],MATCH(CONSOLIDATED_SHEET[[#This Row],[Patient_ID]],Healthcare_Transaction[Patient_ID],0)),"")</f>
        <v>43483.991855979417</v>
      </c>
      <c r="H86" t="str">
        <f>TEXT(CONSOLIDATED_SHEET[[#This Row],[Date]], "yyyy")</f>
        <v>2019</v>
      </c>
      <c r="I86" t="str">
        <f>TEXT(CONSOLIDATED_SHEET[[#This Row],[Date]], "mmmm")</f>
        <v>January</v>
      </c>
      <c r="J86" t="str">
        <f>INDEX(Healthcare_Location[Location],MATCH(CONSOLIDATED_SHEET[[#This Row],[Patient_ID]],Healthcare_Location[Patient_ID],0))</f>
        <v>Chicago</v>
      </c>
      <c r="K86" s="7" t="str">
        <f>INDEX(Healthcare_Insurance[Insurance_Type],MATCH(CONSOLIDATED_SHEET[[#This Row],[Patient_ID]],Healthcare_Insurance[Patient_ID],0))</f>
        <v>Public</v>
      </c>
      <c r="L86" s="8">
        <f>INDEX(Healthcare_Insurance[Insurance_Amount],MATCH(CONSOLIDATED_SHEET[[#This Row],[Patient_ID]],Healthcare_Insurance[Patient_ID],0))</f>
        <v>5292.58</v>
      </c>
    </row>
    <row r="87" spans="1:12" x14ac:dyDescent="0.25">
      <c r="A87" t="s">
        <v>89</v>
      </c>
      <c r="B87" t="s">
        <v>3089</v>
      </c>
      <c r="C87">
        <v>21</v>
      </c>
      <c r="D87" t="s">
        <v>5948</v>
      </c>
      <c r="E87" t="str">
        <f>IFERROR(INDEX(Healthcare_Transaction[Treatment_Type],MATCH(CONSOLIDATED_SHEET[[#This Row],[Patient_ID]],Healthcare_Transaction[Patient_ID],0)),"")</f>
        <v>Medication</v>
      </c>
      <c r="F87" s="8">
        <f>IFERROR(INDEX(Healthcare_Transaction[Cost],MATCH(CONSOLIDATED_SHEET[[#This Row],[Patient_ID]],Healthcare_Transaction[Patient_ID],0)),"")</f>
        <v>2663.88</v>
      </c>
      <c r="G87" s="6">
        <f>IFERROR(INDEX(Healthcare_Transaction[Date],MATCH(CONSOLIDATED_SHEET[[#This Row],[Patient_ID]],Healthcare_Transaction[Patient_ID],0)),"")</f>
        <v>43484.252607515358</v>
      </c>
      <c r="H87" t="str">
        <f>TEXT(CONSOLIDATED_SHEET[[#This Row],[Date]], "yyyy")</f>
        <v>2019</v>
      </c>
      <c r="I87" t="str">
        <f>TEXT(CONSOLIDATED_SHEET[[#This Row],[Date]], "mmmm")</f>
        <v>January</v>
      </c>
      <c r="J87" t="str">
        <f>INDEX(Healthcare_Location[Location],MATCH(CONSOLIDATED_SHEET[[#This Row],[Patient_ID]],Healthcare_Location[Patient_ID],0))</f>
        <v>New York</v>
      </c>
      <c r="K87" s="7" t="str">
        <f>INDEX(Healthcare_Insurance[Insurance_Type],MATCH(CONSOLIDATED_SHEET[[#This Row],[Patient_ID]],Healthcare_Insurance[Patient_ID],0))</f>
        <v>Public</v>
      </c>
      <c r="L87" s="8">
        <f>INDEX(Healthcare_Insurance[Insurance_Amount],MATCH(CONSOLIDATED_SHEET[[#This Row],[Patient_ID]],Healthcare_Insurance[Patient_ID],0))</f>
        <v>4329.33</v>
      </c>
    </row>
    <row r="88" spans="1:12" x14ac:dyDescent="0.25">
      <c r="A88" t="s">
        <v>90</v>
      </c>
      <c r="B88" t="s">
        <v>3090</v>
      </c>
      <c r="C88">
        <v>57</v>
      </c>
      <c r="D88" t="s">
        <v>5947</v>
      </c>
      <c r="E88" t="str">
        <f>IFERROR(INDEX(Healthcare_Transaction[Treatment_Type],MATCH(CONSOLIDATED_SHEET[[#This Row],[Patient_ID]],Healthcare_Transaction[Patient_ID],0)),"")</f>
        <v>Physical Therapy</v>
      </c>
      <c r="F88" s="8">
        <f>IFERROR(INDEX(Healthcare_Transaction[Cost],MATCH(CONSOLIDATED_SHEET[[#This Row],[Patient_ID]],Healthcare_Transaction[Patient_ID],0)),"")</f>
        <v>4927.3500000000004</v>
      </c>
      <c r="G88" s="6">
        <f>IFERROR(INDEX(Healthcare_Transaction[Date],MATCH(CONSOLIDATED_SHEET[[#This Row],[Patient_ID]],Healthcare_Transaction[Patient_ID],0)),"")</f>
        <v>43484.513359051292</v>
      </c>
      <c r="H88" t="str">
        <f>TEXT(CONSOLIDATED_SHEET[[#This Row],[Date]], "yyyy")</f>
        <v>2019</v>
      </c>
      <c r="I88" t="str">
        <f>TEXT(CONSOLIDATED_SHEET[[#This Row],[Date]], "mmmm")</f>
        <v>January</v>
      </c>
      <c r="J88" t="str">
        <f>INDEX(Healthcare_Location[Location],MATCH(CONSOLIDATED_SHEET[[#This Row],[Patient_ID]],Healthcare_Location[Patient_ID],0))</f>
        <v>Chicago</v>
      </c>
      <c r="K88" s="7" t="str">
        <f>INDEX(Healthcare_Insurance[Insurance_Type],MATCH(CONSOLIDATED_SHEET[[#This Row],[Patient_ID]],Healthcare_Insurance[Patient_ID],0))</f>
        <v>Private</v>
      </c>
      <c r="L88" s="8">
        <f>INDEX(Healthcare_Insurance[Insurance_Amount],MATCH(CONSOLIDATED_SHEET[[#This Row],[Patient_ID]],Healthcare_Insurance[Patient_ID],0))</f>
        <v>9755.23</v>
      </c>
    </row>
    <row r="89" spans="1:12" x14ac:dyDescent="0.25">
      <c r="A89" t="s">
        <v>91</v>
      </c>
      <c r="B89" t="s">
        <v>3091</v>
      </c>
      <c r="C89">
        <v>55</v>
      </c>
      <c r="D89" t="s">
        <v>5947</v>
      </c>
      <c r="E89" t="str">
        <f>IFERROR(INDEX(Healthcare_Transaction[Treatment_Type],MATCH(CONSOLIDATED_SHEET[[#This Row],[Patient_ID]],Healthcare_Transaction[Patient_ID],0)),"")</f>
        <v>Consultation</v>
      </c>
      <c r="F89" s="8">
        <f>IFERROR(INDEX(Healthcare_Transaction[Cost],MATCH(CONSOLIDATED_SHEET[[#This Row],[Patient_ID]],Healthcare_Transaction[Patient_ID],0)),"")</f>
        <v>4920.88</v>
      </c>
      <c r="G89" s="6">
        <f>IFERROR(INDEX(Healthcare_Transaction[Date],MATCH(CONSOLIDATED_SHEET[[#This Row],[Patient_ID]],Healthcare_Transaction[Patient_ID],0)),"")</f>
        <v>43484.774110587219</v>
      </c>
      <c r="H89" t="str">
        <f>TEXT(CONSOLIDATED_SHEET[[#This Row],[Date]], "yyyy")</f>
        <v>2019</v>
      </c>
      <c r="I89" t="str">
        <f>TEXT(CONSOLIDATED_SHEET[[#This Row],[Date]], "mmmm")</f>
        <v>January</v>
      </c>
      <c r="J89" t="str">
        <f>INDEX(Healthcare_Location[Location],MATCH(CONSOLIDATED_SHEET[[#This Row],[Patient_ID]],Healthcare_Location[Patient_ID],0))</f>
        <v>Los Angeles</v>
      </c>
      <c r="K89" s="7" t="str">
        <f>INDEX(Healthcare_Insurance[Insurance_Type],MATCH(CONSOLIDATED_SHEET[[#This Row],[Patient_ID]],Healthcare_Insurance[Patient_ID],0))</f>
        <v>None</v>
      </c>
      <c r="L89" s="8">
        <f>INDEX(Healthcare_Insurance[Insurance_Amount],MATCH(CONSOLIDATED_SHEET[[#This Row],[Patient_ID]],Healthcare_Insurance[Patient_ID],0))</f>
        <v>2448.81</v>
      </c>
    </row>
    <row r="90" spans="1:12" x14ac:dyDescent="0.25">
      <c r="A90" t="s">
        <v>92</v>
      </c>
      <c r="B90" t="s">
        <v>3092</v>
      </c>
      <c r="C90">
        <v>56</v>
      </c>
      <c r="D90" t="s">
        <v>5948</v>
      </c>
      <c r="E90" t="str">
        <f>IFERROR(INDEX(Healthcare_Transaction[Treatment_Type],MATCH(CONSOLIDATED_SHEET[[#This Row],[Patient_ID]],Healthcare_Transaction[Patient_ID],0)),"")</f>
        <v>Surgery</v>
      </c>
      <c r="F90" s="8">
        <f>IFERROR(INDEX(Healthcare_Transaction[Cost],MATCH(CONSOLIDATED_SHEET[[#This Row],[Patient_ID]],Healthcare_Transaction[Patient_ID],0)),"")</f>
        <v>197</v>
      </c>
      <c r="G90" s="6">
        <f>IFERROR(INDEX(Healthcare_Transaction[Date],MATCH(CONSOLIDATED_SHEET[[#This Row],[Patient_ID]],Healthcare_Transaction[Patient_ID],0)),"")</f>
        <v>43485.034862123161</v>
      </c>
      <c r="H90" t="str">
        <f>TEXT(CONSOLIDATED_SHEET[[#This Row],[Date]], "yyyy")</f>
        <v>2019</v>
      </c>
      <c r="I90" t="str">
        <f>TEXT(CONSOLIDATED_SHEET[[#This Row],[Date]], "mmmm")</f>
        <v>January</v>
      </c>
      <c r="J90" t="str">
        <f>INDEX(Healthcare_Location[Location],MATCH(CONSOLIDATED_SHEET[[#This Row],[Patient_ID]],Healthcare_Location[Patient_ID],0))</f>
        <v>Los Angeles</v>
      </c>
      <c r="K90" s="7" t="str">
        <f>INDEX(Healthcare_Insurance[Insurance_Type],MATCH(CONSOLIDATED_SHEET[[#This Row],[Patient_ID]],Healthcare_Insurance[Patient_ID],0))</f>
        <v>None</v>
      </c>
      <c r="L90" s="8">
        <f>INDEX(Healthcare_Insurance[Insurance_Amount],MATCH(CONSOLIDATED_SHEET[[#This Row],[Patient_ID]],Healthcare_Insurance[Patient_ID],0))</f>
        <v>7402.96</v>
      </c>
    </row>
    <row r="91" spans="1:12" x14ac:dyDescent="0.25">
      <c r="A91" t="s">
        <v>93</v>
      </c>
      <c r="B91" t="s">
        <v>3093</v>
      </c>
      <c r="C91">
        <v>37</v>
      </c>
      <c r="D91" t="s">
        <v>5947</v>
      </c>
      <c r="E91" t="str">
        <f>IFERROR(INDEX(Healthcare_Transaction[Treatment_Type],MATCH(CONSOLIDATED_SHEET[[#This Row],[Patient_ID]],Healthcare_Transaction[Patient_ID],0)),"")</f>
        <v>Medication</v>
      </c>
      <c r="F91" s="8">
        <f>IFERROR(INDEX(Healthcare_Transaction[Cost],MATCH(CONSOLIDATED_SHEET[[#This Row],[Patient_ID]],Healthcare_Transaction[Patient_ID],0)),"")</f>
        <v>1277.98</v>
      </c>
      <c r="G91" s="6">
        <f>IFERROR(INDEX(Healthcare_Transaction[Date],MATCH(CONSOLIDATED_SHEET[[#This Row],[Patient_ID]],Healthcare_Transaction[Patient_ID],0)),"")</f>
        <v>43485.295613659087</v>
      </c>
      <c r="H91" t="str">
        <f>TEXT(CONSOLIDATED_SHEET[[#This Row],[Date]], "yyyy")</f>
        <v>2019</v>
      </c>
      <c r="I91" t="str">
        <f>TEXT(CONSOLIDATED_SHEET[[#This Row],[Date]], "mmmm")</f>
        <v>January</v>
      </c>
      <c r="J91" t="str">
        <f>INDEX(Healthcare_Location[Location],MATCH(CONSOLIDATED_SHEET[[#This Row],[Patient_ID]],Healthcare_Location[Patient_ID],0))</f>
        <v>Los Angeles</v>
      </c>
      <c r="K91" s="7" t="str">
        <f>INDEX(Healthcare_Insurance[Insurance_Type],MATCH(CONSOLIDATED_SHEET[[#This Row],[Patient_ID]],Healthcare_Insurance[Patient_ID],0))</f>
        <v>None</v>
      </c>
      <c r="L91" s="8">
        <f>INDEX(Healthcare_Insurance[Insurance_Amount],MATCH(CONSOLIDATED_SHEET[[#This Row],[Patient_ID]],Healthcare_Insurance[Patient_ID],0))</f>
        <v>9565.85</v>
      </c>
    </row>
    <row r="92" spans="1:12" x14ac:dyDescent="0.25">
      <c r="A92" t="s">
        <v>94</v>
      </c>
      <c r="B92" t="s">
        <v>3094</v>
      </c>
      <c r="C92">
        <v>30</v>
      </c>
      <c r="D92" t="s">
        <v>5947</v>
      </c>
      <c r="E92" t="str">
        <f>IFERROR(INDEX(Healthcare_Transaction[Treatment_Type],MATCH(CONSOLIDATED_SHEET[[#This Row],[Patient_ID]],Healthcare_Transaction[Patient_ID],0)),"")</f>
        <v>Physical Therapy</v>
      </c>
      <c r="F92" s="8">
        <f>IFERROR(INDEX(Healthcare_Transaction[Cost],MATCH(CONSOLIDATED_SHEET[[#This Row],[Patient_ID]],Healthcare_Transaction[Patient_ID],0)),"")</f>
        <v>2255.31</v>
      </c>
      <c r="G92" s="6">
        <f>IFERROR(INDEX(Healthcare_Transaction[Date],MATCH(CONSOLIDATED_SHEET[[#This Row],[Patient_ID]],Healthcare_Transaction[Patient_ID],0)),"")</f>
        <v>43485.556365195021</v>
      </c>
      <c r="H92" t="str">
        <f>TEXT(CONSOLIDATED_SHEET[[#This Row],[Date]], "yyyy")</f>
        <v>2019</v>
      </c>
      <c r="I92" t="str">
        <f>TEXT(CONSOLIDATED_SHEET[[#This Row],[Date]], "mmmm")</f>
        <v>January</v>
      </c>
      <c r="J92" t="str">
        <f>INDEX(Healthcare_Location[Location],MATCH(CONSOLIDATED_SHEET[[#This Row],[Patient_ID]],Healthcare_Location[Patient_ID],0))</f>
        <v>Houston</v>
      </c>
      <c r="K92" s="7" t="str">
        <f>INDEX(Healthcare_Insurance[Insurance_Type],MATCH(CONSOLIDATED_SHEET[[#This Row],[Patient_ID]],Healthcare_Insurance[Patient_ID],0))</f>
        <v>Public</v>
      </c>
      <c r="L92" s="8">
        <f>INDEX(Healthcare_Insurance[Insurance_Amount],MATCH(CONSOLIDATED_SHEET[[#This Row],[Patient_ID]],Healthcare_Insurance[Patient_ID],0))</f>
        <v>7830.61</v>
      </c>
    </row>
    <row r="93" spans="1:12" x14ac:dyDescent="0.25">
      <c r="A93" t="s">
        <v>95</v>
      </c>
      <c r="B93" t="s">
        <v>3095</v>
      </c>
      <c r="C93">
        <v>69</v>
      </c>
      <c r="D93" t="s">
        <v>5948</v>
      </c>
      <c r="E93" t="str">
        <f>IFERROR(INDEX(Healthcare_Transaction[Treatment_Type],MATCH(CONSOLIDATED_SHEET[[#This Row],[Patient_ID]],Healthcare_Transaction[Patient_ID],0)),"")</f>
        <v>Consultation</v>
      </c>
      <c r="F93" s="8">
        <f>IFERROR(INDEX(Healthcare_Transaction[Cost],MATCH(CONSOLIDATED_SHEET[[#This Row],[Patient_ID]],Healthcare_Transaction[Patient_ID],0)),"")</f>
        <v>3919.19</v>
      </c>
      <c r="G93" s="6">
        <f>IFERROR(INDEX(Healthcare_Transaction[Date],MATCH(CONSOLIDATED_SHEET[[#This Row],[Patient_ID]],Healthcare_Transaction[Patient_ID],0)),"")</f>
        <v>43485.817116730963</v>
      </c>
      <c r="H93" t="str">
        <f>TEXT(CONSOLIDATED_SHEET[[#This Row],[Date]], "yyyy")</f>
        <v>2019</v>
      </c>
      <c r="I93" t="str">
        <f>TEXT(CONSOLIDATED_SHEET[[#This Row],[Date]], "mmmm")</f>
        <v>January</v>
      </c>
      <c r="J93" t="str">
        <f>INDEX(Healthcare_Location[Location],MATCH(CONSOLIDATED_SHEET[[#This Row],[Patient_ID]],Healthcare_Location[Patient_ID],0))</f>
        <v>New York</v>
      </c>
      <c r="K93" s="7" t="str">
        <f>INDEX(Healthcare_Insurance[Insurance_Type],MATCH(CONSOLIDATED_SHEET[[#This Row],[Patient_ID]],Healthcare_Insurance[Patient_ID],0))</f>
        <v>Private</v>
      </c>
      <c r="L93" s="8">
        <f>INDEX(Healthcare_Insurance[Insurance_Amount],MATCH(CONSOLIDATED_SHEET[[#This Row],[Patient_ID]],Healthcare_Insurance[Patient_ID],0))</f>
        <v>5197.58</v>
      </c>
    </row>
    <row r="94" spans="1:12" x14ac:dyDescent="0.25">
      <c r="A94" t="s">
        <v>96</v>
      </c>
      <c r="B94" t="s">
        <v>3096</v>
      </c>
      <c r="C94">
        <v>18</v>
      </c>
      <c r="D94" t="s">
        <v>5948</v>
      </c>
      <c r="E94" t="str">
        <f>IFERROR(INDEX(Healthcare_Transaction[Treatment_Type],MATCH(CONSOLIDATED_SHEET[[#This Row],[Patient_ID]],Healthcare_Transaction[Patient_ID],0)),"")</f>
        <v>Medication</v>
      </c>
      <c r="F94" s="8">
        <f>IFERROR(INDEX(Healthcare_Transaction[Cost],MATCH(CONSOLIDATED_SHEET[[#This Row],[Patient_ID]],Healthcare_Transaction[Patient_ID],0)),"")</f>
        <v>3314.16</v>
      </c>
      <c r="G94" s="6">
        <f>IFERROR(INDEX(Healthcare_Transaction[Date],MATCH(CONSOLIDATED_SHEET[[#This Row],[Patient_ID]],Healthcare_Transaction[Patient_ID],0)),"")</f>
        <v>43486.07786826689</v>
      </c>
      <c r="H94" t="str">
        <f>TEXT(CONSOLIDATED_SHEET[[#This Row],[Date]], "yyyy")</f>
        <v>2019</v>
      </c>
      <c r="I94" t="str">
        <f>TEXT(CONSOLIDATED_SHEET[[#This Row],[Date]], "mmmm")</f>
        <v>January</v>
      </c>
      <c r="J94" t="str">
        <f>INDEX(Healthcare_Location[Location],MATCH(CONSOLIDATED_SHEET[[#This Row],[Patient_ID]],Healthcare_Location[Patient_ID],0))</f>
        <v>Chicago</v>
      </c>
      <c r="K94" s="7" t="str">
        <f>INDEX(Healthcare_Insurance[Insurance_Type],MATCH(CONSOLIDATED_SHEET[[#This Row],[Patient_ID]],Healthcare_Insurance[Patient_ID],0))</f>
        <v>None</v>
      </c>
      <c r="L94" s="8">
        <f>INDEX(Healthcare_Insurance[Insurance_Amount],MATCH(CONSOLIDATED_SHEET[[#This Row],[Patient_ID]],Healthcare_Insurance[Patient_ID],0))</f>
        <v>2789.34</v>
      </c>
    </row>
    <row r="95" spans="1:12" x14ac:dyDescent="0.25">
      <c r="A95" t="s">
        <v>97</v>
      </c>
      <c r="B95" t="s">
        <v>3097</v>
      </c>
      <c r="C95">
        <v>75</v>
      </c>
      <c r="D95" t="s">
        <v>5947</v>
      </c>
      <c r="E95" t="str">
        <f>IFERROR(INDEX(Healthcare_Transaction[Treatment_Type],MATCH(CONSOLIDATED_SHEET[[#This Row],[Patient_ID]],Healthcare_Transaction[Patient_ID],0)),"")</f>
        <v>Physical Therapy</v>
      </c>
      <c r="F95" s="8">
        <f>IFERROR(INDEX(Healthcare_Transaction[Cost],MATCH(CONSOLIDATED_SHEET[[#This Row],[Patient_ID]],Healthcare_Transaction[Patient_ID],0)),"")</f>
        <v>4660.8999999999996</v>
      </c>
      <c r="G95" s="6">
        <f>IFERROR(INDEX(Healthcare_Transaction[Date],MATCH(CONSOLIDATED_SHEET[[#This Row],[Patient_ID]],Healthcare_Transaction[Patient_ID],0)),"")</f>
        <v>43486.338619802817</v>
      </c>
      <c r="H95" t="str">
        <f>TEXT(CONSOLIDATED_SHEET[[#This Row],[Date]], "yyyy")</f>
        <v>2019</v>
      </c>
      <c r="I95" t="str">
        <f>TEXT(CONSOLIDATED_SHEET[[#This Row],[Date]], "mmmm")</f>
        <v>January</v>
      </c>
      <c r="J95" t="str">
        <f>INDEX(Healthcare_Location[Location],MATCH(CONSOLIDATED_SHEET[[#This Row],[Patient_ID]],Healthcare_Location[Patient_ID],0))</f>
        <v>Los Angeles</v>
      </c>
      <c r="K95" s="7" t="str">
        <f>INDEX(Healthcare_Insurance[Insurance_Type],MATCH(CONSOLIDATED_SHEET[[#This Row],[Patient_ID]],Healthcare_Insurance[Patient_ID],0))</f>
        <v>Public</v>
      </c>
      <c r="L95" s="8">
        <f>INDEX(Healthcare_Insurance[Insurance_Amount],MATCH(CONSOLIDATED_SHEET[[#This Row],[Patient_ID]],Healthcare_Insurance[Patient_ID],0))</f>
        <v>2337.87</v>
      </c>
    </row>
    <row r="96" spans="1:12" x14ac:dyDescent="0.25">
      <c r="A96" t="s">
        <v>98</v>
      </c>
      <c r="B96" t="s">
        <v>3098</v>
      </c>
      <c r="C96">
        <v>88</v>
      </c>
      <c r="D96" t="s">
        <v>5947</v>
      </c>
      <c r="E96" t="str">
        <f>IFERROR(INDEX(Healthcare_Transaction[Treatment_Type],MATCH(CONSOLIDATED_SHEET[[#This Row],[Patient_ID]],Healthcare_Transaction[Patient_ID],0)),"")</f>
        <v>Medication</v>
      </c>
      <c r="F96" s="8">
        <f>IFERROR(INDEX(Healthcare_Transaction[Cost],MATCH(CONSOLIDATED_SHEET[[#This Row],[Patient_ID]],Healthcare_Transaction[Patient_ID],0)),"")</f>
        <v>4145.4399999999996</v>
      </c>
      <c r="G96" s="6">
        <f>IFERROR(INDEX(Healthcare_Transaction[Date],MATCH(CONSOLIDATED_SHEET[[#This Row],[Patient_ID]],Healthcare_Transaction[Patient_ID],0)),"")</f>
        <v>43486.599371338772</v>
      </c>
      <c r="H96" t="str">
        <f>TEXT(CONSOLIDATED_SHEET[[#This Row],[Date]], "yyyy")</f>
        <v>2019</v>
      </c>
      <c r="I96" t="str">
        <f>TEXT(CONSOLIDATED_SHEET[[#This Row],[Date]], "mmmm")</f>
        <v>January</v>
      </c>
      <c r="J96" t="str">
        <f>INDEX(Healthcare_Location[Location],MATCH(CONSOLIDATED_SHEET[[#This Row],[Patient_ID]],Healthcare_Location[Patient_ID],0))</f>
        <v>Los Angeles</v>
      </c>
      <c r="K96" s="7" t="str">
        <f>INDEX(Healthcare_Insurance[Insurance_Type],MATCH(CONSOLIDATED_SHEET[[#This Row],[Patient_ID]],Healthcare_Insurance[Patient_ID],0))</f>
        <v>Private</v>
      </c>
      <c r="L96" s="8">
        <f>INDEX(Healthcare_Insurance[Insurance_Amount],MATCH(CONSOLIDATED_SHEET[[#This Row],[Patient_ID]],Healthcare_Insurance[Patient_ID],0))</f>
        <v>7792.66</v>
      </c>
    </row>
    <row r="97" spans="1:12" x14ac:dyDescent="0.25">
      <c r="A97" t="s">
        <v>99</v>
      </c>
      <c r="B97" t="s">
        <v>3099</v>
      </c>
      <c r="C97">
        <v>60</v>
      </c>
      <c r="D97" t="s">
        <v>5948</v>
      </c>
      <c r="E97" t="str">
        <f>IFERROR(INDEX(Healthcare_Transaction[Treatment_Type],MATCH(CONSOLIDATED_SHEET[[#This Row],[Patient_ID]],Healthcare_Transaction[Patient_ID],0)),"")</f>
        <v>Medication</v>
      </c>
      <c r="F97" s="8">
        <f>IFERROR(INDEX(Healthcare_Transaction[Cost],MATCH(CONSOLIDATED_SHEET[[#This Row],[Patient_ID]],Healthcare_Transaction[Patient_ID],0)),"")</f>
        <v>2132.1999999999998</v>
      </c>
      <c r="G97" s="6">
        <f>IFERROR(INDEX(Healthcare_Transaction[Date],MATCH(CONSOLIDATED_SHEET[[#This Row],[Patient_ID]],Healthcare_Transaction[Patient_ID],0)),"")</f>
        <v>43486.860122874677</v>
      </c>
      <c r="H97" t="str">
        <f>TEXT(CONSOLIDATED_SHEET[[#This Row],[Date]], "yyyy")</f>
        <v>2019</v>
      </c>
      <c r="I97" t="str">
        <f>TEXT(CONSOLIDATED_SHEET[[#This Row],[Date]], "mmmm")</f>
        <v>January</v>
      </c>
      <c r="J97" t="str">
        <f>INDEX(Healthcare_Location[Location],MATCH(CONSOLIDATED_SHEET[[#This Row],[Patient_ID]],Healthcare_Location[Patient_ID],0))</f>
        <v>Chicago</v>
      </c>
      <c r="K97" s="7" t="str">
        <f>INDEX(Healthcare_Insurance[Insurance_Type],MATCH(CONSOLIDATED_SHEET[[#This Row],[Patient_ID]],Healthcare_Insurance[Patient_ID],0))</f>
        <v>Private</v>
      </c>
      <c r="L97" s="8">
        <f>INDEX(Healthcare_Insurance[Insurance_Amount],MATCH(CONSOLIDATED_SHEET[[#This Row],[Patient_ID]],Healthcare_Insurance[Patient_ID],0))</f>
        <v>6587.08</v>
      </c>
    </row>
    <row r="98" spans="1:12" x14ac:dyDescent="0.25">
      <c r="A98" t="s">
        <v>100</v>
      </c>
      <c r="B98" t="s">
        <v>3100</v>
      </c>
      <c r="C98">
        <v>71</v>
      </c>
      <c r="D98" t="s">
        <v>5947</v>
      </c>
      <c r="E98" t="str">
        <f>IFERROR(INDEX(Healthcare_Transaction[Treatment_Type],MATCH(CONSOLIDATED_SHEET[[#This Row],[Patient_ID]],Healthcare_Transaction[Patient_ID],0)),"")</f>
        <v>Physical Therapy</v>
      </c>
      <c r="F98" s="8">
        <f>IFERROR(INDEX(Healthcare_Transaction[Cost],MATCH(CONSOLIDATED_SHEET[[#This Row],[Patient_ID]],Healthcare_Transaction[Patient_ID],0)),"")</f>
        <v>4895.47</v>
      </c>
      <c r="G98" s="6">
        <f>IFERROR(INDEX(Healthcare_Transaction[Date],MATCH(CONSOLIDATED_SHEET[[#This Row],[Patient_ID]],Healthcare_Transaction[Patient_ID],0)),"")</f>
        <v>43487.120874410633</v>
      </c>
      <c r="H98" t="str">
        <f>TEXT(CONSOLIDATED_SHEET[[#This Row],[Date]], "yyyy")</f>
        <v>2019</v>
      </c>
      <c r="I98" t="str">
        <f>TEXT(CONSOLIDATED_SHEET[[#This Row],[Date]], "mmmm")</f>
        <v>January</v>
      </c>
      <c r="J98" t="str">
        <f>INDEX(Healthcare_Location[Location],MATCH(CONSOLIDATED_SHEET[[#This Row],[Patient_ID]],Healthcare_Location[Patient_ID],0))</f>
        <v>Houston</v>
      </c>
      <c r="K98" s="7" t="str">
        <f>INDEX(Healthcare_Insurance[Insurance_Type],MATCH(CONSOLIDATED_SHEET[[#This Row],[Patient_ID]],Healthcare_Insurance[Patient_ID],0))</f>
        <v>None</v>
      </c>
      <c r="L98" s="8">
        <f>INDEX(Healthcare_Insurance[Insurance_Amount],MATCH(CONSOLIDATED_SHEET[[#This Row],[Patient_ID]],Healthcare_Insurance[Patient_ID],0))</f>
        <v>8586.39</v>
      </c>
    </row>
    <row r="99" spans="1:12" x14ac:dyDescent="0.25">
      <c r="A99" t="s">
        <v>101</v>
      </c>
      <c r="B99" t="s">
        <v>3101</v>
      </c>
      <c r="C99">
        <v>41</v>
      </c>
      <c r="D99" t="s">
        <v>5947</v>
      </c>
      <c r="E99" t="str">
        <f>IFERROR(INDEX(Healthcare_Transaction[Treatment_Type],MATCH(CONSOLIDATED_SHEET[[#This Row],[Patient_ID]],Healthcare_Transaction[Patient_ID],0)),"")</f>
        <v>Physical Therapy</v>
      </c>
      <c r="F99" s="8">
        <f>IFERROR(INDEX(Healthcare_Transaction[Cost],MATCH(CONSOLIDATED_SHEET[[#This Row],[Patient_ID]],Healthcare_Transaction[Patient_ID],0)),"")</f>
        <v>4868.58</v>
      </c>
      <c r="G99" s="6">
        <f>IFERROR(INDEX(Healthcare_Transaction[Date],MATCH(CONSOLIDATED_SHEET[[#This Row],[Patient_ID]],Healthcare_Transaction[Patient_ID],0)),"")</f>
        <v>43487.38162594656</v>
      </c>
      <c r="H99" t="str">
        <f>TEXT(CONSOLIDATED_SHEET[[#This Row],[Date]], "yyyy")</f>
        <v>2019</v>
      </c>
      <c r="I99" t="str">
        <f>TEXT(CONSOLIDATED_SHEET[[#This Row],[Date]], "mmmm")</f>
        <v>January</v>
      </c>
      <c r="J99" t="str">
        <f>INDEX(Healthcare_Location[Location],MATCH(CONSOLIDATED_SHEET[[#This Row],[Patient_ID]],Healthcare_Location[Patient_ID],0))</f>
        <v>New York</v>
      </c>
      <c r="K99" s="7" t="str">
        <f>INDEX(Healthcare_Insurance[Insurance_Type],MATCH(CONSOLIDATED_SHEET[[#This Row],[Patient_ID]],Healthcare_Insurance[Patient_ID],0))</f>
        <v>Public</v>
      </c>
      <c r="L99" s="8">
        <f>INDEX(Healthcare_Insurance[Insurance_Amount],MATCH(CONSOLIDATED_SHEET[[#This Row],[Patient_ID]],Healthcare_Insurance[Patient_ID],0))</f>
        <v>4139.28</v>
      </c>
    </row>
    <row r="100" spans="1:12" x14ac:dyDescent="0.25">
      <c r="A100" t="s">
        <v>102</v>
      </c>
      <c r="B100" t="s">
        <v>3102</v>
      </c>
      <c r="C100">
        <v>29</v>
      </c>
      <c r="D100" t="s">
        <v>5947</v>
      </c>
      <c r="E100" t="str">
        <f>IFERROR(INDEX(Healthcare_Transaction[Treatment_Type],MATCH(CONSOLIDATED_SHEET[[#This Row],[Patient_ID]],Healthcare_Transaction[Patient_ID],0)),"")</f>
        <v>Physical Therapy</v>
      </c>
      <c r="F100" s="8">
        <f>IFERROR(INDEX(Healthcare_Transaction[Cost],MATCH(CONSOLIDATED_SHEET[[#This Row],[Patient_ID]],Healthcare_Transaction[Patient_ID],0)),"")</f>
        <v>3659.79</v>
      </c>
      <c r="G100" s="6">
        <f>IFERROR(INDEX(Healthcare_Transaction[Date],MATCH(CONSOLIDATED_SHEET[[#This Row],[Patient_ID]],Healthcare_Transaction[Patient_ID],0)),"")</f>
        <v>43487.642377482487</v>
      </c>
      <c r="H100" t="str">
        <f>TEXT(CONSOLIDATED_SHEET[[#This Row],[Date]], "yyyy")</f>
        <v>2019</v>
      </c>
      <c r="I100" t="str">
        <f>TEXT(CONSOLIDATED_SHEET[[#This Row],[Date]], "mmmm")</f>
        <v>January</v>
      </c>
      <c r="J100" t="str">
        <f>INDEX(Healthcare_Location[Location],MATCH(CONSOLIDATED_SHEET[[#This Row],[Patient_ID]],Healthcare_Location[Patient_ID],0))</f>
        <v>Los Angeles</v>
      </c>
      <c r="K100" s="7" t="str">
        <f>INDEX(Healthcare_Insurance[Insurance_Type],MATCH(CONSOLIDATED_SHEET[[#This Row],[Patient_ID]],Healthcare_Insurance[Patient_ID],0))</f>
        <v>Public</v>
      </c>
      <c r="L100" s="8">
        <f>INDEX(Healthcare_Insurance[Insurance_Amount],MATCH(CONSOLIDATED_SHEET[[#This Row],[Patient_ID]],Healthcare_Insurance[Patient_ID],0))</f>
        <v>9261.85</v>
      </c>
    </row>
    <row r="101" spans="1:12" x14ac:dyDescent="0.25">
      <c r="A101" t="s">
        <v>103</v>
      </c>
      <c r="B101" t="s">
        <v>3103</v>
      </c>
      <c r="C101">
        <v>43</v>
      </c>
      <c r="D101" t="s">
        <v>5947</v>
      </c>
      <c r="E101" t="str">
        <f>IFERROR(INDEX(Healthcare_Transaction[Treatment_Type],MATCH(CONSOLIDATED_SHEET[[#This Row],[Patient_ID]],Healthcare_Transaction[Patient_ID],0)),"")</f>
        <v>Surgery</v>
      </c>
      <c r="F101" s="8">
        <f>IFERROR(INDEX(Healthcare_Transaction[Cost],MATCH(CONSOLIDATED_SHEET[[#This Row],[Patient_ID]],Healthcare_Transaction[Patient_ID],0)),"")</f>
        <v>4657.28</v>
      </c>
      <c r="G101" s="6">
        <f>IFERROR(INDEX(Healthcare_Transaction[Date],MATCH(CONSOLIDATED_SHEET[[#This Row],[Patient_ID]],Healthcare_Transaction[Patient_ID],0)),"")</f>
        <v>43487.903129018428</v>
      </c>
      <c r="H101" t="str">
        <f>TEXT(CONSOLIDATED_SHEET[[#This Row],[Date]], "yyyy")</f>
        <v>2019</v>
      </c>
      <c r="I101" t="str">
        <f>TEXT(CONSOLIDATED_SHEET[[#This Row],[Date]], "mmmm")</f>
        <v>January</v>
      </c>
      <c r="J101" t="str">
        <f>INDEX(Healthcare_Location[Location],MATCH(CONSOLIDATED_SHEET[[#This Row],[Patient_ID]],Healthcare_Location[Patient_ID],0))</f>
        <v>Chicago</v>
      </c>
      <c r="K101" s="7" t="str">
        <f>INDEX(Healthcare_Insurance[Insurance_Type],MATCH(CONSOLIDATED_SHEET[[#This Row],[Patient_ID]],Healthcare_Insurance[Patient_ID],0))</f>
        <v>Private</v>
      </c>
      <c r="L101" s="8">
        <f>INDEX(Healthcare_Insurance[Insurance_Amount],MATCH(CONSOLIDATED_SHEET[[#This Row],[Patient_ID]],Healthcare_Insurance[Patient_ID],0))</f>
        <v>1658.04</v>
      </c>
    </row>
    <row r="102" spans="1:12" x14ac:dyDescent="0.25">
      <c r="A102" t="s">
        <v>104</v>
      </c>
      <c r="B102" t="s">
        <v>3104</v>
      </c>
      <c r="C102">
        <v>64</v>
      </c>
      <c r="D102" t="s">
        <v>5947</v>
      </c>
      <c r="E102" t="str">
        <f>IFERROR(INDEX(Healthcare_Transaction[Treatment_Type],MATCH(CONSOLIDATED_SHEET[[#This Row],[Patient_ID]],Healthcare_Transaction[Patient_ID],0)),"")</f>
        <v>Consultation</v>
      </c>
      <c r="F102" s="8">
        <f>IFERROR(INDEX(Healthcare_Transaction[Cost],MATCH(CONSOLIDATED_SHEET[[#This Row],[Patient_ID]],Healthcare_Transaction[Patient_ID],0)),"")</f>
        <v>330.23</v>
      </c>
      <c r="G102" s="6">
        <f>IFERROR(INDEX(Healthcare_Transaction[Date],MATCH(CONSOLIDATED_SHEET[[#This Row],[Patient_ID]],Healthcare_Transaction[Patient_ID],0)),"")</f>
        <v>43488.163880554363</v>
      </c>
      <c r="H102" t="str">
        <f>TEXT(CONSOLIDATED_SHEET[[#This Row],[Date]], "yyyy")</f>
        <v>2019</v>
      </c>
      <c r="I102" t="str">
        <f>TEXT(CONSOLIDATED_SHEET[[#This Row],[Date]], "mmmm")</f>
        <v>January</v>
      </c>
      <c r="J102" t="str">
        <f>INDEX(Healthcare_Location[Location],MATCH(CONSOLIDATED_SHEET[[#This Row],[Patient_ID]],Healthcare_Location[Patient_ID],0))</f>
        <v>Phoenix</v>
      </c>
      <c r="K102" s="7" t="str">
        <f>INDEX(Healthcare_Insurance[Insurance_Type],MATCH(CONSOLIDATED_SHEET[[#This Row],[Patient_ID]],Healthcare_Insurance[Patient_ID],0))</f>
        <v>Public</v>
      </c>
      <c r="L102" s="8">
        <f>INDEX(Healthcare_Insurance[Insurance_Amount],MATCH(CONSOLIDATED_SHEET[[#This Row],[Patient_ID]],Healthcare_Insurance[Patient_ID],0))</f>
        <v>9919.52</v>
      </c>
    </row>
    <row r="103" spans="1:12" x14ac:dyDescent="0.25">
      <c r="A103" t="s">
        <v>105</v>
      </c>
      <c r="B103" t="s">
        <v>3105</v>
      </c>
      <c r="C103">
        <v>46</v>
      </c>
      <c r="D103" t="s">
        <v>5947</v>
      </c>
      <c r="E103" t="str">
        <f>IFERROR(INDEX(Healthcare_Transaction[Treatment_Type],MATCH(CONSOLIDATED_SHEET[[#This Row],[Patient_ID]],Healthcare_Transaction[Patient_ID],0)),"")</f>
        <v>Surgery</v>
      </c>
      <c r="F103" s="8">
        <f>IFERROR(INDEX(Healthcare_Transaction[Cost],MATCH(CONSOLIDATED_SHEET[[#This Row],[Patient_ID]],Healthcare_Transaction[Patient_ID],0)),"")</f>
        <v>4189.55</v>
      </c>
      <c r="G103" s="6">
        <f>IFERROR(INDEX(Healthcare_Transaction[Date],MATCH(CONSOLIDATED_SHEET[[#This Row],[Patient_ID]],Healthcare_Transaction[Patient_ID],0)),"")</f>
        <v>43488.424632090289</v>
      </c>
      <c r="H103" t="str">
        <f>TEXT(CONSOLIDATED_SHEET[[#This Row],[Date]], "yyyy")</f>
        <v>2019</v>
      </c>
      <c r="I103" t="str">
        <f>TEXT(CONSOLIDATED_SHEET[[#This Row],[Date]], "mmmm")</f>
        <v>January</v>
      </c>
      <c r="J103" t="str">
        <f>INDEX(Healthcare_Location[Location],MATCH(CONSOLIDATED_SHEET[[#This Row],[Patient_ID]],Healthcare_Location[Patient_ID],0))</f>
        <v>Chicago</v>
      </c>
      <c r="K103" s="7" t="str">
        <f>INDEX(Healthcare_Insurance[Insurance_Type],MATCH(CONSOLIDATED_SHEET[[#This Row],[Patient_ID]],Healthcare_Insurance[Patient_ID],0))</f>
        <v>Public</v>
      </c>
      <c r="L103" s="8">
        <f>INDEX(Healthcare_Insurance[Insurance_Amount],MATCH(CONSOLIDATED_SHEET[[#This Row],[Patient_ID]],Healthcare_Insurance[Patient_ID],0))</f>
        <v>5207.12</v>
      </c>
    </row>
    <row r="104" spans="1:12" x14ac:dyDescent="0.25">
      <c r="A104" t="s">
        <v>106</v>
      </c>
      <c r="B104" t="s">
        <v>3106</v>
      </c>
      <c r="C104">
        <v>53</v>
      </c>
      <c r="D104" t="s">
        <v>5948</v>
      </c>
      <c r="E104" t="str">
        <f>IFERROR(INDEX(Healthcare_Transaction[Treatment_Type],MATCH(CONSOLIDATED_SHEET[[#This Row],[Patient_ID]],Healthcare_Transaction[Patient_ID],0)),"")</f>
        <v>Physical Therapy</v>
      </c>
      <c r="F104" s="8">
        <f>IFERROR(INDEX(Healthcare_Transaction[Cost],MATCH(CONSOLIDATED_SHEET[[#This Row],[Patient_ID]],Healthcare_Transaction[Patient_ID],0)),"")</f>
        <v>2377.2600000000002</v>
      </c>
      <c r="G104" s="6">
        <f>IFERROR(INDEX(Healthcare_Transaction[Date],MATCH(CONSOLIDATED_SHEET[[#This Row],[Patient_ID]],Healthcare_Transaction[Patient_ID],0)),"")</f>
        <v>43488.685383626223</v>
      </c>
      <c r="H104" t="str">
        <f>TEXT(CONSOLIDATED_SHEET[[#This Row],[Date]], "yyyy")</f>
        <v>2019</v>
      </c>
      <c r="I104" t="str">
        <f>TEXT(CONSOLIDATED_SHEET[[#This Row],[Date]], "mmmm")</f>
        <v>January</v>
      </c>
      <c r="J104" t="str">
        <f>INDEX(Healthcare_Location[Location],MATCH(CONSOLIDATED_SHEET[[#This Row],[Patient_ID]],Healthcare_Location[Patient_ID],0))</f>
        <v>Los Angeles</v>
      </c>
      <c r="K104" s="7" t="str">
        <f>INDEX(Healthcare_Insurance[Insurance_Type],MATCH(CONSOLIDATED_SHEET[[#This Row],[Patient_ID]],Healthcare_Insurance[Patient_ID],0))</f>
        <v>Private</v>
      </c>
      <c r="L104" s="8">
        <f>INDEX(Healthcare_Insurance[Insurance_Amount],MATCH(CONSOLIDATED_SHEET[[#This Row],[Patient_ID]],Healthcare_Insurance[Patient_ID],0))</f>
        <v>3257.81</v>
      </c>
    </row>
    <row r="105" spans="1:12" x14ac:dyDescent="0.25">
      <c r="A105" t="s">
        <v>107</v>
      </c>
      <c r="B105" t="s">
        <v>3107</v>
      </c>
      <c r="C105">
        <v>68</v>
      </c>
      <c r="D105" t="s">
        <v>5947</v>
      </c>
      <c r="E105" t="str">
        <f>IFERROR(INDEX(Healthcare_Transaction[Treatment_Type],MATCH(CONSOLIDATED_SHEET[[#This Row],[Patient_ID]],Healthcare_Transaction[Patient_ID],0)),"")</f>
        <v>Consultation</v>
      </c>
      <c r="F105" s="8">
        <f>IFERROR(INDEX(Healthcare_Transaction[Cost],MATCH(CONSOLIDATED_SHEET[[#This Row],[Patient_ID]],Healthcare_Transaction[Patient_ID],0)),"")</f>
        <v>3458.71</v>
      </c>
      <c r="G105" s="6">
        <f>IFERROR(INDEX(Healthcare_Transaction[Date],MATCH(CONSOLIDATED_SHEET[[#This Row],[Patient_ID]],Healthcare_Transaction[Patient_ID],0)),"")</f>
        <v>43488.946135162158</v>
      </c>
      <c r="H105" t="str">
        <f>TEXT(CONSOLIDATED_SHEET[[#This Row],[Date]], "yyyy")</f>
        <v>2019</v>
      </c>
      <c r="I105" t="str">
        <f>TEXT(CONSOLIDATED_SHEET[[#This Row],[Date]], "mmmm")</f>
        <v>January</v>
      </c>
      <c r="J105" t="str">
        <f>INDEX(Healthcare_Location[Location],MATCH(CONSOLIDATED_SHEET[[#This Row],[Patient_ID]],Healthcare_Location[Patient_ID],0))</f>
        <v>New York</v>
      </c>
      <c r="K105" s="7" t="str">
        <f>INDEX(Healthcare_Insurance[Insurance_Type],MATCH(CONSOLIDATED_SHEET[[#This Row],[Patient_ID]],Healthcare_Insurance[Patient_ID],0))</f>
        <v>None</v>
      </c>
      <c r="L105" s="8">
        <f>INDEX(Healthcare_Insurance[Insurance_Amount],MATCH(CONSOLIDATED_SHEET[[#This Row],[Patient_ID]],Healthcare_Insurance[Patient_ID],0))</f>
        <v>1239.6300000000001</v>
      </c>
    </row>
    <row r="106" spans="1:12" x14ac:dyDescent="0.25">
      <c r="A106" t="s">
        <v>108</v>
      </c>
      <c r="B106" t="s">
        <v>3108</v>
      </c>
      <c r="C106">
        <v>85</v>
      </c>
      <c r="D106" t="s">
        <v>5947</v>
      </c>
      <c r="E106" t="str">
        <f>IFERROR(INDEX(Healthcare_Transaction[Treatment_Type],MATCH(CONSOLIDATED_SHEET[[#This Row],[Patient_ID]],Healthcare_Transaction[Patient_ID],0)),"")</f>
        <v>Consultation</v>
      </c>
      <c r="F106" s="8">
        <f>IFERROR(INDEX(Healthcare_Transaction[Cost],MATCH(CONSOLIDATED_SHEET[[#This Row],[Patient_ID]],Healthcare_Transaction[Patient_ID],0)),"")</f>
        <v>2385.34</v>
      </c>
      <c r="G106" s="6">
        <f>IFERROR(INDEX(Healthcare_Transaction[Date],MATCH(CONSOLIDATED_SHEET[[#This Row],[Patient_ID]],Healthcare_Transaction[Patient_ID],0)),"")</f>
        <v>43489.206886698092</v>
      </c>
      <c r="H106" t="str">
        <f>TEXT(CONSOLIDATED_SHEET[[#This Row],[Date]], "yyyy")</f>
        <v>2019</v>
      </c>
      <c r="I106" t="str">
        <f>TEXT(CONSOLIDATED_SHEET[[#This Row],[Date]], "mmmm")</f>
        <v>January</v>
      </c>
      <c r="J106" t="str">
        <f>INDEX(Healthcare_Location[Location],MATCH(CONSOLIDATED_SHEET[[#This Row],[Patient_ID]],Healthcare_Location[Patient_ID],0))</f>
        <v>Los Angeles</v>
      </c>
      <c r="K106" s="7" t="str">
        <f>INDEX(Healthcare_Insurance[Insurance_Type],MATCH(CONSOLIDATED_SHEET[[#This Row],[Patient_ID]],Healthcare_Insurance[Patient_ID],0))</f>
        <v>Private</v>
      </c>
      <c r="L106" s="8">
        <f>INDEX(Healthcare_Insurance[Insurance_Amount],MATCH(CONSOLIDATED_SHEET[[#This Row],[Patient_ID]],Healthcare_Insurance[Patient_ID],0))</f>
        <v>8285.56</v>
      </c>
    </row>
    <row r="107" spans="1:12" x14ac:dyDescent="0.25">
      <c r="A107" t="s">
        <v>109</v>
      </c>
      <c r="B107" t="s">
        <v>3109</v>
      </c>
      <c r="C107">
        <v>67</v>
      </c>
      <c r="D107" t="s">
        <v>5948</v>
      </c>
      <c r="E107" t="str">
        <f>IFERROR(INDEX(Healthcare_Transaction[Treatment_Type],MATCH(CONSOLIDATED_SHEET[[#This Row],[Patient_ID]],Healthcare_Transaction[Patient_ID],0)),"")</f>
        <v>Consultation</v>
      </c>
      <c r="F107" s="8">
        <f>IFERROR(INDEX(Healthcare_Transaction[Cost],MATCH(CONSOLIDATED_SHEET[[#This Row],[Patient_ID]],Healthcare_Transaction[Patient_ID],0)),"")</f>
        <v>148.72</v>
      </c>
      <c r="G107" s="6">
        <f>IFERROR(INDEX(Healthcare_Transaction[Date],MATCH(CONSOLIDATED_SHEET[[#This Row],[Patient_ID]],Healthcare_Transaction[Patient_ID],0)),"")</f>
        <v>43489.467638234033</v>
      </c>
      <c r="H107" t="str">
        <f>TEXT(CONSOLIDATED_SHEET[[#This Row],[Date]], "yyyy")</f>
        <v>2019</v>
      </c>
      <c r="I107" t="str">
        <f>TEXT(CONSOLIDATED_SHEET[[#This Row],[Date]], "mmmm")</f>
        <v>January</v>
      </c>
      <c r="J107" t="str">
        <f>INDEX(Healthcare_Location[Location],MATCH(CONSOLIDATED_SHEET[[#This Row],[Patient_ID]],Healthcare_Location[Patient_ID],0))</f>
        <v>Los Angeles</v>
      </c>
      <c r="K107" s="7" t="str">
        <f>INDEX(Healthcare_Insurance[Insurance_Type],MATCH(CONSOLIDATED_SHEET[[#This Row],[Patient_ID]],Healthcare_Insurance[Patient_ID],0))</f>
        <v>None</v>
      </c>
      <c r="L107" s="8">
        <f>INDEX(Healthcare_Insurance[Insurance_Amount],MATCH(CONSOLIDATED_SHEET[[#This Row],[Patient_ID]],Healthcare_Insurance[Patient_ID],0))</f>
        <v>5213.12</v>
      </c>
    </row>
    <row r="108" spans="1:12" x14ac:dyDescent="0.25">
      <c r="A108" t="s">
        <v>110</v>
      </c>
      <c r="B108" t="s">
        <v>3110</v>
      </c>
      <c r="C108">
        <v>18</v>
      </c>
      <c r="D108" t="s">
        <v>5948</v>
      </c>
      <c r="E108" t="str">
        <f>IFERROR(INDEX(Healthcare_Transaction[Treatment_Type],MATCH(CONSOLIDATED_SHEET[[#This Row],[Patient_ID]],Healthcare_Transaction[Patient_ID],0)),"")</f>
        <v>Medication</v>
      </c>
      <c r="F108" s="8">
        <f>IFERROR(INDEX(Healthcare_Transaction[Cost],MATCH(CONSOLIDATED_SHEET[[#This Row],[Patient_ID]],Healthcare_Transaction[Patient_ID],0)),"")</f>
        <v>1285.02</v>
      </c>
      <c r="G108" s="6">
        <f>IFERROR(INDEX(Healthcare_Transaction[Date],MATCH(CONSOLIDATED_SHEET[[#This Row],[Patient_ID]],Healthcare_Transaction[Patient_ID],0)),"")</f>
        <v>43489.728389769967</v>
      </c>
      <c r="H108" t="str">
        <f>TEXT(CONSOLIDATED_SHEET[[#This Row],[Date]], "yyyy")</f>
        <v>2019</v>
      </c>
      <c r="I108" t="str">
        <f>TEXT(CONSOLIDATED_SHEET[[#This Row],[Date]], "mmmm")</f>
        <v>January</v>
      </c>
      <c r="J108" t="str">
        <f>INDEX(Healthcare_Location[Location],MATCH(CONSOLIDATED_SHEET[[#This Row],[Patient_ID]],Healthcare_Location[Patient_ID],0))</f>
        <v>Houston</v>
      </c>
      <c r="K108" s="7" t="str">
        <f>INDEX(Healthcare_Insurance[Insurance_Type],MATCH(CONSOLIDATED_SHEET[[#This Row],[Patient_ID]],Healthcare_Insurance[Patient_ID],0))</f>
        <v>Public</v>
      </c>
      <c r="L108" s="8">
        <f>INDEX(Healthcare_Insurance[Insurance_Amount],MATCH(CONSOLIDATED_SHEET[[#This Row],[Patient_ID]],Healthcare_Insurance[Patient_ID],0))</f>
        <v>2639.61</v>
      </c>
    </row>
    <row r="109" spans="1:12" x14ac:dyDescent="0.25">
      <c r="A109" t="s">
        <v>111</v>
      </c>
      <c r="B109" t="s">
        <v>3111</v>
      </c>
      <c r="C109">
        <v>18</v>
      </c>
      <c r="D109" t="s">
        <v>5947</v>
      </c>
      <c r="E109" t="str">
        <f>IFERROR(INDEX(Healthcare_Transaction[Treatment_Type],MATCH(CONSOLIDATED_SHEET[[#This Row],[Patient_ID]],Healthcare_Transaction[Patient_ID],0)),"")</f>
        <v>Physical Therapy</v>
      </c>
      <c r="F109" s="8">
        <f>IFERROR(INDEX(Healthcare_Transaction[Cost],MATCH(CONSOLIDATED_SHEET[[#This Row],[Patient_ID]],Healthcare_Transaction[Patient_ID],0)),"")</f>
        <v>3158.51</v>
      </c>
      <c r="G109" s="6">
        <f>IFERROR(INDEX(Healthcare_Transaction[Date],MATCH(CONSOLIDATED_SHEET[[#This Row],[Patient_ID]],Healthcare_Transaction[Patient_ID],0)),"")</f>
        <v>43489.989141305887</v>
      </c>
      <c r="H109" t="str">
        <f>TEXT(CONSOLIDATED_SHEET[[#This Row],[Date]], "yyyy")</f>
        <v>2019</v>
      </c>
      <c r="I109" t="str">
        <f>TEXT(CONSOLIDATED_SHEET[[#This Row],[Date]], "mmmm")</f>
        <v>January</v>
      </c>
      <c r="J109" t="str">
        <f>INDEX(Healthcare_Location[Location],MATCH(CONSOLIDATED_SHEET[[#This Row],[Patient_ID]],Healthcare_Location[Patient_ID],0))</f>
        <v>Houston</v>
      </c>
      <c r="K109" s="7" t="str">
        <f>INDEX(Healthcare_Insurance[Insurance_Type],MATCH(CONSOLIDATED_SHEET[[#This Row],[Patient_ID]],Healthcare_Insurance[Patient_ID],0))</f>
        <v>Private</v>
      </c>
      <c r="L109" s="8">
        <f>INDEX(Healthcare_Insurance[Insurance_Amount],MATCH(CONSOLIDATED_SHEET[[#This Row],[Patient_ID]],Healthcare_Insurance[Patient_ID],0))</f>
        <v>7339.9</v>
      </c>
    </row>
    <row r="110" spans="1:12" x14ac:dyDescent="0.25">
      <c r="A110" t="s">
        <v>112</v>
      </c>
      <c r="B110" t="s">
        <v>3112</v>
      </c>
      <c r="C110">
        <v>45</v>
      </c>
      <c r="D110" t="s">
        <v>5947</v>
      </c>
      <c r="E110" t="str">
        <f>IFERROR(INDEX(Healthcare_Transaction[Treatment_Type],MATCH(CONSOLIDATED_SHEET[[#This Row],[Patient_ID]],Healthcare_Transaction[Patient_ID],0)),"")</f>
        <v>Physical Therapy</v>
      </c>
      <c r="F110" s="8">
        <f>IFERROR(INDEX(Healthcare_Transaction[Cost],MATCH(CONSOLIDATED_SHEET[[#This Row],[Patient_ID]],Healthcare_Transaction[Patient_ID],0)),"")</f>
        <v>3138.21</v>
      </c>
      <c r="G110" s="6">
        <f>IFERROR(INDEX(Healthcare_Transaction[Date],MATCH(CONSOLIDATED_SHEET[[#This Row],[Patient_ID]],Healthcare_Transaction[Patient_ID],0)),"")</f>
        <v>43490.510644377769</v>
      </c>
      <c r="H110" t="str">
        <f>TEXT(CONSOLIDATED_SHEET[[#This Row],[Date]], "yyyy")</f>
        <v>2019</v>
      </c>
      <c r="I110" t="str">
        <f>TEXT(CONSOLIDATED_SHEET[[#This Row],[Date]], "mmmm")</f>
        <v>January</v>
      </c>
      <c r="J110" t="str">
        <f>INDEX(Healthcare_Location[Location],MATCH(CONSOLIDATED_SHEET[[#This Row],[Patient_ID]],Healthcare_Location[Patient_ID],0))</f>
        <v>Houston</v>
      </c>
      <c r="K110" s="7" t="str">
        <f>INDEX(Healthcare_Insurance[Insurance_Type],MATCH(CONSOLIDATED_SHEET[[#This Row],[Patient_ID]],Healthcare_Insurance[Patient_ID],0))</f>
        <v>Private</v>
      </c>
      <c r="L110" s="8">
        <f>INDEX(Healthcare_Insurance[Insurance_Amount],MATCH(CONSOLIDATED_SHEET[[#This Row],[Patient_ID]],Healthcare_Insurance[Patient_ID],0))</f>
        <v>6781.18</v>
      </c>
    </row>
    <row r="111" spans="1:12" x14ac:dyDescent="0.25">
      <c r="A111" t="s">
        <v>113</v>
      </c>
      <c r="B111" t="s">
        <v>3113</v>
      </c>
      <c r="C111">
        <v>42</v>
      </c>
      <c r="D111" t="s">
        <v>5947</v>
      </c>
      <c r="E111" t="str">
        <f>IFERROR(INDEX(Healthcare_Transaction[Treatment_Type],MATCH(CONSOLIDATED_SHEET[[#This Row],[Patient_ID]],Healthcare_Transaction[Patient_ID],0)),"")</f>
        <v>Medication</v>
      </c>
      <c r="F111" s="8">
        <f>IFERROR(INDEX(Healthcare_Transaction[Cost],MATCH(CONSOLIDATED_SHEET[[#This Row],[Patient_ID]],Healthcare_Transaction[Patient_ID],0)),"")</f>
        <v>512.03</v>
      </c>
      <c r="G111" s="6">
        <f>IFERROR(INDEX(Healthcare_Transaction[Date],MATCH(CONSOLIDATED_SHEET[[#This Row],[Patient_ID]],Healthcare_Transaction[Patient_ID],0)),"")</f>
        <v>43490.771395913689</v>
      </c>
      <c r="H111" t="str">
        <f>TEXT(CONSOLIDATED_SHEET[[#This Row],[Date]], "yyyy")</f>
        <v>2019</v>
      </c>
      <c r="I111" t="str">
        <f>TEXT(CONSOLIDATED_SHEET[[#This Row],[Date]], "mmmm")</f>
        <v>January</v>
      </c>
      <c r="J111" t="str">
        <f>INDEX(Healthcare_Location[Location],MATCH(CONSOLIDATED_SHEET[[#This Row],[Patient_ID]],Healthcare_Location[Patient_ID],0))</f>
        <v>Chicago</v>
      </c>
      <c r="K111" s="7" t="str">
        <f>INDEX(Healthcare_Insurance[Insurance_Type],MATCH(CONSOLIDATED_SHEET[[#This Row],[Patient_ID]],Healthcare_Insurance[Patient_ID],0))</f>
        <v>Public</v>
      </c>
      <c r="L111" s="8">
        <f>INDEX(Healthcare_Insurance[Insurance_Amount],MATCH(CONSOLIDATED_SHEET[[#This Row],[Patient_ID]],Healthcare_Insurance[Patient_ID],0))</f>
        <v>3332.64</v>
      </c>
    </row>
    <row r="112" spans="1:12" x14ac:dyDescent="0.25">
      <c r="A112" t="s">
        <v>114</v>
      </c>
      <c r="B112" t="s">
        <v>3114</v>
      </c>
      <c r="C112">
        <v>19</v>
      </c>
      <c r="D112" t="s">
        <v>5947</v>
      </c>
      <c r="E112" t="str">
        <f>IFERROR(INDEX(Healthcare_Transaction[Treatment_Type],MATCH(CONSOLIDATED_SHEET[[#This Row],[Patient_ID]],Healthcare_Transaction[Patient_ID],0)),"")</f>
        <v>Consultation</v>
      </c>
      <c r="F112" s="8">
        <f>IFERROR(INDEX(Healthcare_Transaction[Cost],MATCH(CONSOLIDATED_SHEET[[#This Row],[Patient_ID]],Healthcare_Transaction[Patient_ID],0)),"")</f>
        <v>4308.8</v>
      </c>
      <c r="G112" s="6">
        <f>IFERROR(INDEX(Healthcare_Transaction[Date],MATCH(CONSOLIDATED_SHEET[[#This Row],[Patient_ID]],Healthcare_Transaction[Patient_ID],0)),"")</f>
        <v>43491.03214744963</v>
      </c>
      <c r="H112" t="str">
        <f>TEXT(CONSOLIDATED_SHEET[[#This Row],[Date]], "yyyy")</f>
        <v>2019</v>
      </c>
      <c r="I112" t="str">
        <f>TEXT(CONSOLIDATED_SHEET[[#This Row],[Date]], "mmmm")</f>
        <v>January</v>
      </c>
      <c r="J112" t="str">
        <f>INDEX(Healthcare_Location[Location],MATCH(CONSOLIDATED_SHEET[[#This Row],[Patient_ID]],Healthcare_Location[Patient_ID],0))</f>
        <v>Los Angeles</v>
      </c>
      <c r="K112" s="7" t="str">
        <f>INDEX(Healthcare_Insurance[Insurance_Type],MATCH(CONSOLIDATED_SHEET[[#This Row],[Patient_ID]],Healthcare_Insurance[Patient_ID],0))</f>
        <v>Public</v>
      </c>
      <c r="L112" s="8">
        <f>INDEX(Healthcare_Insurance[Insurance_Amount],MATCH(CONSOLIDATED_SHEET[[#This Row],[Patient_ID]],Healthcare_Insurance[Patient_ID],0))</f>
        <v>3352.88</v>
      </c>
    </row>
    <row r="113" spans="1:12" x14ac:dyDescent="0.25">
      <c r="A113" t="s">
        <v>115</v>
      </c>
      <c r="B113" t="s">
        <v>3115</v>
      </c>
      <c r="C113">
        <v>18</v>
      </c>
      <c r="D113" t="s">
        <v>5948</v>
      </c>
      <c r="E113" t="str">
        <f>IFERROR(INDEX(Healthcare_Transaction[Treatment_Type],MATCH(CONSOLIDATED_SHEET[[#This Row],[Patient_ID]],Healthcare_Transaction[Patient_ID],0)),"")</f>
        <v>Surgery</v>
      </c>
      <c r="F113" s="8">
        <f>IFERROR(INDEX(Healthcare_Transaction[Cost],MATCH(CONSOLIDATED_SHEET[[#This Row],[Patient_ID]],Healthcare_Transaction[Patient_ID],0)),"")</f>
        <v>3388.65</v>
      </c>
      <c r="G113" s="6">
        <f>IFERROR(INDEX(Healthcare_Transaction[Date],MATCH(CONSOLIDATED_SHEET[[#This Row],[Patient_ID]],Healthcare_Transaction[Patient_ID],0)),"")</f>
        <v>43491.292898985557</v>
      </c>
      <c r="H113" t="str">
        <f>TEXT(CONSOLIDATED_SHEET[[#This Row],[Date]], "yyyy")</f>
        <v>2019</v>
      </c>
      <c r="I113" t="str">
        <f>TEXT(CONSOLIDATED_SHEET[[#This Row],[Date]], "mmmm")</f>
        <v>January</v>
      </c>
      <c r="J113" t="str">
        <f>INDEX(Healthcare_Location[Location],MATCH(CONSOLIDATED_SHEET[[#This Row],[Patient_ID]],Healthcare_Location[Patient_ID],0))</f>
        <v>Chicago</v>
      </c>
      <c r="K113" s="7" t="str">
        <f>INDEX(Healthcare_Insurance[Insurance_Type],MATCH(CONSOLIDATED_SHEET[[#This Row],[Patient_ID]],Healthcare_Insurance[Patient_ID],0))</f>
        <v>Private</v>
      </c>
      <c r="L113" s="8">
        <f>INDEX(Healthcare_Insurance[Insurance_Amount],MATCH(CONSOLIDATED_SHEET[[#This Row],[Patient_ID]],Healthcare_Insurance[Patient_ID],0))</f>
        <v>2602.0700000000002</v>
      </c>
    </row>
    <row r="114" spans="1:12" x14ac:dyDescent="0.25">
      <c r="A114" t="s">
        <v>116</v>
      </c>
      <c r="B114" t="s">
        <v>3116</v>
      </c>
      <c r="C114">
        <v>75</v>
      </c>
      <c r="D114" t="s">
        <v>5947</v>
      </c>
      <c r="E114" t="str">
        <f>IFERROR(INDEX(Healthcare_Transaction[Treatment_Type],MATCH(CONSOLIDATED_SHEET[[#This Row],[Patient_ID]],Healthcare_Transaction[Patient_ID],0)),"")</f>
        <v>Consultation</v>
      </c>
      <c r="F114" s="8">
        <f>IFERROR(INDEX(Healthcare_Transaction[Cost],MATCH(CONSOLIDATED_SHEET[[#This Row],[Patient_ID]],Healthcare_Transaction[Patient_ID],0)),"")</f>
        <v>810.96</v>
      </c>
      <c r="G114" s="6">
        <f>IFERROR(INDEX(Healthcare_Transaction[Date],MATCH(CONSOLIDATED_SHEET[[#This Row],[Patient_ID]],Healthcare_Transaction[Patient_ID],0)),"")</f>
        <v>43491.553650521491</v>
      </c>
      <c r="H114" t="str">
        <f>TEXT(CONSOLIDATED_SHEET[[#This Row],[Date]], "yyyy")</f>
        <v>2019</v>
      </c>
      <c r="I114" t="str">
        <f>TEXT(CONSOLIDATED_SHEET[[#This Row],[Date]], "mmmm")</f>
        <v>January</v>
      </c>
      <c r="J114" t="str">
        <f>INDEX(Healthcare_Location[Location],MATCH(CONSOLIDATED_SHEET[[#This Row],[Patient_ID]],Healthcare_Location[Patient_ID],0))</f>
        <v>Houston</v>
      </c>
      <c r="K114" s="7" t="str">
        <f>INDEX(Healthcare_Insurance[Insurance_Type],MATCH(CONSOLIDATED_SHEET[[#This Row],[Patient_ID]],Healthcare_Insurance[Patient_ID],0))</f>
        <v>Private</v>
      </c>
      <c r="L114" s="8">
        <f>INDEX(Healthcare_Insurance[Insurance_Amount],MATCH(CONSOLIDATED_SHEET[[#This Row],[Patient_ID]],Healthcare_Insurance[Patient_ID],0))</f>
        <v>9303.94</v>
      </c>
    </row>
    <row r="115" spans="1:12" x14ac:dyDescent="0.25">
      <c r="A115" t="s">
        <v>117</v>
      </c>
      <c r="B115" t="s">
        <v>3117</v>
      </c>
      <c r="C115">
        <v>36</v>
      </c>
      <c r="D115" t="s">
        <v>5948</v>
      </c>
      <c r="E115" t="str">
        <f>IFERROR(INDEX(Healthcare_Transaction[Treatment_Type],MATCH(CONSOLIDATED_SHEET[[#This Row],[Patient_ID]],Healthcare_Transaction[Patient_ID],0)),"")</f>
        <v>Surgery</v>
      </c>
      <c r="F115" s="8">
        <f>IFERROR(INDEX(Healthcare_Transaction[Cost],MATCH(CONSOLIDATED_SHEET[[#This Row],[Patient_ID]],Healthcare_Transaction[Patient_ID],0)),"")</f>
        <v>1591.29</v>
      </c>
      <c r="G115" s="6">
        <f>IFERROR(INDEX(Healthcare_Transaction[Date],MATCH(CONSOLIDATED_SHEET[[#This Row],[Patient_ID]],Healthcare_Transaction[Patient_ID],0)),"")</f>
        <v>43491.814402057433</v>
      </c>
      <c r="H115" t="str">
        <f>TEXT(CONSOLIDATED_SHEET[[#This Row],[Date]], "yyyy")</f>
        <v>2019</v>
      </c>
      <c r="I115" t="str">
        <f>TEXT(CONSOLIDATED_SHEET[[#This Row],[Date]], "mmmm")</f>
        <v>January</v>
      </c>
      <c r="J115" t="str">
        <f>INDEX(Healthcare_Location[Location],MATCH(CONSOLIDATED_SHEET[[#This Row],[Patient_ID]],Healthcare_Location[Patient_ID],0))</f>
        <v>Phoenix</v>
      </c>
      <c r="K115" s="7" t="str">
        <f>INDEX(Healthcare_Insurance[Insurance_Type],MATCH(CONSOLIDATED_SHEET[[#This Row],[Patient_ID]],Healthcare_Insurance[Patient_ID],0))</f>
        <v>Private</v>
      </c>
      <c r="L115" s="8">
        <f>INDEX(Healthcare_Insurance[Insurance_Amount],MATCH(CONSOLIDATED_SHEET[[#This Row],[Patient_ID]],Healthcare_Insurance[Patient_ID],0))</f>
        <v>2567.4699999999998</v>
      </c>
    </row>
    <row r="116" spans="1:12" x14ac:dyDescent="0.25">
      <c r="A116" t="s">
        <v>118</v>
      </c>
      <c r="B116" t="s">
        <v>3118</v>
      </c>
      <c r="C116">
        <v>76</v>
      </c>
      <c r="D116" t="s">
        <v>5948</v>
      </c>
      <c r="E116" t="str">
        <f>IFERROR(INDEX(Healthcare_Transaction[Treatment_Type],MATCH(CONSOLIDATED_SHEET[[#This Row],[Patient_ID]],Healthcare_Transaction[Patient_ID],0)),"")</f>
        <v>Physical Therapy</v>
      </c>
      <c r="F116" s="8">
        <f>IFERROR(INDEX(Healthcare_Transaction[Cost],MATCH(CONSOLIDATED_SHEET[[#This Row],[Patient_ID]],Healthcare_Transaction[Patient_ID],0)),"")</f>
        <v>356.7</v>
      </c>
      <c r="G116" s="6">
        <f>IFERROR(INDEX(Healthcare_Transaction[Date],MATCH(CONSOLIDATED_SHEET[[#This Row],[Patient_ID]],Healthcare_Transaction[Patient_ID],0)),"")</f>
        <v>43492.075153593367</v>
      </c>
      <c r="H116" t="str">
        <f>TEXT(CONSOLIDATED_SHEET[[#This Row],[Date]], "yyyy")</f>
        <v>2019</v>
      </c>
      <c r="I116" t="str">
        <f>TEXT(CONSOLIDATED_SHEET[[#This Row],[Date]], "mmmm")</f>
        <v>January</v>
      </c>
      <c r="J116" t="str">
        <f>INDEX(Healthcare_Location[Location],MATCH(CONSOLIDATED_SHEET[[#This Row],[Patient_ID]],Healthcare_Location[Patient_ID],0))</f>
        <v>Los Angeles</v>
      </c>
      <c r="K116" s="7" t="str">
        <f>INDEX(Healthcare_Insurance[Insurance_Type],MATCH(CONSOLIDATED_SHEET[[#This Row],[Patient_ID]],Healthcare_Insurance[Patient_ID],0))</f>
        <v>None</v>
      </c>
      <c r="L116" s="8">
        <f>INDEX(Healthcare_Insurance[Insurance_Amount],MATCH(CONSOLIDATED_SHEET[[#This Row],[Patient_ID]],Healthcare_Insurance[Patient_ID],0))</f>
        <v>1406.12</v>
      </c>
    </row>
    <row r="117" spans="1:12" x14ac:dyDescent="0.25">
      <c r="A117" t="s">
        <v>119</v>
      </c>
      <c r="B117" t="s">
        <v>3119</v>
      </c>
      <c r="C117">
        <v>63</v>
      </c>
      <c r="D117" t="s">
        <v>5948</v>
      </c>
      <c r="E117" t="str">
        <f>IFERROR(INDEX(Healthcare_Transaction[Treatment_Type],MATCH(CONSOLIDATED_SHEET[[#This Row],[Patient_ID]],Healthcare_Transaction[Patient_ID],0)),"")</f>
        <v>Physical Therapy</v>
      </c>
      <c r="F117" s="8">
        <f>IFERROR(INDEX(Healthcare_Transaction[Cost],MATCH(CONSOLIDATED_SHEET[[#This Row],[Patient_ID]],Healthcare_Transaction[Patient_ID],0)),"")</f>
        <v>486.61</v>
      </c>
      <c r="G117" s="6">
        <f>IFERROR(INDEX(Healthcare_Transaction[Date],MATCH(CONSOLIDATED_SHEET[[#This Row],[Patient_ID]],Healthcare_Transaction[Patient_ID],0)),"")</f>
        <v>43492.335905129286</v>
      </c>
      <c r="H117" t="str">
        <f>TEXT(CONSOLIDATED_SHEET[[#This Row],[Date]], "yyyy")</f>
        <v>2019</v>
      </c>
      <c r="I117" t="str">
        <f>TEXT(CONSOLIDATED_SHEET[[#This Row],[Date]], "mmmm")</f>
        <v>January</v>
      </c>
      <c r="J117" t="str">
        <f>INDEX(Healthcare_Location[Location],MATCH(CONSOLIDATED_SHEET[[#This Row],[Patient_ID]],Healthcare_Location[Patient_ID],0))</f>
        <v>New York</v>
      </c>
      <c r="K117" s="7" t="str">
        <f>INDEX(Healthcare_Insurance[Insurance_Type],MATCH(CONSOLIDATED_SHEET[[#This Row],[Patient_ID]],Healthcare_Insurance[Patient_ID],0))</f>
        <v>Public</v>
      </c>
      <c r="L117" s="8">
        <f>INDEX(Healthcare_Insurance[Insurance_Amount],MATCH(CONSOLIDATED_SHEET[[#This Row],[Patient_ID]],Healthcare_Insurance[Patient_ID],0))</f>
        <v>6463.95</v>
      </c>
    </row>
    <row r="118" spans="1:12" x14ac:dyDescent="0.25">
      <c r="A118" t="s">
        <v>120</v>
      </c>
      <c r="B118" t="s">
        <v>3120</v>
      </c>
      <c r="C118">
        <v>75</v>
      </c>
      <c r="D118" t="s">
        <v>5947</v>
      </c>
      <c r="E118" t="str">
        <f>IFERROR(INDEX(Healthcare_Transaction[Treatment_Type],MATCH(CONSOLIDATED_SHEET[[#This Row],[Patient_ID]],Healthcare_Transaction[Patient_ID],0)),"")</f>
        <v>Consultation</v>
      </c>
      <c r="F118" s="8">
        <f>IFERROR(INDEX(Healthcare_Transaction[Cost],MATCH(CONSOLIDATED_SHEET[[#This Row],[Patient_ID]],Healthcare_Transaction[Patient_ID],0)),"")</f>
        <v>2666.45</v>
      </c>
      <c r="G118" s="6">
        <f>IFERROR(INDEX(Healthcare_Transaction[Date],MATCH(CONSOLIDATED_SHEET[[#This Row],[Patient_ID]],Healthcare_Transaction[Patient_ID],0)),"")</f>
        <v>43492.596656665242</v>
      </c>
      <c r="H118" t="str">
        <f>TEXT(CONSOLIDATED_SHEET[[#This Row],[Date]], "yyyy")</f>
        <v>2019</v>
      </c>
      <c r="I118" t="str">
        <f>TEXT(CONSOLIDATED_SHEET[[#This Row],[Date]], "mmmm")</f>
        <v>January</v>
      </c>
      <c r="J118" t="str">
        <f>INDEX(Healthcare_Location[Location],MATCH(CONSOLIDATED_SHEET[[#This Row],[Patient_ID]],Healthcare_Location[Patient_ID],0))</f>
        <v>New York</v>
      </c>
      <c r="K118" s="7" t="str">
        <f>INDEX(Healthcare_Insurance[Insurance_Type],MATCH(CONSOLIDATED_SHEET[[#This Row],[Patient_ID]],Healthcare_Insurance[Patient_ID],0))</f>
        <v>Private</v>
      </c>
      <c r="L118" s="8">
        <f>INDEX(Healthcare_Insurance[Insurance_Amount],MATCH(CONSOLIDATED_SHEET[[#This Row],[Patient_ID]],Healthcare_Insurance[Patient_ID],0))</f>
        <v>2354.29</v>
      </c>
    </row>
    <row r="119" spans="1:12" x14ac:dyDescent="0.25">
      <c r="A119" t="s">
        <v>121</v>
      </c>
      <c r="B119" t="s">
        <v>3121</v>
      </c>
      <c r="C119">
        <v>82</v>
      </c>
      <c r="D119" t="s">
        <v>5948</v>
      </c>
      <c r="E119" t="str">
        <f>IFERROR(INDEX(Healthcare_Transaction[Treatment_Type],MATCH(CONSOLIDATED_SHEET[[#This Row],[Patient_ID]],Healthcare_Transaction[Patient_ID],0)),"")</f>
        <v>Surgery</v>
      </c>
      <c r="F119" s="8">
        <f>IFERROR(INDEX(Healthcare_Transaction[Cost],MATCH(CONSOLIDATED_SHEET[[#This Row],[Patient_ID]],Healthcare_Transaction[Patient_ID],0)),"")</f>
        <v>3821.92</v>
      </c>
      <c r="G119" s="6">
        <f>IFERROR(INDEX(Healthcare_Transaction[Date],MATCH(CONSOLIDATED_SHEET[[#This Row],[Patient_ID]],Healthcare_Transaction[Patient_ID],0)),"")</f>
        <v>43492.857408201169</v>
      </c>
      <c r="H119" t="str">
        <f>TEXT(CONSOLIDATED_SHEET[[#This Row],[Date]], "yyyy")</f>
        <v>2019</v>
      </c>
      <c r="I119" t="str">
        <f>TEXT(CONSOLIDATED_SHEET[[#This Row],[Date]], "mmmm")</f>
        <v>January</v>
      </c>
      <c r="J119" t="str">
        <f>INDEX(Healthcare_Location[Location],MATCH(CONSOLIDATED_SHEET[[#This Row],[Patient_ID]],Healthcare_Location[Patient_ID],0))</f>
        <v>Los Angeles</v>
      </c>
      <c r="K119" s="7" t="str">
        <f>INDEX(Healthcare_Insurance[Insurance_Type],MATCH(CONSOLIDATED_SHEET[[#This Row],[Patient_ID]],Healthcare_Insurance[Patient_ID],0))</f>
        <v>None</v>
      </c>
      <c r="L119" s="8">
        <f>INDEX(Healthcare_Insurance[Insurance_Amount],MATCH(CONSOLIDATED_SHEET[[#This Row],[Patient_ID]],Healthcare_Insurance[Patient_ID],0))</f>
        <v>4353.8500000000004</v>
      </c>
    </row>
    <row r="120" spans="1:12" x14ac:dyDescent="0.25">
      <c r="A120" t="s">
        <v>122</v>
      </c>
      <c r="B120" t="s">
        <v>3122</v>
      </c>
      <c r="C120">
        <v>83</v>
      </c>
      <c r="D120" t="s">
        <v>5947</v>
      </c>
      <c r="E120" t="str">
        <f>IFERROR(INDEX(Healthcare_Transaction[Treatment_Type],MATCH(CONSOLIDATED_SHEET[[#This Row],[Patient_ID]],Healthcare_Transaction[Patient_ID],0)),"")</f>
        <v>Consultation</v>
      </c>
      <c r="F120" s="8">
        <f>IFERROR(INDEX(Healthcare_Transaction[Cost],MATCH(CONSOLIDATED_SHEET[[#This Row],[Patient_ID]],Healthcare_Transaction[Patient_ID],0)),"")</f>
        <v>3237.16</v>
      </c>
      <c r="G120" s="6">
        <f>IFERROR(INDEX(Healthcare_Transaction[Date],MATCH(CONSOLIDATED_SHEET[[#This Row],[Patient_ID]],Healthcare_Transaction[Patient_ID],0)),"")</f>
        <v>43493.118159737103</v>
      </c>
      <c r="H120" t="str">
        <f>TEXT(CONSOLIDATED_SHEET[[#This Row],[Date]], "yyyy")</f>
        <v>2019</v>
      </c>
      <c r="I120" t="str">
        <f>TEXT(CONSOLIDATED_SHEET[[#This Row],[Date]], "mmmm")</f>
        <v>January</v>
      </c>
      <c r="J120" t="str">
        <f>INDEX(Healthcare_Location[Location],MATCH(CONSOLIDATED_SHEET[[#This Row],[Patient_ID]],Healthcare_Location[Patient_ID],0))</f>
        <v>Chicago</v>
      </c>
      <c r="K120" s="7" t="str">
        <f>INDEX(Healthcare_Insurance[Insurance_Type],MATCH(CONSOLIDATED_SHEET[[#This Row],[Patient_ID]],Healthcare_Insurance[Patient_ID],0))</f>
        <v>None</v>
      </c>
      <c r="L120" s="8">
        <f>INDEX(Healthcare_Insurance[Insurance_Amount],MATCH(CONSOLIDATED_SHEET[[#This Row],[Patient_ID]],Healthcare_Insurance[Patient_ID],0))</f>
        <v>7775.47</v>
      </c>
    </row>
    <row r="121" spans="1:12" x14ac:dyDescent="0.25">
      <c r="A121" t="s">
        <v>123</v>
      </c>
      <c r="B121" t="s">
        <v>3123</v>
      </c>
      <c r="C121">
        <v>24</v>
      </c>
      <c r="D121" t="s">
        <v>5948</v>
      </c>
      <c r="E121" t="str">
        <f>IFERROR(INDEX(Healthcare_Transaction[Treatment_Type],MATCH(CONSOLIDATED_SHEET[[#This Row],[Patient_ID]],Healthcare_Transaction[Patient_ID],0)),"")</f>
        <v>Surgery</v>
      </c>
      <c r="F121" s="8">
        <f>IFERROR(INDEX(Healthcare_Transaction[Cost],MATCH(CONSOLIDATED_SHEET[[#This Row],[Patient_ID]],Healthcare_Transaction[Patient_ID],0)),"")</f>
        <v>2389.2399999999998</v>
      </c>
      <c r="G121" s="6">
        <f>IFERROR(INDEX(Healthcare_Transaction[Date],MATCH(CONSOLIDATED_SHEET[[#This Row],[Patient_ID]],Healthcare_Transaction[Patient_ID],0)),"")</f>
        <v>43493.37891127303</v>
      </c>
      <c r="H121" t="str">
        <f>TEXT(CONSOLIDATED_SHEET[[#This Row],[Date]], "yyyy")</f>
        <v>2019</v>
      </c>
      <c r="I121" t="str">
        <f>TEXT(CONSOLIDATED_SHEET[[#This Row],[Date]], "mmmm")</f>
        <v>January</v>
      </c>
      <c r="J121" t="str">
        <f>INDEX(Healthcare_Location[Location],MATCH(CONSOLIDATED_SHEET[[#This Row],[Patient_ID]],Healthcare_Location[Patient_ID],0))</f>
        <v>Phoenix</v>
      </c>
      <c r="K121" s="7" t="str">
        <f>INDEX(Healthcare_Insurance[Insurance_Type],MATCH(CONSOLIDATED_SHEET[[#This Row],[Patient_ID]],Healthcare_Insurance[Patient_ID],0))</f>
        <v>Public</v>
      </c>
      <c r="L121" s="8">
        <f>INDEX(Healthcare_Insurance[Insurance_Amount],MATCH(CONSOLIDATED_SHEET[[#This Row],[Patient_ID]],Healthcare_Insurance[Patient_ID],0))</f>
        <v>9131.43</v>
      </c>
    </row>
    <row r="122" spans="1:12" x14ac:dyDescent="0.25">
      <c r="A122" t="s">
        <v>124</v>
      </c>
      <c r="B122" t="s">
        <v>3124</v>
      </c>
      <c r="C122">
        <v>82</v>
      </c>
      <c r="D122" t="s">
        <v>5948</v>
      </c>
      <c r="E122" t="str">
        <f>IFERROR(INDEX(Healthcare_Transaction[Treatment_Type],MATCH(CONSOLIDATED_SHEET[[#This Row],[Patient_ID]],Healthcare_Transaction[Patient_ID],0)),"")</f>
        <v>Consultation</v>
      </c>
      <c r="F122" s="8">
        <f>IFERROR(INDEX(Healthcare_Transaction[Cost],MATCH(CONSOLIDATED_SHEET[[#This Row],[Patient_ID]],Healthcare_Transaction[Patient_ID],0)),"")</f>
        <v>4631.22</v>
      </c>
      <c r="G122" s="6">
        <f>IFERROR(INDEX(Healthcare_Transaction[Date],MATCH(CONSOLIDATED_SHEET[[#This Row],[Patient_ID]],Healthcare_Transaction[Patient_ID],0)),"")</f>
        <v>43493.639662808971</v>
      </c>
      <c r="H122" t="str">
        <f>TEXT(CONSOLIDATED_SHEET[[#This Row],[Date]], "yyyy")</f>
        <v>2019</v>
      </c>
      <c r="I122" t="str">
        <f>TEXT(CONSOLIDATED_SHEET[[#This Row],[Date]], "mmmm")</f>
        <v>January</v>
      </c>
      <c r="J122" t="str">
        <f>INDEX(Healthcare_Location[Location],MATCH(CONSOLIDATED_SHEET[[#This Row],[Patient_ID]],Healthcare_Location[Patient_ID],0))</f>
        <v>Los Angeles</v>
      </c>
      <c r="K122" s="7" t="str">
        <f>INDEX(Healthcare_Insurance[Insurance_Type],MATCH(CONSOLIDATED_SHEET[[#This Row],[Patient_ID]],Healthcare_Insurance[Patient_ID],0))</f>
        <v>Private</v>
      </c>
      <c r="L122" s="8">
        <f>INDEX(Healthcare_Insurance[Insurance_Amount],MATCH(CONSOLIDATED_SHEET[[#This Row],[Patient_ID]],Healthcare_Insurance[Patient_ID],0))</f>
        <v>4063.02</v>
      </c>
    </row>
    <row r="123" spans="1:12" x14ac:dyDescent="0.25">
      <c r="A123" t="s">
        <v>125</v>
      </c>
      <c r="B123" t="s">
        <v>3125</v>
      </c>
      <c r="C123">
        <v>86</v>
      </c>
      <c r="D123" t="s">
        <v>5948</v>
      </c>
      <c r="E123" t="str">
        <f>IFERROR(INDEX(Healthcare_Transaction[Treatment_Type],MATCH(CONSOLIDATED_SHEET[[#This Row],[Patient_ID]],Healthcare_Transaction[Patient_ID],0)),"")</f>
        <v>Physical Therapy</v>
      </c>
      <c r="F123" s="8">
        <f>IFERROR(INDEX(Healthcare_Transaction[Cost],MATCH(CONSOLIDATED_SHEET[[#This Row],[Patient_ID]],Healthcare_Transaction[Patient_ID],0)),"")</f>
        <v>1019.82</v>
      </c>
      <c r="G123" s="6">
        <f>IFERROR(INDEX(Healthcare_Transaction[Date],MATCH(CONSOLIDATED_SHEET[[#This Row],[Patient_ID]],Healthcare_Transaction[Patient_ID],0)),"")</f>
        <v>43493.900414344898</v>
      </c>
      <c r="H123" t="str">
        <f>TEXT(CONSOLIDATED_SHEET[[#This Row],[Date]], "yyyy")</f>
        <v>2019</v>
      </c>
      <c r="I123" t="str">
        <f>TEXT(CONSOLIDATED_SHEET[[#This Row],[Date]], "mmmm")</f>
        <v>January</v>
      </c>
      <c r="J123" t="str">
        <f>INDEX(Healthcare_Location[Location],MATCH(CONSOLIDATED_SHEET[[#This Row],[Patient_ID]],Healthcare_Location[Patient_ID],0))</f>
        <v>New York</v>
      </c>
      <c r="K123" s="7" t="str">
        <f>INDEX(Healthcare_Insurance[Insurance_Type],MATCH(CONSOLIDATED_SHEET[[#This Row],[Patient_ID]],Healthcare_Insurance[Patient_ID],0))</f>
        <v>Public</v>
      </c>
      <c r="L123" s="8">
        <f>INDEX(Healthcare_Insurance[Insurance_Amount],MATCH(CONSOLIDATED_SHEET[[#This Row],[Patient_ID]],Healthcare_Insurance[Patient_ID],0))</f>
        <v>7471.9</v>
      </c>
    </row>
    <row r="124" spans="1:12" x14ac:dyDescent="0.25">
      <c r="A124" t="s">
        <v>126</v>
      </c>
      <c r="B124" t="s">
        <v>3126</v>
      </c>
      <c r="C124">
        <v>88</v>
      </c>
      <c r="D124" t="s">
        <v>5947</v>
      </c>
      <c r="E124" t="str">
        <f>IFERROR(INDEX(Healthcare_Transaction[Treatment_Type],MATCH(CONSOLIDATED_SHEET[[#This Row],[Patient_ID]],Healthcare_Transaction[Patient_ID],0)),"")</f>
        <v>Medication</v>
      </c>
      <c r="F124" s="8">
        <f>IFERROR(INDEX(Healthcare_Transaction[Cost],MATCH(CONSOLIDATED_SHEET[[#This Row],[Patient_ID]],Healthcare_Transaction[Patient_ID],0)),"")</f>
        <v>2608.84</v>
      </c>
      <c r="G124" s="6">
        <f>IFERROR(INDEX(Healthcare_Transaction[Date],MATCH(CONSOLIDATED_SHEET[[#This Row],[Patient_ID]],Healthcare_Transaction[Patient_ID],0)),"")</f>
        <v>43494.161165880832</v>
      </c>
      <c r="H124" t="str">
        <f>TEXT(CONSOLIDATED_SHEET[[#This Row],[Date]], "yyyy")</f>
        <v>2019</v>
      </c>
      <c r="I124" t="str">
        <f>TEXT(CONSOLIDATED_SHEET[[#This Row],[Date]], "mmmm")</f>
        <v>January</v>
      </c>
      <c r="J124" t="str">
        <f>INDEX(Healthcare_Location[Location],MATCH(CONSOLIDATED_SHEET[[#This Row],[Patient_ID]],Healthcare_Location[Patient_ID],0))</f>
        <v>Los Angeles</v>
      </c>
      <c r="K124" s="7" t="str">
        <f>INDEX(Healthcare_Insurance[Insurance_Type],MATCH(CONSOLIDATED_SHEET[[#This Row],[Patient_ID]],Healthcare_Insurance[Patient_ID],0))</f>
        <v>Public</v>
      </c>
      <c r="L124" s="8">
        <f>INDEX(Healthcare_Insurance[Insurance_Amount],MATCH(CONSOLIDATED_SHEET[[#This Row],[Patient_ID]],Healthcare_Insurance[Patient_ID],0))</f>
        <v>3846.78</v>
      </c>
    </row>
    <row r="125" spans="1:12" x14ac:dyDescent="0.25">
      <c r="A125" t="s">
        <v>127</v>
      </c>
      <c r="B125" t="s">
        <v>3127</v>
      </c>
      <c r="C125">
        <v>40</v>
      </c>
      <c r="D125" t="s">
        <v>5948</v>
      </c>
      <c r="E125" t="str">
        <f>IFERROR(INDEX(Healthcare_Transaction[Treatment_Type],MATCH(CONSOLIDATED_SHEET[[#This Row],[Patient_ID]],Healthcare_Transaction[Patient_ID],0)),"")</f>
        <v>Consultation</v>
      </c>
      <c r="F125" s="8">
        <f>IFERROR(INDEX(Healthcare_Transaction[Cost],MATCH(CONSOLIDATED_SHEET[[#This Row],[Patient_ID]],Healthcare_Transaction[Patient_ID],0)),"")</f>
        <v>4229.22</v>
      </c>
      <c r="G125" s="6">
        <f>IFERROR(INDEX(Healthcare_Transaction[Date],MATCH(CONSOLIDATED_SHEET[[#This Row],[Patient_ID]],Healthcare_Transaction[Patient_ID],0)),"")</f>
        <v>43494.421917416767</v>
      </c>
      <c r="H125" t="str">
        <f>TEXT(CONSOLIDATED_SHEET[[#This Row],[Date]], "yyyy")</f>
        <v>2019</v>
      </c>
      <c r="I125" t="str">
        <f>TEXT(CONSOLIDATED_SHEET[[#This Row],[Date]], "mmmm")</f>
        <v>January</v>
      </c>
      <c r="J125" t="str">
        <f>INDEX(Healthcare_Location[Location],MATCH(CONSOLIDATED_SHEET[[#This Row],[Patient_ID]],Healthcare_Location[Patient_ID],0))</f>
        <v>Phoenix</v>
      </c>
      <c r="K125" s="7" t="str">
        <f>INDEX(Healthcare_Insurance[Insurance_Type],MATCH(CONSOLIDATED_SHEET[[#This Row],[Patient_ID]],Healthcare_Insurance[Patient_ID],0))</f>
        <v>None</v>
      </c>
      <c r="L125" s="8">
        <f>INDEX(Healthcare_Insurance[Insurance_Amount],MATCH(CONSOLIDATED_SHEET[[#This Row],[Patient_ID]],Healthcare_Insurance[Patient_ID],0))</f>
        <v>2598.2800000000002</v>
      </c>
    </row>
    <row r="126" spans="1:12" x14ac:dyDescent="0.25">
      <c r="A126" t="s">
        <v>128</v>
      </c>
      <c r="B126" t="s">
        <v>3128</v>
      </c>
      <c r="C126">
        <v>62</v>
      </c>
      <c r="D126" t="s">
        <v>5948</v>
      </c>
      <c r="E126" t="str">
        <f>IFERROR(INDEX(Healthcare_Transaction[Treatment_Type],MATCH(CONSOLIDATED_SHEET[[#This Row],[Patient_ID]],Healthcare_Transaction[Patient_ID],0)),"")</f>
        <v>Surgery</v>
      </c>
      <c r="F126" s="8">
        <f>IFERROR(INDEX(Healthcare_Transaction[Cost],MATCH(CONSOLIDATED_SHEET[[#This Row],[Patient_ID]],Healthcare_Transaction[Patient_ID],0)),"")</f>
        <v>4108.3900000000003</v>
      </c>
      <c r="G126" s="6">
        <f>IFERROR(INDEX(Healthcare_Transaction[Date],MATCH(CONSOLIDATED_SHEET[[#This Row],[Patient_ID]],Healthcare_Transaction[Patient_ID],0)),"")</f>
        <v>43494.682668952693</v>
      </c>
      <c r="H126" t="str">
        <f>TEXT(CONSOLIDATED_SHEET[[#This Row],[Date]], "yyyy")</f>
        <v>2019</v>
      </c>
      <c r="I126" t="str">
        <f>TEXT(CONSOLIDATED_SHEET[[#This Row],[Date]], "mmmm")</f>
        <v>January</v>
      </c>
      <c r="J126" t="str">
        <f>INDEX(Healthcare_Location[Location],MATCH(CONSOLIDATED_SHEET[[#This Row],[Patient_ID]],Healthcare_Location[Patient_ID],0))</f>
        <v>Chicago</v>
      </c>
      <c r="K126" s="7" t="str">
        <f>INDEX(Healthcare_Insurance[Insurance_Type],MATCH(CONSOLIDATED_SHEET[[#This Row],[Patient_ID]],Healthcare_Insurance[Patient_ID],0))</f>
        <v>Public</v>
      </c>
      <c r="L126" s="8">
        <f>INDEX(Healthcare_Insurance[Insurance_Amount],MATCH(CONSOLIDATED_SHEET[[#This Row],[Patient_ID]],Healthcare_Insurance[Patient_ID],0))</f>
        <v>9142.35</v>
      </c>
    </row>
    <row r="127" spans="1:12" x14ac:dyDescent="0.25">
      <c r="A127" t="s">
        <v>129</v>
      </c>
      <c r="B127" t="s">
        <v>3129</v>
      </c>
      <c r="C127">
        <v>85</v>
      </c>
      <c r="D127" t="s">
        <v>5947</v>
      </c>
      <c r="E127" t="str">
        <f>IFERROR(INDEX(Healthcare_Transaction[Treatment_Type],MATCH(CONSOLIDATED_SHEET[[#This Row],[Patient_ID]],Healthcare_Transaction[Patient_ID],0)),"")</f>
        <v>Physical Therapy</v>
      </c>
      <c r="F127" s="8">
        <f>IFERROR(INDEX(Healthcare_Transaction[Cost],MATCH(CONSOLIDATED_SHEET[[#This Row],[Patient_ID]],Healthcare_Transaction[Patient_ID],0)),"")</f>
        <v>757.3</v>
      </c>
      <c r="G127" s="6">
        <f>IFERROR(INDEX(Healthcare_Transaction[Date],MATCH(CONSOLIDATED_SHEET[[#This Row],[Patient_ID]],Healthcare_Transaction[Patient_ID],0)),"")</f>
        <v>43494.943420488627</v>
      </c>
      <c r="H127" t="str">
        <f>TEXT(CONSOLIDATED_SHEET[[#This Row],[Date]], "yyyy")</f>
        <v>2019</v>
      </c>
      <c r="I127" t="str">
        <f>TEXT(CONSOLIDATED_SHEET[[#This Row],[Date]], "mmmm")</f>
        <v>January</v>
      </c>
      <c r="J127" t="str">
        <f>INDEX(Healthcare_Location[Location],MATCH(CONSOLIDATED_SHEET[[#This Row],[Patient_ID]],Healthcare_Location[Patient_ID],0))</f>
        <v>Chicago</v>
      </c>
      <c r="K127" s="7" t="str">
        <f>INDEX(Healthcare_Insurance[Insurance_Type],MATCH(CONSOLIDATED_SHEET[[#This Row],[Patient_ID]],Healthcare_Insurance[Patient_ID],0))</f>
        <v>Public</v>
      </c>
      <c r="L127" s="8">
        <f>INDEX(Healthcare_Insurance[Insurance_Amount],MATCH(CONSOLIDATED_SHEET[[#This Row],[Patient_ID]],Healthcare_Insurance[Patient_ID],0))</f>
        <v>6930.45</v>
      </c>
    </row>
    <row r="128" spans="1:12" x14ac:dyDescent="0.25">
      <c r="A128" t="s">
        <v>130</v>
      </c>
      <c r="B128" t="s">
        <v>3130</v>
      </c>
      <c r="C128">
        <v>50</v>
      </c>
      <c r="D128" t="s">
        <v>5948</v>
      </c>
      <c r="E128" t="str">
        <f>IFERROR(INDEX(Healthcare_Transaction[Treatment_Type],MATCH(CONSOLIDATED_SHEET[[#This Row],[Patient_ID]],Healthcare_Transaction[Patient_ID],0)),"")</f>
        <v>Surgery</v>
      </c>
      <c r="F128" s="8">
        <f>IFERROR(INDEX(Healthcare_Transaction[Cost],MATCH(CONSOLIDATED_SHEET[[#This Row],[Patient_ID]],Healthcare_Transaction[Patient_ID],0)),"")</f>
        <v>4203.96</v>
      </c>
      <c r="G128" s="6">
        <f>IFERROR(INDEX(Healthcare_Transaction[Date],MATCH(CONSOLIDATED_SHEET[[#This Row],[Patient_ID]],Healthcare_Transaction[Patient_ID],0)),"")</f>
        <v>43495.204172024569</v>
      </c>
      <c r="H128" t="str">
        <f>TEXT(CONSOLIDATED_SHEET[[#This Row],[Date]], "yyyy")</f>
        <v>2019</v>
      </c>
      <c r="I128" t="str">
        <f>TEXT(CONSOLIDATED_SHEET[[#This Row],[Date]], "mmmm")</f>
        <v>January</v>
      </c>
      <c r="J128" t="str">
        <f>INDEX(Healthcare_Location[Location],MATCH(CONSOLIDATED_SHEET[[#This Row],[Patient_ID]],Healthcare_Location[Patient_ID],0))</f>
        <v>Chicago</v>
      </c>
      <c r="K128" s="7" t="str">
        <f>INDEX(Healthcare_Insurance[Insurance_Type],MATCH(CONSOLIDATED_SHEET[[#This Row],[Patient_ID]],Healthcare_Insurance[Patient_ID],0))</f>
        <v>Public</v>
      </c>
      <c r="L128" s="8">
        <f>INDEX(Healthcare_Insurance[Insurance_Amount],MATCH(CONSOLIDATED_SHEET[[#This Row],[Patient_ID]],Healthcare_Insurance[Patient_ID],0))</f>
        <v>8781.82</v>
      </c>
    </row>
    <row r="129" spans="1:12" x14ac:dyDescent="0.25">
      <c r="A129" t="s">
        <v>131</v>
      </c>
      <c r="B129" t="s">
        <v>3131</v>
      </c>
      <c r="C129">
        <v>45</v>
      </c>
      <c r="D129" t="s">
        <v>5948</v>
      </c>
      <c r="E129" t="str">
        <f>IFERROR(INDEX(Healthcare_Transaction[Treatment_Type],MATCH(CONSOLIDATED_SHEET[[#This Row],[Patient_ID]],Healthcare_Transaction[Patient_ID],0)),"")</f>
        <v>Consultation</v>
      </c>
      <c r="F129" s="8">
        <f>IFERROR(INDEX(Healthcare_Transaction[Cost],MATCH(CONSOLIDATED_SHEET[[#This Row],[Patient_ID]],Healthcare_Transaction[Patient_ID],0)),"")</f>
        <v>4099.88</v>
      </c>
      <c r="G129" s="6">
        <f>IFERROR(INDEX(Healthcare_Transaction[Date],MATCH(CONSOLIDATED_SHEET[[#This Row],[Patient_ID]],Healthcare_Transaction[Patient_ID],0)),"")</f>
        <v>43495.464923560503</v>
      </c>
      <c r="H129" t="str">
        <f>TEXT(CONSOLIDATED_SHEET[[#This Row],[Date]], "yyyy")</f>
        <v>2019</v>
      </c>
      <c r="I129" t="str">
        <f>TEXT(CONSOLIDATED_SHEET[[#This Row],[Date]], "mmmm")</f>
        <v>January</v>
      </c>
      <c r="J129" t="str">
        <f>INDEX(Healthcare_Location[Location],MATCH(CONSOLIDATED_SHEET[[#This Row],[Patient_ID]],Healthcare_Location[Patient_ID],0))</f>
        <v>Phoenix</v>
      </c>
      <c r="K129" s="7" t="str">
        <f>INDEX(Healthcare_Insurance[Insurance_Type],MATCH(CONSOLIDATED_SHEET[[#This Row],[Patient_ID]],Healthcare_Insurance[Patient_ID],0))</f>
        <v>Private</v>
      </c>
      <c r="L129" s="8">
        <f>INDEX(Healthcare_Insurance[Insurance_Amount],MATCH(CONSOLIDATED_SHEET[[#This Row],[Patient_ID]],Healthcare_Insurance[Patient_ID],0))</f>
        <v>9415.73</v>
      </c>
    </row>
    <row r="130" spans="1:12" x14ac:dyDescent="0.25">
      <c r="A130" t="s">
        <v>132</v>
      </c>
      <c r="B130" t="s">
        <v>3132</v>
      </c>
      <c r="C130">
        <v>81</v>
      </c>
      <c r="D130" t="s">
        <v>5947</v>
      </c>
      <c r="E130" t="str">
        <f>IFERROR(INDEX(Healthcare_Transaction[Treatment_Type],MATCH(CONSOLIDATED_SHEET[[#This Row],[Patient_ID]],Healthcare_Transaction[Patient_ID],0)),"")</f>
        <v>Physical Therapy</v>
      </c>
      <c r="F130" s="8">
        <f>IFERROR(INDEX(Healthcare_Transaction[Cost],MATCH(CONSOLIDATED_SHEET[[#This Row],[Patient_ID]],Healthcare_Transaction[Patient_ID],0)),"")</f>
        <v>3583.5</v>
      </c>
      <c r="G130" s="6">
        <f>IFERROR(INDEX(Healthcare_Transaction[Date],MATCH(CONSOLIDATED_SHEET[[#This Row],[Patient_ID]],Healthcare_Transaction[Patient_ID],0)),"")</f>
        <v>43495.725675096437</v>
      </c>
      <c r="H130" t="str">
        <f>TEXT(CONSOLIDATED_SHEET[[#This Row],[Date]], "yyyy")</f>
        <v>2019</v>
      </c>
      <c r="I130" t="str">
        <f>TEXT(CONSOLIDATED_SHEET[[#This Row],[Date]], "mmmm")</f>
        <v>January</v>
      </c>
      <c r="J130" t="str">
        <f>INDEX(Healthcare_Location[Location],MATCH(CONSOLIDATED_SHEET[[#This Row],[Patient_ID]],Healthcare_Location[Patient_ID],0))</f>
        <v>Chicago</v>
      </c>
      <c r="K130" s="7" t="str">
        <f>INDEX(Healthcare_Insurance[Insurance_Type],MATCH(CONSOLIDATED_SHEET[[#This Row],[Patient_ID]],Healthcare_Insurance[Patient_ID],0))</f>
        <v>None</v>
      </c>
      <c r="L130" s="8">
        <f>INDEX(Healthcare_Insurance[Insurance_Amount],MATCH(CONSOLIDATED_SHEET[[#This Row],[Patient_ID]],Healthcare_Insurance[Patient_ID],0))</f>
        <v>3625.25</v>
      </c>
    </row>
    <row r="131" spans="1:12" x14ac:dyDescent="0.25">
      <c r="A131" t="s">
        <v>133</v>
      </c>
      <c r="B131" t="s">
        <v>3133</v>
      </c>
      <c r="C131">
        <v>66</v>
      </c>
      <c r="D131" t="s">
        <v>5947</v>
      </c>
      <c r="E131" t="str">
        <f>IFERROR(INDEX(Healthcare_Transaction[Treatment_Type],MATCH(CONSOLIDATED_SHEET[[#This Row],[Patient_ID]],Healthcare_Transaction[Patient_ID],0)),"")</f>
        <v>Physical Therapy</v>
      </c>
      <c r="F131" s="8">
        <f>IFERROR(INDEX(Healthcare_Transaction[Cost],MATCH(CONSOLIDATED_SHEET[[#This Row],[Patient_ID]],Healthcare_Transaction[Patient_ID],0)),"")</f>
        <v>4472.68</v>
      </c>
      <c r="G131" s="6">
        <f>IFERROR(INDEX(Healthcare_Transaction[Date],MATCH(CONSOLIDATED_SHEET[[#This Row],[Patient_ID]],Healthcare_Transaction[Patient_ID],0)),"")</f>
        <v>43495.986426632371</v>
      </c>
      <c r="H131" t="str">
        <f>TEXT(CONSOLIDATED_SHEET[[#This Row],[Date]], "yyyy")</f>
        <v>2019</v>
      </c>
      <c r="I131" t="str">
        <f>TEXT(CONSOLIDATED_SHEET[[#This Row],[Date]], "mmmm")</f>
        <v>January</v>
      </c>
      <c r="J131" t="str">
        <f>INDEX(Healthcare_Location[Location],MATCH(CONSOLIDATED_SHEET[[#This Row],[Patient_ID]],Healthcare_Location[Patient_ID],0))</f>
        <v>Los Angeles</v>
      </c>
      <c r="K131" s="7" t="str">
        <f>INDEX(Healthcare_Insurance[Insurance_Type],MATCH(CONSOLIDATED_SHEET[[#This Row],[Patient_ID]],Healthcare_Insurance[Patient_ID],0))</f>
        <v>Private</v>
      </c>
      <c r="L131" s="8">
        <f>INDEX(Healthcare_Insurance[Insurance_Amount],MATCH(CONSOLIDATED_SHEET[[#This Row],[Patient_ID]],Healthcare_Insurance[Patient_ID],0))</f>
        <v>8859.4599999999991</v>
      </c>
    </row>
    <row r="132" spans="1:12" x14ac:dyDescent="0.25">
      <c r="A132" t="s">
        <v>134</v>
      </c>
      <c r="B132" t="s">
        <v>3134</v>
      </c>
      <c r="C132">
        <v>23</v>
      </c>
      <c r="D132" t="s">
        <v>5948</v>
      </c>
      <c r="E132" t="str">
        <f>IFERROR(INDEX(Healthcare_Transaction[Treatment_Type],MATCH(CONSOLIDATED_SHEET[[#This Row],[Patient_ID]],Healthcare_Transaction[Patient_ID],0)),"")</f>
        <v>Physical Therapy</v>
      </c>
      <c r="F132" s="8">
        <f>IFERROR(INDEX(Healthcare_Transaction[Cost],MATCH(CONSOLIDATED_SHEET[[#This Row],[Patient_ID]],Healthcare_Transaction[Patient_ID],0)),"")</f>
        <v>4728.8</v>
      </c>
      <c r="G132" s="6">
        <f>IFERROR(INDEX(Healthcare_Transaction[Date],MATCH(CONSOLIDATED_SHEET[[#This Row],[Patient_ID]],Healthcare_Transaction[Patient_ID],0)),"")</f>
        <v>43496.247178168298</v>
      </c>
      <c r="H132" t="str">
        <f>TEXT(CONSOLIDATED_SHEET[[#This Row],[Date]], "yyyy")</f>
        <v>2019</v>
      </c>
      <c r="I132" t="str">
        <f>TEXT(CONSOLIDATED_SHEET[[#This Row],[Date]], "mmmm")</f>
        <v>January</v>
      </c>
      <c r="J132" t="str">
        <f>INDEX(Healthcare_Location[Location],MATCH(CONSOLIDATED_SHEET[[#This Row],[Patient_ID]],Healthcare_Location[Patient_ID],0))</f>
        <v>Chicago</v>
      </c>
      <c r="K132" s="7" t="str">
        <f>INDEX(Healthcare_Insurance[Insurance_Type],MATCH(CONSOLIDATED_SHEET[[#This Row],[Patient_ID]],Healthcare_Insurance[Patient_ID],0))</f>
        <v>None</v>
      </c>
      <c r="L132" s="8">
        <f>INDEX(Healthcare_Insurance[Insurance_Amount],MATCH(CONSOLIDATED_SHEET[[#This Row],[Patient_ID]],Healthcare_Insurance[Patient_ID],0))</f>
        <v>8530.2099999999991</v>
      </c>
    </row>
    <row r="133" spans="1:12" x14ac:dyDescent="0.25">
      <c r="A133" t="s">
        <v>135</v>
      </c>
      <c r="B133" t="s">
        <v>3135</v>
      </c>
      <c r="C133">
        <v>34</v>
      </c>
      <c r="D133" t="s">
        <v>5947</v>
      </c>
      <c r="E133" t="str">
        <f>IFERROR(INDEX(Healthcare_Transaction[Treatment_Type],MATCH(CONSOLIDATED_SHEET[[#This Row],[Patient_ID]],Healthcare_Transaction[Patient_ID],0)),"")</f>
        <v>Consultation</v>
      </c>
      <c r="F133" s="8">
        <f>IFERROR(INDEX(Healthcare_Transaction[Cost],MATCH(CONSOLIDATED_SHEET[[#This Row],[Patient_ID]],Healthcare_Transaction[Patient_ID],0)),"")</f>
        <v>1452.11</v>
      </c>
      <c r="G133" s="6">
        <f>IFERROR(INDEX(Healthcare_Transaction[Date],MATCH(CONSOLIDATED_SHEET[[#This Row],[Patient_ID]],Healthcare_Transaction[Patient_ID],0)),"")</f>
        <v>43496.507929704239</v>
      </c>
      <c r="H133" t="str">
        <f>TEXT(CONSOLIDATED_SHEET[[#This Row],[Date]], "yyyy")</f>
        <v>2019</v>
      </c>
      <c r="I133" t="str">
        <f>TEXT(CONSOLIDATED_SHEET[[#This Row],[Date]], "mmmm")</f>
        <v>January</v>
      </c>
      <c r="J133" t="str">
        <f>INDEX(Healthcare_Location[Location],MATCH(CONSOLIDATED_SHEET[[#This Row],[Patient_ID]],Healthcare_Location[Patient_ID],0))</f>
        <v>Phoenix</v>
      </c>
      <c r="K133" s="7" t="str">
        <f>INDEX(Healthcare_Insurance[Insurance_Type],MATCH(CONSOLIDATED_SHEET[[#This Row],[Patient_ID]],Healthcare_Insurance[Patient_ID],0))</f>
        <v>Public</v>
      </c>
      <c r="L133" s="8">
        <f>INDEX(Healthcare_Insurance[Insurance_Amount],MATCH(CONSOLIDATED_SHEET[[#This Row],[Patient_ID]],Healthcare_Insurance[Patient_ID],0))</f>
        <v>7362.88</v>
      </c>
    </row>
    <row r="134" spans="1:12" x14ac:dyDescent="0.25">
      <c r="A134" t="s">
        <v>136</v>
      </c>
      <c r="B134" t="s">
        <v>3136</v>
      </c>
      <c r="C134">
        <v>18</v>
      </c>
      <c r="D134" t="s">
        <v>5947</v>
      </c>
      <c r="E134" t="str">
        <f>IFERROR(INDEX(Healthcare_Transaction[Treatment_Type],MATCH(CONSOLIDATED_SHEET[[#This Row],[Patient_ID]],Healthcare_Transaction[Patient_ID],0)),"")</f>
        <v>Consultation</v>
      </c>
      <c r="F134" s="8">
        <f>IFERROR(INDEX(Healthcare_Transaction[Cost],MATCH(CONSOLIDATED_SHEET[[#This Row],[Patient_ID]],Healthcare_Transaction[Patient_ID],0)),"")</f>
        <v>1565.75</v>
      </c>
      <c r="G134" s="6">
        <f>IFERROR(INDEX(Healthcare_Transaction[Date],MATCH(CONSOLIDATED_SHEET[[#This Row],[Patient_ID]],Healthcare_Transaction[Patient_ID],0)),"")</f>
        <v>43496.768681240173</v>
      </c>
      <c r="H134" t="str">
        <f>TEXT(CONSOLIDATED_SHEET[[#This Row],[Date]], "yyyy")</f>
        <v>2019</v>
      </c>
      <c r="I134" t="str">
        <f>TEXT(CONSOLIDATED_SHEET[[#This Row],[Date]], "mmmm")</f>
        <v>January</v>
      </c>
      <c r="J134" t="str">
        <f>INDEX(Healthcare_Location[Location],MATCH(CONSOLIDATED_SHEET[[#This Row],[Patient_ID]],Healthcare_Location[Patient_ID],0))</f>
        <v>New York</v>
      </c>
      <c r="K134" s="7" t="str">
        <f>INDEX(Healthcare_Insurance[Insurance_Type],MATCH(CONSOLIDATED_SHEET[[#This Row],[Patient_ID]],Healthcare_Insurance[Patient_ID],0))</f>
        <v>Public</v>
      </c>
      <c r="L134" s="8">
        <f>INDEX(Healthcare_Insurance[Insurance_Amount],MATCH(CONSOLIDATED_SHEET[[#This Row],[Patient_ID]],Healthcare_Insurance[Patient_ID],0))</f>
        <v>912.07</v>
      </c>
    </row>
    <row r="135" spans="1:12" x14ac:dyDescent="0.25">
      <c r="A135" t="s">
        <v>137</v>
      </c>
      <c r="B135" t="s">
        <v>3137</v>
      </c>
      <c r="C135">
        <v>66</v>
      </c>
      <c r="D135" t="s">
        <v>5948</v>
      </c>
      <c r="E135" t="str">
        <f>IFERROR(INDEX(Healthcare_Transaction[Treatment_Type],MATCH(CONSOLIDATED_SHEET[[#This Row],[Patient_ID]],Healthcare_Transaction[Patient_ID],0)),"")</f>
        <v>Medication</v>
      </c>
      <c r="F135" s="8">
        <f>IFERROR(INDEX(Healthcare_Transaction[Cost],MATCH(CONSOLIDATED_SHEET[[#This Row],[Patient_ID]],Healthcare_Transaction[Patient_ID],0)),"")</f>
        <v>4787.04</v>
      </c>
      <c r="G135" s="6">
        <f>IFERROR(INDEX(Healthcare_Transaction[Date],MATCH(CONSOLIDATED_SHEET[[#This Row],[Patient_ID]],Healthcare_Transaction[Patient_ID],0)),"")</f>
        <v>43497.0294327761</v>
      </c>
      <c r="H135" t="str">
        <f>TEXT(CONSOLIDATED_SHEET[[#This Row],[Date]], "yyyy")</f>
        <v>2019</v>
      </c>
      <c r="I135" t="str">
        <f>TEXT(CONSOLIDATED_SHEET[[#This Row],[Date]], "mmmm")</f>
        <v>February</v>
      </c>
      <c r="J135" t="str">
        <f>INDEX(Healthcare_Location[Location],MATCH(CONSOLIDATED_SHEET[[#This Row],[Patient_ID]],Healthcare_Location[Patient_ID],0))</f>
        <v>Los Angeles</v>
      </c>
      <c r="K135" s="7" t="str">
        <f>INDEX(Healthcare_Insurance[Insurance_Type],MATCH(CONSOLIDATED_SHEET[[#This Row],[Patient_ID]],Healthcare_Insurance[Patient_ID],0))</f>
        <v>Public</v>
      </c>
      <c r="L135" s="8">
        <f>INDEX(Healthcare_Insurance[Insurance_Amount],MATCH(CONSOLIDATED_SHEET[[#This Row],[Patient_ID]],Healthcare_Insurance[Patient_ID],0))</f>
        <v>8919.2800000000007</v>
      </c>
    </row>
    <row r="136" spans="1:12" x14ac:dyDescent="0.25">
      <c r="A136" t="s">
        <v>138</v>
      </c>
      <c r="B136" t="s">
        <v>3138</v>
      </c>
      <c r="C136">
        <v>26</v>
      </c>
      <c r="D136" t="s">
        <v>5947</v>
      </c>
      <c r="E136" t="str">
        <f>IFERROR(INDEX(Healthcare_Transaction[Treatment_Type],MATCH(CONSOLIDATED_SHEET[[#This Row],[Patient_ID]],Healthcare_Transaction[Patient_ID],0)),"")</f>
        <v>Consultation</v>
      </c>
      <c r="F136" s="8">
        <f>IFERROR(INDEX(Healthcare_Transaction[Cost],MATCH(CONSOLIDATED_SHEET[[#This Row],[Patient_ID]],Healthcare_Transaction[Patient_ID],0)),"")</f>
        <v>3201.94</v>
      </c>
      <c r="G136" s="6">
        <f>IFERROR(INDEX(Healthcare_Transaction[Date],MATCH(CONSOLIDATED_SHEET[[#This Row],[Patient_ID]],Healthcare_Transaction[Patient_ID],0)),"")</f>
        <v>43497.290184312027</v>
      </c>
      <c r="H136" t="str">
        <f>TEXT(CONSOLIDATED_SHEET[[#This Row],[Date]], "yyyy")</f>
        <v>2019</v>
      </c>
      <c r="I136" t="str">
        <f>TEXT(CONSOLIDATED_SHEET[[#This Row],[Date]], "mmmm")</f>
        <v>February</v>
      </c>
      <c r="J136" t="str">
        <f>INDEX(Healthcare_Location[Location],MATCH(CONSOLIDATED_SHEET[[#This Row],[Patient_ID]],Healthcare_Location[Patient_ID],0))</f>
        <v>Houston</v>
      </c>
      <c r="K136" s="7" t="str">
        <f>INDEX(Healthcare_Insurance[Insurance_Type],MATCH(CONSOLIDATED_SHEET[[#This Row],[Patient_ID]],Healthcare_Insurance[Patient_ID],0))</f>
        <v>Public</v>
      </c>
      <c r="L136" s="8">
        <f>INDEX(Healthcare_Insurance[Insurance_Amount],MATCH(CONSOLIDATED_SHEET[[#This Row],[Patient_ID]],Healthcare_Insurance[Patient_ID],0))</f>
        <v>485.44</v>
      </c>
    </row>
    <row r="137" spans="1:12" x14ac:dyDescent="0.25">
      <c r="A137" t="s">
        <v>139</v>
      </c>
      <c r="B137" t="s">
        <v>3139</v>
      </c>
      <c r="C137">
        <v>51</v>
      </c>
      <c r="D137" t="s">
        <v>5947</v>
      </c>
      <c r="E137" t="str">
        <f>IFERROR(INDEX(Healthcare_Transaction[Treatment_Type],MATCH(CONSOLIDATED_SHEET[[#This Row],[Patient_ID]],Healthcare_Transaction[Patient_ID],0)),"")</f>
        <v>Consultation</v>
      </c>
      <c r="F137" s="8">
        <f>IFERROR(INDEX(Healthcare_Transaction[Cost],MATCH(CONSOLIDATED_SHEET[[#This Row],[Patient_ID]],Healthcare_Transaction[Patient_ID],0)),"")</f>
        <v>4773.5</v>
      </c>
      <c r="G137" s="6">
        <f>IFERROR(INDEX(Healthcare_Transaction[Date],MATCH(CONSOLIDATED_SHEET[[#This Row],[Patient_ID]],Healthcare_Transaction[Patient_ID],0)),"")</f>
        <v>43497.550935847983</v>
      </c>
      <c r="H137" t="str">
        <f>TEXT(CONSOLIDATED_SHEET[[#This Row],[Date]], "yyyy")</f>
        <v>2019</v>
      </c>
      <c r="I137" t="str">
        <f>TEXT(CONSOLIDATED_SHEET[[#This Row],[Date]], "mmmm")</f>
        <v>February</v>
      </c>
      <c r="J137" t="str">
        <f>INDEX(Healthcare_Location[Location],MATCH(CONSOLIDATED_SHEET[[#This Row],[Patient_ID]],Healthcare_Location[Patient_ID],0))</f>
        <v>Houston</v>
      </c>
      <c r="K137" s="7" t="str">
        <f>INDEX(Healthcare_Insurance[Insurance_Type],MATCH(CONSOLIDATED_SHEET[[#This Row],[Patient_ID]],Healthcare_Insurance[Patient_ID],0))</f>
        <v>Public</v>
      </c>
      <c r="L137" s="8">
        <f>INDEX(Healthcare_Insurance[Insurance_Amount],MATCH(CONSOLIDATED_SHEET[[#This Row],[Patient_ID]],Healthcare_Insurance[Patient_ID],0))</f>
        <v>4590.43</v>
      </c>
    </row>
    <row r="138" spans="1:12" x14ac:dyDescent="0.25">
      <c r="A138" t="s">
        <v>140</v>
      </c>
      <c r="B138" t="s">
        <v>3140</v>
      </c>
      <c r="C138">
        <v>83</v>
      </c>
      <c r="D138" t="s">
        <v>5947</v>
      </c>
      <c r="E138" t="str">
        <f>IFERROR(INDEX(Healthcare_Transaction[Treatment_Type],MATCH(CONSOLIDATED_SHEET[[#This Row],[Patient_ID]],Healthcare_Transaction[Patient_ID],0)),"")</f>
        <v>Consultation</v>
      </c>
      <c r="F138" s="8">
        <f>IFERROR(INDEX(Healthcare_Transaction[Cost],MATCH(CONSOLIDATED_SHEET[[#This Row],[Patient_ID]],Healthcare_Transaction[Patient_ID],0)),"")</f>
        <v>4963.33</v>
      </c>
      <c r="G138" s="6">
        <f>IFERROR(INDEX(Healthcare_Transaction[Date],MATCH(CONSOLIDATED_SHEET[[#This Row],[Patient_ID]],Healthcare_Transaction[Patient_ID],0)),"")</f>
        <v>43497.811687383903</v>
      </c>
      <c r="H138" t="str">
        <f>TEXT(CONSOLIDATED_SHEET[[#This Row],[Date]], "yyyy")</f>
        <v>2019</v>
      </c>
      <c r="I138" t="str">
        <f>TEXT(CONSOLIDATED_SHEET[[#This Row],[Date]], "mmmm")</f>
        <v>February</v>
      </c>
      <c r="J138" t="str">
        <f>INDEX(Healthcare_Location[Location],MATCH(CONSOLIDATED_SHEET[[#This Row],[Patient_ID]],Healthcare_Location[Patient_ID],0))</f>
        <v>Houston</v>
      </c>
      <c r="K138" s="7" t="str">
        <f>INDEX(Healthcare_Insurance[Insurance_Type],MATCH(CONSOLIDATED_SHEET[[#This Row],[Patient_ID]],Healthcare_Insurance[Patient_ID],0))</f>
        <v>Private</v>
      </c>
      <c r="L138" s="8">
        <f>INDEX(Healthcare_Insurance[Insurance_Amount],MATCH(CONSOLIDATED_SHEET[[#This Row],[Patient_ID]],Healthcare_Insurance[Patient_ID],0))</f>
        <v>8592.99</v>
      </c>
    </row>
    <row r="139" spans="1:12" x14ac:dyDescent="0.25">
      <c r="A139" t="s">
        <v>141</v>
      </c>
      <c r="B139" t="s">
        <v>3141</v>
      </c>
      <c r="C139">
        <v>85</v>
      </c>
      <c r="D139" t="s">
        <v>5947</v>
      </c>
      <c r="E139" t="str">
        <f>IFERROR(INDEX(Healthcare_Transaction[Treatment_Type],MATCH(CONSOLIDATED_SHEET[[#This Row],[Patient_ID]],Healthcare_Transaction[Patient_ID],0)),"")</f>
        <v>Physical Therapy</v>
      </c>
      <c r="F139" s="8">
        <f>IFERROR(INDEX(Healthcare_Transaction[Cost],MATCH(CONSOLIDATED_SHEET[[#This Row],[Patient_ID]],Healthcare_Transaction[Patient_ID],0)),"")</f>
        <v>3830.26</v>
      </c>
      <c r="G139" s="6">
        <f>IFERROR(INDEX(Healthcare_Transaction[Date],MATCH(CONSOLIDATED_SHEET[[#This Row],[Patient_ID]],Healthcare_Transaction[Patient_ID],0)),"")</f>
        <v>43498.072438919837</v>
      </c>
      <c r="H139" t="str">
        <f>TEXT(CONSOLIDATED_SHEET[[#This Row],[Date]], "yyyy")</f>
        <v>2019</v>
      </c>
      <c r="I139" t="str">
        <f>TEXT(CONSOLIDATED_SHEET[[#This Row],[Date]], "mmmm")</f>
        <v>February</v>
      </c>
      <c r="J139" t="str">
        <f>INDEX(Healthcare_Location[Location],MATCH(CONSOLIDATED_SHEET[[#This Row],[Patient_ID]],Healthcare_Location[Patient_ID],0))</f>
        <v>New York</v>
      </c>
      <c r="K139" s="7" t="str">
        <f>INDEX(Healthcare_Insurance[Insurance_Type],MATCH(CONSOLIDATED_SHEET[[#This Row],[Patient_ID]],Healthcare_Insurance[Patient_ID],0))</f>
        <v>None</v>
      </c>
      <c r="L139" s="8">
        <f>INDEX(Healthcare_Insurance[Insurance_Amount],MATCH(CONSOLIDATED_SHEET[[#This Row],[Patient_ID]],Healthcare_Insurance[Patient_ID],0))</f>
        <v>7654.86</v>
      </c>
    </row>
    <row r="140" spans="1:12" x14ac:dyDescent="0.25">
      <c r="A140" t="s">
        <v>142</v>
      </c>
      <c r="B140" t="s">
        <v>3142</v>
      </c>
      <c r="C140">
        <v>28</v>
      </c>
      <c r="D140" t="s">
        <v>5947</v>
      </c>
      <c r="E140" t="str">
        <f>IFERROR(INDEX(Healthcare_Transaction[Treatment_Type],MATCH(CONSOLIDATED_SHEET[[#This Row],[Patient_ID]],Healthcare_Transaction[Patient_ID],0)),"")</f>
        <v>Medication</v>
      </c>
      <c r="F140" s="8">
        <f>IFERROR(INDEX(Healthcare_Transaction[Cost],MATCH(CONSOLIDATED_SHEET[[#This Row],[Patient_ID]],Healthcare_Transaction[Patient_ID],0)),"")</f>
        <v>2422.29</v>
      </c>
      <c r="G140" s="6">
        <f>IFERROR(INDEX(Healthcare_Transaction[Date],MATCH(CONSOLIDATED_SHEET[[#This Row],[Patient_ID]],Healthcare_Transaction[Patient_ID],0)),"")</f>
        <v>43498.333190455778</v>
      </c>
      <c r="H140" t="str">
        <f>TEXT(CONSOLIDATED_SHEET[[#This Row],[Date]], "yyyy")</f>
        <v>2019</v>
      </c>
      <c r="I140" t="str">
        <f>TEXT(CONSOLIDATED_SHEET[[#This Row],[Date]], "mmmm")</f>
        <v>February</v>
      </c>
      <c r="J140" t="str">
        <f>INDEX(Healthcare_Location[Location],MATCH(CONSOLIDATED_SHEET[[#This Row],[Patient_ID]],Healthcare_Location[Patient_ID],0))</f>
        <v>Los Angeles</v>
      </c>
      <c r="K140" s="7" t="str">
        <f>INDEX(Healthcare_Insurance[Insurance_Type],MATCH(CONSOLIDATED_SHEET[[#This Row],[Patient_ID]],Healthcare_Insurance[Patient_ID],0))</f>
        <v>Public</v>
      </c>
      <c r="L140" s="8">
        <f>INDEX(Healthcare_Insurance[Insurance_Amount],MATCH(CONSOLIDATED_SHEET[[#This Row],[Patient_ID]],Healthcare_Insurance[Patient_ID],0))</f>
        <v>1144.1199999999999</v>
      </c>
    </row>
    <row r="141" spans="1:12" x14ac:dyDescent="0.25">
      <c r="A141" t="s">
        <v>143</v>
      </c>
      <c r="B141" t="s">
        <v>3143</v>
      </c>
      <c r="C141">
        <v>33</v>
      </c>
      <c r="D141" t="s">
        <v>5948</v>
      </c>
      <c r="E141" t="str">
        <f>IFERROR(INDEX(Healthcare_Transaction[Treatment_Type],MATCH(CONSOLIDATED_SHEET[[#This Row],[Patient_ID]],Healthcare_Transaction[Patient_ID],0)),"")</f>
        <v>Surgery</v>
      </c>
      <c r="F141" s="8">
        <f>IFERROR(INDEX(Healthcare_Transaction[Cost],MATCH(CONSOLIDATED_SHEET[[#This Row],[Patient_ID]],Healthcare_Transaction[Patient_ID],0)),"")</f>
        <v>423.26</v>
      </c>
      <c r="G141" s="6">
        <f>IFERROR(INDEX(Healthcare_Transaction[Date],MATCH(CONSOLIDATED_SHEET[[#This Row],[Patient_ID]],Healthcare_Transaction[Patient_ID],0)),"")</f>
        <v>43498.593941991712</v>
      </c>
      <c r="H141" t="str">
        <f>TEXT(CONSOLIDATED_SHEET[[#This Row],[Date]], "yyyy")</f>
        <v>2019</v>
      </c>
      <c r="I141" t="str">
        <f>TEXT(CONSOLIDATED_SHEET[[#This Row],[Date]], "mmmm")</f>
        <v>February</v>
      </c>
      <c r="J141" t="str">
        <f>INDEX(Healthcare_Location[Location],MATCH(CONSOLIDATED_SHEET[[#This Row],[Patient_ID]],Healthcare_Location[Patient_ID],0))</f>
        <v>Phoenix</v>
      </c>
      <c r="K141" s="7" t="str">
        <f>INDEX(Healthcare_Insurance[Insurance_Type],MATCH(CONSOLIDATED_SHEET[[#This Row],[Patient_ID]],Healthcare_Insurance[Patient_ID],0))</f>
        <v>Public</v>
      </c>
      <c r="L141" s="8">
        <f>INDEX(Healthcare_Insurance[Insurance_Amount],MATCH(CONSOLIDATED_SHEET[[#This Row],[Patient_ID]],Healthcare_Insurance[Patient_ID],0))</f>
        <v>1350.3</v>
      </c>
    </row>
    <row r="142" spans="1:12" x14ac:dyDescent="0.25">
      <c r="A142" t="s">
        <v>144</v>
      </c>
      <c r="B142" t="s">
        <v>3144</v>
      </c>
      <c r="C142">
        <v>50</v>
      </c>
      <c r="D142" t="s">
        <v>5947</v>
      </c>
      <c r="E142" t="str">
        <f>IFERROR(INDEX(Healthcare_Transaction[Treatment_Type],MATCH(CONSOLIDATED_SHEET[[#This Row],[Patient_ID]],Healthcare_Transaction[Patient_ID],0)),"")</f>
        <v>Consultation</v>
      </c>
      <c r="F142" s="8">
        <f>IFERROR(INDEX(Healthcare_Transaction[Cost],MATCH(CONSOLIDATED_SHEET[[#This Row],[Patient_ID]],Healthcare_Transaction[Patient_ID],0)),"")</f>
        <v>3988.13</v>
      </c>
      <c r="G142" s="6">
        <f>IFERROR(INDEX(Healthcare_Transaction[Date],MATCH(CONSOLIDATED_SHEET[[#This Row],[Patient_ID]],Healthcare_Transaction[Patient_ID],0)),"")</f>
        <v>43498.854693527639</v>
      </c>
      <c r="H142" t="str">
        <f>TEXT(CONSOLIDATED_SHEET[[#This Row],[Date]], "yyyy")</f>
        <v>2019</v>
      </c>
      <c r="I142" t="str">
        <f>TEXT(CONSOLIDATED_SHEET[[#This Row],[Date]], "mmmm")</f>
        <v>February</v>
      </c>
      <c r="J142" t="str">
        <f>INDEX(Healthcare_Location[Location],MATCH(CONSOLIDATED_SHEET[[#This Row],[Patient_ID]],Healthcare_Location[Patient_ID],0))</f>
        <v>Houston</v>
      </c>
      <c r="K142" s="7" t="str">
        <f>INDEX(Healthcare_Insurance[Insurance_Type],MATCH(CONSOLIDATED_SHEET[[#This Row],[Patient_ID]],Healthcare_Insurance[Patient_ID],0))</f>
        <v>Private</v>
      </c>
      <c r="L142" s="8">
        <f>INDEX(Healthcare_Insurance[Insurance_Amount],MATCH(CONSOLIDATED_SHEET[[#This Row],[Patient_ID]],Healthcare_Insurance[Patient_ID],0))</f>
        <v>2228.1999999999998</v>
      </c>
    </row>
    <row r="143" spans="1:12" x14ac:dyDescent="0.25">
      <c r="A143" t="s">
        <v>145</v>
      </c>
      <c r="B143" t="s">
        <v>3145</v>
      </c>
      <c r="C143">
        <v>49</v>
      </c>
      <c r="D143" t="s">
        <v>5948</v>
      </c>
      <c r="E143" t="str">
        <f>IFERROR(INDEX(Healthcare_Transaction[Treatment_Type],MATCH(CONSOLIDATED_SHEET[[#This Row],[Patient_ID]],Healthcare_Transaction[Patient_ID],0)),"")</f>
        <v>Consultation</v>
      </c>
      <c r="F143" s="8">
        <f>IFERROR(INDEX(Healthcare_Transaction[Cost],MATCH(CONSOLIDATED_SHEET[[#This Row],[Patient_ID]],Healthcare_Transaction[Patient_ID],0)),"")</f>
        <v>4548.6899999999996</v>
      </c>
      <c r="G143" s="6">
        <f>IFERROR(INDEX(Healthcare_Transaction[Date],MATCH(CONSOLIDATED_SHEET[[#This Row],[Patient_ID]],Healthcare_Transaction[Patient_ID],0)),"")</f>
        <v>43499.115445063573</v>
      </c>
      <c r="H143" t="str">
        <f>TEXT(CONSOLIDATED_SHEET[[#This Row],[Date]], "yyyy")</f>
        <v>2019</v>
      </c>
      <c r="I143" t="str">
        <f>TEXT(CONSOLIDATED_SHEET[[#This Row],[Date]], "mmmm")</f>
        <v>February</v>
      </c>
      <c r="J143" t="str">
        <f>INDEX(Healthcare_Location[Location],MATCH(CONSOLIDATED_SHEET[[#This Row],[Patient_ID]],Healthcare_Location[Patient_ID],0))</f>
        <v>Chicago</v>
      </c>
      <c r="K143" s="7" t="str">
        <f>INDEX(Healthcare_Insurance[Insurance_Type],MATCH(CONSOLIDATED_SHEET[[#This Row],[Patient_ID]],Healthcare_Insurance[Patient_ID],0))</f>
        <v>Public</v>
      </c>
      <c r="L143" s="8">
        <f>INDEX(Healthcare_Insurance[Insurance_Amount],MATCH(CONSOLIDATED_SHEET[[#This Row],[Patient_ID]],Healthcare_Insurance[Patient_ID],0))</f>
        <v>5141.8</v>
      </c>
    </row>
    <row r="144" spans="1:12" x14ac:dyDescent="0.25">
      <c r="A144" t="s">
        <v>146</v>
      </c>
      <c r="B144" t="s">
        <v>3146</v>
      </c>
      <c r="C144">
        <v>63</v>
      </c>
      <c r="D144" t="s">
        <v>5947</v>
      </c>
      <c r="E144" t="str">
        <f>IFERROR(INDEX(Healthcare_Transaction[Treatment_Type],MATCH(CONSOLIDATED_SHEET[[#This Row],[Patient_ID]],Healthcare_Transaction[Patient_ID],0)),"")</f>
        <v>Physical Therapy</v>
      </c>
      <c r="F144" s="8">
        <f>IFERROR(INDEX(Healthcare_Transaction[Cost],MATCH(CONSOLIDATED_SHEET[[#This Row],[Patient_ID]],Healthcare_Transaction[Patient_ID],0)),"")</f>
        <v>4953.28</v>
      </c>
      <c r="G144" s="6">
        <f>IFERROR(INDEX(Healthcare_Transaction[Date],MATCH(CONSOLIDATED_SHEET[[#This Row],[Patient_ID]],Healthcare_Transaction[Patient_ID],0)),"")</f>
        <v>43499.376196599507</v>
      </c>
      <c r="H144" t="str">
        <f>TEXT(CONSOLIDATED_SHEET[[#This Row],[Date]], "yyyy")</f>
        <v>2019</v>
      </c>
      <c r="I144" t="str">
        <f>TEXT(CONSOLIDATED_SHEET[[#This Row],[Date]], "mmmm")</f>
        <v>February</v>
      </c>
      <c r="J144" t="str">
        <f>INDEX(Healthcare_Location[Location],MATCH(CONSOLIDATED_SHEET[[#This Row],[Patient_ID]],Healthcare_Location[Patient_ID],0))</f>
        <v>New York</v>
      </c>
      <c r="K144" s="7" t="str">
        <f>INDEX(Healthcare_Insurance[Insurance_Type],MATCH(CONSOLIDATED_SHEET[[#This Row],[Patient_ID]],Healthcare_Insurance[Patient_ID],0))</f>
        <v>Private</v>
      </c>
      <c r="L144" s="8">
        <f>INDEX(Healthcare_Insurance[Insurance_Amount],MATCH(CONSOLIDATED_SHEET[[#This Row],[Patient_ID]],Healthcare_Insurance[Patient_ID],0))</f>
        <v>313.35000000000002</v>
      </c>
    </row>
    <row r="145" spans="1:12" x14ac:dyDescent="0.25">
      <c r="A145" t="s">
        <v>147</v>
      </c>
      <c r="B145" t="s">
        <v>3147</v>
      </c>
      <c r="C145">
        <v>54</v>
      </c>
      <c r="D145" t="s">
        <v>5948</v>
      </c>
      <c r="E145" t="str">
        <f>IFERROR(INDEX(Healthcare_Transaction[Treatment_Type],MATCH(CONSOLIDATED_SHEET[[#This Row],[Patient_ID]],Healthcare_Transaction[Patient_ID],0)),"")</f>
        <v>Physical Therapy</v>
      </c>
      <c r="F145" s="8">
        <f>IFERROR(INDEX(Healthcare_Transaction[Cost],MATCH(CONSOLIDATED_SHEET[[#This Row],[Patient_ID]],Healthcare_Transaction[Patient_ID],0)),"")</f>
        <v>4522.26</v>
      </c>
      <c r="G145" s="6">
        <f>IFERROR(INDEX(Healthcare_Transaction[Date],MATCH(CONSOLIDATED_SHEET[[#This Row],[Patient_ID]],Healthcare_Transaction[Patient_ID],0)),"")</f>
        <v>43499.636948135441</v>
      </c>
      <c r="H145" t="str">
        <f>TEXT(CONSOLIDATED_SHEET[[#This Row],[Date]], "yyyy")</f>
        <v>2019</v>
      </c>
      <c r="I145" t="str">
        <f>TEXT(CONSOLIDATED_SHEET[[#This Row],[Date]], "mmmm")</f>
        <v>February</v>
      </c>
      <c r="J145" t="str">
        <f>INDEX(Healthcare_Location[Location],MATCH(CONSOLIDATED_SHEET[[#This Row],[Patient_ID]],Healthcare_Location[Patient_ID],0))</f>
        <v>Chicago</v>
      </c>
      <c r="K145" s="7" t="str">
        <f>INDEX(Healthcare_Insurance[Insurance_Type],MATCH(CONSOLIDATED_SHEET[[#This Row],[Patient_ID]],Healthcare_Insurance[Patient_ID],0))</f>
        <v>None</v>
      </c>
      <c r="L145" s="8">
        <f>INDEX(Healthcare_Insurance[Insurance_Amount],MATCH(CONSOLIDATED_SHEET[[#This Row],[Patient_ID]],Healthcare_Insurance[Patient_ID],0))</f>
        <v>1626.49</v>
      </c>
    </row>
    <row r="146" spans="1:12" x14ac:dyDescent="0.25">
      <c r="A146" t="s">
        <v>148</v>
      </c>
      <c r="B146" t="s">
        <v>3148</v>
      </c>
      <c r="C146">
        <v>72</v>
      </c>
      <c r="D146" t="s">
        <v>5947</v>
      </c>
      <c r="E146" t="str">
        <f>IFERROR(INDEX(Healthcare_Transaction[Treatment_Type],MATCH(CONSOLIDATED_SHEET[[#This Row],[Patient_ID]],Healthcare_Transaction[Patient_ID],0)),"")</f>
        <v>Physical Therapy</v>
      </c>
      <c r="F146" s="8">
        <f>IFERROR(INDEX(Healthcare_Transaction[Cost],MATCH(CONSOLIDATED_SHEET[[#This Row],[Patient_ID]],Healthcare_Transaction[Patient_ID],0)),"")</f>
        <v>1464.87</v>
      </c>
      <c r="G146" s="6">
        <f>IFERROR(INDEX(Healthcare_Transaction[Date],MATCH(CONSOLIDATED_SHEET[[#This Row],[Patient_ID]],Healthcare_Transaction[Patient_ID],0)),"")</f>
        <v>43499.897699671383</v>
      </c>
      <c r="H146" t="str">
        <f>TEXT(CONSOLIDATED_SHEET[[#This Row],[Date]], "yyyy")</f>
        <v>2019</v>
      </c>
      <c r="I146" t="str">
        <f>TEXT(CONSOLIDATED_SHEET[[#This Row],[Date]], "mmmm")</f>
        <v>February</v>
      </c>
      <c r="J146" t="str">
        <f>INDEX(Healthcare_Location[Location],MATCH(CONSOLIDATED_SHEET[[#This Row],[Patient_ID]],Healthcare_Location[Patient_ID],0))</f>
        <v>Chicago</v>
      </c>
      <c r="K146" s="7" t="str">
        <f>INDEX(Healthcare_Insurance[Insurance_Type],MATCH(CONSOLIDATED_SHEET[[#This Row],[Patient_ID]],Healthcare_Insurance[Patient_ID],0))</f>
        <v>Public</v>
      </c>
      <c r="L146" s="8">
        <f>INDEX(Healthcare_Insurance[Insurance_Amount],MATCH(CONSOLIDATED_SHEET[[#This Row],[Patient_ID]],Healthcare_Insurance[Patient_ID],0))</f>
        <v>6794.22</v>
      </c>
    </row>
    <row r="147" spans="1:12" x14ac:dyDescent="0.25">
      <c r="A147" t="s">
        <v>149</v>
      </c>
      <c r="B147" t="s">
        <v>3149</v>
      </c>
      <c r="C147">
        <v>38</v>
      </c>
      <c r="D147" t="s">
        <v>5948</v>
      </c>
      <c r="E147" t="str">
        <f>IFERROR(INDEX(Healthcare_Transaction[Treatment_Type],MATCH(CONSOLIDATED_SHEET[[#This Row],[Patient_ID]],Healthcare_Transaction[Patient_ID],0)),"")</f>
        <v>Physical Therapy</v>
      </c>
      <c r="F147" s="8">
        <f>IFERROR(INDEX(Healthcare_Transaction[Cost],MATCH(CONSOLIDATED_SHEET[[#This Row],[Patient_ID]],Healthcare_Transaction[Patient_ID],0)),"")</f>
        <v>502.7</v>
      </c>
      <c r="G147" s="6">
        <f>IFERROR(INDEX(Healthcare_Transaction[Date],MATCH(CONSOLIDATED_SHEET[[#This Row],[Patient_ID]],Healthcare_Transaction[Patient_ID],0)),"")</f>
        <v>43500.158451207317</v>
      </c>
      <c r="H147" t="str">
        <f>TEXT(CONSOLIDATED_SHEET[[#This Row],[Date]], "yyyy")</f>
        <v>2019</v>
      </c>
      <c r="I147" t="str">
        <f>TEXT(CONSOLIDATED_SHEET[[#This Row],[Date]], "mmmm")</f>
        <v>February</v>
      </c>
      <c r="J147" t="str">
        <f>INDEX(Healthcare_Location[Location],MATCH(CONSOLIDATED_SHEET[[#This Row],[Patient_ID]],Healthcare_Location[Patient_ID],0))</f>
        <v>New York</v>
      </c>
      <c r="K147" s="7" t="str">
        <f>INDEX(Healthcare_Insurance[Insurance_Type],MATCH(CONSOLIDATED_SHEET[[#This Row],[Patient_ID]],Healthcare_Insurance[Patient_ID],0))</f>
        <v>None</v>
      </c>
      <c r="L147" s="8">
        <f>INDEX(Healthcare_Insurance[Insurance_Amount],MATCH(CONSOLIDATED_SHEET[[#This Row],[Patient_ID]],Healthcare_Insurance[Patient_ID],0))</f>
        <v>8008.03</v>
      </c>
    </row>
    <row r="148" spans="1:12" x14ac:dyDescent="0.25">
      <c r="A148" t="s">
        <v>150</v>
      </c>
      <c r="B148" t="s">
        <v>3150</v>
      </c>
      <c r="C148">
        <v>63</v>
      </c>
      <c r="D148" t="s">
        <v>5947</v>
      </c>
      <c r="E148" t="str">
        <f>IFERROR(INDEX(Healthcare_Transaction[Treatment_Type],MATCH(CONSOLIDATED_SHEET[[#This Row],[Patient_ID]],Healthcare_Transaction[Patient_ID],0)),"")</f>
        <v>Medication</v>
      </c>
      <c r="F148" s="8">
        <f>IFERROR(INDEX(Healthcare_Transaction[Cost],MATCH(CONSOLIDATED_SHEET[[#This Row],[Patient_ID]],Healthcare_Transaction[Patient_ID],0)),"")</f>
        <v>1941.5</v>
      </c>
      <c r="G148" s="6">
        <f>IFERROR(INDEX(Healthcare_Transaction[Date],MATCH(CONSOLIDATED_SHEET[[#This Row],[Patient_ID]],Healthcare_Transaction[Patient_ID],0)),"")</f>
        <v>43500.419202743236</v>
      </c>
      <c r="H148" t="str">
        <f>TEXT(CONSOLIDATED_SHEET[[#This Row],[Date]], "yyyy")</f>
        <v>2019</v>
      </c>
      <c r="I148" t="str">
        <f>TEXT(CONSOLIDATED_SHEET[[#This Row],[Date]], "mmmm")</f>
        <v>February</v>
      </c>
      <c r="J148" t="str">
        <f>INDEX(Healthcare_Location[Location],MATCH(CONSOLIDATED_SHEET[[#This Row],[Patient_ID]],Healthcare_Location[Patient_ID],0))</f>
        <v>Chicago</v>
      </c>
      <c r="K148" s="7" t="str">
        <f>INDEX(Healthcare_Insurance[Insurance_Type],MATCH(CONSOLIDATED_SHEET[[#This Row],[Patient_ID]],Healthcare_Insurance[Patient_ID],0))</f>
        <v>Private</v>
      </c>
      <c r="L148" s="8">
        <f>INDEX(Healthcare_Insurance[Insurance_Amount],MATCH(CONSOLIDATED_SHEET[[#This Row],[Patient_ID]],Healthcare_Insurance[Patient_ID],0))</f>
        <v>1977.8</v>
      </c>
    </row>
    <row r="149" spans="1:12" x14ac:dyDescent="0.25">
      <c r="A149" t="s">
        <v>151</v>
      </c>
      <c r="B149" t="s">
        <v>3151</v>
      </c>
      <c r="C149">
        <v>32</v>
      </c>
      <c r="D149" t="s">
        <v>5948</v>
      </c>
      <c r="E149" t="str">
        <f>IFERROR(INDEX(Healthcare_Transaction[Treatment_Type],MATCH(CONSOLIDATED_SHEET[[#This Row],[Patient_ID]],Healthcare_Transaction[Patient_ID],0)),"")</f>
        <v>Physical Therapy</v>
      </c>
      <c r="F149" s="8">
        <f>IFERROR(INDEX(Healthcare_Transaction[Cost],MATCH(CONSOLIDATED_SHEET[[#This Row],[Patient_ID]],Healthcare_Transaction[Patient_ID],0)),"")</f>
        <v>2047.79</v>
      </c>
      <c r="G149" s="6">
        <f>IFERROR(INDEX(Healthcare_Transaction[Date],MATCH(CONSOLIDATED_SHEET[[#This Row],[Patient_ID]],Healthcare_Transaction[Patient_ID],0)),"")</f>
        <v>43500.679954279178</v>
      </c>
      <c r="H149" t="str">
        <f>TEXT(CONSOLIDATED_SHEET[[#This Row],[Date]], "yyyy")</f>
        <v>2019</v>
      </c>
      <c r="I149" t="str">
        <f>TEXT(CONSOLIDATED_SHEET[[#This Row],[Date]], "mmmm")</f>
        <v>February</v>
      </c>
      <c r="J149" t="str">
        <f>INDEX(Healthcare_Location[Location],MATCH(CONSOLIDATED_SHEET[[#This Row],[Patient_ID]],Healthcare_Location[Patient_ID],0))</f>
        <v>New York</v>
      </c>
      <c r="K149" s="7" t="str">
        <f>INDEX(Healthcare_Insurance[Insurance_Type],MATCH(CONSOLIDATED_SHEET[[#This Row],[Patient_ID]],Healthcare_Insurance[Patient_ID],0))</f>
        <v>Public</v>
      </c>
      <c r="L149" s="8">
        <f>INDEX(Healthcare_Insurance[Insurance_Amount],MATCH(CONSOLIDATED_SHEET[[#This Row],[Patient_ID]],Healthcare_Insurance[Patient_ID],0))</f>
        <v>4480.33</v>
      </c>
    </row>
    <row r="150" spans="1:12" x14ac:dyDescent="0.25">
      <c r="A150" t="s">
        <v>152</v>
      </c>
      <c r="B150" t="s">
        <v>3152</v>
      </c>
      <c r="C150">
        <v>21</v>
      </c>
      <c r="D150" t="s">
        <v>5948</v>
      </c>
      <c r="E150" t="str">
        <f>IFERROR(INDEX(Healthcare_Transaction[Treatment_Type],MATCH(CONSOLIDATED_SHEET[[#This Row],[Patient_ID]],Healthcare_Transaction[Patient_ID],0)),"")</f>
        <v>Surgery</v>
      </c>
      <c r="F150" s="8">
        <f>IFERROR(INDEX(Healthcare_Transaction[Cost],MATCH(CONSOLIDATED_SHEET[[#This Row],[Patient_ID]],Healthcare_Transaction[Patient_ID],0)),"")</f>
        <v>2808.38</v>
      </c>
      <c r="G150" s="6">
        <f>IFERROR(INDEX(Healthcare_Transaction[Date],MATCH(CONSOLIDATED_SHEET[[#This Row],[Patient_ID]],Healthcare_Transaction[Patient_ID],0)),"")</f>
        <v>43500.940705815119</v>
      </c>
      <c r="H150" t="str">
        <f>TEXT(CONSOLIDATED_SHEET[[#This Row],[Date]], "yyyy")</f>
        <v>2019</v>
      </c>
      <c r="I150" t="str">
        <f>TEXT(CONSOLIDATED_SHEET[[#This Row],[Date]], "mmmm")</f>
        <v>February</v>
      </c>
      <c r="J150" t="str">
        <f>INDEX(Healthcare_Location[Location],MATCH(CONSOLIDATED_SHEET[[#This Row],[Patient_ID]],Healthcare_Location[Patient_ID],0))</f>
        <v>Los Angeles</v>
      </c>
      <c r="K150" s="7" t="str">
        <f>INDEX(Healthcare_Insurance[Insurance_Type],MATCH(CONSOLIDATED_SHEET[[#This Row],[Patient_ID]],Healthcare_Insurance[Patient_ID],0))</f>
        <v>Private</v>
      </c>
      <c r="L150" s="8">
        <f>INDEX(Healthcare_Insurance[Insurance_Amount],MATCH(CONSOLIDATED_SHEET[[#This Row],[Patient_ID]],Healthcare_Insurance[Patient_ID],0))</f>
        <v>7090.27</v>
      </c>
    </row>
    <row r="151" spans="1:12" x14ac:dyDescent="0.25">
      <c r="A151" t="s">
        <v>153</v>
      </c>
      <c r="B151" t="s">
        <v>3153</v>
      </c>
      <c r="C151">
        <v>52</v>
      </c>
      <c r="D151" t="s">
        <v>5948</v>
      </c>
      <c r="E151" t="str">
        <f>IFERROR(INDEX(Healthcare_Transaction[Treatment_Type],MATCH(CONSOLIDATED_SHEET[[#This Row],[Patient_ID]],Healthcare_Transaction[Patient_ID],0)),"")</f>
        <v>Medication</v>
      </c>
      <c r="F151" s="8">
        <f>IFERROR(INDEX(Healthcare_Transaction[Cost],MATCH(CONSOLIDATED_SHEET[[#This Row],[Patient_ID]],Healthcare_Transaction[Patient_ID],0)),"")</f>
        <v>1625.91</v>
      </c>
      <c r="G151" s="6">
        <f>IFERROR(INDEX(Healthcare_Transaction[Date],MATCH(CONSOLIDATED_SHEET[[#This Row],[Patient_ID]],Healthcare_Transaction[Patient_ID],0)),"")</f>
        <v>43501.201457351039</v>
      </c>
      <c r="H151" t="str">
        <f>TEXT(CONSOLIDATED_SHEET[[#This Row],[Date]], "yyyy")</f>
        <v>2019</v>
      </c>
      <c r="I151" t="str">
        <f>TEXT(CONSOLIDATED_SHEET[[#This Row],[Date]], "mmmm")</f>
        <v>February</v>
      </c>
      <c r="J151" t="str">
        <f>INDEX(Healthcare_Location[Location],MATCH(CONSOLIDATED_SHEET[[#This Row],[Patient_ID]],Healthcare_Location[Patient_ID],0))</f>
        <v>Los Angeles</v>
      </c>
      <c r="K151" s="7" t="str">
        <f>INDEX(Healthcare_Insurance[Insurance_Type],MATCH(CONSOLIDATED_SHEET[[#This Row],[Patient_ID]],Healthcare_Insurance[Patient_ID],0))</f>
        <v>Public</v>
      </c>
      <c r="L151" s="8">
        <f>INDEX(Healthcare_Insurance[Insurance_Amount],MATCH(CONSOLIDATED_SHEET[[#This Row],[Patient_ID]],Healthcare_Insurance[Patient_ID],0))</f>
        <v>5800.27</v>
      </c>
    </row>
    <row r="152" spans="1:12" x14ac:dyDescent="0.25">
      <c r="A152" t="s">
        <v>154</v>
      </c>
      <c r="B152" t="s">
        <v>3154</v>
      </c>
      <c r="C152">
        <v>42</v>
      </c>
      <c r="D152" t="s">
        <v>5948</v>
      </c>
      <c r="E152" t="str">
        <f>IFERROR(INDEX(Healthcare_Transaction[Treatment_Type],MATCH(CONSOLIDATED_SHEET[[#This Row],[Patient_ID]],Healthcare_Transaction[Patient_ID],0)),"")</f>
        <v>Surgery</v>
      </c>
      <c r="F152" s="8">
        <f>IFERROR(INDEX(Healthcare_Transaction[Cost],MATCH(CONSOLIDATED_SHEET[[#This Row],[Patient_ID]],Healthcare_Transaction[Patient_ID],0)),"")</f>
        <v>3908.87</v>
      </c>
      <c r="G152" s="6">
        <f>IFERROR(INDEX(Healthcare_Transaction[Date],MATCH(CONSOLIDATED_SHEET[[#This Row],[Patient_ID]],Healthcare_Transaction[Patient_ID],0)),"")</f>
        <v>43501.46220888698</v>
      </c>
      <c r="H152" t="str">
        <f>TEXT(CONSOLIDATED_SHEET[[#This Row],[Date]], "yyyy")</f>
        <v>2019</v>
      </c>
      <c r="I152" t="str">
        <f>TEXT(CONSOLIDATED_SHEET[[#This Row],[Date]], "mmmm")</f>
        <v>February</v>
      </c>
      <c r="J152" t="str">
        <f>INDEX(Healthcare_Location[Location],MATCH(CONSOLIDATED_SHEET[[#This Row],[Patient_ID]],Healthcare_Location[Patient_ID],0))</f>
        <v>New York</v>
      </c>
      <c r="K152" s="7" t="str">
        <f>INDEX(Healthcare_Insurance[Insurance_Type],MATCH(CONSOLIDATED_SHEET[[#This Row],[Patient_ID]],Healthcare_Insurance[Patient_ID],0))</f>
        <v>Public</v>
      </c>
      <c r="L152" s="8">
        <f>INDEX(Healthcare_Insurance[Insurance_Amount],MATCH(CONSOLIDATED_SHEET[[#This Row],[Patient_ID]],Healthcare_Insurance[Patient_ID],0))</f>
        <v>3324.29</v>
      </c>
    </row>
    <row r="153" spans="1:12" x14ac:dyDescent="0.25">
      <c r="A153" t="s">
        <v>155</v>
      </c>
      <c r="B153" t="s">
        <v>3155</v>
      </c>
      <c r="C153">
        <v>54</v>
      </c>
      <c r="D153" t="s">
        <v>5948</v>
      </c>
      <c r="E153" t="str">
        <f>IFERROR(INDEX(Healthcare_Transaction[Treatment_Type],MATCH(CONSOLIDATED_SHEET[[#This Row],[Patient_ID]],Healthcare_Transaction[Patient_ID],0)),"")</f>
        <v>Physical Therapy</v>
      </c>
      <c r="F153" s="8">
        <f>IFERROR(INDEX(Healthcare_Transaction[Cost],MATCH(CONSOLIDATED_SHEET[[#This Row],[Patient_ID]],Healthcare_Transaction[Patient_ID],0)),"")</f>
        <v>3794.36</v>
      </c>
      <c r="G153" s="6">
        <f>IFERROR(INDEX(Healthcare_Transaction[Date],MATCH(CONSOLIDATED_SHEET[[#This Row],[Patient_ID]],Healthcare_Transaction[Patient_ID],0)),"")</f>
        <v>43501.722960422907</v>
      </c>
      <c r="H153" t="str">
        <f>TEXT(CONSOLIDATED_SHEET[[#This Row],[Date]], "yyyy")</f>
        <v>2019</v>
      </c>
      <c r="I153" t="str">
        <f>TEXT(CONSOLIDATED_SHEET[[#This Row],[Date]], "mmmm")</f>
        <v>February</v>
      </c>
      <c r="J153" t="str">
        <f>INDEX(Healthcare_Location[Location],MATCH(CONSOLIDATED_SHEET[[#This Row],[Patient_ID]],Healthcare_Location[Patient_ID],0))</f>
        <v>Phoenix</v>
      </c>
      <c r="K153" s="7" t="str">
        <f>INDEX(Healthcare_Insurance[Insurance_Type],MATCH(CONSOLIDATED_SHEET[[#This Row],[Patient_ID]],Healthcare_Insurance[Patient_ID],0))</f>
        <v>None</v>
      </c>
      <c r="L153" s="8">
        <f>INDEX(Healthcare_Insurance[Insurance_Amount],MATCH(CONSOLIDATED_SHEET[[#This Row],[Patient_ID]],Healthcare_Insurance[Patient_ID],0))</f>
        <v>579.36</v>
      </c>
    </row>
    <row r="154" spans="1:12" x14ac:dyDescent="0.25">
      <c r="A154" t="s">
        <v>156</v>
      </c>
      <c r="B154" t="s">
        <v>3156</v>
      </c>
      <c r="C154">
        <v>35</v>
      </c>
      <c r="D154" t="s">
        <v>5947</v>
      </c>
      <c r="E154" t="str">
        <f>IFERROR(INDEX(Healthcare_Transaction[Treatment_Type],MATCH(CONSOLIDATED_SHEET[[#This Row],[Patient_ID]],Healthcare_Transaction[Patient_ID],0)),"")</f>
        <v>Surgery</v>
      </c>
      <c r="F154" s="8">
        <f>IFERROR(INDEX(Healthcare_Transaction[Cost],MATCH(CONSOLIDATED_SHEET[[#This Row],[Patient_ID]],Healthcare_Transaction[Patient_ID],0)),"")</f>
        <v>1437.8</v>
      </c>
      <c r="G154" s="6">
        <f>IFERROR(INDEX(Healthcare_Transaction[Date],MATCH(CONSOLIDATED_SHEET[[#This Row],[Patient_ID]],Healthcare_Transaction[Patient_ID],0)),"")</f>
        <v>43501.983711958841</v>
      </c>
      <c r="H154" t="str">
        <f>TEXT(CONSOLIDATED_SHEET[[#This Row],[Date]], "yyyy")</f>
        <v>2019</v>
      </c>
      <c r="I154" t="str">
        <f>TEXT(CONSOLIDATED_SHEET[[#This Row],[Date]], "mmmm")</f>
        <v>February</v>
      </c>
      <c r="J154" t="str">
        <f>INDEX(Healthcare_Location[Location],MATCH(CONSOLIDATED_SHEET[[#This Row],[Patient_ID]],Healthcare_Location[Patient_ID],0))</f>
        <v>Los Angeles</v>
      </c>
      <c r="K154" s="7" t="str">
        <f>INDEX(Healthcare_Insurance[Insurance_Type],MATCH(CONSOLIDATED_SHEET[[#This Row],[Patient_ID]],Healthcare_Insurance[Patient_ID],0))</f>
        <v>Private</v>
      </c>
      <c r="L154" s="8">
        <f>INDEX(Healthcare_Insurance[Insurance_Amount],MATCH(CONSOLIDATED_SHEET[[#This Row],[Patient_ID]],Healthcare_Insurance[Patient_ID],0))</f>
        <v>8292.34</v>
      </c>
    </row>
    <row r="155" spans="1:12" x14ac:dyDescent="0.25">
      <c r="A155" t="s">
        <v>157</v>
      </c>
      <c r="B155" t="s">
        <v>3157</v>
      </c>
      <c r="C155">
        <v>23</v>
      </c>
      <c r="D155" t="s">
        <v>5948</v>
      </c>
      <c r="E155" t="str">
        <f>IFERROR(INDEX(Healthcare_Transaction[Treatment_Type],MATCH(CONSOLIDATED_SHEET[[#This Row],[Patient_ID]],Healthcare_Transaction[Patient_ID],0)),"")</f>
        <v>Surgery</v>
      </c>
      <c r="F155" s="8">
        <f>IFERROR(INDEX(Healthcare_Transaction[Cost],MATCH(CONSOLIDATED_SHEET[[#This Row],[Patient_ID]],Healthcare_Transaction[Patient_ID],0)),"")</f>
        <v>2979.93</v>
      </c>
      <c r="G155" s="6">
        <f>IFERROR(INDEX(Healthcare_Transaction[Date],MATCH(CONSOLIDATED_SHEET[[#This Row],[Patient_ID]],Healthcare_Transaction[Patient_ID],0)),"")</f>
        <v>43502.244463494782</v>
      </c>
      <c r="H155" t="str">
        <f>TEXT(CONSOLIDATED_SHEET[[#This Row],[Date]], "yyyy")</f>
        <v>2019</v>
      </c>
      <c r="I155" t="str">
        <f>TEXT(CONSOLIDATED_SHEET[[#This Row],[Date]], "mmmm")</f>
        <v>February</v>
      </c>
      <c r="J155" t="str">
        <f>INDEX(Healthcare_Location[Location],MATCH(CONSOLIDATED_SHEET[[#This Row],[Patient_ID]],Healthcare_Location[Patient_ID],0))</f>
        <v>Phoenix</v>
      </c>
      <c r="K155" s="7" t="str">
        <f>INDEX(Healthcare_Insurance[Insurance_Type],MATCH(CONSOLIDATED_SHEET[[#This Row],[Patient_ID]],Healthcare_Insurance[Patient_ID],0))</f>
        <v>Private</v>
      </c>
      <c r="L155" s="8">
        <f>INDEX(Healthcare_Insurance[Insurance_Amount],MATCH(CONSOLIDATED_SHEET[[#This Row],[Patient_ID]],Healthcare_Insurance[Patient_ID],0))</f>
        <v>4734.3500000000004</v>
      </c>
    </row>
    <row r="156" spans="1:12" x14ac:dyDescent="0.25">
      <c r="A156" t="s">
        <v>158</v>
      </c>
      <c r="B156" t="s">
        <v>3158</v>
      </c>
      <c r="C156">
        <v>68</v>
      </c>
      <c r="D156" t="s">
        <v>5947</v>
      </c>
      <c r="E156" t="str">
        <f>IFERROR(INDEX(Healthcare_Transaction[Treatment_Type],MATCH(CONSOLIDATED_SHEET[[#This Row],[Patient_ID]],Healthcare_Transaction[Patient_ID],0)),"")</f>
        <v>Physical Therapy</v>
      </c>
      <c r="F156" s="8">
        <f>IFERROR(INDEX(Healthcare_Transaction[Cost],MATCH(CONSOLIDATED_SHEET[[#This Row],[Patient_ID]],Healthcare_Transaction[Patient_ID],0)),"")</f>
        <v>3337.43</v>
      </c>
      <c r="G156" s="6">
        <f>IFERROR(INDEX(Healthcare_Transaction[Date],MATCH(CONSOLIDATED_SHEET[[#This Row],[Patient_ID]],Healthcare_Transaction[Patient_ID],0)),"")</f>
        <v>43502.505215030716</v>
      </c>
      <c r="H156" t="str">
        <f>TEXT(CONSOLIDATED_SHEET[[#This Row],[Date]], "yyyy")</f>
        <v>2019</v>
      </c>
      <c r="I156" t="str">
        <f>TEXT(CONSOLIDATED_SHEET[[#This Row],[Date]], "mmmm")</f>
        <v>February</v>
      </c>
      <c r="J156" t="str">
        <f>INDEX(Healthcare_Location[Location],MATCH(CONSOLIDATED_SHEET[[#This Row],[Patient_ID]],Healthcare_Location[Patient_ID],0))</f>
        <v>Chicago</v>
      </c>
      <c r="K156" s="7" t="str">
        <f>INDEX(Healthcare_Insurance[Insurance_Type],MATCH(CONSOLIDATED_SHEET[[#This Row],[Patient_ID]],Healthcare_Insurance[Patient_ID],0))</f>
        <v>Private</v>
      </c>
      <c r="L156" s="8">
        <f>INDEX(Healthcare_Insurance[Insurance_Amount],MATCH(CONSOLIDATED_SHEET[[#This Row],[Patient_ID]],Healthcare_Insurance[Patient_ID],0))</f>
        <v>3272.33</v>
      </c>
    </row>
    <row r="157" spans="1:12" x14ac:dyDescent="0.25">
      <c r="A157" t="s">
        <v>159</v>
      </c>
      <c r="B157" t="s">
        <v>3159</v>
      </c>
      <c r="C157">
        <v>20</v>
      </c>
      <c r="D157" t="s">
        <v>5947</v>
      </c>
      <c r="E157" t="str">
        <f>IFERROR(INDEX(Healthcare_Transaction[Treatment_Type],MATCH(CONSOLIDATED_SHEET[[#This Row],[Patient_ID]],Healthcare_Transaction[Patient_ID],0)),"")</f>
        <v>Medication</v>
      </c>
      <c r="F157" s="8">
        <f>IFERROR(INDEX(Healthcare_Transaction[Cost],MATCH(CONSOLIDATED_SHEET[[#This Row],[Patient_ID]],Healthcare_Transaction[Patient_ID],0)),"")</f>
        <v>2403.11</v>
      </c>
      <c r="G157" s="6">
        <f>IFERROR(INDEX(Healthcare_Transaction[Date],MATCH(CONSOLIDATED_SHEET[[#This Row],[Patient_ID]],Healthcare_Transaction[Patient_ID],0)),"")</f>
        <v>43502.765966566643</v>
      </c>
      <c r="H157" t="str">
        <f>TEXT(CONSOLIDATED_SHEET[[#This Row],[Date]], "yyyy")</f>
        <v>2019</v>
      </c>
      <c r="I157" t="str">
        <f>TEXT(CONSOLIDATED_SHEET[[#This Row],[Date]], "mmmm")</f>
        <v>February</v>
      </c>
      <c r="J157" t="str">
        <f>INDEX(Healthcare_Location[Location],MATCH(CONSOLIDATED_SHEET[[#This Row],[Patient_ID]],Healthcare_Location[Patient_ID],0))</f>
        <v>Los Angeles</v>
      </c>
      <c r="K157" s="7" t="str">
        <f>INDEX(Healthcare_Insurance[Insurance_Type],MATCH(CONSOLIDATED_SHEET[[#This Row],[Patient_ID]],Healthcare_Insurance[Patient_ID],0))</f>
        <v>None</v>
      </c>
      <c r="L157" s="8">
        <f>INDEX(Healthcare_Insurance[Insurance_Amount],MATCH(CONSOLIDATED_SHEET[[#This Row],[Patient_ID]],Healthcare_Insurance[Patient_ID],0))</f>
        <v>621.66</v>
      </c>
    </row>
    <row r="158" spans="1:12" x14ac:dyDescent="0.25">
      <c r="A158" t="s">
        <v>160</v>
      </c>
      <c r="B158" t="s">
        <v>3160</v>
      </c>
      <c r="C158">
        <v>58</v>
      </c>
      <c r="D158" t="s">
        <v>5947</v>
      </c>
      <c r="E158" t="str">
        <f>IFERROR(INDEX(Healthcare_Transaction[Treatment_Type],MATCH(CONSOLIDATED_SHEET[[#This Row],[Patient_ID]],Healthcare_Transaction[Patient_ID],0)),"")</f>
        <v>Physical Therapy</v>
      </c>
      <c r="F158" s="8">
        <f>IFERROR(INDEX(Healthcare_Transaction[Cost],MATCH(CONSOLIDATED_SHEET[[#This Row],[Patient_ID]],Healthcare_Transaction[Patient_ID],0)),"")</f>
        <v>2207.71</v>
      </c>
      <c r="G158" s="6">
        <f>IFERROR(INDEX(Healthcare_Transaction[Date],MATCH(CONSOLIDATED_SHEET[[#This Row],[Patient_ID]],Healthcare_Transaction[Patient_ID],0)),"")</f>
        <v>43503.026718102577</v>
      </c>
      <c r="H158" t="str">
        <f>TEXT(CONSOLIDATED_SHEET[[#This Row],[Date]], "yyyy")</f>
        <v>2019</v>
      </c>
      <c r="I158" t="str">
        <f>TEXT(CONSOLIDATED_SHEET[[#This Row],[Date]], "mmmm")</f>
        <v>February</v>
      </c>
      <c r="J158" t="str">
        <f>INDEX(Healthcare_Location[Location],MATCH(CONSOLIDATED_SHEET[[#This Row],[Patient_ID]],Healthcare_Location[Patient_ID],0))</f>
        <v>Houston</v>
      </c>
      <c r="K158" s="7" t="str">
        <f>INDEX(Healthcare_Insurance[Insurance_Type],MATCH(CONSOLIDATED_SHEET[[#This Row],[Patient_ID]],Healthcare_Insurance[Patient_ID],0))</f>
        <v>Private</v>
      </c>
      <c r="L158" s="8">
        <f>INDEX(Healthcare_Insurance[Insurance_Amount],MATCH(CONSOLIDATED_SHEET[[#This Row],[Patient_ID]],Healthcare_Insurance[Patient_ID],0))</f>
        <v>9879.36</v>
      </c>
    </row>
    <row r="159" spans="1:12" x14ac:dyDescent="0.25">
      <c r="A159" t="s">
        <v>161</v>
      </c>
      <c r="B159" t="s">
        <v>3161</v>
      </c>
      <c r="C159">
        <v>18</v>
      </c>
      <c r="D159" t="s">
        <v>5947</v>
      </c>
      <c r="E159" t="str">
        <f>IFERROR(INDEX(Healthcare_Transaction[Treatment_Type],MATCH(CONSOLIDATED_SHEET[[#This Row],[Patient_ID]],Healthcare_Transaction[Patient_ID],0)),"")</f>
        <v>Consultation</v>
      </c>
      <c r="F159" s="8">
        <f>IFERROR(INDEX(Healthcare_Transaction[Cost],MATCH(CONSOLIDATED_SHEET[[#This Row],[Patient_ID]],Healthcare_Transaction[Patient_ID],0)),"")</f>
        <v>4416.55</v>
      </c>
      <c r="G159" s="6">
        <f>IFERROR(INDEX(Healthcare_Transaction[Date],MATCH(CONSOLIDATED_SHEET[[#This Row],[Patient_ID]],Healthcare_Transaction[Patient_ID],0)),"")</f>
        <v>43503.287469638519</v>
      </c>
      <c r="H159" t="str">
        <f>TEXT(CONSOLIDATED_SHEET[[#This Row],[Date]], "yyyy")</f>
        <v>2019</v>
      </c>
      <c r="I159" t="str">
        <f>TEXT(CONSOLIDATED_SHEET[[#This Row],[Date]], "mmmm")</f>
        <v>February</v>
      </c>
      <c r="J159" t="str">
        <f>INDEX(Healthcare_Location[Location],MATCH(CONSOLIDATED_SHEET[[#This Row],[Patient_ID]],Healthcare_Location[Patient_ID],0))</f>
        <v>Houston</v>
      </c>
      <c r="K159" s="7" t="str">
        <f>INDEX(Healthcare_Insurance[Insurance_Type],MATCH(CONSOLIDATED_SHEET[[#This Row],[Patient_ID]],Healthcare_Insurance[Patient_ID],0))</f>
        <v>Public</v>
      </c>
      <c r="L159" s="8">
        <f>INDEX(Healthcare_Insurance[Insurance_Amount],MATCH(CONSOLIDATED_SHEET[[#This Row],[Patient_ID]],Healthcare_Insurance[Patient_ID],0))</f>
        <v>6667.4</v>
      </c>
    </row>
    <row r="160" spans="1:12" x14ac:dyDescent="0.25">
      <c r="A160" t="s">
        <v>162</v>
      </c>
      <c r="B160" t="s">
        <v>3162</v>
      </c>
      <c r="C160">
        <v>67</v>
      </c>
      <c r="D160" t="s">
        <v>5948</v>
      </c>
      <c r="E160" t="str">
        <f>IFERROR(INDEX(Healthcare_Transaction[Treatment_Type],MATCH(CONSOLIDATED_SHEET[[#This Row],[Patient_ID]],Healthcare_Transaction[Patient_ID],0)),"")</f>
        <v>Medication</v>
      </c>
      <c r="F160" s="8">
        <f>IFERROR(INDEX(Healthcare_Transaction[Cost],MATCH(CONSOLIDATED_SHEET[[#This Row],[Patient_ID]],Healthcare_Transaction[Patient_ID],0)),"")</f>
        <v>2924.98</v>
      </c>
      <c r="G160" s="6">
        <f>IFERROR(INDEX(Healthcare_Transaction[Date],MATCH(CONSOLIDATED_SHEET[[#This Row],[Patient_ID]],Healthcare_Transaction[Patient_ID],0)),"")</f>
        <v>43503.548221174453</v>
      </c>
      <c r="H160" t="str">
        <f>TEXT(CONSOLIDATED_SHEET[[#This Row],[Date]], "yyyy")</f>
        <v>2019</v>
      </c>
      <c r="I160" t="str">
        <f>TEXT(CONSOLIDATED_SHEET[[#This Row],[Date]], "mmmm")</f>
        <v>February</v>
      </c>
      <c r="J160" t="str">
        <f>INDEX(Healthcare_Location[Location],MATCH(CONSOLIDATED_SHEET[[#This Row],[Patient_ID]],Healthcare_Location[Patient_ID],0))</f>
        <v>Houston</v>
      </c>
      <c r="K160" s="7" t="str">
        <f>INDEX(Healthcare_Insurance[Insurance_Type],MATCH(CONSOLIDATED_SHEET[[#This Row],[Patient_ID]],Healthcare_Insurance[Patient_ID],0))</f>
        <v>Private</v>
      </c>
      <c r="L160" s="8">
        <f>INDEX(Healthcare_Insurance[Insurance_Amount],MATCH(CONSOLIDATED_SHEET[[#This Row],[Patient_ID]],Healthcare_Insurance[Patient_ID],0))</f>
        <v>332.16</v>
      </c>
    </row>
    <row r="161" spans="1:12" x14ac:dyDescent="0.25">
      <c r="A161" t="s">
        <v>163</v>
      </c>
      <c r="B161" t="s">
        <v>3163</v>
      </c>
      <c r="C161">
        <v>30</v>
      </c>
      <c r="D161" t="s">
        <v>5948</v>
      </c>
      <c r="E161" t="str">
        <f>IFERROR(INDEX(Healthcare_Transaction[Treatment_Type],MATCH(CONSOLIDATED_SHEET[[#This Row],[Patient_ID]],Healthcare_Transaction[Patient_ID],0)),"")</f>
        <v>Physical Therapy</v>
      </c>
      <c r="F161" s="8">
        <f>IFERROR(INDEX(Healthcare_Transaction[Cost],MATCH(CONSOLIDATED_SHEET[[#This Row],[Patient_ID]],Healthcare_Transaction[Patient_ID],0)),"")</f>
        <v>3476.74</v>
      </c>
      <c r="G161" s="6">
        <f>IFERROR(INDEX(Healthcare_Transaction[Date],MATCH(CONSOLIDATED_SHEET[[#This Row],[Patient_ID]],Healthcare_Transaction[Patient_ID],0)),"")</f>
        <v>43503.80897271038</v>
      </c>
      <c r="H161" t="str">
        <f>TEXT(CONSOLIDATED_SHEET[[#This Row],[Date]], "yyyy")</f>
        <v>2019</v>
      </c>
      <c r="I161" t="str">
        <f>TEXT(CONSOLIDATED_SHEET[[#This Row],[Date]], "mmmm")</f>
        <v>February</v>
      </c>
      <c r="J161" t="str">
        <f>INDEX(Healthcare_Location[Location],MATCH(CONSOLIDATED_SHEET[[#This Row],[Patient_ID]],Healthcare_Location[Patient_ID],0))</f>
        <v>Phoenix</v>
      </c>
      <c r="K161" s="7" t="str">
        <f>INDEX(Healthcare_Insurance[Insurance_Type],MATCH(CONSOLIDATED_SHEET[[#This Row],[Patient_ID]],Healthcare_Insurance[Patient_ID],0))</f>
        <v>Private</v>
      </c>
      <c r="L161" s="8">
        <f>INDEX(Healthcare_Insurance[Insurance_Amount],MATCH(CONSOLIDATED_SHEET[[#This Row],[Patient_ID]],Healthcare_Insurance[Patient_ID],0))</f>
        <v>961.44</v>
      </c>
    </row>
    <row r="162" spans="1:12" x14ac:dyDescent="0.25">
      <c r="A162" t="s">
        <v>164</v>
      </c>
      <c r="B162" t="s">
        <v>3164</v>
      </c>
      <c r="C162">
        <v>40</v>
      </c>
      <c r="D162" t="s">
        <v>5947</v>
      </c>
      <c r="E162" t="str">
        <f>IFERROR(INDEX(Healthcare_Transaction[Treatment_Type],MATCH(CONSOLIDATED_SHEET[[#This Row],[Patient_ID]],Healthcare_Transaction[Patient_ID],0)),"")</f>
        <v>Physical Therapy</v>
      </c>
      <c r="F162" s="8">
        <f>IFERROR(INDEX(Healthcare_Transaction[Cost],MATCH(CONSOLIDATED_SHEET[[#This Row],[Patient_ID]],Healthcare_Transaction[Patient_ID],0)),"")</f>
        <v>2610.14</v>
      </c>
      <c r="G162" s="6">
        <f>IFERROR(INDEX(Healthcare_Transaction[Date],MATCH(CONSOLIDATED_SHEET[[#This Row],[Patient_ID]],Healthcare_Transaction[Patient_ID],0)),"")</f>
        <v>43504.069724246321</v>
      </c>
      <c r="H162" t="str">
        <f>TEXT(CONSOLIDATED_SHEET[[#This Row],[Date]], "yyyy")</f>
        <v>2019</v>
      </c>
      <c r="I162" t="str">
        <f>TEXT(CONSOLIDATED_SHEET[[#This Row],[Date]], "mmmm")</f>
        <v>February</v>
      </c>
      <c r="J162" t="str">
        <f>INDEX(Healthcare_Location[Location],MATCH(CONSOLIDATED_SHEET[[#This Row],[Patient_ID]],Healthcare_Location[Patient_ID],0))</f>
        <v>Chicago</v>
      </c>
      <c r="K162" s="7" t="str">
        <f>INDEX(Healthcare_Insurance[Insurance_Type],MATCH(CONSOLIDATED_SHEET[[#This Row],[Patient_ID]],Healthcare_Insurance[Patient_ID],0))</f>
        <v>None</v>
      </c>
      <c r="L162" s="8">
        <f>INDEX(Healthcare_Insurance[Insurance_Amount],MATCH(CONSOLIDATED_SHEET[[#This Row],[Patient_ID]],Healthcare_Insurance[Patient_ID],0))</f>
        <v>6366.72</v>
      </c>
    </row>
    <row r="163" spans="1:12" x14ac:dyDescent="0.25">
      <c r="A163" t="s">
        <v>165</v>
      </c>
      <c r="B163" t="s">
        <v>3165</v>
      </c>
      <c r="C163">
        <v>68</v>
      </c>
      <c r="D163" t="s">
        <v>5947</v>
      </c>
      <c r="E163" t="str">
        <f>IFERROR(INDEX(Healthcare_Transaction[Treatment_Type],MATCH(CONSOLIDATED_SHEET[[#This Row],[Patient_ID]],Healthcare_Transaction[Patient_ID],0)),"")</f>
        <v>Surgery</v>
      </c>
      <c r="F163" s="8">
        <f>IFERROR(INDEX(Healthcare_Transaction[Cost],MATCH(CONSOLIDATED_SHEET[[#This Row],[Patient_ID]],Healthcare_Transaction[Patient_ID],0)),"")</f>
        <v>250.9</v>
      </c>
      <c r="G163" s="6">
        <f>IFERROR(INDEX(Healthcare_Transaction[Date],MATCH(CONSOLIDATED_SHEET[[#This Row],[Patient_ID]],Healthcare_Transaction[Patient_ID],0)),"")</f>
        <v>43504.330475782248</v>
      </c>
      <c r="H163" t="str">
        <f>TEXT(CONSOLIDATED_SHEET[[#This Row],[Date]], "yyyy")</f>
        <v>2019</v>
      </c>
      <c r="I163" t="str">
        <f>TEXT(CONSOLIDATED_SHEET[[#This Row],[Date]], "mmmm")</f>
        <v>February</v>
      </c>
      <c r="J163" t="str">
        <f>INDEX(Healthcare_Location[Location],MATCH(CONSOLIDATED_SHEET[[#This Row],[Patient_ID]],Healthcare_Location[Patient_ID],0))</f>
        <v>Houston</v>
      </c>
      <c r="K163" s="7" t="str">
        <f>INDEX(Healthcare_Insurance[Insurance_Type],MATCH(CONSOLIDATED_SHEET[[#This Row],[Patient_ID]],Healthcare_Insurance[Patient_ID],0))</f>
        <v>None</v>
      </c>
      <c r="L163" s="8">
        <f>INDEX(Healthcare_Insurance[Insurance_Amount],MATCH(CONSOLIDATED_SHEET[[#This Row],[Patient_ID]],Healthcare_Insurance[Patient_ID],0))</f>
        <v>4837.58</v>
      </c>
    </row>
    <row r="164" spans="1:12" x14ac:dyDescent="0.25">
      <c r="A164" t="s">
        <v>166</v>
      </c>
      <c r="B164" t="s">
        <v>3166</v>
      </c>
      <c r="C164">
        <v>83</v>
      </c>
      <c r="D164" t="s">
        <v>5947</v>
      </c>
      <c r="E164" t="str">
        <f>IFERROR(INDEX(Healthcare_Transaction[Treatment_Type],MATCH(CONSOLIDATED_SHEET[[#This Row],[Patient_ID]],Healthcare_Transaction[Patient_ID],0)),"")</f>
        <v>Medication</v>
      </c>
      <c r="F164" s="8">
        <f>IFERROR(INDEX(Healthcare_Transaction[Cost],MATCH(CONSOLIDATED_SHEET[[#This Row],[Patient_ID]],Healthcare_Transaction[Patient_ID],0)),"")</f>
        <v>1730.99</v>
      </c>
      <c r="G164" s="6">
        <f>IFERROR(INDEX(Healthcare_Transaction[Date],MATCH(CONSOLIDATED_SHEET[[#This Row],[Patient_ID]],Healthcare_Transaction[Patient_ID],0)),"")</f>
        <v>43504.591227318182</v>
      </c>
      <c r="H164" t="str">
        <f>TEXT(CONSOLIDATED_SHEET[[#This Row],[Date]], "yyyy")</f>
        <v>2019</v>
      </c>
      <c r="I164" t="str">
        <f>TEXT(CONSOLIDATED_SHEET[[#This Row],[Date]], "mmmm")</f>
        <v>February</v>
      </c>
      <c r="J164" t="str">
        <f>INDEX(Healthcare_Location[Location],MATCH(CONSOLIDATED_SHEET[[#This Row],[Patient_ID]],Healthcare_Location[Patient_ID],0))</f>
        <v>Phoenix</v>
      </c>
      <c r="K164" s="7" t="str">
        <f>INDEX(Healthcare_Insurance[Insurance_Type],MATCH(CONSOLIDATED_SHEET[[#This Row],[Patient_ID]],Healthcare_Insurance[Patient_ID],0))</f>
        <v>Public</v>
      </c>
      <c r="L164" s="8">
        <f>INDEX(Healthcare_Insurance[Insurance_Amount],MATCH(CONSOLIDATED_SHEET[[#This Row],[Patient_ID]],Healthcare_Insurance[Patient_ID],0))</f>
        <v>3855.47</v>
      </c>
    </row>
    <row r="165" spans="1:12" x14ac:dyDescent="0.25">
      <c r="A165" t="s">
        <v>167</v>
      </c>
      <c r="B165" t="s">
        <v>3167</v>
      </c>
      <c r="C165">
        <v>45</v>
      </c>
      <c r="D165" t="s">
        <v>5947</v>
      </c>
      <c r="E165" t="str">
        <f>IFERROR(INDEX(Healthcare_Transaction[Treatment_Type],MATCH(CONSOLIDATED_SHEET[[#This Row],[Patient_ID]],Healthcare_Transaction[Patient_ID],0)),"")</f>
        <v>Medication</v>
      </c>
      <c r="F165" s="8">
        <f>IFERROR(INDEX(Healthcare_Transaction[Cost],MATCH(CONSOLIDATED_SHEET[[#This Row],[Patient_ID]],Healthcare_Transaction[Patient_ID],0)),"")</f>
        <v>2880.97</v>
      </c>
      <c r="G165" s="6">
        <f>IFERROR(INDEX(Healthcare_Transaction[Date],MATCH(CONSOLIDATED_SHEET[[#This Row],[Patient_ID]],Healthcare_Transaction[Patient_ID],0)),"")</f>
        <v>43504.851978854123</v>
      </c>
      <c r="H165" t="str">
        <f>TEXT(CONSOLIDATED_SHEET[[#This Row],[Date]], "yyyy")</f>
        <v>2019</v>
      </c>
      <c r="I165" t="str">
        <f>TEXT(CONSOLIDATED_SHEET[[#This Row],[Date]], "mmmm")</f>
        <v>February</v>
      </c>
      <c r="J165" t="str">
        <f>INDEX(Healthcare_Location[Location],MATCH(CONSOLIDATED_SHEET[[#This Row],[Patient_ID]],Healthcare_Location[Patient_ID],0))</f>
        <v>Phoenix</v>
      </c>
      <c r="K165" s="7" t="str">
        <f>INDEX(Healthcare_Insurance[Insurance_Type],MATCH(CONSOLIDATED_SHEET[[#This Row],[Patient_ID]],Healthcare_Insurance[Patient_ID],0))</f>
        <v>Public</v>
      </c>
      <c r="L165" s="8">
        <f>INDEX(Healthcare_Insurance[Insurance_Amount],MATCH(CONSOLIDATED_SHEET[[#This Row],[Patient_ID]],Healthcare_Insurance[Patient_ID],0))</f>
        <v>1031.04</v>
      </c>
    </row>
    <row r="166" spans="1:12" x14ac:dyDescent="0.25">
      <c r="A166" t="s">
        <v>168</v>
      </c>
      <c r="B166" t="s">
        <v>3168</v>
      </c>
      <c r="C166">
        <v>56</v>
      </c>
      <c r="D166" t="s">
        <v>5948</v>
      </c>
      <c r="E166" t="str">
        <f>IFERROR(INDEX(Healthcare_Transaction[Treatment_Type],MATCH(CONSOLIDATED_SHEET[[#This Row],[Patient_ID]],Healthcare_Transaction[Patient_ID],0)),"")</f>
        <v>Consultation</v>
      </c>
      <c r="F166" s="8">
        <f>IFERROR(INDEX(Healthcare_Transaction[Cost],MATCH(CONSOLIDATED_SHEET[[#This Row],[Patient_ID]],Healthcare_Transaction[Patient_ID],0)),"")</f>
        <v>2412.3000000000002</v>
      </c>
      <c r="G166" s="6">
        <f>IFERROR(INDEX(Healthcare_Transaction[Date],MATCH(CONSOLIDATED_SHEET[[#This Row],[Patient_ID]],Healthcare_Transaction[Patient_ID],0)),"")</f>
        <v>43505.112730390043</v>
      </c>
      <c r="H166" t="str">
        <f>TEXT(CONSOLIDATED_SHEET[[#This Row],[Date]], "yyyy")</f>
        <v>2019</v>
      </c>
      <c r="I166" t="str">
        <f>TEXT(CONSOLIDATED_SHEET[[#This Row],[Date]], "mmmm")</f>
        <v>February</v>
      </c>
      <c r="J166" t="str">
        <f>INDEX(Healthcare_Location[Location],MATCH(CONSOLIDATED_SHEET[[#This Row],[Patient_ID]],Healthcare_Location[Patient_ID],0))</f>
        <v>New York</v>
      </c>
      <c r="K166" s="7" t="str">
        <f>INDEX(Healthcare_Insurance[Insurance_Type],MATCH(CONSOLIDATED_SHEET[[#This Row],[Patient_ID]],Healthcare_Insurance[Patient_ID],0))</f>
        <v>Private</v>
      </c>
      <c r="L166" s="8">
        <f>INDEX(Healthcare_Insurance[Insurance_Amount],MATCH(CONSOLIDATED_SHEET[[#This Row],[Patient_ID]],Healthcare_Insurance[Patient_ID],0))</f>
        <v>200.98</v>
      </c>
    </row>
    <row r="167" spans="1:12" x14ac:dyDescent="0.25">
      <c r="A167" t="s">
        <v>169</v>
      </c>
      <c r="B167" t="s">
        <v>3169</v>
      </c>
      <c r="C167">
        <v>78</v>
      </c>
      <c r="D167" t="s">
        <v>5948</v>
      </c>
      <c r="E167" t="str">
        <f>IFERROR(INDEX(Healthcare_Transaction[Treatment_Type],MATCH(CONSOLIDATED_SHEET[[#This Row],[Patient_ID]],Healthcare_Transaction[Patient_ID],0)),"")</f>
        <v>Surgery</v>
      </c>
      <c r="F167" s="8">
        <f>IFERROR(INDEX(Healthcare_Transaction[Cost],MATCH(CONSOLIDATED_SHEET[[#This Row],[Patient_ID]],Healthcare_Transaction[Patient_ID],0)),"")</f>
        <v>3098.82</v>
      </c>
      <c r="G167" s="6">
        <f>IFERROR(INDEX(Healthcare_Transaction[Date],MATCH(CONSOLIDATED_SHEET[[#This Row],[Patient_ID]],Healthcare_Transaction[Patient_ID],0)),"")</f>
        <v>43505.373481925977</v>
      </c>
      <c r="H167" t="str">
        <f>TEXT(CONSOLIDATED_SHEET[[#This Row],[Date]], "yyyy")</f>
        <v>2019</v>
      </c>
      <c r="I167" t="str">
        <f>TEXT(CONSOLIDATED_SHEET[[#This Row],[Date]], "mmmm")</f>
        <v>February</v>
      </c>
      <c r="J167" t="str">
        <f>INDEX(Healthcare_Location[Location],MATCH(CONSOLIDATED_SHEET[[#This Row],[Patient_ID]],Healthcare_Location[Patient_ID],0))</f>
        <v>Houston</v>
      </c>
      <c r="K167" s="7" t="str">
        <f>INDEX(Healthcare_Insurance[Insurance_Type],MATCH(CONSOLIDATED_SHEET[[#This Row],[Patient_ID]],Healthcare_Insurance[Patient_ID],0))</f>
        <v>None</v>
      </c>
      <c r="L167" s="8">
        <f>INDEX(Healthcare_Insurance[Insurance_Amount],MATCH(CONSOLIDATED_SHEET[[#This Row],[Patient_ID]],Healthcare_Insurance[Patient_ID],0))</f>
        <v>9153.69</v>
      </c>
    </row>
    <row r="168" spans="1:12" x14ac:dyDescent="0.25">
      <c r="A168" t="s">
        <v>170</v>
      </c>
      <c r="B168" t="s">
        <v>3170</v>
      </c>
      <c r="C168">
        <v>58</v>
      </c>
      <c r="D168" t="s">
        <v>5948</v>
      </c>
      <c r="E168" t="str">
        <f>IFERROR(INDEX(Healthcare_Transaction[Treatment_Type],MATCH(CONSOLIDATED_SHEET[[#This Row],[Patient_ID]],Healthcare_Transaction[Patient_ID],0)),"")</f>
        <v>Physical Therapy</v>
      </c>
      <c r="F168" s="8">
        <f>IFERROR(INDEX(Healthcare_Transaction[Cost],MATCH(CONSOLIDATED_SHEET[[#This Row],[Patient_ID]],Healthcare_Transaction[Patient_ID],0)),"")</f>
        <v>4359.5600000000004</v>
      </c>
      <c r="G168" s="6">
        <f>IFERROR(INDEX(Healthcare_Transaction[Date],MATCH(CONSOLIDATED_SHEET[[#This Row],[Patient_ID]],Healthcare_Transaction[Patient_ID],0)),"")</f>
        <v>43505.634233461918</v>
      </c>
      <c r="H168" t="str">
        <f>TEXT(CONSOLIDATED_SHEET[[#This Row],[Date]], "yyyy")</f>
        <v>2019</v>
      </c>
      <c r="I168" t="str">
        <f>TEXT(CONSOLIDATED_SHEET[[#This Row],[Date]], "mmmm")</f>
        <v>February</v>
      </c>
      <c r="J168" t="str">
        <f>INDEX(Healthcare_Location[Location],MATCH(CONSOLIDATED_SHEET[[#This Row],[Patient_ID]],Healthcare_Location[Patient_ID],0))</f>
        <v>Los Angeles</v>
      </c>
      <c r="K168" s="7" t="str">
        <f>INDEX(Healthcare_Insurance[Insurance_Type],MATCH(CONSOLIDATED_SHEET[[#This Row],[Patient_ID]],Healthcare_Insurance[Patient_ID],0))</f>
        <v>Public</v>
      </c>
      <c r="L168" s="8">
        <f>INDEX(Healthcare_Insurance[Insurance_Amount],MATCH(CONSOLIDATED_SHEET[[#This Row],[Patient_ID]],Healthcare_Insurance[Patient_ID],0))</f>
        <v>2080.8000000000002</v>
      </c>
    </row>
    <row r="169" spans="1:12" x14ac:dyDescent="0.25">
      <c r="A169" t="s">
        <v>171</v>
      </c>
      <c r="B169" t="s">
        <v>3171</v>
      </c>
      <c r="C169">
        <v>78</v>
      </c>
      <c r="D169" t="s">
        <v>5948</v>
      </c>
      <c r="E169" t="str">
        <f>IFERROR(INDEX(Healthcare_Transaction[Treatment_Type],MATCH(CONSOLIDATED_SHEET[[#This Row],[Patient_ID]],Healthcare_Transaction[Patient_ID],0)),"")</f>
        <v>Consultation</v>
      </c>
      <c r="F169" s="8">
        <f>IFERROR(INDEX(Healthcare_Transaction[Cost],MATCH(CONSOLIDATED_SHEET[[#This Row],[Patient_ID]],Healthcare_Transaction[Patient_ID],0)),"")</f>
        <v>2106.3200000000002</v>
      </c>
      <c r="G169" s="6">
        <f>IFERROR(INDEX(Healthcare_Transaction[Date],MATCH(CONSOLIDATED_SHEET[[#This Row],[Patient_ID]],Healthcare_Transaction[Patient_ID],0)),"")</f>
        <v>43505.894984997853</v>
      </c>
      <c r="H169" t="str">
        <f>TEXT(CONSOLIDATED_SHEET[[#This Row],[Date]], "yyyy")</f>
        <v>2019</v>
      </c>
      <c r="I169" t="str">
        <f>TEXT(CONSOLIDATED_SHEET[[#This Row],[Date]], "mmmm")</f>
        <v>February</v>
      </c>
      <c r="J169" t="str">
        <f>INDEX(Healthcare_Location[Location],MATCH(CONSOLIDATED_SHEET[[#This Row],[Patient_ID]],Healthcare_Location[Patient_ID],0))</f>
        <v>Houston</v>
      </c>
      <c r="K169" s="7" t="str">
        <f>INDEX(Healthcare_Insurance[Insurance_Type],MATCH(CONSOLIDATED_SHEET[[#This Row],[Patient_ID]],Healthcare_Insurance[Patient_ID],0))</f>
        <v>Private</v>
      </c>
      <c r="L169" s="8">
        <f>INDEX(Healthcare_Insurance[Insurance_Amount],MATCH(CONSOLIDATED_SHEET[[#This Row],[Patient_ID]],Healthcare_Insurance[Patient_ID],0))</f>
        <v>5589.45</v>
      </c>
    </row>
    <row r="170" spans="1:12" x14ac:dyDescent="0.25">
      <c r="A170" t="s">
        <v>172</v>
      </c>
      <c r="B170" t="s">
        <v>3172</v>
      </c>
      <c r="C170">
        <v>58</v>
      </c>
      <c r="D170" t="s">
        <v>5947</v>
      </c>
      <c r="E170" t="str">
        <f>IFERROR(INDEX(Healthcare_Transaction[Treatment_Type],MATCH(CONSOLIDATED_SHEET[[#This Row],[Patient_ID]],Healthcare_Transaction[Patient_ID],0)),"")</f>
        <v>Surgery</v>
      </c>
      <c r="F170" s="8">
        <f>IFERROR(INDEX(Healthcare_Transaction[Cost],MATCH(CONSOLIDATED_SHEET[[#This Row],[Patient_ID]],Healthcare_Transaction[Patient_ID],0)),"")</f>
        <v>2774.3</v>
      </c>
      <c r="G170" s="6">
        <f>IFERROR(INDEX(Healthcare_Transaction[Date],MATCH(CONSOLIDATED_SHEET[[#This Row],[Patient_ID]],Healthcare_Transaction[Patient_ID],0)),"")</f>
        <v>43506.155736533787</v>
      </c>
      <c r="H170" t="str">
        <f>TEXT(CONSOLIDATED_SHEET[[#This Row],[Date]], "yyyy")</f>
        <v>2019</v>
      </c>
      <c r="I170" t="str">
        <f>TEXT(CONSOLIDATED_SHEET[[#This Row],[Date]], "mmmm")</f>
        <v>February</v>
      </c>
      <c r="J170" t="str">
        <f>INDEX(Healthcare_Location[Location],MATCH(CONSOLIDATED_SHEET[[#This Row],[Patient_ID]],Healthcare_Location[Patient_ID],0))</f>
        <v>Chicago</v>
      </c>
      <c r="K170" s="7" t="str">
        <f>INDEX(Healthcare_Insurance[Insurance_Type],MATCH(CONSOLIDATED_SHEET[[#This Row],[Patient_ID]],Healthcare_Insurance[Patient_ID],0))</f>
        <v>Public</v>
      </c>
      <c r="L170" s="8">
        <f>INDEX(Healthcare_Insurance[Insurance_Amount],MATCH(CONSOLIDATED_SHEET[[#This Row],[Patient_ID]],Healthcare_Insurance[Patient_ID],0))</f>
        <v>2005.52</v>
      </c>
    </row>
    <row r="171" spans="1:12" x14ac:dyDescent="0.25">
      <c r="A171" t="s">
        <v>173</v>
      </c>
      <c r="B171" t="s">
        <v>3173</v>
      </c>
      <c r="C171">
        <v>83</v>
      </c>
      <c r="D171" t="s">
        <v>5948</v>
      </c>
      <c r="E171" t="str">
        <f>IFERROR(INDEX(Healthcare_Transaction[Treatment_Type],MATCH(CONSOLIDATED_SHEET[[#This Row],[Patient_ID]],Healthcare_Transaction[Patient_ID],0)),"")</f>
        <v>Physical Therapy</v>
      </c>
      <c r="F171" s="8">
        <f>IFERROR(INDEX(Healthcare_Transaction[Cost],MATCH(CONSOLIDATED_SHEET[[#This Row],[Patient_ID]],Healthcare_Transaction[Patient_ID],0)),"")</f>
        <v>2361.23</v>
      </c>
      <c r="G171" s="6">
        <f>IFERROR(INDEX(Healthcare_Transaction[Date],MATCH(CONSOLIDATED_SHEET[[#This Row],[Patient_ID]],Healthcare_Transaction[Patient_ID],0)),"")</f>
        <v>43506.416488069721</v>
      </c>
      <c r="H171" t="str">
        <f>TEXT(CONSOLIDATED_SHEET[[#This Row],[Date]], "yyyy")</f>
        <v>2019</v>
      </c>
      <c r="I171" t="str">
        <f>TEXT(CONSOLIDATED_SHEET[[#This Row],[Date]], "mmmm")</f>
        <v>February</v>
      </c>
      <c r="J171" t="str">
        <f>INDEX(Healthcare_Location[Location],MATCH(CONSOLIDATED_SHEET[[#This Row],[Patient_ID]],Healthcare_Location[Patient_ID],0))</f>
        <v>Phoenix</v>
      </c>
      <c r="K171" s="7" t="str">
        <f>INDEX(Healthcare_Insurance[Insurance_Type],MATCH(CONSOLIDATED_SHEET[[#This Row],[Patient_ID]],Healthcare_Insurance[Patient_ID],0))</f>
        <v>Public</v>
      </c>
      <c r="L171" s="8">
        <f>INDEX(Healthcare_Insurance[Insurance_Amount],MATCH(CONSOLIDATED_SHEET[[#This Row],[Patient_ID]],Healthcare_Insurance[Patient_ID],0))</f>
        <v>5855.58</v>
      </c>
    </row>
    <row r="172" spans="1:12" x14ac:dyDescent="0.25">
      <c r="A172" t="s">
        <v>174</v>
      </c>
      <c r="B172" t="s">
        <v>3174</v>
      </c>
      <c r="C172">
        <v>29</v>
      </c>
      <c r="D172" t="s">
        <v>5947</v>
      </c>
      <c r="E172" t="str">
        <f>IFERROR(INDEX(Healthcare_Transaction[Treatment_Type],MATCH(CONSOLIDATED_SHEET[[#This Row],[Patient_ID]],Healthcare_Transaction[Patient_ID],0)),"")</f>
        <v>Medication</v>
      </c>
      <c r="F172" s="8">
        <f>IFERROR(INDEX(Healthcare_Transaction[Cost],MATCH(CONSOLIDATED_SHEET[[#This Row],[Patient_ID]],Healthcare_Transaction[Patient_ID],0)),"")</f>
        <v>4883.91</v>
      </c>
      <c r="G172" s="6">
        <f>IFERROR(INDEX(Healthcare_Transaction[Date],MATCH(CONSOLIDATED_SHEET[[#This Row],[Patient_ID]],Healthcare_Transaction[Patient_ID],0)),"")</f>
        <v>43506.677239605648</v>
      </c>
      <c r="H172" t="str">
        <f>TEXT(CONSOLIDATED_SHEET[[#This Row],[Date]], "yyyy")</f>
        <v>2019</v>
      </c>
      <c r="I172" t="str">
        <f>TEXT(CONSOLIDATED_SHEET[[#This Row],[Date]], "mmmm")</f>
        <v>February</v>
      </c>
      <c r="J172" t="str">
        <f>INDEX(Healthcare_Location[Location],MATCH(CONSOLIDATED_SHEET[[#This Row],[Patient_ID]],Healthcare_Location[Patient_ID],0))</f>
        <v>Houston</v>
      </c>
      <c r="K172" s="7" t="str">
        <f>INDEX(Healthcare_Insurance[Insurance_Type],MATCH(CONSOLIDATED_SHEET[[#This Row],[Patient_ID]],Healthcare_Insurance[Patient_ID],0))</f>
        <v>Private</v>
      </c>
      <c r="L172" s="8">
        <f>INDEX(Healthcare_Insurance[Insurance_Amount],MATCH(CONSOLIDATED_SHEET[[#This Row],[Patient_ID]],Healthcare_Insurance[Patient_ID],0))</f>
        <v>4897.6099999999997</v>
      </c>
    </row>
    <row r="173" spans="1:12" x14ac:dyDescent="0.25">
      <c r="A173" t="s">
        <v>175</v>
      </c>
      <c r="B173" t="s">
        <v>3175</v>
      </c>
      <c r="C173">
        <v>55</v>
      </c>
      <c r="D173" t="s">
        <v>5948</v>
      </c>
      <c r="E173" t="str">
        <f>IFERROR(INDEX(Healthcare_Transaction[Treatment_Type],MATCH(CONSOLIDATED_SHEET[[#This Row],[Patient_ID]],Healthcare_Transaction[Patient_ID],0)),"")</f>
        <v>Medication</v>
      </c>
      <c r="F173" s="8">
        <f>IFERROR(INDEX(Healthcare_Transaction[Cost],MATCH(CONSOLIDATED_SHEET[[#This Row],[Patient_ID]],Healthcare_Transaction[Patient_ID],0)),"")</f>
        <v>2977.28</v>
      </c>
      <c r="G173" s="6">
        <f>IFERROR(INDEX(Healthcare_Transaction[Date],MATCH(CONSOLIDATED_SHEET[[#This Row],[Patient_ID]],Healthcare_Transaction[Patient_ID],0)),"")</f>
        <v>43506.937991141589</v>
      </c>
      <c r="H173" t="str">
        <f>TEXT(CONSOLIDATED_SHEET[[#This Row],[Date]], "yyyy")</f>
        <v>2019</v>
      </c>
      <c r="I173" t="str">
        <f>TEXT(CONSOLIDATED_SHEET[[#This Row],[Date]], "mmmm")</f>
        <v>February</v>
      </c>
      <c r="J173" t="str">
        <f>INDEX(Healthcare_Location[Location],MATCH(CONSOLIDATED_SHEET[[#This Row],[Patient_ID]],Healthcare_Location[Patient_ID],0))</f>
        <v>Phoenix</v>
      </c>
      <c r="K173" s="7" t="str">
        <f>INDEX(Healthcare_Insurance[Insurance_Type],MATCH(CONSOLIDATED_SHEET[[#This Row],[Patient_ID]],Healthcare_Insurance[Patient_ID],0))</f>
        <v>Private</v>
      </c>
      <c r="L173" s="8">
        <f>INDEX(Healthcare_Insurance[Insurance_Amount],MATCH(CONSOLIDATED_SHEET[[#This Row],[Patient_ID]],Healthcare_Insurance[Patient_ID],0))</f>
        <v>4024.3</v>
      </c>
    </row>
    <row r="174" spans="1:12" x14ac:dyDescent="0.25">
      <c r="A174" t="s">
        <v>176</v>
      </c>
      <c r="B174" t="s">
        <v>3176</v>
      </c>
      <c r="C174">
        <v>79</v>
      </c>
      <c r="D174" t="s">
        <v>5947</v>
      </c>
      <c r="E174" t="str">
        <f>IFERROR(INDEX(Healthcare_Transaction[Treatment_Type],MATCH(CONSOLIDATED_SHEET[[#This Row],[Patient_ID]],Healthcare_Transaction[Patient_ID],0)),"")</f>
        <v>Physical Therapy</v>
      </c>
      <c r="F174" s="8">
        <f>IFERROR(INDEX(Healthcare_Transaction[Cost],MATCH(CONSOLIDATED_SHEET[[#This Row],[Patient_ID]],Healthcare_Transaction[Patient_ID],0)),"")</f>
        <v>3613.8</v>
      </c>
      <c r="G174" s="6">
        <f>IFERROR(INDEX(Healthcare_Transaction[Date],MATCH(CONSOLIDATED_SHEET[[#This Row],[Patient_ID]],Healthcare_Transaction[Patient_ID],0)),"")</f>
        <v>43507.198742677523</v>
      </c>
      <c r="H174" t="str">
        <f>TEXT(CONSOLIDATED_SHEET[[#This Row],[Date]], "yyyy")</f>
        <v>2019</v>
      </c>
      <c r="I174" t="str">
        <f>TEXT(CONSOLIDATED_SHEET[[#This Row],[Date]], "mmmm")</f>
        <v>February</v>
      </c>
      <c r="J174" t="str">
        <f>INDEX(Healthcare_Location[Location],MATCH(CONSOLIDATED_SHEET[[#This Row],[Patient_ID]],Healthcare_Location[Patient_ID],0))</f>
        <v>Phoenix</v>
      </c>
      <c r="K174" s="7" t="str">
        <f>INDEX(Healthcare_Insurance[Insurance_Type],MATCH(CONSOLIDATED_SHEET[[#This Row],[Patient_ID]],Healthcare_Insurance[Patient_ID],0))</f>
        <v>None</v>
      </c>
      <c r="L174" s="8">
        <f>INDEX(Healthcare_Insurance[Insurance_Amount],MATCH(CONSOLIDATED_SHEET[[#This Row],[Patient_ID]],Healthcare_Insurance[Patient_ID],0))</f>
        <v>4609.49</v>
      </c>
    </row>
    <row r="175" spans="1:12" x14ac:dyDescent="0.25">
      <c r="A175" t="s">
        <v>177</v>
      </c>
      <c r="B175" t="s">
        <v>3177</v>
      </c>
      <c r="C175">
        <v>43</v>
      </c>
      <c r="D175" t="s">
        <v>5948</v>
      </c>
      <c r="E175" t="str">
        <f>IFERROR(INDEX(Healthcare_Transaction[Treatment_Type],MATCH(CONSOLIDATED_SHEET[[#This Row],[Patient_ID]],Healthcare_Transaction[Patient_ID],0)),"")</f>
        <v>Surgery</v>
      </c>
      <c r="F175" s="8">
        <f>IFERROR(INDEX(Healthcare_Transaction[Cost],MATCH(CONSOLIDATED_SHEET[[#This Row],[Patient_ID]],Healthcare_Transaction[Patient_ID],0)),"")</f>
        <v>3275.65</v>
      </c>
      <c r="G175" s="6">
        <f>IFERROR(INDEX(Healthcare_Transaction[Date],MATCH(CONSOLIDATED_SHEET[[#This Row],[Patient_ID]],Healthcare_Transaction[Patient_ID],0)),"")</f>
        <v>43507.45949421345</v>
      </c>
      <c r="H175" t="str">
        <f>TEXT(CONSOLIDATED_SHEET[[#This Row],[Date]], "yyyy")</f>
        <v>2019</v>
      </c>
      <c r="I175" t="str">
        <f>TEXT(CONSOLIDATED_SHEET[[#This Row],[Date]], "mmmm")</f>
        <v>February</v>
      </c>
      <c r="J175" t="str">
        <f>INDEX(Healthcare_Location[Location],MATCH(CONSOLIDATED_SHEET[[#This Row],[Patient_ID]],Healthcare_Location[Patient_ID],0))</f>
        <v>Chicago</v>
      </c>
      <c r="K175" s="7" t="str">
        <f>INDEX(Healthcare_Insurance[Insurance_Type],MATCH(CONSOLIDATED_SHEET[[#This Row],[Patient_ID]],Healthcare_Insurance[Patient_ID],0))</f>
        <v>Public</v>
      </c>
      <c r="L175" s="8">
        <f>INDEX(Healthcare_Insurance[Insurance_Amount],MATCH(CONSOLIDATED_SHEET[[#This Row],[Patient_ID]],Healthcare_Insurance[Patient_ID],0))</f>
        <v>6841.23</v>
      </c>
    </row>
    <row r="176" spans="1:12" x14ac:dyDescent="0.25">
      <c r="A176" t="s">
        <v>178</v>
      </c>
      <c r="B176" t="s">
        <v>3178</v>
      </c>
      <c r="C176">
        <v>35</v>
      </c>
      <c r="D176" t="s">
        <v>5948</v>
      </c>
      <c r="E176" t="str">
        <f>IFERROR(INDEX(Healthcare_Transaction[Treatment_Type],MATCH(CONSOLIDATED_SHEET[[#This Row],[Patient_ID]],Healthcare_Transaction[Patient_ID],0)),"")</f>
        <v>Surgery</v>
      </c>
      <c r="F176" s="8">
        <f>IFERROR(INDEX(Healthcare_Transaction[Cost],MATCH(CONSOLIDATED_SHEET[[#This Row],[Patient_ID]],Healthcare_Transaction[Patient_ID],0)),"")</f>
        <v>1498.14</v>
      </c>
      <c r="G176" s="6">
        <f>IFERROR(INDEX(Healthcare_Transaction[Date],MATCH(CONSOLIDATED_SHEET[[#This Row],[Patient_ID]],Healthcare_Transaction[Patient_ID],0)),"")</f>
        <v>43507.720245749377</v>
      </c>
      <c r="H176" t="str">
        <f>TEXT(CONSOLIDATED_SHEET[[#This Row],[Date]], "yyyy")</f>
        <v>2019</v>
      </c>
      <c r="I176" t="str">
        <f>TEXT(CONSOLIDATED_SHEET[[#This Row],[Date]], "mmmm")</f>
        <v>February</v>
      </c>
      <c r="J176" t="str">
        <f>INDEX(Healthcare_Location[Location],MATCH(CONSOLIDATED_SHEET[[#This Row],[Patient_ID]],Healthcare_Location[Patient_ID],0))</f>
        <v>New York</v>
      </c>
      <c r="K176" s="7" t="str">
        <f>INDEX(Healthcare_Insurance[Insurance_Type],MATCH(CONSOLIDATED_SHEET[[#This Row],[Patient_ID]],Healthcare_Insurance[Patient_ID],0))</f>
        <v>None</v>
      </c>
      <c r="L176" s="8">
        <f>INDEX(Healthcare_Insurance[Insurance_Amount],MATCH(CONSOLIDATED_SHEET[[#This Row],[Patient_ID]],Healthcare_Insurance[Patient_ID],0))</f>
        <v>7421.6</v>
      </c>
    </row>
    <row r="177" spans="1:12" x14ac:dyDescent="0.25">
      <c r="A177" t="s">
        <v>179</v>
      </c>
      <c r="B177" t="s">
        <v>3179</v>
      </c>
      <c r="C177">
        <v>69</v>
      </c>
      <c r="D177" t="s">
        <v>5947</v>
      </c>
      <c r="E177" t="str">
        <f>IFERROR(INDEX(Healthcare_Transaction[Treatment_Type],MATCH(CONSOLIDATED_SHEET[[#This Row],[Patient_ID]],Healthcare_Transaction[Patient_ID],0)),"")</f>
        <v>Medication</v>
      </c>
      <c r="F177" s="8">
        <f>IFERROR(INDEX(Healthcare_Transaction[Cost],MATCH(CONSOLIDATED_SHEET[[#This Row],[Patient_ID]],Healthcare_Transaction[Patient_ID],0)),"")</f>
        <v>2279</v>
      </c>
      <c r="G177" s="6">
        <f>IFERROR(INDEX(Healthcare_Transaction[Date],MATCH(CONSOLIDATED_SHEET[[#This Row],[Patient_ID]],Healthcare_Transaction[Patient_ID],0)),"")</f>
        <v>43507.980997285333</v>
      </c>
      <c r="H177" t="str">
        <f>TEXT(CONSOLIDATED_SHEET[[#This Row],[Date]], "yyyy")</f>
        <v>2019</v>
      </c>
      <c r="I177" t="str">
        <f>TEXT(CONSOLIDATED_SHEET[[#This Row],[Date]], "mmmm")</f>
        <v>February</v>
      </c>
      <c r="J177" t="str">
        <f>INDEX(Healthcare_Location[Location],MATCH(CONSOLIDATED_SHEET[[#This Row],[Patient_ID]],Healthcare_Location[Patient_ID],0))</f>
        <v>Houston</v>
      </c>
      <c r="K177" s="7" t="str">
        <f>INDEX(Healthcare_Insurance[Insurance_Type],MATCH(CONSOLIDATED_SHEET[[#This Row],[Patient_ID]],Healthcare_Insurance[Patient_ID],0))</f>
        <v>Private</v>
      </c>
      <c r="L177" s="8">
        <f>INDEX(Healthcare_Insurance[Insurance_Amount],MATCH(CONSOLIDATED_SHEET[[#This Row],[Patient_ID]],Healthcare_Insurance[Patient_ID],0))</f>
        <v>5260.31</v>
      </c>
    </row>
    <row r="178" spans="1:12" x14ac:dyDescent="0.25">
      <c r="A178" t="s">
        <v>180</v>
      </c>
      <c r="B178" t="s">
        <v>3180</v>
      </c>
      <c r="C178">
        <v>43</v>
      </c>
      <c r="D178" t="s">
        <v>5947</v>
      </c>
      <c r="E178" t="str">
        <f>IFERROR(INDEX(Healthcare_Transaction[Treatment_Type],MATCH(CONSOLIDATED_SHEET[[#This Row],[Patient_ID]],Healthcare_Transaction[Patient_ID],0)),"")</f>
        <v>Surgery</v>
      </c>
      <c r="F178" s="8">
        <f>IFERROR(INDEX(Healthcare_Transaction[Cost],MATCH(CONSOLIDATED_SHEET[[#This Row],[Patient_ID]],Healthcare_Transaction[Patient_ID],0)),"")</f>
        <v>2302.16</v>
      </c>
      <c r="G178" s="6">
        <f>IFERROR(INDEX(Healthcare_Transaction[Date],MATCH(CONSOLIDATED_SHEET[[#This Row],[Patient_ID]],Healthcare_Transaction[Patient_ID],0)),"")</f>
        <v>43508.241748821252</v>
      </c>
      <c r="H178" t="str">
        <f>TEXT(CONSOLIDATED_SHEET[[#This Row],[Date]], "yyyy")</f>
        <v>2019</v>
      </c>
      <c r="I178" t="str">
        <f>TEXT(CONSOLIDATED_SHEET[[#This Row],[Date]], "mmmm")</f>
        <v>February</v>
      </c>
      <c r="J178" t="str">
        <f>INDEX(Healthcare_Location[Location],MATCH(CONSOLIDATED_SHEET[[#This Row],[Patient_ID]],Healthcare_Location[Patient_ID],0))</f>
        <v>Houston</v>
      </c>
      <c r="K178" s="7" t="str">
        <f>INDEX(Healthcare_Insurance[Insurance_Type],MATCH(CONSOLIDATED_SHEET[[#This Row],[Patient_ID]],Healthcare_Insurance[Patient_ID],0))</f>
        <v>None</v>
      </c>
      <c r="L178" s="8">
        <f>INDEX(Healthcare_Insurance[Insurance_Amount],MATCH(CONSOLIDATED_SHEET[[#This Row],[Patient_ID]],Healthcare_Insurance[Patient_ID],0))</f>
        <v>4854.3</v>
      </c>
    </row>
    <row r="179" spans="1:12" x14ac:dyDescent="0.25">
      <c r="A179" t="s">
        <v>181</v>
      </c>
      <c r="B179" t="s">
        <v>3181</v>
      </c>
      <c r="C179">
        <v>39</v>
      </c>
      <c r="D179" t="s">
        <v>5948</v>
      </c>
      <c r="E179" t="str">
        <f>IFERROR(INDEX(Healthcare_Transaction[Treatment_Type],MATCH(CONSOLIDATED_SHEET[[#This Row],[Patient_ID]],Healthcare_Transaction[Patient_ID],0)),"")</f>
        <v>Surgery</v>
      </c>
      <c r="F179" s="8">
        <f>IFERROR(INDEX(Healthcare_Transaction[Cost],MATCH(CONSOLIDATED_SHEET[[#This Row],[Patient_ID]],Healthcare_Transaction[Patient_ID],0)),"")</f>
        <v>3548.75</v>
      </c>
      <c r="G179" s="6">
        <f>IFERROR(INDEX(Healthcare_Transaction[Date],MATCH(CONSOLIDATED_SHEET[[#This Row],[Patient_ID]],Healthcare_Transaction[Patient_ID],0)),"")</f>
        <v>43508.502500357186</v>
      </c>
      <c r="H179" t="str">
        <f>TEXT(CONSOLIDATED_SHEET[[#This Row],[Date]], "yyyy")</f>
        <v>2019</v>
      </c>
      <c r="I179" t="str">
        <f>TEXT(CONSOLIDATED_SHEET[[#This Row],[Date]], "mmmm")</f>
        <v>February</v>
      </c>
      <c r="J179" t="str">
        <f>INDEX(Healthcare_Location[Location],MATCH(CONSOLIDATED_SHEET[[#This Row],[Patient_ID]],Healthcare_Location[Patient_ID],0))</f>
        <v>Phoenix</v>
      </c>
      <c r="K179" s="7" t="str">
        <f>INDEX(Healthcare_Insurance[Insurance_Type],MATCH(CONSOLIDATED_SHEET[[#This Row],[Patient_ID]],Healthcare_Insurance[Patient_ID],0))</f>
        <v>Private</v>
      </c>
      <c r="L179" s="8">
        <f>INDEX(Healthcare_Insurance[Insurance_Amount],MATCH(CONSOLIDATED_SHEET[[#This Row],[Patient_ID]],Healthcare_Insurance[Patient_ID],0))</f>
        <v>6554.52</v>
      </c>
    </row>
    <row r="180" spans="1:12" x14ac:dyDescent="0.25">
      <c r="A180" t="s">
        <v>182</v>
      </c>
      <c r="B180" t="s">
        <v>3182</v>
      </c>
      <c r="C180">
        <v>53</v>
      </c>
      <c r="D180" t="s">
        <v>5948</v>
      </c>
      <c r="E180" t="str">
        <f>IFERROR(INDEX(Healthcare_Transaction[Treatment_Type],MATCH(CONSOLIDATED_SHEET[[#This Row],[Patient_ID]],Healthcare_Transaction[Patient_ID],0)),"")</f>
        <v>Consultation</v>
      </c>
      <c r="F180" s="8">
        <f>IFERROR(INDEX(Healthcare_Transaction[Cost],MATCH(CONSOLIDATED_SHEET[[#This Row],[Patient_ID]],Healthcare_Transaction[Patient_ID],0)),"")</f>
        <v>3235.45</v>
      </c>
      <c r="G180" s="6">
        <f>IFERROR(INDEX(Healthcare_Transaction[Date],MATCH(CONSOLIDATED_SHEET[[#This Row],[Patient_ID]],Healthcare_Transaction[Patient_ID],0)),"")</f>
        <v>43509.024003429047</v>
      </c>
      <c r="H180" t="str">
        <f>TEXT(CONSOLIDATED_SHEET[[#This Row],[Date]], "yyyy")</f>
        <v>2019</v>
      </c>
      <c r="I180" t="str">
        <f>TEXT(CONSOLIDATED_SHEET[[#This Row],[Date]], "mmmm")</f>
        <v>February</v>
      </c>
      <c r="J180" t="str">
        <f>INDEX(Healthcare_Location[Location],MATCH(CONSOLIDATED_SHEET[[#This Row],[Patient_ID]],Healthcare_Location[Patient_ID],0))</f>
        <v>Los Angeles</v>
      </c>
      <c r="K180" s="7" t="str">
        <f>INDEX(Healthcare_Insurance[Insurance_Type],MATCH(CONSOLIDATED_SHEET[[#This Row],[Patient_ID]],Healthcare_Insurance[Patient_ID],0))</f>
        <v>Private</v>
      </c>
      <c r="L180" s="8">
        <f>INDEX(Healthcare_Insurance[Insurance_Amount],MATCH(CONSOLIDATED_SHEET[[#This Row],[Patient_ID]],Healthcare_Insurance[Patient_ID],0))</f>
        <v>1104.32</v>
      </c>
    </row>
    <row r="181" spans="1:12" x14ac:dyDescent="0.25">
      <c r="A181" t="s">
        <v>183</v>
      </c>
      <c r="B181" t="s">
        <v>3183</v>
      </c>
      <c r="C181">
        <v>50</v>
      </c>
      <c r="D181" t="s">
        <v>5947</v>
      </c>
      <c r="E181" t="str">
        <f>IFERROR(INDEX(Healthcare_Transaction[Treatment_Type],MATCH(CONSOLIDATED_SHEET[[#This Row],[Patient_ID]],Healthcare_Transaction[Patient_ID],0)),"")</f>
        <v>Medication</v>
      </c>
      <c r="F181" s="8">
        <f>IFERROR(INDEX(Healthcare_Transaction[Cost],MATCH(CONSOLIDATED_SHEET[[#This Row],[Patient_ID]],Healthcare_Transaction[Patient_ID],0)),"")</f>
        <v>3614.51</v>
      </c>
      <c r="G181" s="6">
        <f>IFERROR(INDEX(Healthcare_Transaction[Date],MATCH(CONSOLIDATED_SHEET[[#This Row],[Patient_ID]],Healthcare_Transaction[Patient_ID],0)),"")</f>
        <v>43509.284754964989</v>
      </c>
      <c r="H181" t="str">
        <f>TEXT(CONSOLIDATED_SHEET[[#This Row],[Date]], "yyyy")</f>
        <v>2019</v>
      </c>
      <c r="I181" t="str">
        <f>TEXT(CONSOLIDATED_SHEET[[#This Row],[Date]], "mmmm")</f>
        <v>February</v>
      </c>
      <c r="J181" t="str">
        <f>INDEX(Healthcare_Location[Location],MATCH(CONSOLIDATED_SHEET[[#This Row],[Patient_ID]],Healthcare_Location[Patient_ID],0))</f>
        <v>Phoenix</v>
      </c>
      <c r="K181" s="7" t="str">
        <f>INDEX(Healthcare_Insurance[Insurance_Type],MATCH(CONSOLIDATED_SHEET[[#This Row],[Patient_ID]],Healthcare_Insurance[Patient_ID],0))</f>
        <v>None</v>
      </c>
      <c r="L181" s="8">
        <f>INDEX(Healthcare_Insurance[Insurance_Amount],MATCH(CONSOLIDATED_SHEET[[#This Row],[Patient_ID]],Healthcare_Insurance[Patient_ID],0))</f>
        <v>3817.33</v>
      </c>
    </row>
    <row r="182" spans="1:12" x14ac:dyDescent="0.25">
      <c r="A182" t="s">
        <v>184</v>
      </c>
      <c r="B182" t="s">
        <v>3184</v>
      </c>
      <c r="C182">
        <v>73</v>
      </c>
      <c r="D182" t="s">
        <v>5948</v>
      </c>
      <c r="E182" t="str">
        <f>IFERROR(INDEX(Healthcare_Transaction[Treatment_Type],MATCH(CONSOLIDATED_SHEET[[#This Row],[Patient_ID]],Healthcare_Transaction[Patient_ID],0)),"")</f>
        <v>Medication</v>
      </c>
      <c r="F182" s="8">
        <f>IFERROR(INDEX(Healthcare_Transaction[Cost],MATCH(CONSOLIDATED_SHEET[[#This Row],[Patient_ID]],Healthcare_Transaction[Patient_ID],0)),"")</f>
        <v>3185.39</v>
      </c>
      <c r="G182" s="6">
        <f>IFERROR(INDEX(Healthcare_Transaction[Date],MATCH(CONSOLIDATED_SHEET[[#This Row],[Patient_ID]],Healthcare_Transaction[Patient_ID],0)),"")</f>
        <v>43509.545506500923</v>
      </c>
      <c r="H182" t="str">
        <f>TEXT(CONSOLIDATED_SHEET[[#This Row],[Date]], "yyyy")</f>
        <v>2019</v>
      </c>
      <c r="I182" t="str">
        <f>TEXT(CONSOLIDATED_SHEET[[#This Row],[Date]], "mmmm")</f>
        <v>February</v>
      </c>
      <c r="J182" t="str">
        <f>INDEX(Healthcare_Location[Location],MATCH(CONSOLIDATED_SHEET[[#This Row],[Patient_ID]],Healthcare_Location[Patient_ID],0))</f>
        <v>Phoenix</v>
      </c>
      <c r="K182" s="7" t="str">
        <f>INDEX(Healthcare_Insurance[Insurance_Type],MATCH(CONSOLIDATED_SHEET[[#This Row],[Patient_ID]],Healthcare_Insurance[Patient_ID],0))</f>
        <v>None</v>
      </c>
      <c r="L182" s="8">
        <f>INDEX(Healthcare_Insurance[Insurance_Amount],MATCH(CONSOLIDATED_SHEET[[#This Row],[Patient_ID]],Healthcare_Insurance[Patient_ID],0))</f>
        <v>4829.78</v>
      </c>
    </row>
    <row r="183" spans="1:12" x14ac:dyDescent="0.25">
      <c r="A183" t="s">
        <v>185</v>
      </c>
      <c r="B183" t="s">
        <v>3185</v>
      </c>
      <c r="C183">
        <v>58</v>
      </c>
      <c r="D183" t="s">
        <v>5948</v>
      </c>
      <c r="E183" t="str">
        <f>IFERROR(INDEX(Healthcare_Transaction[Treatment_Type],MATCH(CONSOLIDATED_SHEET[[#This Row],[Patient_ID]],Healthcare_Transaction[Patient_ID],0)),"")</f>
        <v>Medication</v>
      </c>
      <c r="F183" s="8">
        <f>IFERROR(INDEX(Healthcare_Transaction[Cost],MATCH(CONSOLIDATED_SHEET[[#This Row],[Patient_ID]],Healthcare_Transaction[Patient_ID],0)),"")</f>
        <v>1284.92</v>
      </c>
      <c r="G183" s="6">
        <f>IFERROR(INDEX(Healthcare_Transaction[Date],MATCH(CONSOLIDATED_SHEET[[#This Row],[Patient_ID]],Healthcare_Transaction[Patient_ID],0)),"")</f>
        <v>43509.80625803685</v>
      </c>
      <c r="H183" t="str">
        <f>TEXT(CONSOLIDATED_SHEET[[#This Row],[Date]], "yyyy")</f>
        <v>2019</v>
      </c>
      <c r="I183" t="str">
        <f>TEXT(CONSOLIDATED_SHEET[[#This Row],[Date]], "mmmm")</f>
        <v>February</v>
      </c>
      <c r="J183" t="str">
        <f>INDEX(Healthcare_Location[Location],MATCH(CONSOLIDATED_SHEET[[#This Row],[Patient_ID]],Healthcare_Location[Patient_ID],0))</f>
        <v>Phoenix</v>
      </c>
      <c r="K183" s="7" t="str">
        <f>INDEX(Healthcare_Insurance[Insurance_Type],MATCH(CONSOLIDATED_SHEET[[#This Row],[Patient_ID]],Healthcare_Insurance[Patient_ID],0))</f>
        <v>Public</v>
      </c>
      <c r="L183" s="8">
        <f>INDEX(Healthcare_Insurance[Insurance_Amount],MATCH(CONSOLIDATED_SHEET[[#This Row],[Patient_ID]],Healthcare_Insurance[Patient_ID],0))</f>
        <v>9232.73</v>
      </c>
    </row>
    <row r="184" spans="1:12" x14ac:dyDescent="0.25">
      <c r="A184" t="s">
        <v>186</v>
      </c>
      <c r="B184" t="s">
        <v>3186</v>
      </c>
      <c r="C184">
        <v>48</v>
      </c>
      <c r="D184" t="s">
        <v>5947</v>
      </c>
      <c r="E184" t="str">
        <f>IFERROR(INDEX(Healthcare_Transaction[Treatment_Type],MATCH(CONSOLIDATED_SHEET[[#This Row],[Patient_ID]],Healthcare_Transaction[Patient_ID],0)),"")</f>
        <v>Consultation</v>
      </c>
      <c r="F184" s="8">
        <f>IFERROR(INDEX(Healthcare_Transaction[Cost],MATCH(CONSOLIDATED_SHEET[[#This Row],[Patient_ID]],Healthcare_Transaction[Patient_ID],0)),"")</f>
        <v>4781.38</v>
      </c>
      <c r="G184" s="6">
        <f>IFERROR(INDEX(Healthcare_Transaction[Date],MATCH(CONSOLIDATED_SHEET[[#This Row],[Patient_ID]],Healthcare_Transaction[Patient_ID],0)),"")</f>
        <v>43510.067009572791</v>
      </c>
      <c r="H184" t="str">
        <f>TEXT(CONSOLIDATED_SHEET[[#This Row],[Date]], "yyyy")</f>
        <v>2019</v>
      </c>
      <c r="I184" t="str">
        <f>TEXT(CONSOLIDATED_SHEET[[#This Row],[Date]], "mmmm")</f>
        <v>February</v>
      </c>
      <c r="J184" t="str">
        <f>INDEX(Healthcare_Location[Location],MATCH(CONSOLIDATED_SHEET[[#This Row],[Patient_ID]],Healthcare_Location[Patient_ID],0))</f>
        <v>Los Angeles</v>
      </c>
      <c r="K184" s="7" t="str">
        <f>INDEX(Healthcare_Insurance[Insurance_Type],MATCH(CONSOLIDATED_SHEET[[#This Row],[Patient_ID]],Healthcare_Insurance[Patient_ID],0))</f>
        <v>Public</v>
      </c>
      <c r="L184" s="8">
        <f>INDEX(Healthcare_Insurance[Insurance_Amount],MATCH(CONSOLIDATED_SHEET[[#This Row],[Patient_ID]],Healthcare_Insurance[Patient_ID],0))</f>
        <v>9104.2800000000007</v>
      </c>
    </row>
    <row r="185" spans="1:12" x14ac:dyDescent="0.25">
      <c r="A185" t="s">
        <v>187</v>
      </c>
      <c r="B185" t="s">
        <v>3187</v>
      </c>
      <c r="C185">
        <v>61</v>
      </c>
      <c r="D185" t="s">
        <v>5948</v>
      </c>
      <c r="E185" t="str">
        <f>IFERROR(INDEX(Healthcare_Transaction[Treatment_Type],MATCH(CONSOLIDATED_SHEET[[#This Row],[Patient_ID]],Healthcare_Transaction[Patient_ID],0)),"")</f>
        <v>Medication</v>
      </c>
      <c r="F185" s="8">
        <f>IFERROR(INDEX(Healthcare_Transaction[Cost],MATCH(CONSOLIDATED_SHEET[[#This Row],[Patient_ID]],Healthcare_Transaction[Patient_ID],0)),"")</f>
        <v>4179.08</v>
      </c>
      <c r="G185" s="6">
        <f>IFERROR(INDEX(Healthcare_Transaction[Date],MATCH(CONSOLIDATED_SHEET[[#This Row],[Patient_ID]],Healthcare_Transaction[Patient_ID],0)),"")</f>
        <v>43510.588512644652</v>
      </c>
      <c r="H185" t="str">
        <f>TEXT(CONSOLIDATED_SHEET[[#This Row],[Date]], "yyyy")</f>
        <v>2019</v>
      </c>
      <c r="I185" t="str">
        <f>TEXT(CONSOLIDATED_SHEET[[#This Row],[Date]], "mmmm")</f>
        <v>February</v>
      </c>
      <c r="J185" t="str">
        <f>INDEX(Healthcare_Location[Location],MATCH(CONSOLIDATED_SHEET[[#This Row],[Patient_ID]],Healthcare_Location[Patient_ID],0))</f>
        <v>Los Angeles</v>
      </c>
      <c r="K185" s="7" t="str">
        <f>INDEX(Healthcare_Insurance[Insurance_Type],MATCH(CONSOLIDATED_SHEET[[#This Row],[Patient_ID]],Healthcare_Insurance[Patient_ID],0))</f>
        <v>None</v>
      </c>
      <c r="L185" s="8">
        <f>INDEX(Healthcare_Insurance[Insurance_Amount],MATCH(CONSOLIDATED_SHEET[[#This Row],[Patient_ID]],Healthcare_Insurance[Patient_ID],0))</f>
        <v>226.32</v>
      </c>
    </row>
    <row r="186" spans="1:12" x14ac:dyDescent="0.25">
      <c r="A186" t="s">
        <v>188</v>
      </c>
      <c r="B186" t="s">
        <v>3188</v>
      </c>
      <c r="C186">
        <v>52</v>
      </c>
      <c r="D186" t="s">
        <v>5947</v>
      </c>
      <c r="E186" t="str">
        <f>IFERROR(INDEX(Healthcare_Transaction[Treatment_Type],MATCH(CONSOLIDATED_SHEET[[#This Row],[Patient_ID]],Healthcare_Transaction[Patient_ID],0)),"")</f>
        <v>Physical Therapy</v>
      </c>
      <c r="F186" s="8">
        <f>IFERROR(INDEX(Healthcare_Transaction[Cost],MATCH(CONSOLIDATED_SHEET[[#This Row],[Patient_ID]],Healthcare_Transaction[Patient_ID],0)),"")</f>
        <v>597.42999999999995</v>
      </c>
      <c r="G186" s="6">
        <f>IFERROR(INDEX(Healthcare_Transaction[Date],MATCH(CONSOLIDATED_SHEET[[#This Row],[Patient_ID]],Healthcare_Transaction[Patient_ID],0)),"")</f>
        <v>43510.849264180593</v>
      </c>
      <c r="H186" t="str">
        <f>TEXT(CONSOLIDATED_SHEET[[#This Row],[Date]], "yyyy")</f>
        <v>2019</v>
      </c>
      <c r="I186" t="str">
        <f>TEXT(CONSOLIDATED_SHEET[[#This Row],[Date]], "mmmm")</f>
        <v>February</v>
      </c>
      <c r="J186" t="str">
        <f>INDEX(Healthcare_Location[Location],MATCH(CONSOLIDATED_SHEET[[#This Row],[Patient_ID]],Healthcare_Location[Patient_ID],0))</f>
        <v>New York</v>
      </c>
      <c r="K186" s="7" t="str">
        <f>INDEX(Healthcare_Insurance[Insurance_Type],MATCH(CONSOLIDATED_SHEET[[#This Row],[Patient_ID]],Healthcare_Insurance[Patient_ID],0))</f>
        <v>None</v>
      </c>
      <c r="L186" s="8">
        <f>INDEX(Healthcare_Insurance[Insurance_Amount],MATCH(CONSOLIDATED_SHEET[[#This Row],[Patient_ID]],Healthcare_Insurance[Patient_ID],0))</f>
        <v>1720.73</v>
      </c>
    </row>
    <row r="187" spans="1:12" x14ac:dyDescent="0.25">
      <c r="A187" t="s">
        <v>189</v>
      </c>
      <c r="B187" t="s">
        <v>3189</v>
      </c>
      <c r="C187">
        <v>49</v>
      </c>
      <c r="D187" t="s">
        <v>5948</v>
      </c>
      <c r="E187" t="str">
        <f>IFERROR(INDEX(Healthcare_Transaction[Treatment_Type],MATCH(CONSOLIDATED_SHEET[[#This Row],[Patient_ID]],Healthcare_Transaction[Patient_ID],0)),"")</f>
        <v>Surgery</v>
      </c>
      <c r="F187" s="8">
        <f>IFERROR(INDEX(Healthcare_Transaction[Cost],MATCH(CONSOLIDATED_SHEET[[#This Row],[Patient_ID]],Healthcare_Transaction[Patient_ID],0)),"")</f>
        <v>1310.05</v>
      </c>
      <c r="G187" s="6">
        <f>IFERROR(INDEX(Healthcare_Transaction[Date],MATCH(CONSOLIDATED_SHEET[[#This Row],[Patient_ID]],Healthcare_Transaction[Patient_ID],0)),"")</f>
        <v>43511.110015716527</v>
      </c>
      <c r="H187" t="str">
        <f>TEXT(CONSOLIDATED_SHEET[[#This Row],[Date]], "yyyy")</f>
        <v>2019</v>
      </c>
      <c r="I187" t="str">
        <f>TEXT(CONSOLIDATED_SHEET[[#This Row],[Date]], "mmmm")</f>
        <v>February</v>
      </c>
      <c r="J187" t="str">
        <f>INDEX(Healthcare_Location[Location],MATCH(CONSOLIDATED_SHEET[[#This Row],[Patient_ID]],Healthcare_Location[Patient_ID],0))</f>
        <v>New York</v>
      </c>
      <c r="K187" s="7" t="str">
        <f>INDEX(Healthcare_Insurance[Insurance_Type],MATCH(CONSOLIDATED_SHEET[[#This Row],[Patient_ID]],Healthcare_Insurance[Patient_ID],0))</f>
        <v>None</v>
      </c>
      <c r="L187" s="8">
        <f>INDEX(Healthcare_Insurance[Insurance_Amount],MATCH(CONSOLIDATED_SHEET[[#This Row],[Patient_ID]],Healthcare_Insurance[Patient_ID],0))</f>
        <v>5392.57</v>
      </c>
    </row>
    <row r="188" spans="1:12" x14ac:dyDescent="0.25">
      <c r="A188" t="s">
        <v>190</v>
      </c>
      <c r="B188" t="s">
        <v>3190</v>
      </c>
      <c r="C188">
        <v>41</v>
      </c>
      <c r="D188" t="s">
        <v>5948</v>
      </c>
      <c r="E188" t="str">
        <f>IFERROR(INDEX(Healthcare_Transaction[Treatment_Type],MATCH(CONSOLIDATED_SHEET[[#This Row],[Patient_ID]],Healthcare_Transaction[Patient_ID],0)),"")</f>
        <v>Surgery</v>
      </c>
      <c r="F188" s="8">
        <f>IFERROR(INDEX(Healthcare_Transaction[Cost],MATCH(CONSOLIDATED_SHEET[[#This Row],[Patient_ID]],Healthcare_Transaction[Patient_ID],0)),"")</f>
        <v>3004.63</v>
      </c>
      <c r="G188" s="6">
        <f>IFERROR(INDEX(Healthcare_Transaction[Date],MATCH(CONSOLIDATED_SHEET[[#This Row],[Patient_ID]],Healthcare_Transaction[Patient_ID],0)),"")</f>
        <v>43511.370767252447</v>
      </c>
      <c r="H188" t="str">
        <f>TEXT(CONSOLIDATED_SHEET[[#This Row],[Date]], "yyyy")</f>
        <v>2019</v>
      </c>
      <c r="I188" t="str">
        <f>TEXT(CONSOLIDATED_SHEET[[#This Row],[Date]], "mmmm")</f>
        <v>February</v>
      </c>
      <c r="J188" t="str">
        <f>INDEX(Healthcare_Location[Location],MATCH(CONSOLIDATED_SHEET[[#This Row],[Patient_ID]],Healthcare_Location[Patient_ID],0))</f>
        <v>Houston</v>
      </c>
      <c r="K188" s="7" t="str">
        <f>INDEX(Healthcare_Insurance[Insurance_Type],MATCH(CONSOLIDATED_SHEET[[#This Row],[Patient_ID]],Healthcare_Insurance[Patient_ID],0))</f>
        <v>Private</v>
      </c>
      <c r="L188" s="8">
        <f>INDEX(Healthcare_Insurance[Insurance_Amount],MATCH(CONSOLIDATED_SHEET[[#This Row],[Patient_ID]],Healthcare_Insurance[Patient_ID],0))</f>
        <v>4119.5</v>
      </c>
    </row>
    <row r="189" spans="1:12" x14ac:dyDescent="0.25">
      <c r="A189" t="s">
        <v>191</v>
      </c>
      <c r="B189" t="s">
        <v>3191</v>
      </c>
      <c r="C189">
        <v>57</v>
      </c>
      <c r="D189" t="s">
        <v>5947</v>
      </c>
      <c r="E189" t="str">
        <f>IFERROR(INDEX(Healthcare_Transaction[Treatment_Type],MATCH(CONSOLIDATED_SHEET[[#This Row],[Patient_ID]],Healthcare_Transaction[Patient_ID],0)),"")</f>
        <v>Medication</v>
      </c>
      <c r="F189" s="8">
        <f>IFERROR(INDEX(Healthcare_Transaction[Cost],MATCH(CONSOLIDATED_SHEET[[#This Row],[Patient_ID]],Healthcare_Transaction[Patient_ID],0)),"")</f>
        <v>827</v>
      </c>
      <c r="G189" s="6">
        <f>IFERROR(INDEX(Healthcare_Transaction[Date],MATCH(CONSOLIDATED_SHEET[[#This Row],[Patient_ID]],Healthcare_Transaction[Patient_ID],0)),"")</f>
        <v>43511.631518788388</v>
      </c>
      <c r="H189" t="str">
        <f>TEXT(CONSOLIDATED_SHEET[[#This Row],[Date]], "yyyy")</f>
        <v>2019</v>
      </c>
      <c r="I189" t="str">
        <f>TEXT(CONSOLIDATED_SHEET[[#This Row],[Date]], "mmmm")</f>
        <v>February</v>
      </c>
      <c r="J189" t="str">
        <f>INDEX(Healthcare_Location[Location],MATCH(CONSOLIDATED_SHEET[[#This Row],[Patient_ID]],Healthcare_Location[Patient_ID],0))</f>
        <v>Los Angeles</v>
      </c>
      <c r="K189" s="7" t="str">
        <f>INDEX(Healthcare_Insurance[Insurance_Type],MATCH(CONSOLIDATED_SHEET[[#This Row],[Patient_ID]],Healthcare_Insurance[Patient_ID],0))</f>
        <v>None</v>
      </c>
      <c r="L189" s="8">
        <f>INDEX(Healthcare_Insurance[Insurance_Amount],MATCH(CONSOLIDATED_SHEET[[#This Row],[Patient_ID]],Healthcare_Insurance[Patient_ID],0))</f>
        <v>6720.24</v>
      </c>
    </row>
    <row r="190" spans="1:12" x14ac:dyDescent="0.25">
      <c r="A190" t="s">
        <v>192</v>
      </c>
      <c r="B190" t="s">
        <v>3192</v>
      </c>
      <c r="C190">
        <v>47</v>
      </c>
      <c r="D190" t="s">
        <v>5948</v>
      </c>
      <c r="E190" t="str">
        <f>IFERROR(INDEX(Healthcare_Transaction[Treatment_Type],MATCH(CONSOLIDATED_SHEET[[#This Row],[Patient_ID]],Healthcare_Transaction[Patient_ID],0)),"")</f>
        <v>Consultation</v>
      </c>
      <c r="F190" s="8">
        <f>IFERROR(INDEX(Healthcare_Transaction[Cost],MATCH(CONSOLIDATED_SHEET[[#This Row],[Patient_ID]],Healthcare_Transaction[Patient_ID],0)),"")</f>
        <v>4555.49</v>
      </c>
      <c r="G190" s="6">
        <f>IFERROR(INDEX(Healthcare_Transaction[Date],MATCH(CONSOLIDATED_SHEET[[#This Row],[Patient_ID]],Healthcare_Transaction[Patient_ID],0)),"")</f>
        <v>43511.89227032433</v>
      </c>
      <c r="H190" t="str">
        <f>TEXT(CONSOLIDATED_SHEET[[#This Row],[Date]], "yyyy")</f>
        <v>2019</v>
      </c>
      <c r="I190" t="str">
        <f>TEXT(CONSOLIDATED_SHEET[[#This Row],[Date]], "mmmm")</f>
        <v>February</v>
      </c>
      <c r="J190" t="str">
        <f>INDEX(Healthcare_Location[Location],MATCH(CONSOLIDATED_SHEET[[#This Row],[Patient_ID]],Healthcare_Location[Patient_ID],0))</f>
        <v>Los Angeles</v>
      </c>
      <c r="K190" s="7" t="str">
        <f>INDEX(Healthcare_Insurance[Insurance_Type],MATCH(CONSOLIDATED_SHEET[[#This Row],[Patient_ID]],Healthcare_Insurance[Patient_ID],0))</f>
        <v>Public</v>
      </c>
      <c r="L190" s="8">
        <f>INDEX(Healthcare_Insurance[Insurance_Amount],MATCH(CONSOLIDATED_SHEET[[#This Row],[Patient_ID]],Healthcare_Insurance[Patient_ID],0))</f>
        <v>6300</v>
      </c>
    </row>
    <row r="191" spans="1:12" x14ac:dyDescent="0.25">
      <c r="A191" t="s">
        <v>193</v>
      </c>
      <c r="B191" t="s">
        <v>3193</v>
      </c>
      <c r="C191">
        <v>25</v>
      </c>
      <c r="D191" t="s">
        <v>5948</v>
      </c>
      <c r="E191" t="str">
        <f>IFERROR(INDEX(Healthcare_Transaction[Treatment_Type],MATCH(CONSOLIDATED_SHEET[[#This Row],[Patient_ID]],Healthcare_Transaction[Patient_ID],0)),"")</f>
        <v>Medication</v>
      </c>
      <c r="F191" s="8">
        <f>IFERROR(INDEX(Healthcare_Transaction[Cost],MATCH(CONSOLIDATED_SHEET[[#This Row],[Patient_ID]],Healthcare_Transaction[Patient_ID],0)),"")</f>
        <v>414.24</v>
      </c>
      <c r="G191" s="6">
        <f>IFERROR(INDEX(Healthcare_Transaction[Date],MATCH(CONSOLIDATED_SHEET[[#This Row],[Patient_ID]],Healthcare_Transaction[Patient_ID],0)),"")</f>
        <v>43512.153021860257</v>
      </c>
      <c r="H191" t="str">
        <f>TEXT(CONSOLIDATED_SHEET[[#This Row],[Date]], "yyyy")</f>
        <v>2019</v>
      </c>
      <c r="I191" t="str">
        <f>TEXT(CONSOLIDATED_SHEET[[#This Row],[Date]], "mmmm")</f>
        <v>February</v>
      </c>
      <c r="J191" t="str">
        <f>INDEX(Healthcare_Location[Location],MATCH(CONSOLIDATED_SHEET[[#This Row],[Patient_ID]],Healthcare_Location[Patient_ID],0))</f>
        <v>Los Angeles</v>
      </c>
      <c r="K191" s="7" t="str">
        <f>INDEX(Healthcare_Insurance[Insurance_Type],MATCH(CONSOLIDATED_SHEET[[#This Row],[Patient_ID]],Healthcare_Insurance[Patient_ID],0))</f>
        <v>Private</v>
      </c>
      <c r="L191" s="8">
        <f>INDEX(Healthcare_Insurance[Insurance_Amount],MATCH(CONSOLIDATED_SHEET[[#This Row],[Patient_ID]],Healthcare_Insurance[Patient_ID],0))</f>
        <v>5325.39</v>
      </c>
    </row>
    <row r="192" spans="1:12" x14ac:dyDescent="0.25">
      <c r="A192" t="s">
        <v>194</v>
      </c>
      <c r="B192" t="s">
        <v>3194</v>
      </c>
      <c r="C192">
        <v>25</v>
      </c>
      <c r="D192" t="s">
        <v>5948</v>
      </c>
      <c r="E192" t="str">
        <f>IFERROR(INDEX(Healthcare_Transaction[Treatment_Type],MATCH(CONSOLIDATED_SHEET[[#This Row],[Patient_ID]],Healthcare_Transaction[Patient_ID],0)),"")</f>
        <v>Surgery</v>
      </c>
      <c r="F192" s="8">
        <f>IFERROR(INDEX(Healthcare_Transaction[Cost],MATCH(CONSOLIDATED_SHEET[[#This Row],[Patient_ID]],Healthcare_Transaction[Patient_ID],0)),"")</f>
        <v>4543.83</v>
      </c>
      <c r="G192" s="6">
        <f>IFERROR(INDEX(Healthcare_Transaction[Date],MATCH(CONSOLIDATED_SHEET[[#This Row],[Patient_ID]],Healthcare_Transaction[Patient_ID],0)),"")</f>
        <v>43512.413773396191</v>
      </c>
      <c r="H192" t="str">
        <f>TEXT(CONSOLIDATED_SHEET[[#This Row],[Date]], "yyyy")</f>
        <v>2019</v>
      </c>
      <c r="I192" t="str">
        <f>TEXT(CONSOLIDATED_SHEET[[#This Row],[Date]], "mmmm")</f>
        <v>February</v>
      </c>
      <c r="J192" t="str">
        <f>INDEX(Healthcare_Location[Location],MATCH(CONSOLIDATED_SHEET[[#This Row],[Patient_ID]],Healthcare_Location[Patient_ID],0))</f>
        <v>Chicago</v>
      </c>
      <c r="K192" s="7" t="str">
        <f>INDEX(Healthcare_Insurance[Insurance_Type],MATCH(CONSOLIDATED_SHEET[[#This Row],[Patient_ID]],Healthcare_Insurance[Patient_ID],0))</f>
        <v>Private</v>
      </c>
      <c r="L192" s="8">
        <f>INDEX(Healthcare_Insurance[Insurance_Amount],MATCH(CONSOLIDATED_SHEET[[#This Row],[Patient_ID]],Healthcare_Insurance[Patient_ID],0))</f>
        <v>6234.85</v>
      </c>
    </row>
    <row r="193" spans="1:12" x14ac:dyDescent="0.25">
      <c r="A193" t="s">
        <v>195</v>
      </c>
      <c r="B193" t="s">
        <v>3195</v>
      </c>
      <c r="C193">
        <v>72</v>
      </c>
      <c r="D193" t="s">
        <v>5948</v>
      </c>
      <c r="E193" t="str">
        <f>IFERROR(INDEX(Healthcare_Transaction[Treatment_Type],MATCH(CONSOLIDATED_SHEET[[#This Row],[Patient_ID]],Healthcare_Transaction[Patient_ID],0)),"")</f>
        <v>Medication</v>
      </c>
      <c r="F193" s="8">
        <f>IFERROR(INDEX(Healthcare_Transaction[Cost],MATCH(CONSOLIDATED_SHEET[[#This Row],[Patient_ID]],Healthcare_Transaction[Patient_ID],0)),"")</f>
        <v>1765.74</v>
      </c>
      <c r="G193" s="6">
        <f>IFERROR(INDEX(Healthcare_Transaction[Date],MATCH(CONSOLIDATED_SHEET[[#This Row],[Patient_ID]],Healthcare_Transaction[Patient_ID],0)),"")</f>
        <v>43512.674524932132</v>
      </c>
      <c r="H193" t="str">
        <f>TEXT(CONSOLIDATED_SHEET[[#This Row],[Date]], "yyyy")</f>
        <v>2019</v>
      </c>
      <c r="I193" t="str">
        <f>TEXT(CONSOLIDATED_SHEET[[#This Row],[Date]], "mmmm")</f>
        <v>February</v>
      </c>
      <c r="J193" t="str">
        <f>INDEX(Healthcare_Location[Location],MATCH(CONSOLIDATED_SHEET[[#This Row],[Patient_ID]],Healthcare_Location[Patient_ID],0))</f>
        <v>Phoenix</v>
      </c>
      <c r="K193" s="7" t="str">
        <f>INDEX(Healthcare_Insurance[Insurance_Type],MATCH(CONSOLIDATED_SHEET[[#This Row],[Patient_ID]],Healthcare_Insurance[Patient_ID],0))</f>
        <v>Private</v>
      </c>
      <c r="L193" s="8">
        <f>INDEX(Healthcare_Insurance[Insurance_Amount],MATCH(CONSOLIDATED_SHEET[[#This Row],[Patient_ID]],Healthcare_Insurance[Patient_ID],0))</f>
        <v>1938.57</v>
      </c>
    </row>
    <row r="194" spans="1:12" x14ac:dyDescent="0.25">
      <c r="A194" t="s">
        <v>196</v>
      </c>
      <c r="B194" t="s">
        <v>3196</v>
      </c>
      <c r="C194">
        <v>82</v>
      </c>
      <c r="D194" t="s">
        <v>5948</v>
      </c>
      <c r="E194" t="str">
        <f>IFERROR(INDEX(Healthcare_Transaction[Treatment_Type],MATCH(CONSOLIDATED_SHEET[[#This Row],[Patient_ID]],Healthcare_Transaction[Patient_ID],0)),"")</f>
        <v>Medication</v>
      </c>
      <c r="F194" s="8">
        <f>IFERROR(INDEX(Healthcare_Transaction[Cost],MATCH(CONSOLIDATED_SHEET[[#This Row],[Patient_ID]],Healthcare_Transaction[Patient_ID],0)),"")</f>
        <v>940.05</v>
      </c>
      <c r="G194" s="6">
        <f>IFERROR(INDEX(Healthcare_Transaction[Date],MATCH(CONSOLIDATED_SHEET[[#This Row],[Patient_ID]],Healthcare_Transaction[Patient_ID],0)),"")</f>
        <v>43512.935276468059</v>
      </c>
      <c r="H194" t="str">
        <f>TEXT(CONSOLIDATED_SHEET[[#This Row],[Date]], "yyyy")</f>
        <v>2019</v>
      </c>
      <c r="I194" t="str">
        <f>TEXT(CONSOLIDATED_SHEET[[#This Row],[Date]], "mmmm")</f>
        <v>February</v>
      </c>
      <c r="J194" t="str">
        <f>INDEX(Healthcare_Location[Location],MATCH(CONSOLIDATED_SHEET[[#This Row],[Patient_ID]],Healthcare_Location[Patient_ID],0))</f>
        <v>Chicago</v>
      </c>
      <c r="K194" s="7" t="str">
        <f>INDEX(Healthcare_Insurance[Insurance_Type],MATCH(CONSOLIDATED_SHEET[[#This Row],[Patient_ID]],Healthcare_Insurance[Patient_ID],0))</f>
        <v>Private</v>
      </c>
      <c r="L194" s="8">
        <f>INDEX(Healthcare_Insurance[Insurance_Amount],MATCH(CONSOLIDATED_SHEET[[#This Row],[Patient_ID]],Healthcare_Insurance[Patient_ID],0))</f>
        <v>9815.57</v>
      </c>
    </row>
    <row r="195" spans="1:12" x14ac:dyDescent="0.25">
      <c r="A195" t="s">
        <v>197</v>
      </c>
      <c r="B195" t="s">
        <v>3197</v>
      </c>
      <c r="C195">
        <v>70</v>
      </c>
      <c r="D195" t="s">
        <v>5948</v>
      </c>
      <c r="E195" t="str">
        <f>IFERROR(INDEX(Healthcare_Transaction[Treatment_Type],MATCH(CONSOLIDATED_SHEET[[#This Row],[Patient_ID]],Healthcare_Transaction[Patient_ID],0)),"")</f>
        <v>Surgery</v>
      </c>
      <c r="F195" s="8">
        <f>IFERROR(INDEX(Healthcare_Transaction[Cost],MATCH(CONSOLIDATED_SHEET[[#This Row],[Patient_ID]],Healthcare_Transaction[Patient_ID],0)),"")</f>
        <v>2614.21</v>
      </c>
      <c r="G195" s="6">
        <f>IFERROR(INDEX(Healthcare_Transaction[Date],MATCH(CONSOLIDATED_SHEET[[#This Row],[Patient_ID]],Healthcare_Transaction[Patient_ID],0)),"")</f>
        <v>43513.196028003993</v>
      </c>
      <c r="H195" t="str">
        <f>TEXT(CONSOLIDATED_SHEET[[#This Row],[Date]], "yyyy")</f>
        <v>2019</v>
      </c>
      <c r="I195" t="str">
        <f>TEXT(CONSOLIDATED_SHEET[[#This Row],[Date]], "mmmm")</f>
        <v>February</v>
      </c>
      <c r="J195" t="str">
        <f>INDEX(Healthcare_Location[Location],MATCH(CONSOLIDATED_SHEET[[#This Row],[Patient_ID]],Healthcare_Location[Patient_ID],0))</f>
        <v>Los Angeles</v>
      </c>
      <c r="K195" s="7" t="str">
        <f>INDEX(Healthcare_Insurance[Insurance_Type],MATCH(CONSOLIDATED_SHEET[[#This Row],[Patient_ID]],Healthcare_Insurance[Patient_ID],0))</f>
        <v>None</v>
      </c>
      <c r="L195" s="8">
        <f>INDEX(Healthcare_Insurance[Insurance_Amount],MATCH(CONSOLIDATED_SHEET[[#This Row],[Patient_ID]],Healthcare_Insurance[Patient_ID],0))</f>
        <v>987.15</v>
      </c>
    </row>
    <row r="196" spans="1:12" x14ac:dyDescent="0.25">
      <c r="A196" t="s">
        <v>198</v>
      </c>
      <c r="B196" t="s">
        <v>3198</v>
      </c>
      <c r="C196">
        <v>19</v>
      </c>
      <c r="D196" t="s">
        <v>5948</v>
      </c>
      <c r="E196" t="str">
        <f>IFERROR(INDEX(Healthcare_Transaction[Treatment_Type],MATCH(CONSOLIDATED_SHEET[[#This Row],[Patient_ID]],Healthcare_Transaction[Patient_ID],0)),"")</f>
        <v>Consultation</v>
      </c>
      <c r="F196" s="8">
        <f>IFERROR(INDEX(Healthcare_Transaction[Cost],MATCH(CONSOLIDATED_SHEET[[#This Row],[Patient_ID]],Healthcare_Transaction[Patient_ID],0)),"")</f>
        <v>754.94</v>
      </c>
      <c r="G196" s="6">
        <f>IFERROR(INDEX(Healthcare_Transaction[Date],MATCH(CONSOLIDATED_SHEET[[#This Row],[Patient_ID]],Healthcare_Transaction[Patient_ID],0)),"")</f>
        <v>43513.456779539927</v>
      </c>
      <c r="H196" t="str">
        <f>TEXT(CONSOLIDATED_SHEET[[#This Row],[Date]], "yyyy")</f>
        <v>2019</v>
      </c>
      <c r="I196" t="str">
        <f>TEXT(CONSOLIDATED_SHEET[[#This Row],[Date]], "mmmm")</f>
        <v>February</v>
      </c>
      <c r="J196" t="str">
        <f>INDEX(Healthcare_Location[Location],MATCH(CONSOLIDATED_SHEET[[#This Row],[Patient_ID]],Healthcare_Location[Patient_ID],0))</f>
        <v>Chicago</v>
      </c>
      <c r="K196" s="7" t="str">
        <f>INDEX(Healthcare_Insurance[Insurance_Type],MATCH(CONSOLIDATED_SHEET[[#This Row],[Patient_ID]],Healthcare_Insurance[Patient_ID],0))</f>
        <v>Public</v>
      </c>
      <c r="L196" s="8">
        <f>INDEX(Healthcare_Insurance[Insurance_Amount],MATCH(CONSOLIDATED_SHEET[[#This Row],[Patient_ID]],Healthcare_Insurance[Patient_ID],0))</f>
        <v>671.43</v>
      </c>
    </row>
    <row r="197" spans="1:12" x14ac:dyDescent="0.25">
      <c r="A197" t="s">
        <v>199</v>
      </c>
      <c r="B197" t="s">
        <v>3199</v>
      </c>
      <c r="C197">
        <v>32</v>
      </c>
      <c r="D197" t="s">
        <v>5947</v>
      </c>
      <c r="E197" t="str">
        <f>IFERROR(INDEX(Healthcare_Transaction[Treatment_Type],MATCH(CONSOLIDATED_SHEET[[#This Row],[Patient_ID]],Healthcare_Transaction[Patient_ID],0)),"")</f>
        <v>Physical Therapy</v>
      </c>
      <c r="F197" s="8">
        <f>IFERROR(INDEX(Healthcare_Transaction[Cost],MATCH(CONSOLIDATED_SHEET[[#This Row],[Patient_ID]],Healthcare_Transaction[Patient_ID],0)),"")</f>
        <v>4346.84</v>
      </c>
      <c r="G197" s="6">
        <f>IFERROR(INDEX(Healthcare_Transaction[Date],MATCH(CONSOLIDATED_SHEET[[#This Row],[Patient_ID]],Healthcare_Transaction[Patient_ID],0)),"")</f>
        <v>43513.717531075847</v>
      </c>
      <c r="H197" t="str">
        <f>TEXT(CONSOLIDATED_SHEET[[#This Row],[Date]], "yyyy")</f>
        <v>2019</v>
      </c>
      <c r="I197" t="str">
        <f>TEXT(CONSOLIDATED_SHEET[[#This Row],[Date]], "mmmm")</f>
        <v>February</v>
      </c>
      <c r="J197" t="str">
        <f>INDEX(Healthcare_Location[Location],MATCH(CONSOLIDATED_SHEET[[#This Row],[Patient_ID]],Healthcare_Location[Patient_ID],0))</f>
        <v>Chicago</v>
      </c>
      <c r="K197" s="7" t="str">
        <f>INDEX(Healthcare_Insurance[Insurance_Type],MATCH(CONSOLIDATED_SHEET[[#This Row],[Patient_ID]],Healthcare_Insurance[Patient_ID],0))</f>
        <v>Public</v>
      </c>
      <c r="L197" s="8">
        <f>INDEX(Healthcare_Insurance[Insurance_Amount],MATCH(CONSOLIDATED_SHEET[[#This Row],[Patient_ID]],Healthcare_Insurance[Patient_ID],0))</f>
        <v>2967.03</v>
      </c>
    </row>
    <row r="198" spans="1:12" x14ac:dyDescent="0.25">
      <c r="A198" t="s">
        <v>200</v>
      </c>
      <c r="B198" t="s">
        <v>3200</v>
      </c>
      <c r="C198">
        <v>42</v>
      </c>
      <c r="D198" t="s">
        <v>5947</v>
      </c>
      <c r="E198" t="str">
        <f>IFERROR(INDEX(Healthcare_Transaction[Treatment_Type],MATCH(CONSOLIDATED_SHEET[[#This Row],[Patient_ID]],Healthcare_Transaction[Patient_ID],0)),"")</f>
        <v>Consultation</v>
      </c>
      <c r="F198" s="8">
        <f>IFERROR(INDEX(Healthcare_Transaction[Cost],MATCH(CONSOLIDATED_SHEET[[#This Row],[Patient_ID]],Healthcare_Transaction[Patient_ID],0)),"")</f>
        <v>675.93</v>
      </c>
      <c r="G198" s="6">
        <f>IFERROR(INDEX(Healthcare_Transaction[Date],MATCH(CONSOLIDATED_SHEET[[#This Row],[Patient_ID]],Healthcare_Transaction[Patient_ID],0)),"")</f>
        <v>43513.978282611803</v>
      </c>
      <c r="H198" t="str">
        <f>TEXT(CONSOLIDATED_SHEET[[#This Row],[Date]], "yyyy")</f>
        <v>2019</v>
      </c>
      <c r="I198" t="str">
        <f>TEXT(CONSOLIDATED_SHEET[[#This Row],[Date]], "mmmm")</f>
        <v>February</v>
      </c>
      <c r="J198" t="str">
        <f>INDEX(Healthcare_Location[Location],MATCH(CONSOLIDATED_SHEET[[#This Row],[Patient_ID]],Healthcare_Location[Patient_ID],0))</f>
        <v>Los Angeles</v>
      </c>
      <c r="K198" s="7" t="str">
        <f>INDEX(Healthcare_Insurance[Insurance_Type],MATCH(CONSOLIDATED_SHEET[[#This Row],[Patient_ID]],Healthcare_Insurance[Patient_ID],0))</f>
        <v>Public</v>
      </c>
      <c r="L198" s="8">
        <f>INDEX(Healthcare_Insurance[Insurance_Amount],MATCH(CONSOLIDATED_SHEET[[#This Row],[Patient_ID]],Healthcare_Insurance[Patient_ID],0))</f>
        <v>2875.61</v>
      </c>
    </row>
    <row r="199" spans="1:12" x14ac:dyDescent="0.25">
      <c r="A199" t="s">
        <v>201</v>
      </c>
      <c r="B199" t="s">
        <v>3201</v>
      </c>
      <c r="C199">
        <v>69</v>
      </c>
      <c r="D199" t="s">
        <v>5948</v>
      </c>
      <c r="E199" t="str">
        <f>IFERROR(INDEX(Healthcare_Transaction[Treatment_Type],MATCH(CONSOLIDATED_SHEET[[#This Row],[Patient_ID]],Healthcare_Transaction[Patient_ID],0)),"")</f>
        <v>Physical Therapy</v>
      </c>
      <c r="F199" s="8">
        <f>IFERROR(INDEX(Healthcare_Transaction[Cost],MATCH(CONSOLIDATED_SHEET[[#This Row],[Patient_ID]],Healthcare_Transaction[Patient_ID],0)),"")</f>
        <v>558.04999999999995</v>
      </c>
      <c r="G199" s="6">
        <f>IFERROR(INDEX(Healthcare_Transaction[Date],MATCH(CONSOLIDATED_SHEET[[#This Row],[Patient_ID]],Healthcare_Transaction[Patient_ID],0)),"")</f>
        <v>43514.239034147729</v>
      </c>
      <c r="H199" t="str">
        <f>TEXT(CONSOLIDATED_SHEET[[#This Row],[Date]], "yyyy")</f>
        <v>2019</v>
      </c>
      <c r="I199" t="str">
        <f>TEXT(CONSOLIDATED_SHEET[[#This Row],[Date]], "mmmm")</f>
        <v>February</v>
      </c>
      <c r="J199" t="str">
        <f>INDEX(Healthcare_Location[Location],MATCH(CONSOLIDATED_SHEET[[#This Row],[Patient_ID]],Healthcare_Location[Patient_ID],0))</f>
        <v>Phoenix</v>
      </c>
      <c r="K199" s="7" t="str">
        <f>INDEX(Healthcare_Insurance[Insurance_Type],MATCH(CONSOLIDATED_SHEET[[#This Row],[Patient_ID]],Healthcare_Insurance[Patient_ID],0))</f>
        <v>Public</v>
      </c>
      <c r="L199" s="8">
        <f>INDEX(Healthcare_Insurance[Insurance_Amount],MATCH(CONSOLIDATED_SHEET[[#This Row],[Patient_ID]],Healthcare_Insurance[Patient_ID],0))</f>
        <v>5822.6</v>
      </c>
    </row>
    <row r="200" spans="1:12" x14ac:dyDescent="0.25">
      <c r="A200" t="s">
        <v>202</v>
      </c>
      <c r="B200" t="s">
        <v>3202</v>
      </c>
      <c r="C200">
        <v>45</v>
      </c>
      <c r="D200" t="s">
        <v>5948</v>
      </c>
      <c r="E200" t="str">
        <f>IFERROR(INDEX(Healthcare_Transaction[Treatment_Type],MATCH(CONSOLIDATED_SHEET[[#This Row],[Patient_ID]],Healthcare_Transaction[Patient_ID],0)),"")</f>
        <v>Physical Therapy</v>
      </c>
      <c r="F200" s="8">
        <f>IFERROR(INDEX(Healthcare_Transaction[Cost],MATCH(CONSOLIDATED_SHEET[[#This Row],[Patient_ID]],Healthcare_Transaction[Patient_ID],0)),"")</f>
        <v>4783.3100000000004</v>
      </c>
      <c r="G200" s="6">
        <f>IFERROR(INDEX(Healthcare_Transaction[Date],MATCH(CONSOLIDATED_SHEET[[#This Row],[Patient_ID]],Healthcare_Transaction[Patient_ID],0)),"")</f>
        <v>43514.499785683671</v>
      </c>
      <c r="H200" t="str">
        <f>TEXT(CONSOLIDATED_SHEET[[#This Row],[Date]], "yyyy")</f>
        <v>2019</v>
      </c>
      <c r="I200" t="str">
        <f>TEXT(CONSOLIDATED_SHEET[[#This Row],[Date]], "mmmm")</f>
        <v>February</v>
      </c>
      <c r="J200" t="str">
        <f>INDEX(Healthcare_Location[Location],MATCH(CONSOLIDATED_SHEET[[#This Row],[Patient_ID]],Healthcare_Location[Patient_ID],0))</f>
        <v>Los Angeles</v>
      </c>
      <c r="K200" s="7" t="str">
        <f>INDEX(Healthcare_Insurance[Insurance_Type],MATCH(CONSOLIDATED_SHEET[[#This Row],[Patient_ID]],Healthcare_Insurance[Patient_ID],0))</f>
        <v>Private</v>
      </c>
      <c r="L200" s="8">
        <f>INDEX(Healthcare_Insurance[Insurance_Amount],MATCH(CONSOLIDATED_SHEET[[#This Row],[Patient_ID]],Healthcare_Insurance[Patient_ID],0))</f>
        <v>3546.69</v>
      </c>
    </row>
    <row r="201" spans="1:12" x14ac:dyDescent="0.25">
      <c r="A201" t="s">
        <v>203</v>
      </c>
      <c r="B201" t="s">
        <v>3203</v>
      </c>
      <c r="C201">
        <v>47</v>
      </c>
      <c r="D201" t="s">
        <v>5947</v>
      </c>
      <c r="E201" t="str">
        <f>IFERROR(INDEX(Healthcare_Transaction[Treatment_Type],MATCH(CONSOLIDATED_SHEET[[#This Row],[Patient_ID]],Healthcare_Transaction[Patient_ID],0)),"")</f>
        <v>Surgery</v>
      </c>
      <c r="F201" s="8">
        <f>IFERROR(INDEX(Healthcare_Transaction[Cost],MATCH(CONSOLIDATED_SHEET[[#This Row],[Patient_ID]],Healthcare_Transaction[Patient_ID],0)),"")</f>
        <v>4319.9799999999996</v>
      </c>
      <c r="G201" s="6">
        <f>IFERROR(INDEX(Healthcare_Transaction[Date],MATCH(CONSOLIDATED_SHEET[[#This Row],[Patient_ID]],Healthcare_Transaction[Patient_ID],0)),"")</f>
        <v>43514.760537219598</v>
      </c>
      <c r="H201" t="str">
        <f>TEXT(CONSOLIDATED_SHEET[[#This Row],[Date]], "yyyy")</f>
        <v>2019</v>
      </c>
      <c r="I201" t="str">
        <f>TEXT(CONSOLIDATED_SHEET[[#This Row],[Date]], "mmmm")</f>
        <v>February</v>
      </c>
      <c r="J201" t="str">
        <f>INDEX(Healthcare_Location[Location],MATCH(CONSOLIDATED_SHEET[[#This Row],[Patient_ID]],Healthcare_Location[Patient_ID],0))</f>
        <v>Chicago</v>
      </c>
      <c r="K201" s="7" t="str">
        <f>INDEX(Healthcare_Insurance[Insurance_Type],MATCH(CONSOLIDATED_SHEET[[#This Row],[Patient_ID]],Healthcare_Insurance[Patient_ID],0))</f>
        <v>Private</v>
      </c>
      <c r="L201" s="8">
        <f>INDEX(Healthcare_Insurance[Insurance_Amount],MATCH(CONSOLIDATED_SHEET[[#This Row],[Patient_ID]],Healthcare_Insurance[Patient_ID],0))</f>
        <v>9815.73</v>
      </c>
    </row>
    <row r="202" spans="1:12" x14ac:dyDescent="0.25">
      <c r="A202" t="s">
        <v>204</v>
      </c>
      <c r="B202" t="s">
        <v>3204</v>
      </c>
      <c r="C202">
        <v>85</v>
      </c>
      <c r="D202" t="s">
        <v>5948</v>
      </c>
      <c r="E202" t="str">
        <f>IFERROR(INDEX(Healthcare_Transaction[Treatment_Type],MATCH(CONSOLIDATED_SHEET[[#This Row],[Patient_ID]],Healthcare_Transaction[Patient_ID],0)),"")</f>
        <v>Medication</v>
      </c>
      <c r="F202" s="8">
        <f>IFERROR(INDEX(Healthcare_Transaction[Cost],MATCH(CONSOLIDATED_SHEET[[#This Row],[Patient_ID]],Healthcare_Transaction[Patient_ID],0)),"")</f>
        <v>4906.32</v>
      </c>
      <c r="G202" s="6">
        <f>IFERROR(INDEX(Healthcare_Transaction[Date],MATCH(CONSOLIDATED_SHEET[[#This Row],[Patient_ID]],Healthcare_Transaction[Patient_ID],0)),"")</f>
        <v>43515.021288755532</v>
      </c>
      <c r="H202" t="str">
        <f>TEXT(CONSOLIDATED_SHEET[[#This Row],[Date]], "yyyy")</f>
        <v>2019</v>
      </c>
      <c r="I202" t="str">
        <f>TEXT(CONSOLIDATED_SHEET[[#This Row],[Date]], "mmmm")</f>
        <v>February</v>
      </c>
      <c r="J202" t="str">
        <f>INDEX(Healthcare_Location[Location],MATCH(CONSOLIDATED_SHEET[[#This Row],[Patient_ID]],Healthcare_Location[Patient_ID],0))</f>
        <v>New York</v>
      </c>
      <c r="K202" s="7" t="str">
        <f>INDEX(Healthcare_Insurance[Insurance_Type],MATCH(CONSOLIDATED_SHEET[[#This Row],[Patient_ID]],Healthcare_Insurance[Patient_ID],0))</f>
        <v>None</v>
      </c>
      <c r="L202" s="8">
        <f>INDEX(Healthcare_Insurance[Insurance_Amount],MATCH(CONSOLIDATED_SHEET[[#This Row],[Patient_ID]],Healthcare_Insurance[Patient_ID],0))</f>
        <v>4893.7</v>
      </c>
    </row>
    <row r="203" spans="1:12" x14ac:dyDescent="0.25">
      <c r="A203" t="s">
        <v>205</v>
      </c>
      <c r="B203" t="s">
        <v>3205</v>
      </c>
      <c r="C203">
        <v>68</v>
      </c>
      <c r="D203" t="s">
        <v>5948</v>
      </c>
      <c r="E203" t="str">
        <f>IFERROR(INDEX(Healthcare_Transaction[Treatment_Type],MATCH(CONSOLIDATED_SHEET[[#This Row],[Patient_ID]],Healthcare_Transaction[Patient_ID],0)),"")</f>
        <v>Physical Therapy</v>
      </c>
      <c r="F203" s="8">
        <f>IFERROR(INDEX(Healthcare_Transaction[Cost],MATCH(CONSOLIDATED_SHEET[[#This Row],[Patient_ID]],Healthcare_Transaction[Patient_ID],0)),"")</f>
        <v>4292.13</v>
      </c>
      <c r="G203" s="6">
        <f>IFERROR(INDEX(Healthcare_Transaction[Date],MATCH(CONSOLIDATED_SHEET[[#This Row],[Patient_ID]],Healthcare_Transaction[Patient_ID],0)),"")</f>
        <v>43515.282040291473</v>
      </c>
      <c r="H203" t="str">
        <f>TEXT(CONSOLIDATED_SHEET[[#This Row],[Date]], "yyyy")</f>
        <v>2019</v>
      </c>
      <c r="I203" t="str">
        <f>TEXT(CONSOLIDATED_SHEET[[#This Row],[Date]], "mmmm")</f>
        <v>February</v>
      </c>
      <c r="J203" t="str">
        <f>INDEX(Healthcare_Location[Location],MATCH(CONSOLIDATED_SHEET[[#This Row],[Patient_ID]],Healthcare_Location[Patient_ID],0))</f>
        <v>Phoenix</v>
      </c>
      <c r="K203" s="7" t="str">
        <f>INDEX(Healthcare_Insurance[Insurance_Type],MATCH(CONSOLIDATED_SHEET[[#This Row],[Patient_ID]],Healthcare_Insurance[Patient_ID],0))</f>
        <v>Public</v>
      </c>
      <c r="L203" s="8">
        <f>INDEX(Healthcare_Insurance[Insurance_Amount],MATCH(CONSOLIDATED_SHEET[[#This Row],[Patient_ID]],Healthcare_Insurance[Patient_ID],0))</f>
        <v>895.17</v>
      </c>
    </row>
    <row r="204" spans="1:12" x14ac:dyDescent="0.25">
      <c r="A204" t="s">
        <v>206</v>
      </c>
      <c r="B204" t="s">
        <v>3206</v>
      </c>
      <c r="C204">
        <v>22</v>
      </c>
      <c r="D204" t="s">
        <v>5947</v>
      </c>
      <c r="E204" t="str">
        <f>IFERROR(INDEX(Healthcare_Transaction[Treatment_Type],MATCH(CONSOLIDATED_SHEET[[#This Row],[Patient_ID]],Healthcare_Transaction[Patient_ID],0)),"")</f>
        <v>Surgery</v>
      </c>
      <c r="F204" s="8">
        <f>IFERROR(INDEX(Healthcare_Transaction[Cost],MATCH(CONSOLIDATED_SHEET[[#This Row],[Patient_ID]],Healthcare_Transaction[Patient_ID],0)),"")</f>
        <v>4870.4799999999996</v>
      </c>
      <c r="G204" s="6">
        <f>IFERROR(INDEX(Healthcare_Transaction[Date],MATCH(CONSOLIDATED_SHEET[[#This Row],[Patient_ID]],Healthcare_Transaction[Patient_ID],0)),"")</f>
        <v>43515.542791827393</v>
      </c>
      <c r="H204" t="str">
        <f>TEXT(CONSOLIDATED_SHEET[[#This Row],[Date]], "yyyy")</f>
        <v>2019</v>
      </c>
      <c r="I204" t="str">
        <f>TEXT(CONSOLIDATED_SHEET[[#This Row],[Date]], "mmmm")</f>
        <v>February</v>
      </c>
      <c r="J204" t="str">
        <f>INDEX(Healthcare_Location[Location],MATCH(CONSOLIDATED_SHEET[[#This Row],[Patient_ID]],Healthcare_Location[Patient_ID],0))</f>
        <v>Chicago</v>
      </c>
      <c r="K204" s="7" t="str">
        <f>INDEX(Healthcare_Insurance[Insurance_Type],MATCH(CONSOLIDATED_SHEET[[#This Row],[Patient_ID]],Healthcare_Insurance[Patient_ID],0))</f>
        <v>None</v>
      </c>
      <c r="L204" s="8">
        <f>INDEX(Healthcare_Insurance[Insurance_Amount],MATCH(CONSOLIDATED_SHEET[[#This Row],[Patient_ID]],Healthcare_Insurance[Patient_ID],0))</f>
        <v>1876.44</v>
      </c>
    </row>
    <row r="205" spans="1:12" x14ac:dyDescent="0.25">
      <c r="A205" t="s">
        <v>207</v>
      </c>
      <c r="B205" t="s">
        <v>3207</v>
      </c>
      <c r="C205">
        <v>53</v>
      </c>
      <c r="D205" t="s">
        <v>5947</v>
      </c>
      <c r="E205" t="str">
        <f>IFERROR(INDEX(Healthcare_Transaction[Treatment_Type],MATCH(CONSOLIDATED_SHEET[[#This Row],[Patient_ID]],Healthcare_Transaction[Patient_ID],0)),"")</f>
        <v>Consultation</v>
      </c>
      <c r="F205" s="8">
        <f>IFERROR(INDEX(Healthcare_Transaction[Cost],MATCH(CONSOLIDATED_SHEET[[#This Row],[Patient_ID]],Healthcare_Transaction[Patient_ID],0)),"")</f>
        <v>3366.39</v>
      </c>
      <c r="G205" s="6">
        <f>IFERROR(INDEX(Healthcare_Transaction[Date],MATCH(CONSOLIDATED_SHEET[[#This Row],[Patient_ID]],Healthcare_Transaction[Patient_ID],0)),"")</f>
        <v>43515.803543363327</v>
      </c>
      <c r="H205" t="str">
        <f>TEXT(CONSOLIDATED_SHEET[[#This Row],[Date]], "yyyy")</f>
        <v>2019</v>
      </c>
      <c r="I205" t="str">
        <f>TEXT(CONSOLIDATED_SHEET[[#This Row],[Date]], "mmmm")</f>
        <v>February</v>
      </c>
      <c r="J205" t="str">
        <f>INDEX(Healthcare_Location[Location],MATCH(CONSOLIDATED_SHEET[[#This Row],[Patient_ID]],Healthcare_Location[Patient_ID],0))</f>
        <v>Phoenix</v>
      </c>
      <c r="K205" s="7" t="str">
        <f>INDEX(Healthcare_Insurance[Insurance_Type],MATCH(CONSOLIDATED_SHEET[[#This Row],[Patient_ID]],Healthcare_Insurance[Patient_ID],0))</f>
        <v>Public</v>
      </c>
      <c r="L205" s="8">
        <f>INDEX(Healthcare_Insurance[Insurance_Amount],MATCH(CONSOLIDATED_SHEET[[#This Row],[Patient_ID]],Healthcare_Insurance[Patient_ID],0))</f>
        <v>5243.01</v>
      </c>
    </row>
    <row r="206" spans="1:12" x14ac:dyDescent="0.25">
      <c r="A206" t="s">
        <v>208</v>
      </c>
      <c r="B206" t="s">
        <v>3208</v>
      </c>
      <c r="C206">
        <v>40</v>
      </c>
      <c r="D206" t="s">
        <v>5947</v>
      </c>
      <c r="E206" t="str">
        <f>IFERROR(INDEX(Healthcare_Transaction[Treatment_Type],MATCH(CONSOLIDATED_SHEET[[#This Row],[Patient_ID]],Healthcare_Transaction[Patient_ID],0)),"")</f>
        <v>Medication</v>
      </c>
      <c r="F206" s="8">
        <f>IFERROR(INDEX(Healthcare_Transaction[Cost],MATCH(CONSOLIDATED_SHEET[[#This Row],[Patient_ID]],Healthcare_Transaction[Patient_ID],0)),"")</f>
        <v>2843.3</v>
      </c>
      <c r="G206" s="6">
        <f>IFERROR(INDEX(Healthcare_Transaction[Date],MATCH(CONSOLIDATED_SHEET[[#This Row],[Patient_ID]],Healthcare_Transaction[Patient_ID],0)),"")</f>
        <v>43516.064294899268</v>
      </c>
      <c r="H206" t="str">
        <f>TEXT(CONSOLIDATED_SHEET[[#This Row],[Date]], "yyyy")</f>
        <v>2019</v>
      </c>
      <c r="I206" t="str">
        <f>TEXT(CONSOLIDATED_SHEET[[#This Row],[Date]], "mmmm")</f>
        <v>February</v>
      </c>
      <c r="J206" t="str">
        <f>INDEX(Healthcare_Location[Location],MATCH(CONSOLIDATED_SHEET[[#This Row],[Patient_ID]],Healthcare_Location[Patient_ID],0))</f>
        <v>Phoenix</v>
      </c>
      <c r="K206" s="7" t="str">
        <f>INDEX(Healthcare_Insurance[Insurance_Type],MATCH(CONSOLIDATED_SHEET[[#This Row],[Patient_ID]],Healthcare_Insurance[Patient_ID],0))</f>
        <v>Private</v>
      </c>
      <c r="L206" s="8">
        <f>INDEX(Healthcare_Insurance[Insurance_Amount],MATCH(CONSOLIDATED_SHEET[[#This Row],[Patient_ID]],Healthcare_Insurance[Patient_ID],0))</f>
        <v>5086.7299999999996</v>
      </c>
    </row>
    <row r="207" spans="1:12" x14ac:dyDescent="0.25">
      <c r="A207" t="s">
        <v>209</v>
      </c>
      <c r="B207" t="s">
        <v>3209</v>
      </c>
      <c r="C207">
        <v>56</v>
      </c>
      <c r="D207" t="s">
        <v>5947</v>
      </c>
      <c r="E207" t="str">
        <f>IFERROR(INDEX(Healthcare_Transaction[Treatment_Type],MATCH(CONSOLIDATED_SHEET[[#This Row],[Patient_ID]],Healthcare_Transaction[Patient_ID],0)),"")</f>
        <v>Consultation</v>
      </c>
      <c r="F207" s="8">
        <f>IFERROR(INDEX(Healthcare_Transaction[Cost],MATCH(CONSOLIDATED_SHEET[[#This Row],[Patient_ID]],Healthcare_Transaction[Patient_ID],0)),"")</f>
        <v>2654.41</v>
      </c>
      <c r="G207" s="6">
        <f>IFERROR(INDEX(Healthcare_Transaction[Date],MATCH(CONSOLIDATED_SHEET[[#This Row],[Patient_ID]],Healthcare_Transaction[Patient_ID],0)),"")</f>
        <v>43516.325046435188</v>
      </c>
      <c r="H207" t="str">
        <f>TEXT(CONSOLIDATED_SHEET[[#This Row],[Date]], "yyyy")</f>
        <v>2019</v>
      </c>
      <c r="I207" t="str">
        <f>TEXT(CONSOLIDATED_SHEET[[#This Row],[Date]], "mmmm")</f>
        <v>February</v>
      </c>
      <c r="J207" t="str">
        <f>INDEX(Healthcare_Location[Location],MATCH(CONSOLIDATED_SHEET[[#This Row],[Patient_ID]],Healthcare_Location[Patient_ID],0))</f>
        <v>Chicago</v>
      </c>
      <c r="K207" s="7" t="str">
        <f>INDEX(Healthcare_Insurance[Insurance_Type],MATCH(CONSOLIDATED_SHEET[[#This Row],[Patient_ID]],Healthcare_Insurance[Patient_ID],0))</f>
        <v>Private</v>
      </c>
      <c r="L207" s="8">
        <f>INDEX(Healthcare_Insurance[Insurance_Amount],MATCH(CONSOLIDATED_SHEET[[#This Row],[Patient_ID]],Healthcare_Insurance[Patient_ID],0))</f>
        <v>1275.2</v>
      </c>
    </row>
    <row r="208" spans="1:12" x14ac:dyDescent="0.25">
      <c r="A208" t="s">
        <v>210</v>
      </c>
      <c r="B208" t="s">
        <v>3210</v>
      </c>
      <c r="C208">
        <v>54</v>
      </c>
      <c r="D208" t="s">
        <v>5948</v>
      </c>
      <c r="E208" t="str">
        <f>IFERROR(INDEX(Healthcare_Transaction[Treatment_Type],MATCH(CONSOLIDATED_SHEET[[#This Row],[Patient_ID]],Healthcare_Transaction[Patient_ID],0)),"")</f>
        <v>Consultation</v>
      </c>
      <c r="F208" s="8">
        <f>IFERROR(INDEX(Healthcare_Transaction[Cost],MATCH(CONSOLIDATED_SHEET[[#This Row],[Patient_ID]],Healthcare_Transaction[Patient_ID],0)),"")</f>
        <v>4001.76</v>
      </c>
      <c r="G208" s="6">
        <f>IFERROR(INDEX(Healthcare_Transaction[Date],MATCH(CONSOLIDATED_SHEET[[#This Row],[Patient_ID]],Healthcare_Transaction[Patient_ID],0)),"")</f>
        <v>43516.585797971144</v>
      </c>
      <c r="H208" t="str">
        <f>TEXT(CONSOLIDATED_SHEET[[#This Row],[Date]], "yyyy")</f>
        <v>2019</v>
      </c>
      <c r="I208" t="str">
        <f>TEXT(CONSOLIDATED_SHEET[[#This Row],[Date]], "mmmm")</f>
        <v>February</v>
      </c>
      <c r="J208" t="str">
        <f>INDEX(Healthcare_Location[Location],MATCH(CONSOLIDATED_SHEET[[#This Row],[Patient_ID]],Healthcare_Location[Patient_ID],0))</f>
        <v>Houston</v>
      </c>
      <c r="K208" s="7" t="str">
        <f>INDEX(Healthcare_Insurance[Insurance_Type],MATCH(CONSOLIDATED_SHEET[[#This Row],[Patient_ID]],Healthcare_Insurance[Patient_ID],0))</f>
        <v>Public</v>
      </c>
      <c r="L208" s="8">
        <f>INDEX(Healthcare_Insurance[Insurance_Amount],MATCH(CONSOLIDATED_SHEET[[#This Row],[Patient_ID]],Healthcare_Insurance[Patient_ID],0))</f>
        <v>7842.48</v>
      </c>
    </row>
    <row r="209" spans="1:12" x14ac:dyDescent="0.25">
      <c r="A209" t="s">
        <v>211</v>
      </c>
      <c r="B209" t="s">
        <v>3211</v>
      </c>
      <c r="C209">
        <v>32</v>
      </c>
      <c r="D209" t="s">
        <v>5948</v>
      </c>
      <c r="E209" t="str">
        <f>IFERROR(INDEX(Healthcare_Transaction[Treatment_Type],MATCH(CONSOLIDATED_SHEET[[#This Row],[Patient_ID]],Healthcare_Transaction[Patient_ID],0)),"")</f>
        <v>Surgery</v>
      </c>
      <c r="F209" s="8">
        <f>IFERROR(INDEX(Healthcare_Transaction[Cost],MATCH(CONSOLIDATED_SHEET[[#This Row],[Patient_ID]],Healthcare_Transaction[Patient_ID],0)),"")</f>
        <v>2911.41</v>
      </c>
      <c r="G209" s="6">
        <f>IFERROR(INDEX(Healthcare_Transaction[Date],MATCH(CONSOLIDATED_SHEET[[#This Row],[Patient_ID]],Healthcare_Transaction[Patient_ID],0)),"")</f>
        <v>43516.84654950707</v>
      </c>
      <c r="H209" t="str">
        <f>TEXT(CONSOLIDATED_SHEET[[#This Row],[Date]], "yyyy")</f>
        <v>2019</v>
      </c>
      <c r="I209" t="str">
        <f>TEXT(CONSOLIDATED_SHEET[[#This Row],[Date]], "mmmm")</f>
        <v>February</v>
      </c>
      <c r="J209" t="str">
        <f>INDEX(Healthcare_Location[Location],MATCH(CONSOLIDATED_SHEET[[#This Row],[Patient_ID]],Healthcare_Location[Patient_ID],0))</f>
        <v>Houston</v>
      </c>
      <c r="K209" s="7" t="str">
        <f>INDEX(Healthcare_Insurance[Insurance_Type],MATCH(CONSOLIDATED_SHEET[[#This Row],[Patient_ID]],Healthcare_Insurance[Patient_ID],0))</f>
        <v>None</v>
      </c>
      <c r="L209" s="8">
        <f>INDEX(Healthcare_Insurance[Insurance_Amount],MATCH(CONSOLIDATED_SHEET[[#This Row],[Patient_ID]],Healthcare_Insurance[Patient_ID],0))</f>
        <v>2003.04</v>
      </c>
    </row>
    <row r="210" spans="1:12" x14ac:dyDescent="0.25">
      <c r="A210" t="s">
        <v>212</v>
      </c>
      <c r="B210" t="s">
        <v>3212</v>
      </c>
      <c r="C210">
        <v>59</v>
      </c>
      <c r="D210" t="s">
        <v>5948</v>
      </c>
      <c r="E210" t="str">
        <f>IFERROR(INDEX(Healthcare_Transaction[Treatment_Type],MATCH(CONSOLIDATED_SHEET[[#This Row],[Patient_ID]],Healthcare_Transaction[Patient_ID],0)),"")</f>
        <v>Surgery</v>
      </c>
      <c r="F210" s="8">
        <f>IFERROR(INDEX(Healthcare_Transaction[Cost],MATCH(CONSOLIDATED_SHEET[[#This Row],[Patient_ID]],Healthcare_Transaction[Patient_ID],0)),"")</f>
        <v>2276.19</v>
      </c>
      <c r="G210" s="6">
        <f>IFERROR(INDEX(Healthcare_Transaction[Date],MATCH(CONSOLIDATED_SHEET[[#This Row],[Patient_ID]],Healthcare_Transaction[Patient_ID],0)),"")</f>
        <v>43517.107301042997</v>
      </c>
      <c r="H210" t="str">
        <f>TEXT(CONSOLIDATED_SHEET[[#This Row],[Date]], "yyyy")</f>
        <v>2019</v>
      </c>
      <c r="I210" t="str">
        <f>TEXT(CONSOLIDATED_SHEET[[#This Row],[Date]], "mmmm")</f>
        <v>February</v>
      </c>
      <c r="J210" t="str">
        <f>INDEX(Healthcare_Location[Location],MATCH(CONSOLIDATED_SHEET[[#This Row],[Patient_ID]],Healthcare_Location[Patient_ID],0))</f>
        <v>Phoenix</v>
      </c>
      <c r="K210" s="7" t="str">
        <f>INDEX(Healthcare_Insurance[Insurance_Type],MATCH(CONSOLIDATED_SHEET[[#This Row],[Patient_ID]],Healthcare_Insurance[Patient_ID],0))</f>
        <v>None</v>
      </c>
      <c r="L210" s="8">
        <f>INDEX(Healthcare_Insurance[Insurance_Amount],MATCH(CONSOLIDATED_SHEET[[#This Row],[Patient_ID]],Healthcare_Insurance[Patient_ID],0))</f>
        <v>5950.05</v>
      </c>
    </row>
    <row r="211" spans="1:12" x14ac:dyDescent="0.25">
      <c r="A211" t="s">
        <v>213</v>
      </c>
      <c r="B211" t="s">
        <v>3213</v>
      </c>
      <c r="C211">
        <v>34</v>
      </c>
      <c r="D211" t="s">
        <v>5947</v>
      </c>
      <c r="E211" t="str">
        <f>IFERROR(INDEX(Healthcare_Transaction[Treatment_Type],MATCH(CONSOLIDATED_SHEET[[#This Row],[Patient_ID]],Healthcare_Transaction[Patient_ID],0)),"")</f>
        <v>Medication</v>
      </c>
      <c r="F211" s="8">
        <f>IFERROR(INDEX(Healthcare_Transaction[Cost],MATCH(CONSOLIDATED_SHEET[[#This Row],[Patient_ID]],Healthcare_Transaction[Patient_ID],0)),"")</f>
        <v>2814.41</v>
      </c>
      <c r="G211" s="6">
        <f>IFERROR(INDEX(Healthcare_Transaction[Date],MATCH(CONSOLIDATED_SHEET[[#This Row],[Patient_ID]],Healthcare_Transaction[Patient_ID],0)),"")</f>
        <v>43517.368052578939</v>
      </c>
      <c r="H211" t="str">
        <f>TEXT(CONSOLIDATED_SHEET[[#This Row],[Date]], "yyyy")</f>
        <v>2019</v>
      </c>
      <c r="I211" t="str">
        <f>TEXT(CONSOLIDATED_SHEET[[#This Row],[Date]], "mmmm")</f>
        <v>February</v>
      </c>
      <c r="J211" t="str">
        <f>INDEX(Healthcare_Location[Location],MATCH(CONSOLIDATED_SHEET[[#This Row],[Patient_ID]],Healthcare_Location[Patient_ID],0))</f>
        <v>Los Angeles</v>
      </c>
      <c r="K211" s="7" t="str">
        <f>INDEX(Healthcare_Insurance[Insurance_Type],MATCH(CONSOLIDATED_SHEET[[#This Row],[Patient_ID]],Healthcare_Insurance[Patient_ID],0))</f>
        <v>Public</v>
      </c>
      <c r="L211" s="8">
        <f>INDEX(Healthcare_Insurance[Insurance_Amount],MATCH(CONSOLIDATED_SHEET[[#This Row],[Patient_ID]],Healthcare_Insurance[Patient_ID],0))</f>
        <v>8577.94</v>
      </c>
    </row>
    <row r="212" spans="1:12" x14ac:dyDescent="0.25">
      <c r="A212" t="s">
        <v>214</v>
      </c>
      <c r="B212" t="s">
        <v>3214</v>
      </c>
      <c r="C212">
        <v>89</v>
      </c>
      <c r="D212" t="s">
        <v>5948</v>
      </c>
      <c r="E212" t="str">
        <f>IFERROR(INDEX(Healthcare_Transaction[Treatment_Type],MATCH(CONSOLIDATED_SHEET[[#This Row],[Patient_ID]],Healthcare_Transaction[Patient_ID],0)),"")</f>
        <v>Medication</v>
      </c>
      <c r="F212" s="8">
        <f>IFERROR(INDEX(Healthcare_Transaction[Cost],MATCH(CONSOLIDATED_SHEET[[#This Row],[Patient_ID]],Healthcare_Transaction[Patient_ID],0)),"")</f>
        <v>1279.77</v>
      </c>
      <c r="G212" s="6">
        <f>IFERROR(INDEX(Healthcare_Transaction[Date],MATCH(CONSOLIDATED_SHEET[[#This Row],[Patient_ID]],Healthcare_Transaction[Patient_ID],0)),"")</f>
        <v>43518.411058722682</v>
      </c>
      <c r="H212" t="str">
        <f>TEXT(CONSOLIDATED_SHEET[[#This Row],[Date]], "yyyy")</f>
        <v>2019</v>
      </c>
      <c r="I212" t="str">
        <f>TEXT(CONSOLIDATED_SHEET[[#This Row],[Date]], "mmmm")</f>
        <v>February</v>
      </c>
      <c r="J212" t="str">
        <f>INDEX(Healthcare_Location[Location],MATCH(CONSOLIDATED_SHEET[[#This Row],[Patient_ID]],Healthcare_Location[Patient_ID],0))</f>
        <v>Houston</v>
      </c>
      <c r="K212" s="7" t="str">
        <f>INDEX(Healthcare_Insurance[Insurance_Type],MATCH(CONSOLIDATED_SHEET[[#This Row],[Patient_ID]],Healthcare_Insurance[Patient_ID],0))</f>
        <v>None</v>
      </c>
      <c r="L212" s="8">
        <f>INDEX(Healthcare_Insurance[Insurance_Amount],MATCH(CONSOLIDATED_SHEET[[#This Row],[Patient_ID]],Healthcare_Insurance[Patient_ID],0))</f>
        <v>4938.45</v>
      </c>
    </row>
    <row r="213" spans="1:12" x14ac:dyDescent="0.25">
      <c r="A213" t="s">
        <v>215</v>
      </c>
      <c r="B213" t="s">
        <v>3215</v>
      </c>
      <c r="C213">
        <v>83</v>
      </c>
      <c r="D213" t="s">
        <v>5947</v>
      </c>
      <c r="E213" t="str">
        <f>IFERROR(INDEX(Healthcare_Transaction[Treatment_Type],MATCH(CONSOLIDATED_SHEET[[#This Row],[Patient_ID]],Healthcare_Transaction[Patient_ID],0)),"")</f>
        <v>Medication</v>
      </c>
      <c r="F213" s="8">
        <f>IFERROR(INDEX(Healthcare_Transaction[Cost],MATCH(CONSOLIDATED_SHEET[[#This Row],[Patient_ID]],Healthcare_Transaction[Patient_ID],0)),"")</f>
        <v>1983.55</v>
      </c>
      <c r="G213" s="6">
        <f>IFERROR(INDEX(Healthcare_Transaction[Date],MATCH(CONSOLIDATED_SHEET[[#This Row],[Patient_ID]],Healthcare_Transaction[Patient_ID],0)),"")</f>
        <v>43518.671810258602</v>
      </c>
      <c r="H213" t="str">
        <f>TEXT(CONSOLIDATED_SHEET[[#This Row],[Date]], "yyyy")</f>
        <v>2019</v>
      </c>
      <c r="I213" t="str">
        <f>TEXT(CONSOLIDATED_SHEET[[#This Row],[Date]], "mmmm")</f>
        <v>February</v>
      </c>
      <c r="J213" t="str">
        <f>INDEX(Healthcare_Location[Location],MATCH(CONSOLIDATED_SHEET[[#This Row],[Patient_ID]],Healthcare_Location[Patient_ID],0))</f>
        <v>Chicago</v>
      </c>
      <c r="K213" s="7" t="str">
        <f>INDEX(Healthcare_Insurance[Insurance_Type],MATCH(CONSOLIDATED_SHEET[[#This Row],[Patient_ID]],Healthcare_Insurance[Patient_ID],0))</f>
        <v>Public</v>
      </c>
      <c r="L213" s="8">
        <f>INDEX(Healthcare_Insurance[Insurance_Amount],MATCH(CONSOLIDATED_SHEET[[#This Row],[Patient_ID]],Healthcare_Insurance[Patient_ID],0))</f>
        <v>2550.2199999999998</v>
      </c>
    </row>
    <row r="214" spans="1:12" x14ac:dyDescent="0.25">
      <c r="A214" t="s">
        <v>216</v>
      </c>
      <c r="B214" t="s">
        <v>3216</v>
      </c>
      <c r="C214">
        <v>57</v>
      </c>
      <c r="D214" t="s">
        <v>5947</v>
      </c>
      <c r="E214" t="str">
        <f>IFERROR(INDEX(Healthcare_Transaction[Treatment_Type],MATCH(CONSOLIDATED_SHEET[[#This Row],[Patient_ID]],Healthcare_Transaction[Patient_ID],0)),"")</f>
        <v>Physical Therapy</v>
      </c>
      <c r="F214" s="8">
        <f>IFERROR(INDEX(Healthcare_Transaction[Cost],MATCH(CONSOLIDATED_SHEET[[#This Row],[Patient_ID]],Healthcare_Transaction[Patient_ID],0)),"")</f>
        <v>4514.42</v>
      </c>
      <c r="G214" s="6">
        <f>IFERROR(INDEX(Healthcare_Transaction[Date],MATCH(CONSOLIDATED_SHEET[[#This Row],[Patient_ID]],Healthcare_Transaction[Patient_ID],0)),"")</f>
        <v>43518.932561794543</v>
      </c>
      <c r="H214" t="str">
        <f>TEXT(CONSOLIDATED_SHEET[[#This Row],[Date]], "yyyy")</f>
        <v>2019</v>
      </c>
      <c r="I214" t="str">
        <f>TEXT(CONSOLIDATED_SHEET[[#This Row],[Date]], "mmmm")</f>
        <v>February</v>
      </c>
      <c r="J214" t="str">
        <f>INDEX(Healthcare_Location[Location],MATCH(CONSOLIDATED_SHEET[[#This Row],[Patient_ID]],Healthcare_Location[Patient_ID],0))</f>
        <v>New York</v>
      </c>
      <c r="K214" s="7" t="str">
        <f>INDEX(Healthcare_Insurance[Insurance_Type],MATCH(CONSOLIDATED_SHEET[[#This Row],[Patient_ID]],Healthcare_Insurance[Patient_ID],0))</f>
        <v>Public</v>
      </c>
      <c r="L214" s="8">
        <f>INDEX(Healthcare_Insurance[Insurance_Amount],MATCH(CONSOLIDATED_SHEET[[#This Row],[Patient_ID]],Healthcare_Insurance[Patient_ID],0))</f>
        <v>6708.22</v>
      </c>
    </row>
    <row r="215" spans="1:12" x14ac:dyDescent="0.25">
      <c r="A215" t="s">
        <v>217</v>
      </c>
      <c r="B215" t="s">
        <v>3217</v>
      </c>
      <c r="C215">
        <v>50</v>
      </c>
      <c r="D215" t="s">
        <v>5947</v>
      </c>
      <c r="E215" t="str">
        <f>IFERROR(INDEX(Healthcare_Transaction[Treatment_Type],MATCH(CONSOLIDATED_SHEET[[#This Row],[Patient_ID]],Healthcare_Transaction[Patient_ID],0)),"")</f>
        <v>Consultation</v>
      </c>
      <c r="F215" s="8">
        <f>IFERROR(INDEX(Healthcare_Transaction[Cost],MATCH(CONSOLIDATED_SHEET[[#This Row],[Patient_ID]],Healthcare_Transaction[Patient_ID],0)),"")</f>
        <v>1631.3</v>
      </c>
      <c r="G215" s="6">
        <f>IFERROR(INDEX(Healthcare_Transaction[Date],MATCH(CONSOLIDATED_SHEET[[#This Row],[Patient_ID]],Healthcare_Transaction[Patient_ID],0)),"")</f>
        <v>43519.193313330477</v>
      </c>
      <c r="H215" t="str">
        <f>TEXT(CONSOLIDATED_SHEET[[#This Row],[Date]], "yyyy")</f>
        <v>2019</v>
      </c>
      <c r="I215" t="str">
        <f>TEXT(CONSOLIDATED_SHEET[[#This Row],[Date]], "mmmm")</f>
        <v>February</v>
      </c>
      <c r="J215" t="str">
        <f>INDEX(Healthcare_Location[Location],MATCH(CONSOLIDATED_SHEET[[#This Row],[Patient_ID]],Healthcare_Location[Patient_ID],0))</f>
        <v>Los Angeles</v>
      </c>
      <c r="K215" s="7" t="str">
        <f>INDEX(Healthcare_Insurance[Insurance_Type],MATCH(CONSOLIDATED_SHEET[[#This Row],[Patient_ID]],Healthcare_Insurance[Patient_ID],0))</f>
        <v>Public</v>
      </c>
      <c r="L215" s="8">
        <f>INDEX(Healthcare_Insurance[Insurance_Amount],MATCH(CONSOLIDATED_SHEET[[#This Row],[Patient_ID]],Healthcare_Insurance[Patient_ID],0))</f>
        <v>454.78</v>
      </c>
    </row>
    <row r="216" spans="1:12" x14ac:dyDescent="0.25">
      <c r="A216" t="s">
        <v>218</v>
      </c>
      <c r="B216" t="s">
        <v>3218</v>
      </c>
      <c r="C216">
        <v>60</v>
      </c>
      <c r="D216" t="s">
        <v>5948</v>
      </c>
      <c r="E216" t="str">
        <f>IFERROR(INDEX(Healthcare_Transaction[Treatment_Type],MATCH(CONSOLIDATED_SHEET[[#This Row],[Patient_ID]],Healthcare_Transaction[Patient_ID],0)),"")</f>
        <v>Consultation</v>
      </c>
      <c r="F216" s="8">
        <f>IFERROR(INDEX(Healthcare_Transaction[Cost],MATCH(CONSOLIDATED_SHEET[[#This Row],[Patient_ID]],Healthcare_Transaction[Patient_ID],0)),"")</f>
        <v>4751.9399999999996</v>
      </c>
      <c r="G216" s="6">
        <f>IFERROR(INDEX(Healthcare_Transaction[Date],MATCH(CONSOLIDATED_SHEET[[#This Row],[Patient_ID]],Healthcare_Transaction[Patient_ID],0)),"")</f>
        <v>43519.454064866397</v>
      </c>
      <c r="H216" t="str">
        <f>TEXT(CONSOLIDATED_SHEET[[#This Row],[Date]], "yyyy")</f>
        <v>2019</v>
      </c>
      <c r="I216" t="str">
        <f>TEXT(CONSOLIDATED_SHEET[[#This Row],[Date]], "mmmm")</f>
        <v>February</v>
      </c>
      <c r="J216" t="str">
        <f>INDEX(Healthcare_Location[Location],MATCH(CONSOLIDATED_SHEET[[#This Row],[Patient_ID]],Healthcare_Location[Patient_ID],0))</f>
        <v>New York</v>
      </c>
      <c r="K216" s="7" t="str">
        <f>INDEX(Healthcare_Insurance[Insurance_Type],MATCH(CONSOLIDATED_SHEET[[#This Row],[Patient_ID]],Healthcare_Insurance[Patient_ID],0))</f>
        <v>None</v>
      </c>
      <c r="L216" s="8">
        <f>INDEX(Healthcare_Insurance[Insurance_Amount],MATCH(CONSOLIDATED_SHEET[[#This Row],[Patient_ID]],Healthcare_Insurance[Patient_ID],0))</f>
        <v>243.38</v>
      </c>
    </row>
    <row r="217" spans="1:12" x14ac:dyDescent="0.25">
      <c r="A217" t="s">
        <v>219</v>
      </c>
      <c r="B217" t="s">
        <v>3219</v>
      </c>
      <c r="C217">
        <v>70</v>
      </c>
      <c r="D217" t="s">
        <v>5948</v>
      </c>
      <c r="E217" t="str">
        <f>IFERROR(INDEX(Healthcare_Transaction[Treatment_Type],MATCH(CONSOLIDATED_SHEET[[#This Row],[Patient_ID]],Healthcare_Transaction[Patient_ID],0)),"")</f>
        <v>Physical Therapy</v>
      </c>
      <c r="F217" s="8">
        <f>IFERROR(INDEX(Healthcare_Transaction[Cost],MATCH(CONSOLIDATED_SHEET[[#This Row],[Patient_ID]],Healthcare_Transaction[Patient_ID],0)),"")</f>
        <v>1372.37</v>
      </c>
      <c r="G217" s="6">
        <f>IFERROR(INDEX(Healthcare_Transaction[Date],MATCH(CONSOLIDATED_SHEET[[#This Row],[Patient_ID]],Healthcare_Transaction[Patient_ID],0)),"")</f>
        <v>43519.714816402338</v>
      </c>
      <c r="H217" t="str">
        <f>TEXT(CONSOLIDATED_SHEET[[#This Row],[Date]], "yyyy")</f>
        <v>2019</v>
      </c>
      <c r="I217" t="str">
        <f>TEXT(CONSOLIDATED_SHEET[[#This Row],[Date]], "mmmm")</f>
        <v>February</v>
      </c>
      <c r="J217" t="str">
        <f>INDEX(Healthcare_Location[Location],MATCH(CONSOLIDATED_SHEET[[#This Row],[Patient_ID]],Healthcare_Location[Patient_ID],0))</f>
        <v>Houston</v>
      </c>
      <c r="K217" s="7" t="str">
        <f>INDEX(Healthcare_Insurance[Insurance_Type],MATCH(CONSOLIDATED_SHEET[[#This Row],[Patient_ID]],Healthcare_Insurance[Patient_ID],0))</f>
        <v>None</v>
      </c>
      <c r="L217" s="8">
        <f>INDEX(Healthcare_Insurance[Insurance_Amount],MATCH(CONSOLIDATED_SHEET[[#This Row],[Patient_ID]],Healthcare_Insurance[Patient_ID],0))</f>
        <v>371.87</v>
      </c>
    </row>
    <row r="218" spans="1:12" x14ac:dyDescent="0.25">
      <c r="A218" t="s">
        <v>220</v>
      </c>
      <c r="B218" t="s">
        <v>3220</v>
      </c>
      <c r="C218">
        <v>53</v>
      </c>
      <c r="D218" t="s">
        <v>5948</v>
      </c>
      <c r="E218" t="str">
        <f>IFERROR(INDEX(Healthcare_Transaction[Treatment_Type],MATCH(CONSOLIDATED_SHEET[[#This Row],[Patient_ID]],Healthcare_Transaction[Patient_ID],0)),"")</f>
        <v>Medication</v>
      </c>
      <c r="F218" s="8">
        <f>IFERROR(INDEX(Healthcare_Transaction[Cost],MATCH(CONSOLIDATED_SHEET[[#This Row],[Patient_ID]],Healthcare_Transaction[Patient_ID],0)),"")</f>
        <v>1914.03</v>
      </c>
      <c r="G218" s="6">
        <f>IFERROR(INDEX(Healthcare_Transaction[Date],MATCH(CONSOLIDATED_SHEET[[#This Row],[Patient_ID]],Healthcare_Transaction[Patient_ID],0)),"")</f>
        <v>43519.975567938272</v>
      </c>
      <c r="H218" t="str">
        <f>TEXT(CONSOLIDATED_SHEET[[#This Row],[Date]], "yyyy")</f>
        <v>2019</v>
      </c>
      <c r="I218" t="str">
        <f>TEXT(CONSOLIDATED_SHEET[[#This Row],[Date]], "mmmm")</f>
        <v>February</v>
      </c>
      <c r="J218" t="str">
        <f>INDEX(Healthcare_Location[Location],MATCH(CONSOLIDATED_SHEET[[#This Row],[Patient_ID]],Healthcare_Location[Patient_ID],0))</f>
        <v>Houston</v>
      </c>
      <c r="K218" s="7" t="str">
        <f>INDEX(Healthcare_Insurance[Insurance_Type],MATCH(CONSOLIDATED_SHEET[[#This Row],[Patient_ID]],Healthcare_Insurance[Patient_ID],0))</f>
        <v>Public</v>
      </c>
      <c r="L218" s="8">
        <f>INDEX(Healthcare_Insurance[Insurance_Amount],MATCH(CONSOLIDATED_SHEET[[#This Row],[Patient_ID]],Healthcare_Insurance[Patient_ID],0))</f>
        <v>4098.91</v>
      </c>
    </row>
    <row r="219" spans="1:12" x14ac:dyDescent="0.25">
      <c r="A219" t="s">
        <v>221</v>
      </c>
      <c r="B219" t="s">
        <v>3221</v>
      </c>
      <c r="C219">
        <v>43</v>
      </c>
      <c r="D219" t="s">
        <v>5947</v>
      </c>
      <c r="E219" t="str">
        <f>IFERROR(INDEX(Healthcare_Transaction[Treatment_Type],MATCH(CONSOLIDATED_SHEET[[#This Row],[Patient_ID]],Healthcare_Transaction[Patient_ID],0)),"")</f>
        <v>Medication</v>
      </c>
      <c r="F219" s="8">
        <f>IFERROR(INDEX(Healthcare_Transaction[Cost],MATCH(CONSOLIDATED_SHEET[[#This Row],[Patient_ID]],Healthcare_Transaction[Patient_ID],0)),"")</f>
        <v>4258.0200000000004</v>
      </c>
      <c r="G219" s="6">
        <f>IFERROR(INDEX(Healthcare_Transaction[Date],MATCH(CONSOLIDATED_SHEET[[#This Row],[Patient_ID]],Healthcare_Transaction[Patient_ID],0)),"")</f>
        <v>43520.236319474199</v>
      </c>
      <c r="H219" t="str">
        <f>TEXT(CONSOLIDATED_SHEET[[#This Row],[Date]], "yyyy")</f>
        <v>2019</v>
      </c>
      <c r="I219" t="str">
        <f>TEXT(CONSOLIDATED_SHEET[[#This Row],[Date]], "mmmm")</f>
        <v>February</v>
      </c>
      <c r="J219" t="str">
        <f>INDEX(Healthcare_Location[Location],MATCH(CONSOLIDATED_SHEET[[#This Row],[Patient_ID]],Healthcare_Location[Patient_ID],0))</f>
        <v>Houston</v>
      </c>
      <c r="K219" s="7" t="str">
        <f>INDEX(Healthcare_Insurance[Insurance_Type],MATCH(CONSOLIDATED_SHEET[[#This Row],[Patient_ID]],Healthcare_Insurance[Patient_ID],0))</f>
        <v>None</v>
      </c>
      <c r="L219" s="8">
        <f>INDEX(Healthcare_Insurance[Insurance_Amount],MATCH(CONSOLIDATED_SHEET[[#This Row],[Patient_ID]],Healthcare_Insurance[Patient_ID],0))</f>
        <v>3973.21</v>
      </c>
    </row>
    <row r="220" spans="1:12" x14ac:dyDescent="0.25">
      <c r="A220" t="s">
        <v>222</v>
      </c>
      <c r="B220" t="s">
        <v>3222</v>
      </c>
      <c r="C220">
        <v>29</v>
      </c>
      <c r="D220" t="s">
        <v>5948</v>
      </c>
      <c r="E220" t="str">
        <f>IFERROR(INDEX(Healthcare_Transaction[Treatment_Type],MATCH(CONSOLIDATED_SHEET[[#This Row],[Patient_ID]],Healthcare_Transaction[Patient_ID],0)),"")</f>
        <v>Physical Therapy</v>
      </c>
      <c r="F220" s="8">
        <f>IFERROR(INDEX(Healthcare_Transaction[Cost],MATCH(CONSOLIDATED_SHEET[[#This Row],[Patient_ID]],Healthcare_Transaction[Patient_ID],0)),"")</f>
        <v>2191.4</v>
      </c>
      <c r="G220" s="6">
        <f>IFERROR(INDEX(Healthcare_Transaction[Date],MATCH(CONSOLIDATED_SHEET[[#This Row],[Patient_ID]],Healthcare_Transaction[Patient_ID],0)),"")</f>
        <v>43520.497071010141</v>
      </c>
      <c r="H220" t="str">
        <f>TEXT(CONSOLIDATED_SHEET[[#This Row],[Date]], "yyyy")</f>
        <v>2019</v>
      </c>
      <c r="I220" t="str">
        <f>TEXT(CONSOLIDATED_SHEET[[#This Row],[Date]], "mmmm")</f>
        <v>February</v>
      </c>
      <c r="J220" t="str">
        <f>INDEX(Healthcare_Location[Location],MATCH(CONSOLIDATED_SHEET[[#This Row],[Patient_ID]],Healthcare_Location[Patient_ID],0))</f>
        <v>Los Angeles</v>
      </c>
      <c r="K220" s="7" t="str">
        <f>INDEX(Healthcare_Insurance[Insurance_Type],MATCH(CONSOLIDATED_SHEET[[#This Row],[Patient_ID]],Healthcare_Insurance[Patient_ID],0))</f>
        <v>Private</v>
      </c>
      <c r="L220" s="8">
        <f>INDEX(Healthcare_Insurance[Insurance_Amount],MATCH(CONSOLIDATED_SHEET[[#This Row],[Patient_ID]],Healthcare_Insurance[Patient_ID],0))</f>
        <v>6762.33</v>
      </c>
    </row>
    <row r="221" spans="1:12" x14ac:dyDescent="0.25">
      <c r="A221" t="s">
        <v>223</v>
      </c>
      <c r="B221" t="s">
        <v>3223</v>
      </c>
      <c r="C221">
        <v>41</v>
      </c>
      <c r="D221" t="s">
        <v>5948</v>
      </c>
      <c r="E221" t="str">
        <f>IFERROR(INDEX(Healthcare_Transaction[Treatment_Type],MATCH(CONSOLIDATED_SHEET[[#This Row],[Patient_ID]],Healthcare_Transaction[Patient_ID],0)),"")</f>
        <v>Consultation</v>
      </c>
      <c r="F221" s="8">
        <f>IFERROR(INDEX(Healthcare_Transaction[Cost],MATCH(CONSOLIDATED_SHEET[[#This Row],[Patient_ID]],Healthcare_Transaction[Patient_ID],0)),"")</f>
        <v>2543.27</v>
      </c>
      <c r="G221" s="6">
        <f>IFERROR(INDEX(Healthcare_Transaction[Date],MATCH(CONSOLIDATED_SHEET[[#This Row],[Patient_ID]],Healthcare_Transaction[Patient_ID],0)),"")</f>
        <v>43520.757822546067</v>
      </c>
      <c r="H221" t="str">
        <f>TEXT(CONSOLIDATED_SHEET[[#This Row],[Date]], "yyyy")</f>
        <v>2019</v>
      </c>
      <c r="I221" t="str">
        <f>TEXT(CONSOLIDATED_SHEET[[#This Row],[Date]], "mmmm")</f>
        <v>February</v>
      </c>
      <c r="J221" t="str">
        <f>INDEX(Healthcare_Location[Location],MATCH(CONSOLIDATED_SHEET[[#This Row],[Patient_ID]],Healthcare_Location[Patient_ID],0))</f>
        <v>Houston</v>
      </c>
      <c r="K221" s="7" t="str">
        <f>INDEX(Healthcare_Insurance[Insurance_Type],MATCH(CONSOLIDATED_SHEET[[#This Row],[Patient_ID]],Healthcare_Insurance[Patient_ID],0))</f>
        <v>Private</v>
      </c>
      <c r="L221" s="8">
        <f>INDEX(Healthcare_Insurance[Insurance_Amount],MATCH(CONSOLIDATED_SHEET[[#This Row],[Patient_ID]],Healthcare_Insurance[Patient_ID],0))</f>
        <v>8784.65</v>
      </c>
    </row>
    <row r="222" spans="1:12" x14ac:dyDescent="0.25">
      <c r="A222" t="s">
        <v>224</v>
      </c>
      <c r="B222" t="s">
        <v>3224</v>
      </c>
      <c r="C222">
        <v>77</v>
      </c>
      <c r="D222" t="s">
        <v>5948</v>
      </c>
      <c r="E222" t="str">
        <f>IFERROR(INDEX(Healthcare_Transaction[Treatment_Type],MATCH(CONSOLIDATED_SHEET[[#This Row],[Patient_ID]],Healthcare_Transaction[Patient_ID],0)),"")</f>
        <v>Medication</v>
      </c>
      <c r="F222" s="8">
        <f>IFERROR(INDEX(Healthcare_Transaction[Cost],MATCH(CONSOLIDATED_SHEET[[#This Row],[Patient_ID]],Healthcare_Transaction[Patient_ID],0)),"")</f>
        <v>2246.96</v>
      </c>
      <c r="G222" s="6">
        <f>IFERROR(INDEX(Healthcare_Transaction[Date],MATCH(CONSOLIDATED_SHEET[[#This Row],[Patient_ID]],Healthcare_Transaction[Patient_ID],0)),"")</f>
        <v>43521.018574082002</v>
      </c>
      <c r="H222" t="str">
        <f>TEXT(CONSOLIDATED_SHEET[[#This Row],[Date]], "yyyy")</f>
        <v>2019</v>
      </c>
      <c r="I222" t="str">
        <f>TEXT(CONSOLIDATED_SHEET[[#This Row],[Date]], "mmmm")</f>
        <v>February</v>
      </c>
      <c r="J222" t="str">
        <f>INDEX(Healthcare_Location[Location],MATCH(CONSOLIDATED_SHEET[[#This Row],[Patient_ID]],Healthcare_Location[Patient_ID],0))</f>
        <v>New York</v>
      </c>
      <c r="K222" s="7" t="str">
        <f>INDEX(Healthcare_Insurance[Insurance_Type],MATCH(CONSOLIDATED_SHEET[[#This Row],[Patient_ID]],Healthcare_Insurance[Patient_ID],0))</f>
        <v>None</v>
      </c>
      <c r="L222" s="8">
        <f>INDEX(Healthcare_Insurance[Insurance_Amount],MATCH(CONSOLIDATED_SHEET[[#This Row],[Patient_ID]],Healthcare_Insurance[Patient_ID],0))</f>
        <v>6309.55</v>
      </c>
    </row>
    <row r="223" spans="1:12" x14ac:dyDescent="0.25">
      <c r="A223" t="s">
        <v>225</v>
      </c>
      <c r="B223" t="s">
        <v>3225</v>
      </c>
      <c r="C223">
        <v>66</v>
      </c>
      <c r="D223" t="s">
        <v>5947</v>
      </c>
      <c r="E223" t="str">
        <f>IFERROR(INDEX(Healthcare_Transaction[Treatment_Type],MATCH(CONSOLIDATED_SHEET[[#This Row],[Patient_ID]],Healthcare_Transaction[Patient_ID],0)),"")</f>
        <v>Consultation</v>
      </c>
      <c r="F223" s="8">
        <f>IFERROR(INDEX(Healthcare_Transaction[Cost],MATCH(CONSOLIDATED_SHEET[[#This Row],[Patient_ID]],Healthcare_Transaction[Patient_ID],0)),"")</f>
        <v>1180.9100000000001</v>
      </c>
      <c r="G223" s="6">
        <f>IFERROR(INDEX(Healthcare_Transaction[Date],MATCH(CONSOLIDATED_SHEET[[#This Row],[Patient_ID]],Healthcare_Transaction[Patient_ID],0)),"")</f>
        <v>43521.279325617943</v>
      </c>
      <c r="H223" t="str">
        <f>TEXT(CONSOLIDATED_SHEET[[#This Row],[Date]], "yyyy")</f>
        <v>2019</v>
      </c>
      <c r="I223" t="str">
        <f>TEXT(CONSOLIDATED_SHEET[[#This Row],[Date]], "mmmm")</f>
        <v>February</v>
      </c>
      <c r="J223" t="str">
        <f>INDEX(Healthcare_Location[Location],MATCH(CONSOLIDATED_SHEET[[#This Row],[Patient_ID]],Healthcare_Location[Patient_ID],0))</f>
        <v>New York</v>
      </c>
      <c r="K223" s="7" t="str">
        <f>INDEX(Healthcare_Insurance[Insurance_Type],MATCH(CONSOLIDATED_SHEET[[#This Row],[Patient_ID]],Healthcare_Insurance[Patient_ID],0))</f>
        <v>Private</v>
      </c>
      <c r="L223" s="8">
        <f>INDEX(Healthcare_Insurance[Insurance_Amount],MATCH(CONSOLIDATED_SHEET[[#This Row],[Patient_ID]],Healthcare_Insurance[Patient_ID],0))</f>
        <v>1385.08</v>
      </c>
    </row>
    <row r="224" spans="1:12" x14ac:dyDescent="0.25">
      <c r="A224" t="s">
        <v>226</v>
      </c>
      <c r="B224" t="s">
        <v>3226</v>
      </c>
      <c r="C224">
        <v>56</v>
      </c>
      <c r="D224" t="s">
        <v>5948</v>
      </c>
      <c r="E224" t="str">
        <f>IFERROR(INDEX(Healthcare_Transaction[Treatment_Type],MATCH(CONSOLIDATED_SHEET[[#This Row],[Patient_ID]],Healthcare_Transaction[Patient_ID],0)),"")</f>
        <v>Medication</v>
      </c>
      <c r="F224" s="8">
        <f>IFERROR(INDEX(Healthcare_Transaction[Cost],MATCH(CONSOLIDATED_SHEET[[#This Row],[Patient_ID]],Healthcare_Transaction[Patient_ID],0)),"")</f>
        <v>2480.6799999999998</v>
      </c>
      <c r="G224" s="6">
        <f>IFERROR(INDEX(Healthcare_Transaction[Date],MATCH(CONSOLIDATED_SHEET[[#This Row],[Patient_ID]],Healthcare_Transaction[Patient_ID],0)),"")</f>
        <v>43521.540077153877</v>
      </c>
      <c r="H224" t="str">
        <f>TEXT(CONSOLIDATED_SHEET[[#This Row],[Date]], "yyyy")</f>
        <v>2019</v>
      </c>
      <c r="I224" t="str">
        <f>TEXT(CONSOLIDATED_SHEET[[#This Row],[Date]], "mmmm")</f>
        <v>February</v>
      </c>
      <c r="J224" t="str">
        <f>INDEX(Healthcare_Location[Location],MATCH(CONSOLIDATED_SHEET[[#This Row],[Patient_ID]],Healthcare_Location[Patient_ID],0))</f>
        <v>Houston</v>
      </c>
      <c r="K224" s="7" t="str">
        <f>INDEX(Healthcare_Insurance[Insurance_Type],MATCH(CONSOLIDATED_SHEET[[#This Row],[Patient_ID]],Healthcare_Insurance[Patient_ID],0))</f>
        <v>Public</v>
      </c>
      <c r="L224" s="8">
        <f>INDEX(Healthcare_Insurance[Insurance_Amount],MATCH(CONSOLIDATED_SHEET[[#This Row],[Patient_ID]],Healthcare_Insurance[Patient_ID],0))</f>
        <v>4555.8</v>
      </c>
    </row>
    <row r="225" spans="1:12" x14ac:dyDescent="0.25">
      <c r="A225" t="s">
        <v>227</v>
      </c>
      <c r="B225" t="s">
        <v>3227</v>
      </c>
      <c r="C225">
        <v>85</v>
      </c>
      <c r="D225" t="s">
        <v>5947</v>
      </c>
      <c r="E225" t="str">
        <f>IFERROR(INDEX(Healthcare_Transaction[Treatment_Type],MATCH(CONSOLIDATED_SHEET[[#This Row],[Patient_ID]],Healthcare_Transaction[Patient_ID],0)),"")</f>
        <v>Consultation</v>
      </c>
      <c r="F225" s="8">
        <f>IFERROR(INDEX(Healthcare_Transaction[Cost],MATCH(CONSOLIDATED_SHEET[[#This Row],[Patient_ID]],Healthcare_Transaction[Patient_ID],0)),"")</f>
        <v>3078.25</v>
      </c>
      <c r="G225" s="6">
        <f>IFERROR(INDEX(Healthcare_Transaction[Date],MATCH(CONSOLIDATED_SHEET[[#This Row],[Patient_ID]],Healthcare_Transaction[Patient_ID],0)),"")</f>
        <v>43521.800828689797</v>
      </c>
      <c r="H225" t="str">
        <f>TEXT(CONSOLIDATED_SHEET[[#This Row],[Date]], "yyyy")</f>
        <v>2019</v>
      </c>
      <c r="I225" t="str">
        <f>TEXT(CONSOLIDATED_SHEET[[#This Row],[Date]], "mmmm")</f>
        <v>February</v>
      </c>
      <c r="J225" t="str">
        <f>INDEX(Healthcare_Location[Location],MATCH(CONSOLIDATED_SHEET[[#This Row],[Patient_ID]],Healthcare_Location[Patient_ID],0))</f>
        <v>Los Angeles</v>
      </c>
      <c r="K225" s="7" t="str">
        <f>INDEX(Healthcare_Insurance[Insurance_Type],MATCH(CONSOLIDATED_SHEET[[#This Row],[Patient_ID]],Healthcare_Insurance[Patient_ID],0))</f>
        <v>Public</v>
      </c>
      <c r="L225" s="8">
        <f>INDEX(Healthcare_Insurance[Insurance_Amount],MATCH(CONSOLIDATED_SHEET[[#This Row],[Patient_ID]],Healthcare_Insurance[Patient_ID],0))</f>
        <v>1240.3599999999999</v>
      </c>
    </row>
    <row r="226" spans="1:12" x14ac:dyDescent="0.25">
      <c r="A226" t="s">
        <v>228</v>
      </c>
      <c r="B226" t="s">
        <v>3228</v>
      </c>
      <c r="C226">
        <v>23</v>
      </c>
      <c r="D226" t="s">
        <v>5947</v>
      </c>
      <c r="E226" t="str">
        <f>IFERROR(INDEX(Healthcare_Transaction[Treatment_Type],MATCH(CONSOLIDATED_SHEET[[#This Row],[Patient_ID]],Healthcare_Transaction[Patient_ID],0)),"")</f>
        <v>Surgery</v>
      </c>
      <c r="F226" s="8">
        <f>IFERROR(INDEX(Healthcare_Transaction[Cost],MATCH(CONSOLIDATED_SHEET[[#This Row],[Patient_ID]],Healthcare_Transaction[Patient_ID],0)),"")</f>
        <v>3170.3</v>
      </c>
      <c r="G226" s="6">
        <f>IFERROR(INDEX(Healthcare_Transaction[Date],MATCH(CONSOLIDATED_SHEET[[#This Row],[Patient_ID]],Healthcare_Transaction[Patient_ID],0)),"")</f>
        <v>43522.322331761679</v>
      </c>
      <c r="H226" t="str">
        <f>TEXT(CONSOLIDATED_SHEET[[#This Row],[Date]], "yyyy")</f>
        <v>2019</v>
      </c>
      <c r="I226" t="str">
        <f>TEXT(CONSOLIDATED_SHEET[[#This Row],[Date]], "mmmm")</f>
        <v>February</v>
      </c>
      <c r="J226" t="str">
        <f>INDEX(Healthcare_Location[Location],MATCH(CONSOLIDATED_SHEET[[#This Row],[Patient_ID]],Healthcare_Location[Patient_ID],0))</f>
        <v>Chicago</v>
      </c>
      <c r="K226" s="7" t="str">
        <f>INDEX(Healthcare_Insurance[Insurance_Type],MATCH(CONSOLIDATED_SHEET[[#This Row],[Patient_ID]],Healthcare_Insurance[Patient_ID],0))</f>
        <v>None</v>
      </c>
      <c r="L226" s="8">
        <f>INDEX(Healthcare_Insurance[Insurance_Amount],MATCH(CONSOLIDATED_SHEET[[#This Row],[Patient_ID]],Healthcare_Insurance[Patient_ID],0))</f>
        <v>2339.85</v>
      </c>
    </row>
    <row r="227" spans="1:12" x14ac:dyDescent="0.25">
      <c r="A227" t="s">
        <v>229</v>
      </c>
      <c r="B227" t="s">
        <v>3229</v>
      </c>
      <c r="C227">
        <v>63</v>
      </c>
      <c r="D227" t="s">
        <v>5948</v>
      </c>
      <c r="E227" t="str">
        <f>IFERROR(INDEX(Healthcare_Transaction[Treatment_Type],MATCH(CONSOLIDATED_SHEET[[#This Row],[Patient_ID]],Healthcare_Transaction[Patient_ID],0)),"")</f>
        <v>Surgery</v>
      </c>
      <c r="F227" s="8">
        <f>IFERROR(INDEX(Healthcare_Transaction[Cost],MATCH(CONSOLIDATED_SHEET[[#This Row],[Patient_ID]],Healthcare_Transaction[Patient_ID],0)),"")</f>
        <v>1587.74</v>
      </c>
      <c r="G227" s="6">
        <f>IFERROR(INDEX(Healthcare_Transaction[Date],MATCH(CONSOLIDATED_SHEET[[#This Row],[Patient_ID]],Healthcare_Transaction[Patient_ID],0)),"")</f>
        <v>43522.583083297613</v>
      </c>
      <c r="H227" t="str">
        <f>TEXT(CONSOLIDATED_SHEET[[#This Row],[Date]], "yyyy")</f>
        <v>2019</v>
      </c>
      <c r="I227" t="str">
        <f>TEXT(CONSOLIDATED_SHEET[[#This Row],[Date]], "mmmm")</f>
        <v>February</v>
      </c>
      <c r="J227" t="str">
        <f>INDEX(Healthcare_Location[Location],MATCH(CONSOLIDATED_SHEET[[#This Row],[Patient_ID]],Healthcare_Location[Patient_ID],0))</f>
        <v>Houston</v>
      </c>
      <c r="K227" s="7" t="str">
        <f>INDEX(Healthcare_Insurance[Insurance_Type],MATCH(CONSOLIDATED_SHEET[[#This Row],[Patient_ID]],Healthcare_Insurance[Patient_ID],0))</f>
        <v>None</v>
      </c>
      <c r="L227" s="8">
        <f>INDEX(Healthcare_Insurance[Insurance_Amount],MATCH(CONSOLIDATED_SHEET[[#This Row],[Patient_ID]],Healthcare_Insurance[Patient_ID],0))</f>
        <v>1936.11</v>
      </c>
    </row>
    <row r="228" spans="1:12" x14ac:dyDescent="0.25">
      <c r="A228" t="s">
        <v>230</v>
      </c>
      <c r="B228" t="s">
        <v>3230</v>
      </c>
      <c r="C228">
        <v>26</v>
      </c>
      <c r="D228" t="s">
        <v>5948</v>
      </c>
      <c r="E228" t="str">
        <f>IFERROR(INDEX(Healthcare_Transaction[Treatment_Type],MATCH(CONSOLIDATED_SHEET[[#This Row],[Patient_ID]],Healthcare_Transaction[Patient_ID],0)),"")</f>
        <v>Physical Therapy</v>
      </c>
      <c r="F228" s="8">
        <f>IFERROR(INDEX(Healthcare_Transaction[Cost],MATCH(CONSOLIDATED_SHEET[[#This Row],[Patient_ID]],Healthcare_Transaction[Patient_ID],0)),"")</f>
        <v>2379.2800000000002</v>
      </c>
      <c r="G228" s="6">
        <f>IFERROR(INDEX(Healthcare_Transaction[Date],MATCH(CONSOLIDATED_SHEET[[#This Row],[Patient_ID]],Healthcare_Transaction[Patient_ID],0)),"")</f>
        <v>43522.84383483354</v>
      </c>
      <c r="H228" t="str">
        <f>TEXT(CONSOLIDATED_SHEET[[#This Row],[Date]], "yyyy")</f>
        <v>2019</v>
      </c>
      <c r="I228" t="str">
        <f>TEXT(CONSOLIDATED_SHEET[[#This Row],[Date]], "mmmm")</f>
        <v>February</v>
      </c>
      <c r="J228" t="str">
        <f>INDEX(Healthcare_Location[Location],MATCH(CONSOLIDATED_SHEET[[#This Row],[Patient_ID]],Healthcare_Location[Patient_ID],0))</f>
        <v>New York</v>
      </c>
      <c r="K228" s="7" t="str">
        <f>INDEX(Healthcare_Insurance[Insurance_Type],MATCH(CONSOLIDATED_SHEET[[#This Row],[Patient_ID]],Healthcare_Insurance[Patient_ID],0))</f>
        <v>Private</v>
      </c>
      <c r="L228" s="8">
        <f>INDEX(Healthcare_Insurance[Insurance_Amount],MATCH(CONSOLIDATED_SHEET[[#This Row],[Patient_ID]],Healthcare_Insurance[Patient_ID],0))</f>
        <v>3062.62</v>
      </c>
    </row>
    <row r="229" spans="1:12" x14ac:dyDescent="0.25">
      <c r="A229" t="s">
        <v>231</v>
      </c>
      <c r="B229" t="s">
        <v>3231</v>
      </c>
      <c r="C229">
        <v>34</v>
      </c>
      <c r="D229" t="s">
        <v>5947</v>
      </c>
      <c r="E229" t="str">
        <f>IFERROR(INDEX(Healthcare_Transaction[Treatment_Type],MATCH(CONSOLIDATED_SHEET[[#This Row],[Patient_ID]],Healthcare_Transaction[Patient_ID],0)),"")</f>
        <v>Surgery</v>
      </c>
      <c r="F229" s="8">
        <f>IFERROR(INDEX(Healthcare_Transaction[Cost],MATCH(CONSOLIDATED_SHEET[[#This Row],[Patient_ID]],Healthcare_Transaction[Patient_ID],0)),"")</f>
        <v>2414.1799999999998</v>
      </c>
      <c r="G229" s="6">
        <f>IFERROR(INDEX(Healthcare_Transaction[Date],MATCH(CONSOLIDATED_SHEET[[#This Row],[Patient_ID]],Healthcare_Transaction[Patient_ID],0)),"")</f>
        <v>43523.104586369482</v>
      </c>
      <c r="H229" t="str">
        <f>TEXT(CONSOLIDATED_SHEET[[#This Row],[Date]], "yyyy")</f>
        <v>2019</v>
      </c>
      <c r="I229" t="str">
        <f>TEXT(CONSOLIDATED_SHEET[[#This Row],[Date]], "mmmm")</f>
        <v>February</v>
      </c>
      <c r="J229" t="str">
        <f>INDEX(Healthcare_Location[Location],MATCH(CONSOLIDATED_SHEET[[#This Row],[Patient_ID]],Healthcare_Location[Patient_ID],0))</f>
        <v>Chicago</v>
      </c>
      <c r="K229" s="7" t="str">
        <f>INDEX(Healthcare_Insurance[Insurance_Type],MATCH(CONSOLIDATED_SHEET[[#This Row],[Patient_ID]],Healthcare_Insurance[Patient_ID],0))</f>
        <v>Private</v>
      </c>
      <c r="L229" s="8">
        <f>INDEX(Healthcare_Insurance[Insurance_Amount],MATCH(CONSOLIDATED_SHEET[[#This Row],[Patient_ID]],Healthcare_Insurance[Patient_ID],0))</f>
        <v>1391.62</v>
      </c>
    </row>
    <row r="230" spans="1:12" x14ac:dyDescent="0.25">
      <c r="A230" t="s">
        <v>232</v>
      </c>
      <c r="B230" t="s">
        <v>3232</v>
      </c>
      <c r="C230">
        <v>46</v>
      </c>
      <c r="D230" t="s">
        <v>5947</v>
      </c>
      <c r="E230" t="str">
        <f>IFERROR(INDEX(Healthcare_Transaction[Treatment_Type],MATCH(CONSOLIDATED_SHEET[[#This Row],[Patient_ID]],Healthcare_Transaction[Patient_ID],0)),"")</f>
        <v>Consultation</v>
      </c>
      <c r="F230" s="8">
        <f>IFERROR(INDEX(Healthcare_Transaction[Cost],MATCH(CONSOLIDATED_SHEET[[#This Row],[Patient_ID]],Healthcare_Transaction[Patient_ID],0)),"")</f>
        <v>3888.7</v>
      </c>
      <c r="G230" s="6">
        <f>IFERROR(INDEX(Healthcare_Transaction[Date],MATCH(CONSOLIDATED_SHEET[[#This Row],[Patient_ID]],Healthcare_Transaction[Patient_ID],0)),"")</f>
        <v>43523.365337905409</v>
      </c>
      <c r="H230" t="str">
        <f>TEXT(CONSOLIDATED_SHEET[[#This Row],[Date]], "yyyy")</f>
        <v>2019</v>
      </c>
      <c r="I230" t="str">
        <f>TEXT(CONSOLIDATED_SHEET[[#This Row],[Date]], "mmmm")</f>
        <v>February</v>
      </c>
      <c r="J230" t="str">
        <f>INDEX(Healthcare_Location[Location],MATCH(CONSOLIDATED_SHEET[[#This Row],[Patient_ID]],Healthcare_Location[Patient_ID],0))</f>
        <v>Chicago</v>
      </c>
      <c r="K230" s="7" t="str">
        <f>INDEX(Healthcare_Insurance[Insurance_Type],MATCH(CONSOLIDATED_SHEET[[#This Row],[Patient_ID]],Healthcare_Insurance[Patient_ID],0))</f>
        <v>Public</v>
      </c>
      <c r="L230" s="8">
        <f>INDEX(Healthcare_Insurance[Insurance_Amount],MATCH(CONSOLIDATED_SHEET[[#This Row],[Patient_ID]],Healthcare_Insurance[Patient_ID],0))</f>
        <v>6669.62</v>
      </c>
    </row>
    <row r="231" spans="1:12" x14ac:dyDescent="0.25">
      <c r="A231" t="s">
        <v>233</v>
      </c>
      <c r="B231" t="s">
        <v>3233</v>
      </c>
      <c r="C231">
        <v>60</v>
      </c>
      <c r="D231" t="s">
        <v>5947</v>
      </c>
      <c r="E231" t="str">
        <f>IFERROR(INDEX(Healthcare_Transaction[Treatment_Type],MATCH(CONSOLIDATED_SHEET[[#This Row],[Patient_ID]],Healthcare_Transaction[Patient_ID],0)),"")</f>
        <v>Physical Therapy</v>
      </c>
      <c r="F231" s="8">
        <f>IFERROR(INDEX(Healthcare_Transaction[Cost],MATCH(CONSOLIDATED_SHEET[[#This Row],[Patient_ID]],Healthcare_Transaction[Patient_ID],0)),"")</f>
        <v>3708.91</v>
      </c>
      <c r="G231" s="6">
        <f>IFERROR(INDEX(Healthcare_Transaction[Date],MATCH(CONSOLIDATED_SHEET[[#This Row],[Patient_ID]],Healthcare_Transaction[Patient_ID],0)),"")</f>
        <v>43523.626089441343</v>
      </c>
      <c r="H231" t="str">
        <f>TEXT(CONSOLIDATED_SHEET[[#This Row],[Date]], "yyyy")</f>
        <v>2019</v>
      </c>
      <c r="I231" t="str">
        <f>TEXT(CONSOLIDATED_SHEET[[#This Row],[Date]], "mmmm")</f>
        <v>February</v>
      </c>
      <c r="J231" t="str">
        <f>INDEX(Healthcare_Location[Location],MATCH(CONSOLIDATED_SHEET[[#This Row],[Patient_ID]],Healthcare_Location[Patient_ID],0))</f>
        <v>Houston</v>
      </c>
      <c r="K231" s="7" t="str">
        <f>INDEX(Healthcare_Insurance[Insurance_Type],MATCH(CONSOLIDATED_SHEET[[#This Row],[Patient_ID]],Healthcare_Insurance[Patient_ID],0))</f>
        <v>Private</v>
      </c>
      <c r="L231" s="8">
        <f>INDEX(Healthcare_Insurance[Insurance_Amount],MATCH(CONSOLIDATED_SHEET[[#This Row],[Patient_ID]],Healthcare_Insurance[Patient_ID],0))</f>
        <v>2161.35</v>
      </c>
    </row>
    <row r="232" spans="1:12" x14ac:dyDescent="0.25">
      <c r="A232" t="s">
        <v>234</v>
      </c>
      <c r="B232" t="s">
        <v>3234</v>
      </c>
      <c r="C232">
        <v>59</v>
      </c>
      <c r="D232" t="s">
        <v>5948</v>
      </c>
      <c r="E232" t="str">
        <f>IFERROR(INDEX(Healthcare_Transaction[Treatment_Type],MATCH(CONSOLIDATED_SHEET[[#This Row],[Patient_ID]],Healthcare_Transaction[Patient_ID],0)),"")</f>
        <v>Medication</v>
      </c>
      <c r="F232" s="8">
        <f>IFERROR(INDEX(Healthcare_Transaction[Cost],MATCH(CONSOLIDATED_SHEET[[#This Row],[Patient_ID]],Healthcare_Transaction[Patient_ID],0)),"")</f>
        <v>2884.57</v>
      </c>
      <c r="G232" s="6">
        <f>IFERROR(INDEX(Healthcare_Transaction[Date],MATCH(CONSOLIDATED_SHEET[[#This Row],[Patient_ID]],Healthcare_Transaction[Patient_ID],0)),"")</f>
        <v>43523.886840977277</v>
      </c>
      <c r="H232" t="str">
        <f>TEXT(CONSOLIDATED_SHEET[[#This Row],[Date]], "yyyy")</f>
        <v>2019</v>
      </c>
      <c r="I232" t="str">
        <f>TEXT(CONSOLIDATED_SHEET[[#This Row],[Date]], "mmmm")</f>
        <v>February</v>
      </c>
      <c r="J232" t="str">
        <f>INDEX(Healthcare_Location[Location],MATCH(CONSOLIDATED_SHEET[[#This Row],[Patient_ID]],Healthcare_Location[Patient_ID],0))</f>
        <v>Phoenix</v>
      </c>
      <c r="K232" s="7" t="str">
        <f>INDEX(Healthcare_Insurance[Insurance_Type],MATCH(CONSOLIDATED_SHEET[[#This Row],[Patient_ID]],Healthcare_Insurance[Patient_ID],0))</f>
        <v>None</v>
      </c>
      <c r="L232" s="8">
        <f>INDEX(Healthcare_Insurance[Insurance_Amount],MATCH(CONSOLIDATED_SHEET[[#This Row],[Patient_ID]],Healthcare_Insurance[Patient_ID],0))</f>
        <v>5207.47</v>
      </c>
    </row>
    <row r="233" spans="1:12" x14ac:dyDescent="0.25">
      <c r="A233" t="s">
        <v>235</v>
      </c>
      <c r="B233" t="s">
        <v>3235</v>
      </c>
      <c r="C233">
        <v>21</v>
      </c>
      <c r="D233" t="s">
        <v>5947</v>
      </c>
      <c r="E233" t="str">
        <f>IFERROR(INDEX(Healthcare_Transaction[Treatment_Type],MATCH(CONSOLIDATED_SHEET[[#This Row],[Patient_ID]],Healthcare_Transaction[Patient_ID],0)),"")</f>
        <v>Medication</v>
      </c>
      <c r="F233" s="8">
        <f>IFERROR(INDEX(Healthcare_Transaction[Cost],MATCH(CONSOLIDATED_SHEET[[#This Row],[Patient_ID]],Healthcare_Transaction[Patient_ID],0)),"")</f>
        <v>3635.51</v>
      </c>
      <c r="G233" s="6">
        <f>IFERROR(INDEX(Healthcare_Transaction[Date],MATCH(CONSOLIDATED_SHEET[[#This Row],[Patient_ID]],Healthcare_Transaction[Patient_ID],0)),"")</f>
        <v>43524.147592513204</v>
      </c>
      <c r="H233" t="str">
        <f>TEXT(CONSOLIDATED_SHEET[[#This Row],[Date]], "yyyy")</f>
        <v>2019</v>
      </c>
      <c r="I233" t="str">
        <f>TEXT(CONSOLIDATED_SHEET[[#This Row],[Date]], "mmmm")</f>
        <v>February</v>
      </c>
      <c r="J233" t="str">
        <f>INDEX(Healthcare_Location[Location],MATCH(CONSOLIDATED_SHEET[[#This Row],[Patient_ID]],Healthcare_Location[Patient_ID],0))</f>
        <v>New York</v>
      </c>
      <c r="K233" s="7" t="str">
        <f>INDEX(Healthcare_Insurance[Insurance_Type],MATCH(CONSOLIDATED_SHEET[[#This Row],[Patient_ID]],Healthcare_Insurance[Patient_ID],0))</f>
        <v>Public</v>
      </c>
      <c r="L233" s="8">
        <f>INDEX(Healthcare_Insurance[Insurance_Amount],MATCH(CONSOLIDATED_SHEET[[#This Row],[Patient_ID]],Healthcare_Insurance[Patient_ID],0))</f>
        <v>130.84</v>
      </c>
    </row>
    <row r="234" spans="1:12" x14ac:dyDescent="0.25">
      <c r="A234" t="s">
        <v>236</v>
      </c>
      <c r="B234" t="s">
        <v>3236</v>
      </c>
      <c r="C234">
        <v>72</v>
      </c>
      <c r="D234" t="s">
        <v>5947</v>
      </c>
      <c r="E234" t="str">
        <f>IFERROR(INDEX(Healthcare_Transaction[Treatment_Type],MATCH(CONSOLIDATED_SHEET[[#This Row],[Patient_ID]],Healthcare_Transaction[Patient_ID],0)),"")</f>
        <v>Surgery</v>
      </c>
      <c r="F234" s="8">
        <f>IFERROR(INDEX(Healthcare_Transaction[Cost],MATCH(CONSOLIDATED_SHEET[[#This Row],[Patient_ID]],Healthcare_Transaction[Patient_ID],0)),"")</f>
        <v>4072.51</v>
      </c>
      <c r="G234" s="6">
        <f>IFERROR(INDEX(Healthcare_Transaction[Date],MATCH(CONSOLIDATED_SHEET[[#This Row],[Patient_ID]],Healthcare_Transaction[Patient_ID],0)),"")</f>
        <v>43524.408344049138</v>
      </c>
      <c r="H234" t="str">
        <f>TEXT(CONSOLIDATED_SHEET[[#This Row],[Date]], "yyyy")</f>
        <v>2019</v>
      </c>
      <c r="I234" t="str">
        <f>TEXT(CONSOLIDATED_SHEET[[#This Row],[Date]], "mmmm")</f>
        <v>February</v>
      </c>
      <c r="J234" t="str">
        <f>INDEX(Healthcare_Location[Location],MATCH(CONSOLIDATED_SHEET[[#This Row],[Patient_ID]],Healthcare_Location[Patient_ID],0))</f>
        <v>New York</v>
      </c>
      <c r="K234" s="7" t="str">
        <f>INDEX(Healthcare_Insurance[Insurance_Type],MATCH(CONSOLIDATED_SHEET[[#This Row],[Patient_ID]],Healthcare_Insurance[Patient_ID],0))</f>
        <v>None</v>
      </c>
      <c r="L234" s="8">
        <f>INDEX(Healthcare_Insurance[Insurance_Amount],MATCH(CONSOLIDATED_SHEET[[#This Row],[Patient_ID]],Healthcare_Insurance[Patient_ID],0))</f>
        <v>3205.06</v>
      </c>
    </row>
    <row r="235" spans="1:12" x14ac:dyDescent="0.25">
      <c r="A235" t="s">
        <v>237</v>
      </c>
      <c r="B235" t="s">
        <v>3237</v>
      </c>
      <c r="C235">
        <v>25</v>
      </c>
      <c r="D235" t="s">
        <v>5948</v>
      </c>
      <c r="E235" t="str">
        <f>IFERROR(INDEX(Healthcare_Transaction[Treatment_Type],MATCH(CONSOLIDATED_SHEET[[#This Row],[Patient_ID]],Healthcare_Transaction[Patient_ID],0)),"")</f>
        <v>Physical Therapy</v>
      </c>
      <c r="F235" s="8">
        <f>IFERROR(INDEX(Healthcare_Transaction[Cost],MATCH(CONSOLIDATED_SHEET[[#This Row],[Patient_ID]],Healthcare_Transaction[Patient_ID],0)),"")</f>
        <v>569.34</v>
      </c>
      <c r="G235" s="6">
        <f>IFERROR(INDEX(Healthcare_Transaction[Date],MATCH(CONSOLIDATED_SHEET[[#This Row],[Patient_ID]],Healthcare_Transaction[Patient_ID],0)),"")</f>
        <v>43524.669095585079</v>
      </c>
      <c r="H235" t="str">
        <f>TEXT(CONSOLIDATED_SHEET[[#This Row],[Date]], "yyyy")</f>
        <v>2019</v>
      </c>
      <c r="I235" t="str">
        <f>TEXT(CONSOLIDATED_SHEET[[#This Row],[Date]], "mmmm")</f>
        <v>February</v>
      </c>
      <c r="J235" t="str">
        <f>INDEX(Healthcare_Location[Location],MATCH(CONSOLIDATED_SHEET[[#This Row],[Patient_ID]],Healthcare_Location[Patient_ID],0))</f>
        <v>Los Angeles</v>
      </c>
      <c r="K235" s="7" t="str">
        <f>INDEX(Healthcare_Insurance[Insurance_Type],MATCH(CONSOLIDATED_SHEET[[#This Row],[Patient_ID]],Healthcare_Insurance[Patient_ID],0))</f>
        <v>Public</v>
      </c>
      <c r="L235" s="8">
        <f>INDEX(Healthcare_Insurance[Insurance_Amount],MATCH(CONSOLIDATED_SHEET[[#This Row],[Patient_ID]],Healthcare_Insurance[Patient_ID],0))</f>
        <v>6848.03</v>
      </c>
    </row>
    <row r="236" spans="1:12" x14ac:dyDescent="0.25">
      <c r="A236" t="s">
        <v>238</v>
      </c>
      <c r="B236" t="s">
        <v>3238</v>
      </c>
      <c r="C236">
        <v>48</v>
      </c>
      <c r="D236" t="s">
        <v>5948</v>
      </c>
      <c r="E236" t="str">
        <f>IFERROR(INDEX(Healthcare_Transaction[Treatment_Type],MATCH(CONSOLIDATED_SHEET[[#This Row],[Patient_ID]],Healthcare_Transaction[Patient_ID],0)),"")</f>
        <v>Consultation</v>
      </c>
      <c r="F236" s="8">
        <f>IFERROR(INDEX(Healthcare_Transaction[Cost],MATCH(CONSOLIDATED_SHEET[[#This Row],[Patient_ID]],Healthcare_Transaction[Patient_ID],0)),"")</f>
        <v>3670.11</v>
      </c>
      <c r="G236" s="6">
        <f>IFERROR(INDEX(Healthcare_Transaction[Date],MATCH(CONSOLIDATED_SHEET[[#This Row],[Patient_ID]],Healthcare_Transaction[Patient_ID],0)),"")</f>
        <v>43524.929847121013</v>
      </c>
      <c r="H236" t="str">
        <f>TEXT(CONSOLIDATED_SHEET[[#This Row],[Date]], "yyyy")</f>
        <v>2019</v>
      </c>
      <c r="I236" t="str">
        <f>TEXT(CONSOLIDATED_SHEET[[#This Row],[Date]], "mmmm")</f>
        <v>February</v>
      </c>
      <c r="J236" t="str">
        <f>INDEX(Healthcare_Location[Location],MATCH(CONSOLIDATED_SHEET[[#This Row],[Patient_ID]],Healthcare_Location[Patient_ID],0))</f>
        <v>Phoenix</v>
      </c>
      <c r="K236" s="7" t="str">
        <f>INDEX(Healthcare_Insurance[Insurance_Type],MATCH(CONSOLIDATED_SHEET[[#This Row],[Patient_ID]],Healthcare_Insurance[Patient_ID],0))</f>
        <v>None</v>
      </c>
      <c r="L236" s="8">
        <f>INDEX(Healthcare_Insurance[Insurance_Amount],MATCH(CONSOLIDATED_SHEET[[#This Row],[Patient_ID]],Healthcare_Insurance[Patient_ID],0))</f>
        <v>2855.19</v>
      </c>
    </row>
    <row r="237" spans="1:12" x14ac:dyDescent="0.25">
      <c r="A237" t="s">
        <v>239</v>
      </c>
      <c r="B237" t="s">
        <v>3239</v>
      </c>
      <c r="C237">
        <v>84</v>
      </c>
      <c r="D237" t="s">
        <v>5948</v>
      </c>
      <c r="E237" t="str">
        <f>IFERROR(INDEX(Healthcare_Transaction[Treatment_Type],MATCH(CONSOLIDATED_SHEET[[#This Row],[Patient_ID]],Healthcare_Transaction[Patient_ID],0)),"")</f>
        <v>Medication</v>
      </c>
      <c r="F237" s="8">
        <f>IFERROR(INDEX(Healthcare_Transaction[Cost],MATCH(CONSOLIDATED_SHEET[[#This Row],[Patient_ID]],Healthcare_Transaction[Patient_ID],0)),"")</f>
        <v>1905.48</v>
      </c>
      <c r="G237" s="6">
        <f>IFERROR(INDEX(Healthcare_Transaction[Date],MATCH(CONSOLIDATED_SHEET[[#This Row],[Patient_ID]],Healthcare_Transaction[Patient_ID],0)),"")</f>
        <v>43525.190598656947</v>
      </c>
      <c r="H237" t="str">
        <f>TEXT(CONSOLIDATED_SHEET[[#This Row],[Date]], "yyyy")</f>
        <v>2019</v>
      </c>
      <c r="I237" t="str">
        <f>TEXT(CONSOLIDATED_SHEET[[#This Row],[Date]], "mmmm")</f>
        <v>March</v>
      </c>
      <c r="J237" t="str">
        <f>INDEX(Healthcare_Location[Location],MATCH(CONSOLIDATED_SHEET[[#This Row],[Patient_ID]],Healthcare_Location[Patient_ID],0))</f>
        <v>New York</v>
      </c>
      <c r="K237" s="7" t="str">
        <f>INDEX(Healthcare_Insurance[Insurance_Type],MATCH(CONSOLIDATED_SHEET[[#This Row],[Patient_ID]],Healthcare_Insurance[Patient_ID],0))</f>
        <v>Public</v>
      </c>
      <c r="L237" s="8">
        <f>INDEX(Healthcare_Insurance[Insurance_Amount],MATCH(CONSOLIDATED_SHEET[[#This Row],[Patient_ID]],Healthcare_Insurance[Patient_ID],0))</f>
        <v>4243.1899999999996</v>
      </c>
    </row>
    <row r="238" spans="1:12" x14ac:dyDescent="0.25">
      <c r="A238" t="s">
        <v>240</v>
      </c>
      <c r="B238" t="s">
        <v>3240</v>
      </c>
      <c r="C238">
        <v>69</v>
      </c>
      <c r="D238" t="s">
        <v>5948</v>
      </c>
      <c r="E238" t="str">
        <f>IFERROR(INDEX(Healthcare_Transaction[Treatment_Type],MATCH(CONSOLIDATED_SHEET[[#This Row],[Patient_ID]],Healthcare_Transaction[Patient_ID],0)),"")</f>
        <v>Physical Therapy</v>
      </c>
      <c r="F238" s="8">
        <f>IFERROR(INDEX(Healthcare_Transaction[Cost],MATCH(CONSOLIDATED_SHEET[[#This Row],[Patient_ID]],Healthcare_Transaction[Patient_ID],0)),"")</f>
        <v>408.48</v>
      </c>
      <c r="G238" s="6">
        <f>IFERROR(INDEX(Healthcare_Transaction[Date],MATCH(CONSOLIDATED_SHEET[[#This Row],[Patient_ID]],Healthcare_Transaction[Patient_ID],0)),"")</f>
        <v>43525.712101728808</v>
      </c>
      <c r="H238" t="str">
        <f>TEXT(CONSOLIDATED_SHEET[[#This Row],[Date]], "yyyy")</f>
        <v>2019</v>
      </c>
      <c r="I238" t="str">
        <f>TEXT(CONSOLIDATED_SHEET[[#This Row],[Date]], "mmmm")</f>
        <v>March</v>
      </c>
      <c r="J238" t="str">
        <f>INDEX(Healthcare_Location[Location],MATCH(CONSOLIDATED_SHEET[[#This Row],[Patient_ID]],Healthcare_Location[Patient_ID],0))</f>
        <v>Phoenix</v>
      </c>
      <c r="K238" s="7" t="str">
        <f>INDEX(Healthcare_Insurance[Insurance_Type],MATCH(CONSOLIDATED_SHEET[[#This Row],[Patient_ID]],Healthcare_Insurance[Patient_ID],0))</f>
        <v>Public</v>
      </c>
      <c r="L238" s="8">
        <f>INDEX(Healthcare_Insurance[Insurance_Amount],MATCH(CONSOLIDATED_SHEET[[#This Row],[Patient_ID]],Healthcare_Insurance[Patient_ID],0))</f>
        <v>2442.02</v>
      </c>
    </row>
    <row r="239" spans="1:12" x14ac:dyDescent="0.25">
      <c r="A239" t="s">
        <v>241</v>
      </c>
      <c r="B239" t="s">
        <v>3241</v>
      </c>
      <c r="C239">
        <v>65</v>
      </c>
      <c r="D239" t="s">
        <v>5948</v>
      </c>
      <c r="E239" t="str">
        <f>IFERROR(INDEX(Healthcare_Transaction[Treatment_Type],MATCH(CONSOLIDATED_SHEET[[#This Row],[Patient_ID]],Healthcare_Transaction[Patient_ID],0)),"")</f>
        <v>Physical Therapy</v>
      </c>
      <c r="F239" s="8">
        <f>IFERROR(INDEX(Healthcare_Transaction[Cost],MATCH(CONSOLIDATED_SHEET[[#This Row],[Patient_ID]],Healthcare_Transaction[Patient_ID],0)),"")</f>
        <v>410.59</v>
      </c>
      <c r="G239" s="6">
        <f>IFERROR(INDEX(Healthcare_Transaction[Date],MATCH(CONSOLIDATED_SHEET[[#This Row],[Patient_ID]],Healthcare_Transaction[Patient_ID],0)),"")</f>
        <v>43525.972853264742</v>
      </c>
      <c r="H239" t="str">
        <f>TEXT(CONSOLIDATED_SHEET[[#This Row],[Date]], "yyyy")</f>
        <v>2019</v>
      </c>
      <c r="I239" t="str">
        <f>TEXT(CONSOLIDATED_SHEET[[#This Row],[Date]], "mmmm")</f>
        <v>March</v>
      </c>
      <c r="J239" t="str">
        <f>INDEX(Healthcare_Location[Location],MATCH(CONSOLIDATED_SHEET[[#This Row],[Patient_ID]],Healthcare_Location[Patient_ID],0))</f>
        <v>Los Angeles</v>
      </c>
      <c r="K239" s="7" t="str">
        <f>INDEX(Healthcare_Insurance[Insurance_Type],MATCH(CONSOLIDATED_SHEET[[#This Row],[Patient_ID]],Healthcare_Insurance[Patient_ID],0))</f>
        <v>Public</v>
      </c>
      <c r="L239" s="8">
        <f>INDEX(Healthcare_Insurance[Insurance_Amount],MATCH(CONSOLIDATED_SHEET[[#This Row],[Patient_ID]],Healthcare_Insurance[Patient_ID],0))</f>
        <v>1072.4100000000001</v>
      </c>
    </row>
    <row r="240" spans="1:12" x14ac:dyDescent="0.25">
      <c r="A240" t="s">
        <v>242</v>
      </c>
      <c r="B240" t="s">
        <v>3242</v>
      </c>
      <c r="C240">
        <v>19</v>
      </c>
      <c r="D240" t="s">
        <v>5948</v>
      </c>
      <c r="E240" t="str">
        <f>IFERROR(INDEX(Healthcare_Transaction[Treatment_Type],MATCH(CONSOLIDATED_SHEET[[#This Row],[Patient_ID]],Healthcare_Transaction[Patient_ID],0)),"")</f>
        <v>Consultation</v>
      </c>
      <c r="F240" s="8">
        <f>IFERROR(INDEX(Healthcare_Transaction[Cost],MATCH(CONSOLIDATED_SHEET[[#This Row],[Patient_ID]],Healthcare_Transaction[Patient_ID],0)),"")</f>
        <v>3483.83</v>
      </c>
      <c r="G240" s="6">
        <f>IFERROR(INDEX(Healthcare_Transaction[Date],MATCH(CONSOLIDATED_SHEET[[#This Row],[Patient_ID]],Healthcare_Transaction[Patient_ID],0)),"")</f>
        <v>43526.233604800676</v>
      </c>
      <c r="H240" t="str">
        <f>TEXT(CONSOLIDATED_SHEET[[#This Row],[Date]], "yyyy")</f>
        <v>2019</v>
      </c>
      <c r="I240" t="str">
        <f>TEXT(CONSOLIDATED_SHEET[[#This Row],[Date]], "mmmm")</f>
        <v>March</v>
      </c>
      <c r="J240" t="str">
        <f>INDEX(Healthcare_Location[Location],MATCH(CONSOLIDATED_SHEET[[#This Row],[Patient_ID]],Healthcare_Location[Patient_ID],0))</f>
        <v>New York</v>
      </c>
      <c r="K240" s="7" t="str">
        <f>INDEX(Healthcare_Insurance[Insurance_Type],MATCH(CONSOLIDATED_SHEET[[#This Row],[Patient_ID]],Healthcare_Insurance[Patient_ID],0))</f>
        <v>Public</v>
      </c>
      <c r="L240" s="8">
        <f>INDEX(Healthcare_Insurance[Insurance_Amount],MATCH(CONSOLIDATED_SHEET[[#This Row],[Patient_ID]],Healthcare_Insurance[Patient_ID],0))</f>
        <v>497.31</v>
      </c>
    </row>
    <row r="241" spans="1:12" x14ac:dyDescent="0.25">
      <c r="A241" t="s">
        <v>243</v>
      </c>
      <c r="B241" t="s">
        <v>3243</v>
      </c>
      <c r="C241">
        <v>43</v>
      </c>
      <c r="D241" t="s">
        <v>5947</v>
      </c>
      <c r="E241" t="str">
        <f>IFERROR(INDEX(Healthcare_Transaction[Treatment_Type],MATCH(CONSOLIDATED_SHEET[[#This Row],[Patient_ID]],Healthcare_Transaction[Patient_ID],0)),"")</f>
        <v>Physical Therapy</v>
      </c>
      <c r="F241" s="8">
        <f>IFERROR(INDEX(Healthcare_Transaction[Cost],MATCH(CONSOLIDATED_SHEET[[#This Row],[Patient_ID]],Healthcare_Transaction[Patient_ID],0)),"")</f>
        <v>3849.81</v>
      </c>
      <c r="G241" s="6">
        <f>IFERROR(INDEX(Healthcare_Transaction[Date],MATCH(CONSOLIDATED_SHEET[[#This Row],[Patient_ID]],Healthcare_Transaction[Patient_ID],0)),"")</f>
        <v>43526.494356336611</v>
      </c>
      <c r="H241" t="str">
        <f>TEXT(CONSOLIDATED_SHEET[[#This Row],[Date]], "yyyy")</f>
        <v>2019</v>
      </c>
      <c r="I241" t="str">
        <f>TEXT(CONSOLIDATED_SHEET[[#This Row],[Date]], "mmmm")</f>
        <v>March</v>
      </c>
      <c r="J241" t="str">
        <f>INDEX(Healthcare_Location[Location],MATCH(CONSOLIDATED_SHEET[[#This Row],[Patient_ID]],Healthcare_Location[Patient_ID],0))</f>
        <v>Chicago</v>
      </c>
      <c r="K241" s="7" t="str">
        <f>INDEX(Healthcare_Insurance[Insurance_Type],MATCH(CONSOLIDATED_SHEET[[#This Row],[Patient_ID]],Healthcare_Insurance[Patient_ID],0))</f>
        <v>None</v>
      </c>
      <c r="L241" s="8">
        <f>INDEX(Healthcare_Insurance[Insurance_Amount],MATCH(CONSOLIDATED_SHEET[[#This Row],[Patient_ID]],Healthcare_Insurance[Patient_ID],0))</f>
        <v>2307.12</v>
      </c>
    </row>
    <row r="242" spans="1:12" x14ac:dyDescent="0.25">
      <c r="A242" t="s">
        <v>244</v>
      </c>
      <c r="B242" t="s">
        <v>3244</v>
      </c>
      <c r="C242">
        <v>22</v>
      </c>
      <c r="D242" t="s">
        <v>5947</v>
      </c>
      <c r="E242" t="str">
        <f>IFERROR(INDEX(Healthcare_Transaction[Treatment_Type],MATCH(CONSOLIDATED_SHEET[[#This Row],[Patient_ID]],Healthcare_Transaction[Patient_ID],0)),"")</f>
        <v>Medication</v>
      </c>
      <c r="F242" s="8">
        <f>IFERROR(INDEX(Healthcare_Transaction[Cost],MATCH(CONSOLIDATED_SHEET[[#This Row],[Patient_ID]],Healthcare_Transaction[Patient_ID],0)),"")</f>
        <v>4513.28</v>
      </c>
      <c r="G242" s="6">
        <f>IFERROR(INDEX(Healthcare_Transaction[Date],MATCH(CONSOLIDATED_SHEET[[#This Row],[Patient_ID]],Healthcare_Transaction[Patient_ID],0)),"")</f>
        <v>43526.755107872537</v>
      </c>
      <c r="H242" t="str">
        <f>TEXT(CONSOLIDATED_SHEET[[#This Row],[Date]], "yyyy")</f>
        <v>2019</v>
      </c>
      <c r="I242" t="str">
        <f>TEXT(CONSOLIDATED_SHEET[[#This Row],[Date]], "mmmm")</f>
        <v>March</v>
      </c>
      <c r="J242" t="str">
        <f>INDEX(Healthcare_Location[Location],MATCH(CONSOLIDATED_SHEET[[#This Row],[Patient_ID]],Healthcare_Location[Patient_ID],0))</f>
        <v>Phoenix</v>
      </c>
      <c r="K242" s="7" t="str">
        <f>INDEX(Healthcare_Insurance[Insurance_Type],MATCH(CONSOLIDATED_SHEET[[#This Row],[Patient_ID]],Healthcare_Insurance[Patient_ID],0))</f>
        <v>Public</v>
      </c>
      <c r="L242" s="8">
        <f>INDEX(Healthcare_Insurance[Insurance_Amount],MATCH(CONSOLIDATED_SHEET[[#This Row],[Patient_ID]],Healthcare_Insurance[Patient_ID],0))</f>
        <v>876.18</v>
      </c>
    </row>
    <row r="243" spans="1:12" x14ac:dyDescent="0.25">
      <c r="A243" t="s">
        <v>245</v>
      </c>
      <c r="B243" t="s">
        <v>3245</v>
      </c>
      <c r="C243">
        <v>68</v>
      </c>
      <c r="D243" t="s">
        <v>5948</v>
      </c>
      <c r="E243" t="str">
        <f>IFERROR(INDEX(Healthcare_Transaction[Treatment_Type],MATCH(CONSOLIDATED_SHEET[[#This Row],[Patient_ID]],Healthcare_Transaction[Patient_ID],0)),"")</f>
        <v>Surgery</v>
      </c>
      <c r="F243" s="8">
        <f>IFERROR(INDEX(Healthcare_Transaction[Cost],MATCH(CONSOLIDATED_SHEET[[#This Row],[Patient_ID]],Healthcare_Transaction[Patient_ID],0)),"")</f>
        <v>1940.3</v>
      </c>
      <c r="G243" s="6">
        <f>IFERROR(INDEX(Healthcare_Transaction[Date],MATCH(CONSOLIDATED_SHEET[[#This Row],[Patient_ID]],Healthcare_Transaction[Patient_ID],0)),"")</f>
        <v>43527.015859408493</v>
      </c>
      <c r="H243" t="str">
        <f>TEXT(CONSOLIDATED_SHEET[[#This Row],[Date]], "yyyy")</f>
        <v>2019</v>
      </c>
      <c r="I243" t="str">
        <f>TEXT(CONSOLIDATED_SHEET[[#This Row],[Date]], "mmmm")</f>
        <v>March</v>
      </c>
      <c r="J243" t="str">
        <f>INDEX(Healthcare_Location[Location],MATCH(CONSOLIDATED_SHEET[[#This Row],[Patient_ID]],Healthcare_Location[Patient_ID],0))</f>
        <v>Phoenix</v>
      </c>
      <c r="K243" s="7" t="str">
        <f>INDEX(Healthcare_Insurance[Insurance_Type],MATCH(CONSOLIDATED_SHEET[[#This Row],[Patient_ID]],Healthcare_Insurance[Patient_ID],0))</f>
        <v>None</v>
      </c>
      <c r="L243" s="8">
        <f>INDEX(Healthcare_Insurance[Insurance_Amount],MATCH(CONSOLIDATED_SHEET[[#This Row],[Patient_ID]],Healthcare_Insurance[Patient_ID],0))</f>
        <v>4969.67</v>
      </c>
    </row>
    <row r="244" spans="1:12" x14ac:dyDescent="0.25">
      <c r="A244" t="s">
        <v>246</v>
      </c>
      <c r="B244" t="s">
        <v>3246</v>
      </c>
      <c r="C244">
        <v>29</v>
      </c>
      <c r="D244" t="s">
        <v>5948</v>
      </c>
      <c r="E244" t="str">
        <f>IFERROR(INDEX(Healthcare_Transaction[Treatment_Type],MATCH(CONSOLIDATED_SHEET[[#This Row],[Patient_ID]],Healthcare_Transaction[Patient_ID],0)),"")</f>
        <v>Surgery</v>
      </c>
      <c r="F244" s="8">
        <f>IFERROR(INDEX(Healthcare_Transaction[Cost],MATCH(CONSOLIDATED_SHEET[[#This Row],[Patient_ID]],Healthcare_Transaction[Patient_ID],0)),"")</f>
        <v>409.2</v>
      </c>
      <c r="G244" s="6">
        <f>IFERROR(INDEX(Healthcare_Transaction[Date],MATCH(CONSOLIDATED_SHEET[[#This Row],[Patient_ID]],Healthcare_Transaction[Patient_ID],0)),"")</f>
        <v>43527.276610944413</v>
      </c>
      <c r="H244" t="str">
        <f>TEXT(CONSOLIDATED_SHEET[[#This Row],[Date]], "yyyy")</f>
        <v>2019</v>
      </c>
      <c r="I244" t="str">
        <f>TEXT(CONSOLIDATED_SHEET[[#This Row],[Date]], "mmmm")</f>
        <v>March</v>
      </c>
      <c r="J244" t="str">
        <f>INDEX(Healthcare_Location[Location],MATCH(CONSOLIDATED_SHEET[[#This Row],[Patient_ID]],Healthcare_Location[Patient_ID],0))</f>
        <v>Phoenix</v>
      </c>
      <c r="K244" s="7" t="str">
        <f>INDEX(Healthcare_Insurance[Insurance_Type],MATCH(CONSOLIDATED_SHEET[[#This Row],[Patient_ID]],Healthcare_Insurance[Patient_ID],0))</f>
        <v>Private</v>
      </c>
      <c r="L244" s="8">
        <f>INDEX(Healthcare_Insurance[Insurance_Amount],MATCH(CONSOLIDATED_SHEET[[#This Row],[Patient_ID]],Healthcare_Insurance[Patient_ID],0))</f>
        <v>522.85</v>
      </c>
    </row>
    <row r="245" spans="1:12" x14ac:dyDescent="0.25">
      <c r="A245" t="s">
        <v>247</v>
      </c>
      <c r="B245" t="s">
        <v>3247</v>
      </c>
      <c r="C245">
        <v>48</v>
      </c>
      <c r="D245" t="s">
        <v>5948</v>
      </c>
      <c r="E245" t="str">
        <f>IFERROR(INDEX(Healthcare_Transaction[Treatment_Type],MATCH(CONSOLIDATED_SHEET[[#This Row],[Patient_ID]],Healthcare_Transaction[Patient_ID],0)),"")</f>
        <v>Physical Therapy</v>
      </c>
      <c r="F245" s="8">
        <f>IFERROR(INDEX(Healthcare_Transaction[Cost],MATCH(CONSOLIDATED_SHEET[[#This Row],[Patient_ID]],Healthcare_Transaction[Patient_ID],0)),"")</f>
        <v>4913.6000000000004</v>
      </c>
      <c r="G245" s="6">
        <f>IFERROR(INDEX(Healthcare_Transaction[Date],MATCH(CONSOLIDATED_SHEET[[#This Row],[Patient_ID]],Healthcare_Transaction[Patient_ID],0)),"")</f>
        <v>43527.537362480347</v>
      </c>
      <c r="H245" t="str">
        <f>TEXT(CONSOLIDATED_SHEET[[#This Row],[Date]], "yyyy")</f>
        <v>2019</v>
      </c>
      <c r="I245" t="str">
        <f>TEXT(CONSOLIDATED_SHEET[[#This Row],[Date]], "mmmm")</f>
        <v>March</v>
      </c>
      <c r="J245" t="str">
        <f>INDEX(Healthcare_Location[Location],MATCH(CONSOLIDATED_SHEET[[#This Row],[Patient_ID]],Healthcare_Location[Patient_ID],0))</f>
        <v>Chicago</v>
      </c>
      <c r="K245" s="7" t="str">
        <f>INDEX(Healthcare_Insurance[Insurance_Type],MATCH(CONSOLIDATED_SHEET[[#This Row],[Patient_ID]],Healthcare_Insurance[Patient_ID],0))</f>
        <v>Public</v>
      </c>
      <c r="L245" s="8">
        <f>INDEX(Healthcare_Insurance[Insurance_Amount],MATCH(CONSOLIDATED_SHEET[[#This Row],[Patient_ID]],Healthcare_Insurance[Patient_ID],0))</f>
        <v>8658.93</v>
      </c>
    </row>
    <row r="246" spans="1:12" x14ac:dyDescent="0.25">
      <c r="A246" t="s">
        <v>248</v>
      </c>
      <c r="B246" t="s">
        <v>3248</v>
      </c>
      <c r="C246">
        <v>29</v>
      </c>
      <c r="D246" t="s">
        <v>5948</v>
      </c>
      <c r="E246" t="str">
        <f>IFERROR(INDEX(Healthcare_Transaction[Treatment_Type],MATCH(CONSOLIDATED_SHEET[[#This Row],[Patient_ID]],Healthcare_Transaction[Patient_ID],0)),"")</f>
        <v>Physical Therapy</v>
      </c>
      <c r="F246" s="8">
        <f>IFERROR(INDEX(Healthcare_Transaction[Cost],MATCH(CONSOLIDATED_SHEET[[#This Row],[Patient_ID]],Healthcare_Transaction[Patient_ID],0)),"")</f>
        <v>1820.59</v>
      </c>
      <c r="G246" s="6">
        <f>IFERROR(INDEX(Healthcare_Transaction[Date],MATCH(CONSOLIDATED_SHEET[[#This Row],[Patient_ID]],Healthcare_Transaction[Patient_ID],0)),"")</f>
        <v>43527.798114016288</v>
      </c>
      <c r="H246" t="str">
        <f>TEXT(CONSOLIDATED_SHEET[[#This Row],[Date]], "yyyy")</f>
        <v>2019</v>
      </c>
      <c r="I246" t="str">
        <f>TEXT(CONSOLIDATED_SHEET[[#This Row],[Date]], "mmmm")</f>
        <v>March</v>
      </c>
      <c r="J246" t="str">
        <f>INDEX(Healthcare_Location[Location],MATCH(CONSOLIDATED_SHEET[[#This Row],[Patient_ID]],Healthcare_Location[Patient_ID],0))</f>
        <v>Chicago</v>
      </c>
      <c r="K246" s="7" t="str">
        <f>INDEX(Healthcare_Insurance[Insurance_Type],MATCH(CONSOLIDATED_SHEET[[#This Row],[Patient_ID]],Healthcare_Insurance[Patient_ID],0))</f>
        <v>Private</v>
      </c>
      <c r="L246" s="8">
        <f>INDEX(Healthcare_Insurance[Insurance_Amount],MATCH(CONSOLIDATED_SHEET[[#This Row],[Patient_ID]],Healthcare_Insurance[Patient_ID],0))</f>
        <v>3410.89</v>
      </c>
    </row>
    <row r="247" spans="1:12" x14ac:dyDescent="0.25">
      <c r="A247" t="s">
        <v>249</v>
      </c>
      <c r="B247" t="s">
        <v>3249</v>
      </c>
      <c r="C247">
        <v>45</v>
      </c>
      <c r="D247" t="s">
        <v>5948</v>
      </c>
      <c r="E247" t="str">
        <f>IFERROR(INDEX(Healthcare_Transaction[Treatment_Type],MATCH(CONSOLIDATED_SHEET[[#This Row],[Patient_ID]],Healthcare_Transaction[Patient_ID],0)),"")</f>
        <v>Medication</v>
      </c>
      <c r="F247" s="8">
        <f>IFERROR(INDEX(Healthcare_Transaction[Cost],MATCH(CONSOLIDATED_SHEET[[#This Row],[Patient_ID]],Healthcare_Transaction[Patient_ID],0)),"")</f>
        <v>1374.01</v>
      </c>
      <c r="G247" s="6">
        <f>IFERROR(INDEX(Healthcare_Transaction[Date],MATCH(CONSOLIDATED_SHEET[[#This Row],[Patient_ID]],Healthcare_Transaction[Patient_ID],0)),"")</f>
        <v>43528.058865552208</v>
      </c>
      <c r="H247" t="str">
        <f>TEXT(CONSOLIDATED_SHEET[[#This Row],[Date]], "yyyy")</f>
        <v>2019</v>
      </c>
      <c r="I247" t="str">
        <f>TEXT(CONSOLIDATED_SHEET[[#This Row],[Date]], "mmmm")</f>
        <v>March</v>
      </c>
      <c r="J247" t="str">
        <f>INDEX(Healthcare_Location[Location],MATCH(CONSOLIDATED_SHEET[[#This Row],[Patient_ID]],Healthcare_Location[Patient_ID],0))</f>
        <v>Chicago</v>
      </c>
      <c r="K247" s="7" t="str">
        <f>INDEX(Healthcare_Insurance[Insurance_Type],MATCH(CONSOLIDATED_SHEET[[#This Row],[Patient_ID]],Healthcare_Insurance[Patient_ID],0))</f>
        <v>Public</v>
      </c>
      <c r="L247" s="8">
        <f>INDEX(Healthcare_Insurance[Insurance_Amount],MATCH(CONSOLIDATED_SHEET[[#This Row],[Patient_ID]],Healthcare_Insurance[Patient_ID],0))</f>
        <v>8073.87</v>
      </c>
    </row>
    <row r="248" spans="1:12" x14ac:dyDescent="0.25">
      <c r="A248" t="s">
        <v>250</v>
      </c>
      <c r="B248" t="s">
        <v>3250</v>
      </c>
      <c r="C248">
        <v>81</v>
      </c>
      <c r="D248" t="s">
        <v>5948</v>
      </c>
      <c r="E248" t="str">
        <f>IFERROR(INDEX(Healthcare_Transaction[Treatment_Type],MATCH(CONSOLIDATED_SHEET[[#This Row],[Patient_ID]],Healthcare_Transaction[Patient_ID],0)),"")</f>
        <v>Surgery</v>
      </c>
      <c r="F248" s="8">
        <f>IFERROR(INDEX(Healthcare_Transaction[Cost],MATCH(CONSOLIDATED_SHEET[[#This Row],[Patient_ID]],Healthcare_Transaction[Patient_ID],0)),"")</f>
        <v>3011.8</v>
      </c>
      <c r="G248" s="6">
        <f>IFERROR(INDEX(Healthcare_Transaction[Date],MATCH(CONSOLIDATED_SHEET[[#This Row],[Patient_ID]],Healthcare_Transaction[Patient_ID],0)),"")</f>
        <v>43528.319617088149</v>
      </c>
      <c r="H248" t="str">
        <f>TEXT(CONSOLIDATED_SHEET[[#This Row],[Date]], "yyyy")</f>
        <v>2019</v>
      </c>
      <c r="I248" t="str">
        <f>TEXT(CONSOLIDATED_SHEET[[#This Row],[Date]], "mmmm")</f>
        <v>March</v>
      </c>
      <c r="J248" t="str">
        <f>INDEX(Healthcare_Location[Location],MATCH(CONSOLIDATED_SHEET[[#This Row],[Patient_ID]],Healthcare_Location[Patient_ID],0))</f>
        <v>Chicago</v>
      </c>
      <c r="K248" s="7" t="str">
        <f>INDEX(Healthcare_Insurance[Insurance_Type],MATCH(CONSOLIDATED_SHEET[[#This Row],[Patient_ID]],Healthcare_Insurance[Patient_ID],0))</f>
        <v>None</v>
      </c>
      <c r="L248" s="8">
        <f>INDEX(Healthcare_Insurance[Insurance_Amount],MATCH(CONSOLIDATED_SHEET[[#This Row],[Patient_ID]],Healthcare_Insurance[Patient_ID],0))</f>
        <v>4324.0200000000004</v>
      </c>
    </row>
    <row r="249" spans="1:12" x14ac:dyDescent="0.25">
      <c r="A249" t="s">
        <v>251</v>
      </c>
      <c r="B249" t="s">
        <v>3251</v>
      </c>
      <c r="C249">
        <v>68</v>
      </c>
      <c r="D249" t="s">
        <v>5948</v>
      </c>
      <c r="E249" t="str">
        <f>IFERROR(INDEX(Healthcare_Transaction[Treatment_Type],MATCH(CONSOLIDATED_SHEET[[#This Row],[Patient_ID]],Healthcare_Transaction[Patient_ID],0)),"")</f>
        <v>Medication</v>
      </c>
      <c r="F249" s="8">
        <f>IFERROR(INDEX(Healthcare_Transaction[Cost],MATCH(CONSOLIDATED_SHEET[[#This Row],[Patient_ID]],Healthcare_Transaction[Patient_ID],0)),"")</f>
        <v>4197.08</v>
      </c>
      <c r="G249" s="6">
        <f>IFERROR(INDEX(Healthcare_Transaction[Date],MATCH(CONSOLIDATED_SHEET[[#This Row],[Patient_ID]],Healthcare_Transaction[Patient_ID],0)),"")</f>
        <v>43528.580368624083</v>
      </c>
      <c r="H249" t="str">
        <f>TEXT(CONSOLIDATED_SHEET[[#This Row],[Date]], "yyyy")</f>
        <v>2019</v>
      </c>
      <c r="I249" t="str">
        <f>TEXT(CONSOLIDATED_SHEET[[#This Row],[Date]], "mmmm")</f>
        <v>March</v>
      </c>
      <c r="J249" t="str">
        <f>INDEX(Healthcare_Location[Location],MATCH(CONSOLIDATED_SHEET[[#This Row],[Patient_ID]],Healthcare_Location[Patient_ID],0))</f>
        <v>New York</v>
      </c>
      <c r="K249" s="7" t="str">
        <f>INDEX(Healthcare_Insurance[Insurance_Type],MATCH(CONSOLIDATED_SHEET[[#This Row],[Patient_ID]],Healthcare_Insurance[Patient_ID],0))</f>
        <v>Public</v>
      </c>
      <c r="L249" s="8">
        <f>INDEX(Healthcare_Insurance[Insurance_Amount],MATCH(CONSOLIDATED_SHEET[[#This Row],[Patient_ID]],Healthcare_Insurance[Patient_ID],0))</f>
        <v>5925.38</v>
      </c>
    </row>
    <row r="250" spans="1:12" x14ac:dyDescent="0.25">
      <c r="A250" t="s">
        <v>252</v>
      </c>
      <c r="B250" t="s">
        <v>3252</v>
      </c>
      <c r="C250">
        <v>29</v>
      </c>
      <c r="D250" t="s">
        <v>5948</v>
      </c>
      <c r="E250" t="str">
        <f>IFERROR(INDEX(Healthcare_Transaction[Treatment_Type],MATCH(CONSOLIDATED_SHEET[[#This Row],[Patient_ID]],Healthcare_Transaction[Patient_ID],0)),"")</f>
        <v>Physical Therapy</v>
      </c>
      <c r="F250" s="8">
        <f>IFERROR(INDEX(Healthcare_Transaction[Cost],MATCH(CONSOLIDATED_SHEET[[#This Row],[Patient_ID]],Healthcare_Transaction[Patient_ID],0)),"")</f>
        <v>3421.17</v>
      </c>
      <c r="G250" s="6">
        <f>IFERROR(INDEX(Healthcare_Transaction[Date],MATCH(CONSOLIDATED_SHEET[[#This Row],[Patient_ID]],Healthcare_Transaction[Patient_ID],0)),"")</f>
        <v>43528.84112016001</v>
      </c>
      <c r="H250" t="str">
        <f>TEXT(CONSOLIDATED_SHEET[[#This Row],[Date]], "yyyy")</f>
        <v>2019</v>
      </c>
      <c r="I250" t="str">
        <f>TEXT(CONSOLIDATED_SHEET[[#This Row],[Date]], "mmmm")</f>
        <v>March</v>
      </c>
      <c r="J250" t="str">
        <f>INDEX(Healthcare_Location[Location],MATCH(CONSOLIDATED_SHEET[[#This Row],[Patient_ID]],Healthcare_Location[Patient_ID],0))</f>
        <v>Phoenix</v>
      </c>
      <c r="K250" s="7" t="str">
        <f>INDEX(Healthcare_Insurance[Insurance_Type],MATCH(CONSOLIDATED_SHEET[[#This Row],[Patient_ID]],Healthcare_Insurance[Patient_ID],0))</f>
        <v>Private</v>
      </c>
      <c r="L250" s="8">
        <f>INDEX(Healthcare_Insurance[Insurance_Amount],MATCH(CONSOLIDATED_SHEET[[#This Row],[Patient_ID]],Healthcare_Insurance[Patient_ID],0))</f>
        <v>2630.59</v>
      </c>
    </row>
    <row r="251" spans="1:12" x14ac:dyDescent="0.25">
      <c r="A251" t="s">
        <v>253</v>
      </c>
      <c r="B251" t="s">
        <v>3253</v>
      </c>
      <c r="C251">
        <v>86</v>
      </c>
      <c r="D251" t="s">
        <v>5947</v>
      </c>
      <c r="E251" t="str">
        <f>IFERROR(INDEX(Healthcare_Transaction[Treatment_Type],MATCH(CONSOLIDATED_SHEET[[#This Row],[Patient_ID]],Healthcare_Transaction[Patient_ID],0)),"")</f>
        <v>Medication</v>
      </c>
      <c r="F251" s="8">
        <f>IFERROR(INDEX(Healthcare_Transaction[Cost],MATCH(CONSOLIDATED_SHEET[[#This Row],[Patient_ID]],Healthcare_Transaction[Patient_ID],0)),"")</f>
        <v>858.72</v>
      </c>
      <c r="G251" s="6">
        <f>IFERROR(INDEX(Healthcare_Transaction[Date],MATCH(CONSOLIDATED_SHEET[[#This Row],[Patient_ID]],Healthcare_Transaction[Patient_ID],0)),"")</f>
        <v>43529.101871695952</v>
      </c>
      <c r="H251" t="str">
        <f>TEXT(CONSOLIDATED_SHEET[[#This Row],[Date]], "yyyy")</f>
        <v>2019</v>
      </c>
      <c r="I251" t="str">
        <f>TEXT(CONSOLIDATED_SHEET[[#This Row],[Date]], "mmmm")</f>
        <v>March</v>
      </c>
      <c r="J251" t="str">
        <f>INDEX(Healthcare_Location[Location],MATCH(CONSOLIDATED_SHEET[[#This Row],[Patient_ID]],Healthcare_Location[Patient_ID],0))</f>
        <v>Los Angeles</v>
      </c>
      <c r="K251" s="7" t="str">
        <f>INDEX(Healthcare_Insurance[Insurance_Type],MATCH(CONSOLIDATED_SHEET[[#This Row],[Patient_ID]],Healthcare_Insurance[Patient_ID],0))</f>
        <v>None</v>
      </c>
      <c r="L251" s="8">
        <f>INDEX(Healthcare_Insurance[Insurance_Amount],MATCH(CONSOLIDATED_SHEET[[#This Row],[Patient_ID]],Healthcare_Insurance[Patient_ID],0))</f>
        <v>6897.53</v>
      </c>
    </row>
    <row r="252" spans="1:12" x14ac:dyDescent="0.25">
      <c r="A252" t="s">
        <v>254</v>
      </c>
      <c r="B252" t="s">
        <v>3254</v>
      </c>
      <c r="C252">
        <v>43</v>
      </c>
      <c r="D252" t="s">
        <v>5947</v>
      </c>
      <c r="E252" t="str">
        <f>IFERROR(INDEX(Healthcare_Transaction[Treatment_Type],MATCH(CONSOLIDATED_SHEET[[#This Row],[Patient_ID]],Healthcare_Transaction[Patient_ID],0)),"")</f>
        <v>Physical Therapy</v>
      </c>
      <c r="F252" s="8">
        <f>IFERROR(INDEX(Healthcare_Transaction[Cost],MATCH(CONSOLIDATED_SHEET[[#This Row],[Patient_ID]],Healthcare_Transaction[Patient_ID],0)),"")</f>
        <v>3661.03</v>
      </c>
      <c r="G252" s="6">
        <f>IFERROR(INDEX(Healthcare_Transaction[Date],MATCH(CONSOLIDATED_SHEET[[#This Row],[Patient_ID]],Healthcare_Transaction[Patient_ID],0)),"")</f>
        <v>43529.362623231893</v>
      </c>
      <c r="H252" t="str">
        <f>TEXT(CONSOLIDATED_SHEET[[#This Row],[Date]], "yyyy")</f>
        <v>2019</v>
      </c>
      <c r="I252" t="str">
        <f>TEXT(CONSOLIDATED_SHEET[[#This Row],[Date]], "mmmm")</f>
        <v>March</v>
      </c>
      <c r="J252" t="str">
        <f>INDEX(Healthcare_Location[Location],MATCH(CONSOLIDATED_SHEET[[#This Row],[Patient_ID]],Healthcare_Location[Patient_ID],0))</f>
        <v>Los Angeles</v>
      </c>
      <c r="K252" s="7" t="str">
        <f>INDEX(Healthcare_Insurance[Insurance_Type],MATCH(CONSOLIDATED_SHEET[[#This Row],[Patient_ID]],Healthcare_Insurance[Patient_ID],0))</f>
        <v>Private</v>
      </c>
      <c r="L252" s="8">
        <f>INDEX(Healthcare_Insurance[Insurance_Amount],MATCH(CONSOLIDATED_SHEET[[#This Row],[Patient_ID]],Healthcare_Insurance[Patient_ID],0))</f>
        <v>9964.4500000000007</v>
      </c>
    </row>
    <row r="253" spans="1:12" x14ac:dyDescent="0.25">
      <c r="A253" t="s">
        <v>255</v>
      </c>
      <c r="B253" t="s">
        <v>3255</v>
      </c>
      <c r="C253">
        <v>20</v>
      </c>
      <c r="D253" t="s">
        <v>5947</v>
      </c>
      <c r="E253" t="str">
        <f>IFERROR(INDEX(Healthcare_Transaction[Treatment_Type],MATCH(CONSOLIDATED_SHEET[[#This Row],[Patient_ID]],Healthcare_Transaction[Patient_ID],0)),"")</f>
        <v>Consultation</v>
      </c>
      <c r="F253" s="8">
        <f>IFERROR(INDEX(Healthcare_Transaction[Cost],MATCH(CONSOLIDATED_SHEET[[#This Row],[Patient_ID]],Healthcare_Transaction[Patient_ID],0)),"")</f>
        <v>792.69</v>
      </c>
      <c r="G253" s="6">
        <f>IFERROR(INDEX(Healthcare_Transaction[Date],MATCH(CONSOLIDATED_SHEET[[#This Row],[Patient_ID]],Healthcare_Transaction[Patient_ID],0)),"")</f>
        <v>43529.623374767812</v>
      </c>
      <c r="H253" t="str">
        <f>TEXT(CONSOLIDATED_SHEET[[#This Row],[Date]], "yyyy")</f>
        <v>2019</v>
      </c>
      <c r="I253" t="str">
        <f>TEXT(CONSOLIDATED_SHEET[[#This Row],[Date]], "mmmm")</f>
        <v>March</v>
      </c>
      <c r="J253" t="str">
        <f>INDEX(Healthcare_Location[Location],MATCH(CONSOLIDATED_SHEET[[#This Row],[Patient_ID]],Healthcare_Location[Patient_ID],0))</f>
        <v>New York</v>
      </c>
      <c r="K253" s="7" t="str">
        <f>INDEX(Healthcare_Insurance[Insurance_Type],MATCH(CONSOLIDATED_SHEET[[#This Row],[Patient_ID]],Healthcare_Insurance[Patient_ID],0))</f>
        <v>Private</v>
      </c>
      <c r="L253" s="8">
        <f>INDEX(Healthcare_Insurance[Insurance_Amount],MATCH(CONSOLIDATED_SHEET[[#This Row],[Patient_ID]],Healthcare_Insurance[Patient_ID],0))</f>
        <v>6605.75</v>
      </c>
    </row>
    <row r="254" spans="1:12" x14ac:dyDescent="0.25">
      <c r="A254" t="s">
        <v>256</v>
      </c>
      <c r="B254" t="s">
        <v>3256</v>
      </c>
      <c r="C254">
        <v>33</v>
      </c>
      <c r="D254" t="s">
        <v>5948</v>
      </c>
      <c r="E254" t="str">
        <f>IFERROR(INDEX(Healthcare_Transaction[Treatment_Type],MATCH(CONSOLIDATED_SHEET[[#This Row],[Patient_ID]],Healthcare_Transaction[Patient_ID],0)),"")</f>
        <v>Medication</v>
      </c>
      <c r="F254" s="8">
        <f>IFERROR(INDEX(Healthcare_Transaction[Cost],MATCH(CONSOLIDATED_SHEET[[#This Row],[Patient_ID]],Healthcare_Transaction[Patient_ID],0)),"")</f>
        <v>1566.86</v>
      </c>
      <c r="G254" s="6">
        <f>IFERROR(INDEX(Healthcare_Transaction[Date],MATCH(CONSOLIDATED_SHEET[[#This Row],[Patient_ID]],Healthcare_Transaction[Patient_ID],0)),"")</f>
        <v>43529.884126303747</v>
      </c>
      <c r="H254" t="str">
        <f>TEXT(CONSOLIDATED_SHEET[[#This Row],[Date]], "yyyy")</f>
        <v>2019</v>
      </c>
      <c r="I254" t="str">
        <f>TEXT(CONSOLIDATED_SHEET[[#This Row],[Date]], "mmmm")</f>
        <v>March</v>
      </c>
      <c r="J254" t="str">
        <f>INDEX(Healthcare_Location[Location],MATCH(CONSOLIDATED_SHEET[[#This Row],[Patient_ID]],Healthcare_Location[Patient_ID],0))</f>
        <v>Chicago</v>
      </c>
      <c r="K254" s="7" t="str">
        <f>INDEX(Healthcare_Insurance[Insurance_Type],MATCH(CONSOLIDATED_SHEET[[#This Row],[Patient_ID]],Healthcare_Insurance[Patient_ID],0))</f>
        <v>Private</v>
      </c>
      <c r="L254" s="8">
        <f>INDEX(Healthcare_Insurance[Insurance_Amount],MATCH(CONSOLIDATED_SHEET[[#This Row],[Patient_ID]],Healthcare_Insurance[Patient_ID],0))</f>
        <v>9853.08</v>
      </c>
    </row>
    <row r="255" spans="1:12" x14ac:dyDescent="0.25">
      <c r="A255" t="s">
        <v>257</v>
      </c>
      <c r="B255" t="s">
        <v>3257</v>
      </c>
      <c r="C255">
        <v>82</v>
      </c>
      <c r="D255" t="s">
        <v>5948</v>
      </c>
      <c r="E255" t="str">
        <f>IFERROR(INDEX(Healthcare_Transaction[Treatment_Type],MATCH(CONSOLIDATED_SHEET[[#This Row],[Patient_ID]],Healthcare_Transaction[Patient_ID],0)),"")</f>
        <v>Medication</v>
      </c>
      <c r="F255" s="8">
        <f>IFERROR(INDEX(Healthcare_Transaction[Cost],MATCH(CONSOLIDATED_SHEET[[#This Row],[Patient_ID]],Healthcare_Transaction[Patient_ID],0)),"")</f>
        <v>2257.2600000000002</v>
      </c>
      <c r="G255" s="6">
        <f>IFERROR(INDEX(Healthcare_Transaction[Date],MATCH(CONSOLIDATED_SHEET[[#This Row],[Patient_ID]],Healthcare_Transaction[Patient_ID],0)),"")</f>
        <v>43530.144877839688</v>
      </c>
      <c r="H255" t="str">
        <f>TEXT(CONSOLIDATED_SHEET[[#This Row],[Date]], "yyyy")</f>
        <v>2019</v>
      </c>
      <c r="I255" t="str">
        <f>TEXT(CONSOLIDATED_SHEET[[#This Row],[Date]], "mmmm")</f>
        <v>March</v>
      </c>
      <c r="J255" t="str">
        <f>INDEX(Healthcare_Location[Location],MATCH(CONSOLIDATED_SHEET[[#This Row],[Patient_ID]],Healthcare_Location[Patient_ID],0))</f>
        <v>Houston</v>
      </c>
      <c r="K255" s="7" t="str">
        <f>INDEX(Healthcare_Insurance[Insurance_Type],MATCH(CONSOLIDATED_SHEET[[#This Row],[Patient_ID]],Healthcare_Insurance[Patient_ID],0))</f>
        <v>None</v>
      </c>
      <c r="L255" s="8">
        <f>INDEX(Healthcare_Insurance[Insurance_Amount],MATCH(CONSOLIDATED_SHEET[[#This Row],[Patient_ID]],Healthcare_Insurance[Patient_ID],0))</f>
        <v>5546.56</v>
      </c>
    </row>
    <row r="256" spans="1:12" x14ac:dyDescent="0.25">
      <c r="A256" t="s">
        <v>258</v>
      </c>
      <c r="B256" t="s">
        <v>3258</v>
      </c>
      <c r="C256">
        <v>71</v>
      </c>
      <c r="D256" t="s">
        <v>5947</v>
      </c>
      <c r="E256" t="str">
        <f>IFERROR(INDEX(Healthcare_Transaction[Treatment_Type],MATCH(CONSOLIDATED_SHEET[[#This Row],[Patient_ID]],Healthcare_Transaction[Patient_ID],0)),"")</f>
        <v>Physical Therapy</v>
      </c>
      <c r="F256" s="8">
        <f>IFERROR(INDEX(Healthcare_Transaction[Cost],MATCH(CONSOLIDATED_SHEET[[#This Row],[Patient_ID]],Healthcare_Transaction[Patient_ID],0)),"")</f>
        <v>1932.11</v>
      </c>
      <c r="G256" s="6">
        <f>IFERROR(INDEX(Healthcare_Transaction[Date],MATCH(CONSOLIDATED_SHEET[[#This Row],[Patient_ID]],Healthcare_Transaction[Patient_ID],0)),"")</f>
        <v>43530.666380911549</v>
      </c>
      <c r="H256" t="str">
        <f>TEXT(CONSOLIDATED_SHEET[[#This Row],[Date]], "yyyy")</f>
        <v>2019</v>
      </c>
      <c r="I256" t="str">
        <f>TEXT(CONSOLIDATED_SHEET[[#This Row],[Date]], "mmmm")</f>
        <v>March</v>
      </c>
      <c r="J256" t="str">
        <f>INDEX(Healthcare_Location[Location],MATCH(CONSOLIDATED_SHEET[[#This Row],[Patient_ID]],Healthcare_Location[Patient_ID],0))</f>
        <v>Chicago</v>
      </c>
      <c r="K256" s="7" t="str">
        <f>INDEX(Healthcare_Insurance[Insurance_Type],MATCH(CONSOLIDATED_SHEET[[#This Row],[Patient_ID]],Healthcare_Insurance[Patient_ID],0))</f>
        <v>Private</v>
      </c>
      <c r="L256" s="8">
        <f>INDEX(Healthcare_Insurance[Insurance_Amount],MATCH(CONSOLIDATED_SHEET[[#This Row],[Patient_ID]],Healthcare_Insurance[Patient_ID],0))</f>
        <v>5344.47</v>
      </c>
    </row>
    <row r="257" spans="1:12" x14ac:dyDescent="0.25">
      <c r="A257" t="s">
        <v>259</v>
      </c>
      <c r="B257" t="s">
        <v>3259</v>
      </c>
      <c r="C257">
        <v>56</v>
      </c>
      <c r="D257" t="s">
        <v>5948</v>
      </c>
      <c r="E257" t="str">
        <f>IFERROR(INDEX(Healthcare_Transaction[Treatment_Type],MATCH(CONSOLIDATED_SHEET[[#This Row],[Patient_ID]],Healthcare_Transaction[Patient_ID],0)),"")</f>
        <v>Physical Therapy</v>
      </c>
      <c r="F257" s="8">
        <f>IFERROR(INDEX(Healthcare_Transaction[Cost],MATCH(CONSOLIDATED_SHEET[[#This Row],[Patient_ID]],Healthcare_Transaction[Patient_ID],0)),"")</f>
        <v>4594.2700000000004</v>
      </c>
      <c r="G257" s="6">
        <f>IFERROR(INDEX(Healthcare_Transaction[Date],MATCH(CONSOLIDATED_SHEET[[#This Row],[Patient_ID]],Healthcare_Transaction[Patient_ID],0)),"")</f>
        <v>43530.92713244749</v>
      </c>
      <c r="H257" t="str">
        <f>TEXT(CONSOLIDATED_SHEET[[#This Row],[Date]], "yyyy")</f>
        <v>2019</v>
      </c>
      <c r="I257" t="str">
        <f>TEXT(CONSOLIDATED_SHEET[[#This Row],[Date]], "mmmm")</f>
        <v>March</v>
      </c>
      <c r="J257" t="str">
        <f>INDEX(Healthcare_Location[Location],MATCH(CONSOLIDATED_SHEET[[#This Row],[Patient_ID]],Healthcare_Location[Patient_ID],0))</f>
        <v>Chicago</v>
      </c>
      <c r="K257" s="7" t="str">
        <f>INDEX(Healthcare_Insurance[Insurance_Type],MATCH(CONSOLIDATED_SHEET[[#This Row],[Patient_ID]],Healthcare_Insurance[Patient_ID],0))</f>
        <v>None</v>
      </c>
      <c r="L257" s="8">
        <f>INDEX(Healthcare_Insurance[Insurance_Amount],MATCH(CONSOLIDATED_SHEET[[#This Row],[Patient_ID]],Healthcare_Insurance[Patient_ID],0))</f>
        <v>7379.59</v>
      </c>
    </row>
    <row r="258" spans="1:12" x14ac:dyDescent="0.25">
      <c r="A258" t="s">
        <v>260</v>
      </c>
      <c r="B258" t="s">
        <v>3260</v>
      </c>
      <c r="C258">
        <v>67</v>
      </c>
      <c r="D258" t="s">
        <v>5947</v>
      </c>
      <c r="E258" t="str">
        <f>IFERROR(INDEX(Healthcare_Transaction[Treatment_Type],MATCH(CONSOLIDATED_SHEET[[#This Row],[Patient_ID]],Healthcare_Transaction[Patient_ID],0)),"")</f>
        <v>Physical Therapy</v>
      </c>
      <c r="F258" s="8">
        <f>IFERROR(INDEX(Healthcare_Transaction[Cost],MATCH(CONSOLIDATED_SHEET[[#This Row],[Patient_ID]],Healthcare_Transaction[Patient_ID],0)),"")</f>
        <v>1553.7</v>
      </c>
      <c r="G258" s="6">
        <f>IFERROR(INDEX(Healthcare_Transaction[Date],MATCH(CONSOLIDATED_SHEET[[#This Row],[Patient_ID]],Healthcare_Transaction[Patient_ID],0)),"")</f>
        <v>43531.187883983417</v>
      </c>
      <c r="H258" t="str">
        <f>TEXT(CONSOLIDATED_SHEET[[#This Row],[Date]], "yyyy")</f>
        <v>2019</v>
      </c>
      <c r="I258" t="str">
        <f>TEXT(CONSOLIDATED_SHEET[[#This Row],[Date]], "mmmm")</f>
        <v>March</v>
      </c>
      <c r="J258" t="str">
        <f>INDEX(Healthcare_Location[Location],MATCH(CONSOLIDATED_SHEET[[#This Row],[Patient_ID]],Healthcare_Location[Patient_ID],0))</f>
        <v>Phoenix</v>
      </c>
      <c r="K258" s="7" t="str">
        <f>INDEX(Healthcare_Insurance[Insurance_Type],MATCH(CONSOLIDATED_SHEET[[#This Row],[Patient_ID]],Healthcare_Insurance[Patient_ID],0))</f>
        <v>Private</v>
      </c>
      <c r="L258" s="8">
        <f>INDEX(Healthcare_Insurance[Insurance_Amount],MATCH(CONSOLIDATED_SHEET[[#This Row],[Patient_ID]],Healthcare_Insurance[Patient_ID],0))</f>
        <v>1878.78</v>
      </c>
    </row>
    <row r="259" spans="1:12" x14ac:dyDescent="0.25">
      <c r="A259" t="s">
        <v>261</v>
      </c>
      <c r="B259" t="s">
        <v>3261</v>
      </c>
      <c r="C259">
        <v>30</v>
      </c>
      <c r="D259" t="s">
        <v>5948</v>
      </c>
      <c r="E259" t="str">
        <f>IFERROR(INDEX(Healthcare_Transaction[Treatment_Type],MATCH(CONSOLIDATED_SHEET[[#This Row],[Patient_ID]],Healthcare_Transaction[Patient_ID],0)),"")</f>
        <v>Medication</v>
      </c>
      <c r="F259" s="8">
        <f>IFERROR(INDEX(Healthcare_Transaction[Cost],MATCH(CONSOLIDATED_SHEET[[#This Row],[Patient_ID]],Healthcare_Transaction[Patient_ID],0)),"")</f>
        <v>4124.62</v>
      </c>
      <c r="G259" s="6">
        <f>IFERROR(INDEX(Healthcare_Transaction[Date],MATCH(CONSOLIDATED_SHEET[[#This Row],[Patient_ID]],Healthcare_Transaction[Patient_ID],0)),"")</f>
        <v>43531.448635519351</v>
      </c>
      <c r="H259" t="str">
        <f>TEXT(CONSOLIDATED_SHEET[[#This Row],[Date]], "yyyy")</f>
        <v>2019</v>
      </c>
      <c r="I259" t="str">
        <f>TEXT(CONSOLIDATED_SHEET[[#This Row],[Date]], "mmmm")</f>
        <v>March</v>
      </c>
      <c r="J259" t="str">
        <f>INDEX(Healthcare_Location[Location],MATCH(CONSOLIDATED_SHEET[[#This Row],[Patient_ID]],Healthcare_Location[Patient_ID],0))</f>
        <v>Houston</v>
      </c>
      <c r="K259" s="7" t="str">
        <f>INDEX(Healthcare_Insurance[Insurance_Type],MATCH(CONSOLIDATED_SHEET[[#This Row],[Patient_ID]],Healthcare_Insurance[Patient_ID],0))</f>
        <v>Public</v>
      </c>
      <c r="L259" s="8">
        <f>INDEX(Healthcare_Insurance[Insurance_Amount],MATCH(CONSOLIDATED_SHEET[[#This Row],[Patient_ID]],Healthcare_Insurance[Patient_ID],0))</f>
        <v>7780.8</v>
      </c>
    </row>
    <row r="260" spans="1:12" x14ac:dyDescent="0.25">
      <c r="A260" t="s">
        <v>262</v>
      </c>
      <c r="B260" t="s">
        <v>3262</v>
      </c>
      <c r="C260">
        <v>77</v>
      </c>
      <c r="D260" t="s">
        <v>5947</v>
      </c>
      <c r="E260" t="str">
        <f>IFERROR(INDEX(Healthcare_Transaction[Treatment_Type],MATCH(CONSOLIDATED_SHEET[[#This Row],[Patient_ID]],Healthcare_Transaction[Patient_ID],0)),"")</f>
        <v>Surgery</v>
      </c>
      <c r="F260" s="8">
        <f>IFERROR(INDEX(Healthcare_Transaction[Cost],MATCH(CONSOLIDATED_SHEET[[#This Row],[Patient_ID]],Healthcare_Transaction[Patient_ID],0)),"")</f>
        <v>344.34</v>
      </c>
      <c r="G260" s="6">
        <f>IFERROR(INDEX(Healthcare_Transaction[Date],MATCH(CONSOLIDATED_SHEET[[#This Row],[Patient_ID]],Healthcare_Transaction[Patient_ID],0)),"")</f>
        <v>43531.709387055293</v>
      </c>
      <c r="H260" t="str">
        <f>TEXT(CONSOLIDATED_SHEET[[#This Row],[Date]], "yyyy")</f>
        <v>2019</v>
      </c>
      <c r="I260" t="str">
        <f>TEXT(CONSOLIDATED_SHEET[[#This Row],[Date]], "mmmm")</f>
        <v>March</v>
      </c>
      <c r="J260" t="str">
        <f>INDEX(Healthcare_Location[Location],MATCH(CONSOLIDATED_SHEET[[#This Row],[Patient_ID]],Healthcare_Location[Patient_ID],0))</f>
        <v>Los Angeles</v>
      </c>
      <c r="K260" s="7" t="str">
        <f>INDEX(Healthcare_Insurance[Insurance_Type],MATCH(CONSOLIDATED_SHEET[[#This Row],[Patient_ID]],Healthcare_Insurance[Patient_ID],0))</f>
        <v>Public</v>
      </c>
      <c r="L260" s="8">
        <f>INDEX(Healthcare_Insurance[Insurance_Amount],MATCH(CONSOLIDATED_SHEET[[#This Row],[Patient_ID]],Healthcare_Insurance[Patient_ID],0))</f>
        <v>3220.36</v>
      </c>
    </row>
    <row r="261" spans="1:12" x14ac:dyDescent="0.25">
      <c r="A261" t="s">
        <v>263</v>
      </c>
      <c r="B261" t="s">
        <v>3263</v>
      </c>
      <c r="C261">
        <v>47</v>
      </c>
      <c r="D261" t="s">
        <v>5948</v>
      </c>
      <c r="E261" t="str">
        <f>IFERROR(INDEX(Healthcare_Transaction[Treatment_Type],MATCH(CONSOLIDATED_SHEET[[#This Row],[Patient_ID]],Healthcare_Transaction[Patient_ID],0)),"")</f>
        <v>Medication</v>
      </c>
      <c r="F261" s="8">
        <f>IFERROR(INDEX(Healthcare_Transaction[Cost],MATCH(CONSOLIDATED_SHEET[[#This Row],[Patient_ID]],Healthcare_Transaction[Patient_ID],0)),"")</f>
        <v>3268.96</v>
      </c>
      <c r="G261" s="6">
        <f>IFERROR(INDEX(Healthcare_Transaction[Date],MATCH(CONSOLIDATED_SHEET[[#This Row],[Patient_ID]],Healthcare_Transaction[Patient_ID],0)),"")</f>
        <v>43531.970138591227</v>
      </c>
      <c r="H261" t="str">
        <f>TEXT(CONSOLIDATED_SHEET[[#This Row],[Date]], "yyyy")</f>
        <v>2019</v>
      </c>
      <c r="I261" t="str">
        <f>TEXT(CONSOLIDATED_SHEET[[#This Row],[Date]], "mmmm")</f>
        <v>March</v>
      </c>
      <c r="J261" t="str">
        <f>INDEX(Healthcare_Location[Location],MATCH(CONSOLIDATED_SHEET[[#This Row],[Patient_ID]],Healthcare_Location[Patient_ID],0))</f>
        <v>Phoenix</v>
      </c>
      <c r="K261" s="7" t="str">
        <f>INDEX(Healthcare_Insurance[Insurance_Type],MATCH(CONSOLIDATED_SHEET[[#This Row],[Patient_ID]],Healthcare_Insurance[Patient_ID],0))</f>
        <v>Public</v>
      </c>
      <c r="L261" s="8">
        <f>INDEX(Healthcare_Insurance[Insurance_Amount],MATCH(CONSOLIDATED_SHEET[[#This Row],[Patient_ID]],Healthcare_Insurance[Patient_ID],0))</f>
        <v>6598.8</v>
      </c>
    </row>
    <row r="262" spans="1:12" x14ac:dyDescent="0.25">
      <c r="A262" t="s">
        <v>264</v>
      </c>
      <c r="B262" t="s">
        <v>3264</v>
      </c>
      <c r="C262">
        <v>20</v>
      </c>
      <c r="D262" t="s">
        <v>5948</v>
      </c>
      <c r="E262" t="str">
        <f>IFERROR(INDEX(Healthcare_Transaction[Treatment_Type],MATCH(CONSOLIDATED_SHEET[[#This Row],[Patient_ID]],Healthcare_Transaction[Patient_ID],0)),"")</f>
        <v>Surgery</v>
      </c>
      <c r="F262" s="8">
        <f>IFERROR(INDEX(Healthcare_Transaction[Cost],MATCH(CONSOLIDATED_SHEET[[#This Row],[Patient_ID]],Healthcare_Transaction[Patient_ID],0)),"")</f>
        <v>3041.19</v>
      </c>
      <c r="G262" s="6">
        <f>IFERROR(INDEX(Healthcare_Transaction[Date],MATCH(CONSOLIDATED_SHEET[[#This Row],[Patient_ID]],Healthcare_Transaction[Patient_ID],0)),"")</f>
        <v>43532.230890127154</v>
      </c>
      <c r="H262" t="str">
        <f>TEXT(CONSOLIDATED_SHEET[[#This Row],[Date]], "yyyy")</f>
        <v>2019</v>
      </c>
      <c r="I262" t="str">
        <f>TEXT(CONSOLIDATED_SHEET[[#This Row],[Date]], "mmmm")</f>
        <v>March</v>
      </c>
      <c r="J262" t="str">
        <f>INDEX(Healthcare_Location[Location],MATCH(CONSOLIDATED_SHEET[[#This Row],[Patient_ID]],Healthcare_Location[Patient_ID],0))</f>
        <v>Los Angeles</v>
      </c>
      <c r="K262" s="7" t="str">
        <f>INDEX(Healthcare_Insurance[Insurance_Type],MATCH(CONSOLIDATED_SHEET[[#This Row],[Patient_ID]],Healthcare_Insurance[Patient_ID],0))</f>
        <v>None</v>
      </c>
      <c r="L262" s="8">
        <f>INDEX(Healthcare_Insurance[Insurance_Amount],MATCH(CONSOLIDATED_SHEET[[#This Row],[Patient_ID]],Healthcare_Insurance[Patient_ID],0))</f>
        <v>3209.4</v>
      </c>
    </row>
    <row r="263" spans="1:12" x14ac:dyDescent="0.25">
      <c r="A263" t="s">
        <v>265</v>
      </c>
      <c r="B263" t="s">
        <v>3265</v>
      </c>
      <c r="C263">
        <v>70</v>
      </c>
      <c r="D263" t="s">
        <v>5947</v>
      </c>
      <c r="E263" t="str">
        <f>IFERROR(INDEX(Healthcare_Transaction[Treatment_Type],MATCH(CONSOLIDATED_SHEET[[#This Row],[Patient_ID]],Healthcare_Transaction[Patient_ID],0)),"")</f>
        <v>Consultation</v>
      </c>
      <c r="F263" s="8">
        <f>IFERROR(INDEX(Healthcare_Transaction[Cost],MATCH(CONSOLIDATED_SHEET[[#This Row],[Patient_ID]],Healthcare_Transaction[Patient_ID],0)),"")</f>
        <v>2035.23</v>
      </c>
      <c r="G263" s="6">
        <f>IFERROR(INDEX(Healthcare_Transaction[Date],MATCH(CONSOLIDATED_SHEET[[#This Row],[Patient_ID]],Healthcare_Transaction[Patient_ID],0)),"")</f>
        <v>43532.752393199029</v>
      </c>
      <c r="H263" t="str">
        <f>TEXT(CONSOLIDATED_SHEET[[#This Row],[Date]], "yyyy")</f>
        <v>2019</v>
      </c>
      <c r="I263" t="str">
        <f>TEXT(CONSOLIDATED_SHEET[[#This Row],[Date]], "mmmm")</f>
        <v>March</v>
      </c>
      <c r="J263" t="str">
        <f>INDEX(Healthcare_Location[Location],MATCH(CONSOLIDATED_SHEET[[#This Row],[Patient_ID]],Healthcare_Location[Patient_ID],0))</f>
        <v>Phoenix</v>
      </c>
      <c r="K263" s="7" t="str">
        <f>INDEX(Healthcare_Insurance[Insurance_Type],MATCH(CONSOLIDATED_SHEET[[#This Row],[Patient_ID]],Healthcare_Insurance[Patient_ID],0))</f>
        <v>Public</v>
      </c>
      <c r="L263" s="8">
        <f>INDEX(Healthcare_Insurance[Insurance_Amount],MATCH(CONSOLIDATED_SHEET[[#This Row],[Patient_ID]],Healthcare_Insurance[Patient_ID],0))</f>
        <v>9656.3700000000008</v>
      </c>
    </row>
    <row r="264" spans="1:12" x14ac:dyDescent="0.25">
      <c r="A264" t="s">
        <v>266</v>
      </c>
      <c r="B264" t="s">
        <v>3266</v>
      </c>
      <c r="C264">
        <v>54</v>
      </c>
      <c r="D264" t="s">
        <v>5947</v>
      </c>
      <c r="E264" t="str">
        <f>IFERROR(INDEX(Healthcare_Transaction[Treatment_Type],MATCH(CONSOLIDATED_SHEET[[#This Row],[Patient_ID]],Healthcare_Transaction[Patient_ID],0)),"")</f>
        <v>Surgery</v>
      </c>
      <c r="F264" s="8">
        <f>IFERROR(INDEX(Healthcare_Transaction[Cost],MATCH(CONSOLIDATED_SHEET[[#This Row],[Patient_ID]],Healthcare_Transaction[Patient_ID],0)),"")</f>
        <v>3145.29</v>
      </c>
      <c r="G264" s="6">
        <f>IFERROR(INDEX(Healthcare_Transaction[Date],MATCH(CONSOLIDATED_SHEET[[#This Row],[Patient_ID]],Healthcare_Transaction[Patient_ID],0)),"")</f>
        <v>43533.013144734963</v>
      </c>
      <c r="H264" t="str">
        <f>TEXT(CONSOLIDATED_SHEET[[#This Row],[Date]], "yyyy")</f>
        <v>2019</v>
      </c>
      <c r="I264" t="str">
        <f>TEXT(CONSOLIDATED_SHEET[[#This Row],[Date]], "mmmm")</f>
        <v>March</v>
      </c>
      <c r="J264" t="str">
        <f>INDEX(Healthcare_Location[Location],MATCH(CONSOLIDATED_SHEET[[#This Row],[Patient_ID]],Healthcare_Location[Patient_ID],0))</f>
        <v>New York</v>
      </c>
      <c r="K264" s="7" t="str">
        <f>INDEX(Healthcare_Insurance[Insurance_Type],MATCH(CONSOLIDATED_SHEET[[#This Row],[Patient_ID]],Healthcare_Insurance[Patient_ID],0))</f>
        <v>None</v>
      </c>
      <c r="L264" s="8">
        <f>INDEX(Healthcare_Insurance[Insurance_Amount],MATCH(CONSOLIDATED_SHEET[[#This Row],[Patient_ID]],Healthcare_Insurance[Patient_ID],0))</f>
        <v>6936.59</v>
      </c>
    </row>
    <row r="265" spans="1:12" x14ac:dyDescent="0.25">
      <c r="A265" t="s">
        <v>267</v>
      </c>
      <c r="B265" t="s">
        <v>3267</v>
      </c>
      <c r="C265">
        <v>71</v>
      </c>
      <c r="D265" t="s">
        <v>5947</v>
      </c>
      <c r="E265" t="str">
        <f>IFERROR(INDEX(Healthcare_Transaction[Treatment_Type],MATCH(CONSOLIDATED_SHEET[[#This Row],[Patient_ID]],Healthcare_Transaction[Patient_ID],0)),"")</f>
        <v>Medication</v>
      </c>
      <c r="F265" s="8">
        <f>IFERROR(INDEX(Healthcare_Transaction[Cost],MATCH(CONSOLIDATED_SHEET[[#This Row],[Patient_ID]],Healthcare_Transaction[Patient_ID],0)),"")</f>
        <v>4400.72</v>
      </c>
      <c r="G265" s="6">
        <f>IFERROR(INDEX(Healthcare_Transaction[Date],MATCH(CONSOLIDATED_SHEET[[#This Row],[Patient_ID]],Healthcare_Transaction[Patient_ID],0)),"")</f>
        <v>43533.27389627089</v>
      </c>
      <c r="H265" t="str">
        <f>TEXT(CONSOLIDATED_SHEET[[#This Row],[Date]], "yyyy")</f>
        <v>2019</v>
      </c>
      <c r="I265" t="str">
        <f>TEXT(CONSOLIDATED_SHEET[[#This Row],[Date]], "mmmm")</f>
        <v>March</v>
      </c>
      <c r="J265" t="str">
        <f>INDEX(Healthcare_Location[Location],MATCH(CONSOLIDATED_SHEET[[#This Row],[Patient_ID]],Healthcare_Location[Patient_ID],0))</f>
        <v>Los Angeles</v>
      </c>
      <c r="K265" s="7" t="str">
        <f>INDEX(Healthcare_Insurance[Insurance_Type],MATCH(CONSOLIDATED_SHEET[[#This Row],[Patient_ID]],Healthcare_Insurance[Patient_ID],0))</f>
        <v>None</v>
      </c>
      <c r="L265" s="8">
        <f>INDEX(Healthcare_Insurance[Insurance_Amount],MATCH(CONSOLIDATED_SHEET[[#This Row],[Patient_ID]],Healthcare_Insurance[Patient_ID],0))</f>
        <v>8311.4</v>
      </c>
    </row>
    <row r="266" spans="1:12" x14ac:dyDescent="0.25">
      <c r="A266" t="s">
        <v>268</v>
      </c>
      <c r="B266" t="s">
        <v>3268</v>
      </c>
      <c r="C266">
        <v>46</v>
      </c>
      <c r="D266" t="s">
        <v>5947</v>
      </c>
      <c r="E266" t="str">
        <f>IFERROR(INDEX(Healthcare_Transaction[Treatment_Type],MATCH(CONSOLIDATED_SHEET[[#This Row],[Patient_ID]],Healthcare_Transaction[Patient_ID],0)),"")</f>
        <v>Consultation</v>
      </c>
      <c r="F266" s="8">
        <f>IFERROR(INDEX(Healthcare_Transaction[Cost],MATCH(CONSOLIDATED_SHEET[[#This Row],[Patient_ID]],Healthcare_Transaction[Patient_ID],0)),"")</f>
        <v>4782.76</v>
      </c>
      <c r="G266" s="6">
        <f>IFERROR(INDEX(Healthcare_Transaction[Date],MATCH(CONSOLIDATED_SHEET[[#This Row],[Patient_ID]],Healthcare_Transaction[Patient_ID],0)),"")</f>
        <v>43533.534647806831</v>
      </c>
      <c r="H266" t="str">
        <f>TEXT(CONSOLIDATED_SHEET[[#This Row],[Date]], "yyyy")</f>
        <v>2019</v>
      </c>
      <c r="I266" t="str">
        <f>TEXT(CONSOLIDATED_SHEET[[#This Row],[Date]], "mmmm")</f>
        <v>March</v>
      </c>
      <c r="J266" t="str">
        <f>INDEX(Healthcare_Location[Location],MATCH(CONSOLIDATED_SHEET[[#This Row],[Patient_ID]],Healthcare_Location[Patient_ID],0))</f>
        <v>Los Angeles</v>
      </c>
      <c r="K266" s="7" t="str">
        <f>INDEX(Healthcare_Insurance[Insurance_Type],MATCH(CONSOLIDATED_SHEET[[#This Row],[Patient_ID]],Healthcare_Insurance[Patient_ID],0))</f>
        <v>Private</v>
      </c>
      <c r="L266" s="8">
        <f>INDEX(Healthcare_Insurance[Insurance_Amount],MATCH(CONSOLIDATED_SHEET[[#This Row],[Patient_ID]],Healthcare_Insurance[Patient_ID],0))</f>
        <v>2628.2</v>
      </c>
    </row>
    <row r="267" spans="1:12" x14ac:dyDescent="0.25">
      <c r="A267" t="s">
        <v>269</v>
      </c>
      <c r="B267" t="s">
        <v>3269</v>
      </c>
      <c r="C267">
        <v>24</v>
      </c>
      <c r="D267" t="s">
        <v>5948</v>
      </c>
      <c r="E267" t="str">
        <f>IFERROR(INDEX(Healthcare_Transaction[Treatment_Type],MATCH(CONSOLIDATED_SHEET[[#This Row],[Patient_ID]],Healthcare_Transaction[Patient_ID],0)),"")</f>
        <v>Physical Therapy</v>
      </c>
      <c r="F267" s="8">
        <f>IFERROR(INDEX(Healthcare_Transaction[Cost],MATCH(CONSOLIDATED_SHEET[[#This Row],[Patient_ID]],Healthcare_Transaction[Patient_ID],0)),"")</f>
        <v>3779.87</v>
      </c>
      <c r="G267" s="6">
        <f>IFERROR(INDEX(Healthcare_Transaction[Date],MATCH(CONSOLIDATED_SHEET[[#This Row],[Patient_ID]],Healthcare_Transaction[Patient_ID],0)),"")</f>
        <v>43533.795399342758</v>
      </c>
      <c r="H267" t="str">
        <f>TEXT(CONSOLIDATED_SHEET[[#This Row],[Date]], "yyyy")</f>
        <v>2019</v>
      </c>
      <c r="I267" t="str">
        <f>TEXT(CONSOLIDATED_SHEET[[#This Row],[Date]], "mmmm")</f>
        <v>March</v>
      </c>
      <c r="J267" t="str">
        <f>INDEX(Healthcare_Location[Location],MATCH(CONSOLIDATED_SHEET[[#This Row],[Patient_ID]],Healthcare_Location[Patient_ID],0))</f>
        <v>Phoenix</v>
      </c>
      <c r="K267" s="7" t="str">
        <f>INDEX(Healthcare_Insurance[Insurance_Type],MATCH(CONSOLIDATED_SHEET[[#This Row],[Patient_ID]],Healthcare_Insurance[Patient_ID],0))</f>
        <v>Private</v>
      </c>
      <c r="L267" s="8">
        <f>INDEX(Healthcare_Insurance[Insurance_Amount],MATCH(CONSOLIDATED_SHEET[[#This Row],[Patient_ID]],Healthcare_Insurance[Patient_ID],0))</f>
        <v>7968.98</v>
      </c>
    </row>
    <row r="268" spans="1:12" x14ac:dyDescent="0.25">
      <c r="A268" t="s">
        <v>270</v>
      </c>
      <c r="B268" t="s">
        <v>3270</v>
      </c>
      <c r="C268">
        <v>72</v>
      </c>
      <c r="D268" t="s">
        <v>5948</v>
      </c>
      <c r="E268" t="str">
        <f>IFERROR(INDEX(Healthcare_Transaction[Treatment_Type],MATCH(CONSOLIDATED_SHEET[[#This Row],[Patient_ID]],Healthcare_Transaction[Patient_ID],0)),"")</f>
        <v>Surgery</v>
      </c>
      <c r="F268" s="8">
        <f>IFERROR(INDEX(Healthcare_Transaction[Cost],MATCH(CONSOLIDATED_SHEET[[#This Row],[Patient_ID]],Healthcare_Transaction[Patient_ID],0)),"")</f>
        <v>2384.96</v>
      </c>
      <c r="G268" s="6">
        <f>IFERROR(INDEX(Healthcare_Transaction[Date],MATCH(CONSOLIDATED_SHEET[[#This Row],[Patient_ID]],Healthcare_Transaction[Patient_ID],0)),"")</f>
        <v>43534.056150878692</v>
      </c>
      <c r="H268" t="str">
        <f>TEXT(CONSOLIDATED_SHEET[[#This Row],[Date]], "yyyy")</f>
        <v>2019</v>
      </c>
      <c r="I268" t="str">
        <f>TEXT(CONSOLIDATED_SHEET[[#This Row],[Date]], "mmmm")</f>
        <v>March</v>
      </c>
      <c r="J268" t="str">
        <f>INDEX(Healthcare_Location[Location],MATCH(CONSOLIDATED_SHEET[[#This Row],[Patient_ID]],Healthcare_Location[Patient_ID],0))</f>
        <v>New York</v>
      </c>
      <c r="K268" s="7" t="str">
        <f>INDEX(Healthcare_Insurance[Insurance_Type],MATCH(CONSOLIDATED_SHEET[[#This Row],[Patient_ID]],Healthcare_Insurance[Patient_ID],0))</f>
        <v>Public</v>
      </c>
      <c r="L268" s="8">
        <f>INDEX(Healthcare_Insurance[Insurance_Amount],MATCH(CONSOLIDATED_SHEET[[#This Row],[Patient_ID]],Healthcare_Insurance[Patient_ID],0))</f>
        <v>6979.58</v>
      </c>
    </row>
    <row r="269" spans="1:12" x14ac:dyDescent="0.25">
      <c r="A269" t="s">
        <v>271</v>
      </c>
      <c r="B269" t="s">
        <v>3271</v>
      </c>
      <c r="C269">
        <v>75</v>
      </c>
      <c r="D269" t="s">
        <v>5947</v>
      </c>
      <c r="E269" t="str">
        <f>IFERROR(INDEX(Healthcare_Transaction[Treatment_Type],MATCH(CONSOLIDATED_SHEET[[#This Row],[Patient_ID]],Healthcare_Transaction[Patient_ID],0)),"")</f>
        <v>Physical Therapy</v>
      </c>
      <c r="F269" s="8">
        <f>IFERROR(INDEX(Healthcare_Transaction[Cost],MATCH(CONSOLIDATED_SHEET[[#This Row],[Patient_ID]],Healthcare_Transaction[Patient_ID],0)),"")</f>
        <v>608.01</v>
      </c>
      <c r="G269" s="6">
        <f>IFERROR(INDEX(Healthcare_Transaction[Date],MATCH(CONSOLIDATED_SHEET[[#This Row],[Patient_ID]],Healthcare_Transaction[Patient_ID],0)),"")</f>
        <v>43534.316902414626</v>
      </c>
      <c r="H269" t="str">
        <f>TEXT(CONSOLIDATED_SHEET[[#This Row],[Date]], "yyyy")</f>
        <v>2019</v>
      </c>
      <c r="I269" t="str">
        <f>TEXT(CONSOLIDATED_SHEET[[#This Row],[Date]], "mmmm")</f>
        <v>March</v>
      </c>
      <c r="J269" t="str">
        <f>INDEX(Healthcare_Location[Location],MATCH(CONSOLIDATED_SHEET[[#This Row],[Patient_ID]],Healthcare_Location[Patient_ID],0))</f>
        <v>New York</v>
      </c>
      <c r="K269" s="7" t="str">
        <f>INDEX(Healthcare_Insurance[Insurance_Type],MATCH(CONSOLIDATED_SHEET[[#This Row],[Patient_ID]],Healthcare_Insurance[Patient_ID],0))</f>
        <v>Private</v>
      </c>
      <c r="L269" s="8">
        <f>INDEX(Healthcare_Insurance[Insurance_Amount],MATCH(CONSOLIDATED_SHEET[[#This Row],[Patient_ID]],Healthcare_Insurance[Patient_ID],0))</f>
        <v>1732.43</v>
      </c>
    </row>
    <row r="270" spans="1:12" x14ac:dyDescent="0.25">
      <c r="A270" t="s">
        <v>272</v>
      </c>
      <c r="B270" t="s">
        <v>3272</v>
      </c>
      <c r="C270">
        <v>47</v>
      </c>
      <c r="D270" t="s">
        <v>5947</v>
      </c>
      <c r="E270" t="str">
        <f>IFERROR(INDEX(Healthcare_Transaction[Treatment_Type],MATCH(CONSOLIDATED_SHEET[[#This Row],[Patient_ID]],Healthcare_Transaction[Patient_ID],0)),"")</f>
        <v>Medication</v>
      </c>
      <c r="F270" s="8">
        <f>IFERROR(INDEX(Healthcare_Transaction[Cost],MATCH(CONSOLIDATED_SHEET[[#This Row],[Patient_ID]],Healthcare_Transaction[Patient_ID],0)),"")</f>
        <v>2558.91</v>
      </c>
      <c r="G270" s="6">
        <f>IFERROR(INDEX(Healthcare_Transaction[Date],MATCH(CONSOLIDATED_SHEET[[#This Row],[Patient_ID]],Healthcare_Transaction[Patient_ID],0)),"")</f>
        <v>43534.577653950553</v>
      </c>
      <c r="H270" t="str">
        <f>TEXT(CONSOLIDATED_SHEET[[#This Row],[Date]], "yyyy")</f>
        <v>2019</v>
      </c>
      <c r="I270" t="str">
        <f>TEXT(CONSOLIDATED_SHEET[[#This Row],[Date]], "mmmm")</f>
        <v>March</v>
      </c>
      <c r="J270" t="str">
        <f>INDEX(Healthcare_Location[Location],MATCH(CONSOLIDATED_SHEET[[#This Row],[Patient_ID]],Healthcare_Location[Patient_ID],0))</f>
        <v>Phoenix</v>
      </c>
      <c r="K270" s="7" t="str">
        <f>INDEX(Healthcare_Insurance[Insurance_Type],MATCH(CONSOLIDATED_SHEET[[#This Row],[Patient_ID]],Healthcare_Insurance[Patient_ID],0))</f>
        <v>Public</v>
      </c>
      <c r="L270" s="8">
        <f>INDEX(Healthcare_Insurance[Insurance_Amount],MATCH(CONSOLIDATED_SHEET[[#This Row],[Patient_ID]],Healthcare_Insurance[Patient_ID],0))</f>
        <v>3509.22</v>
      </c>
    </row>
    <row r="271" spans="1:12" x14ac:dyDescent="0.25">
      <c r="A271" t="s">
        <v>273</v>
      </c>
      <c r="B271" t="s">
        <v>3273</v>
      </c>
      <c r="C271">
        <v>55</v>
      </c>
      <c r="D271" t="s">
        <v>5947</v>
      </c>
      <c r="E271" t="str">
        <f>IFERROR(INDEX(Healthcare_Transaction[Treatment_Type],MATCH(CONSOLIDATED_SHEET[[#This Row],[Patient_ID]],Healthcare_Transaction[Patient_ID],0)),"")</f>
        <v>Surgery</v>
      </c>
      <c r="F271" s="8">
        <f>IFERROR(INDEX(Healthcare_Transaction[Cost],MATCH(CONSOLIDATED_SHEET[[#This Row],[Patient_ID]],Healthcare_Transaction[Patient_ID],0)),"")</f>
        <v>2623.58</v>
      </c>
      <c r="G271" s="6">
        <f>IFERROR(INDEX(Healthcare_Transaction[Date],MATCH(CONSOLIDATED_SHEET[[#This Row],[Patient_ID]],Healthcare_Transaction[Patient_ID],0)),"")</f>
        <v>43534.838405486487</v>
      </c>
      <c r="H271" t="str">
        <f>TEXT(CONSOLIDATED_SHEET[[#This Row],[Date]], "yyyy")</f>
        <v>2019</v>
      </c>
      <c r="I271" t="str">
        <f>TEXT(CONSOLIDATED_SHEET[[#This Row],[Date]], "mmmm")</f>
        <v>March</v>
      </c>
      <c r="J271" t="str">
        <f>INDEX(Healthcare_Location[Location],MATCH(CONSOLIDATED_SHEET[[#This Row],[Patient_ID]],Healthcare_Location[Patient_ID],0))</f>
        <v>New York</v>
      </c>
      <c r="K271" s="7" t="str">
        <f>INDEX(Healthcare_Insurance[Insurance_Type],MATCH(CONSOLIDATED_SHEET[[#This Row],[Patient_ID]],Healthcare_Insurance[Patient_ID],0))</f>
        <v>Private</v>
      </c>
      <c r="L271" s="8">
        <f>INDEX(Healthcare_Insurance[Insurance_Amount],MATCH(CONSOLIDATED_SHEET[[#This Row],[Patient_ID]],Healthcare_Insurance[Patient_ID],0))</f>
        <v>4176.63</v>
      </c>
    </row>
    <row r="272" spans="1:12" x14ac:dyDescent="0.25">
      <c r="A272" t="s">
        <v>274</v>
      </c>
      <c r="B272" t="s">
        <v>3274</v>
      </c>
      <c r="C272">
        <v>60</v>
      </c>
      <c r="D272" t="s">
        <v>5948</v>
      </c>
      <c r="E272" t="str">
        <f>IFERROR(INDEX(Healthcare_Transaction[Treatment_Type],MATCH(CONSOLIDATED_SHEET[[#This Row],[Patient_ID]],Healthcare_Transaction[Patient_ID],0)),"")</f>
        <v>Surgery</v>
      </c>
      <c r="F272" s="8">
        <f>IFERROR(INDEX(Healthcare_Transaction[Cost],MATCH(CONSOLIDATED_SHEET[[#This Row],[Patient_ID]],Healthcare_Transaction[Patient_ID],0)),"")</f>
        <v>966.3</v>
      </c>
      <c r="G272" s="6">
        <f>IFERROR(INDEX(Healthcare_Transaction[Date],MATCH(CONSOLIDATED_SHEET[[#This Row],[Patient_ID]],Healthcare_Transaction[Patient_ID],0)),"")</f>
        <v>43535.099157022429</v>
      </c>
      <c r="H272" t="str">
        <f>TEXT(CONSOLIDATED_SHEET[[#This Row],[Date]], "yyyy")</f>
        <v>2019</v>
      </c>
      <c r="I272" t="str">
        <f>TEXT(CONSOLIDATED_SHEET[[#This Row],[Date]], "mmmm")</f>
        <v>March</v>
      </c>
      <c r="J272" t="str">
        <f>INDEX(Healthcare_Location[Location],MATCH(CONSOLIDATED_SHEET[[#This Row],[Patient_ID]],Healthcare_Location[Patient_ID],0))</f>
        <v>Chicago</v>
      </c>
      <c r="K272" s="7" t="str">
        <f>INDEX(Healthcare_Insurance[Insurance_Type],MATCH(CONSOLIDATED_SHEET[[#This Row],[Patient_ID]],Healthcare_Insurance[Patient_ID],0))</f>
        <v>Private</v>
      </c>
      <c r="L272" s="8">
        <f>INDEX(Healthcare_Insurance[Insurance_Amount],MATCH(CONSOLIDATED_SHEET[[#This Row],[Patient_ID]],Healthcare_Insurance[Patient_ID],0))</f>
        <v>7811.19</v>
      </c>
    </row>
    <row r="273" spans="1:12" x14ac:dyDescent="0.25">
      <c r="A273" t="s">
        <v>275</v>
      </c>
      <c r="B273" t="s">
        <v>3275</v>
      </c>
      <c r="C273">
        <v>59</v>
      </c>
      <c r="D273" t="s">
        <v>5947</v>
      </c>
      <c r="E273" t="str">
        <f>IFERROR(INDEX(Healthcare_Transaction[Treatment_Type],MATCH(CONSOLIDATED_SHEET[[#This Row],[Patient_ID]],Healthcare_Transaction[Patient_ID],0)),"")</f>
        <v>Medication</v>
      </c>
      <c r="F273" s="8">
        <f>IFERROR(INDEX(Healthcare_Transaction[Cost],MATCH(CONSOLIDATED_SHEET[[#This Row],[Patient_ID]],Healthcare_Transaction[Patient_ID],0)),"")</f>
        <v>2839.14</v>
      </c>
      <c r="G273" s="6">
        <f>IFERROR(INDEX(Healthcare_Transaction[Date],MATCH(CONSOLIDATED_SHEET[[#This Row],[Patient_ID]],Healthcare_Transaction[Patient_ID],0)),"")</f>
        <v>43535.620660094297</v>
      </c>
      <c r="H273" t="str">
        <f>TEXT(CONSOLIDATED_SHEET[[#This Row],[Date]], "yyyy")</f>
        <v>2019</v>
      </c>
      <c r="I273" t="str">
        <f>TEXT(CONSOLIDATED_SHEET[[#This Row],[Date]], "mmmm")</f>
        <v>March</v>
      </c>
      <c r="J273" t="str">
        <f>INDEX(Healthcare_Location[Location],MATCH(CONSOLIDATED_SHEET[[#This Row],[Patient_ID]],Healthcare_Location[Patient_ID],0))</f>
        <v>Houston</v>
      </c>
      <c r="K273" s="7" t="str">
        <f>INDEX(Healthcare_Insurance[Insurance_Type],MATCH(CONSOLIDATED_SHEET[[#This Row],[Patient_ID]],Healthcare_Insurance[Patient_ID],0))</f>
        <v>None</v>
      </c>
      <c r="L273" s="8">
        <f>INDEX(Healthcare_Insurance[Insurance_Amount],MATCH(CONSOLIDATED_SHEET[[#This Row],[Patient_ID]],Healthcare_Insurance[Patient_ID],0))</f>
        <v>9617.7999999999993</v>
      </c>
    </row>
    <row r="274" spans="1:12" x14ac:dyDescent="0.25">
      <c r="A274" t="s">
        <v>276</v>
      </c>
      <c r="B274" t="s">
        <v>3276</v>
      </c>
      <c r="C274">
        <v>70</v>
      </c>
      <c r="D274" t="s">
        <v>5948</v>
      </c>
      <c r="E274" t="str">
        <f>IFERROR(INDEX(Healthcare_Transaction[Treatment_Type],MATCH(CONSOLIDATED_SHEET[[#This Row],[Patient_ID]],Healthcare_Transaction[Patient_ID],0)),"")</f>
        <v>Medication</v>
      </c>
      <c r="F274" s="8">
        <f>IFERROR(INDEX(Healthcare_Transaction[Cost],MATCH(CONSOLIDATED_SHEET[[#This Row],[Patient_ID]],Healthcare_Transaction[Patient_ID],0)),"")</f>
        <v>693.71</v>
      </c>
      <c r="G274" s="6">
        <f>IFERROR(INDEX(Healthcare_Transaction[Date],MATCH(CONSOLIDATED_SHEET[[#This Row],[Patient_ID]],Healthcare_Transaction[Patient_ID],0)),"")</f>
        <v>43536.142163166158</v>
      </c>
      <c r="H274" t="str">
        <f>TEXT(CONSOLIDATED_SHEET[[#This Row],[Date]], "yyyy")</f>
        <v>2019</v>
      </c>
      <c r="I274" t="str">
        <f>TEXT(CONSOLIDATED_SHEET[[#This Row],[Date]], "mmmm")</f>
        <v>March</v>
      </c>
      <c r="J274" t="str">
        <f>INDEX(Healthcare_Location[Location],MATCH(CONSOLIDATED_SHEET[[#This Row],[Patient_ID]],Healthcare_Location[Patient_ID],0))</f>
        <v>Phoenix</v>
      </c>
      <c r="K274" s="7" t="str">
        <f>INDEX(Healthcare_Insurance[Insurance_Type],MATCH(CONSOLIDATED_SHEET[[#This Row],[Patient_ID]],Healthcare_Insurance[Patient_ID],0))</f>
        <v>Private</v>
      </c>
      <c r="L274" s="8">
        <f>INDEX(Healthcare_Insurance[Insurance_Amount],MATCH(CONSOLIDATED_SHEET[[#This Row],[Patient_ID]],Healthcare_Insurance[Patient_ID],0))</f>
        <v>7660.78</v>
      </c>
    </row>
    <row r="275" spans="1:12" x14ac:dyDescent="0.25">
      <c r="A275" t="s">
        <v>277</v>
      </c>
      <c r="B275" t="s">
        <v>3277</v>
      </c>
      <c r="C275">
        <v>61</v>
      </c>
      <c r="D275" t="s">
        <v>5948</v>
      </c>
      <c r="E275" t="str">
        <f>IFERROR(INDEX(Healthcare_Transaction[Treatment_Type],MATCH(CONSOLIDATED_SHEET[[#This Row],[Patient_ID]],Healthcare_Transaction[Patient_ID],0)),"")</f>
        <v>Consultation</v>
      </c>
      <c r="F275" s="8">
        <f>IFERROR(INDEX(Healthcare_Transaction[Cost],MATCH(CONSOLIDATED_SHEET[[#This Row],[Patient_ID]],Healthcare_Transaction[Patient_ID],0)),"")</f>
        <v>3342.74</v>
      </c>
      <c r="G275" s="6">
        <f>IFERROR(INDEX(Healthcare_Transaction[Date],MATCH(CONSOLIDATED_SHEET[[#This Row],[Patient_ID]],Healthcare_Transaction[Patient_ID],0)),"")</f>
        <v>43536.402914702092</v>
      </c>
      <c r="H275" t="str">
        <f>TEXT(CONSOLIDATED_SHEET[[#This Row],[Date]], "yyyy")</f>
        <v>2019</v>
      </c>
      <c r="I275" t="str">
        <f>TEXT(CONSOLIDATED_SHEET[[#This Row],[Date]], "mmmm")</f>
        <v>March</v>
      </c>
      <c r="J275" t="str">
        <f>INDEX(Healthcare_Location[Location],MATCH(CONSOLIDATED_SHEET[[#This Row],[Patient_ID]],Healthcare_Location[Patient_ID],0))</f>
        <v>Houston</v>
      </c>
      <c r="K275" s="7" t="str">
        <f>INDEX(Healthcare_Insurance[Insurance_Type],MATCH(CONSOLIDATED_SHEET[[#This Row],[Patient_ID]],Healthcare_Insurance[Patient_ID],0))</f>
        <v>Private</v>
      </c>
      <c r="L275" s="8">
        <f>INDEX(Healthcare_Insurance[Insurance_Amount],MATCH(CONSOLIDATED_SHEET[[#This Row],[Patient_ID]],Healthcare_Insurance[Patient_ID],0))</f>
        <v>4149.0200000000004</v>
      </c>
    </row>
    <row r="276" spans="1:12" x14ac:dyDescent="0.25">
      <c r="A276" t="s">
        <v>278</v>
      </c>
      <c r="B276" t="s">
        <v>3278</v>
      </c>
      <c r="C276">
        <v>68</v>
      </c>
      <c r="D276" t="s">
        <v>5948</v>
      </c>
      <c r="E276" t="str">
        <f>IFERROR(INDEX(Healthcare_Transaction[Treatment_Type],MATCH(CONSOLIDATED_SHEET[[#This Row],[Patient_ID]],Healthcare_Transaction[Patient_ID],0)),"")</f>
        <v>Consultation</v>
      </c>
      <c r="F276" s="8">
        <f>IFERROR(INDEX(Healthcare_Transaction[Cost],MATCH(CONSOLIDATED_SHEET[[#This Row],[Patient_ID]],Healthcare_Transaction[Patient_ID],0)),"")</f>
        <v>4424.1000000000004</v>
      </c>
      <c r="G276" s="6">
        <f>IFERROR(INDEX(Healthcare_Transaction[Date],MATCH(CONSOLIDATED_SHEET[[#This Row],[Patient_ID]],Healthcare_Transaction[Patient_ID],0)),"")</f>
        <v>43536.663666238033</v>
      </c>
      <c r="H276" t="str">
        <f>TEXT(CONSOLIDATED_SHEET[[#This Row],[Date]], "yyyy")</f>
        <v>2019</v>
      </c>
      <c r="I276" t="str">
        <f>TEXT(CONSOLIDATED_SHEET[[#This Row],[Date]], "mmmm")</f>
        <v>March</v>
      </c>
      <c r="J276" t="str">
        <f>INDEX(Healthcare_Location[Location],MATCH(CONSOLIDATED_SHEET[[#This Row],[Patient_ID]],Healthcare_Location[Patient_ID],0))</f>
        <v>Houston</v>
      </c>
      <c r="K276" s="7" t="str">
        <f>INDEX(Healthcare_Insurance[Insurance_Type],MATCH(CONSOLIDATED_SHEET[[#This Row],[Patient_ID]],Healthcare_Insurance[Patient_ID],0))</f>
        <v>Private</v>
      </c>
      <c r="L276" s="8">
        <f>INDEX(Healthcare_Insurance[Insurance_Amount],MATCH(CONSOLIDATED_SHEET[[#This Row],[Patient_ID]],Healthcare_Insurance[Patient_ID],0))</f>
        <v>3965.04</v>
      </c>
    </row>
    <row r="277" spans="1:12" x14ac:dyDescent="0.25">
      <c r="A277" t="s">
        <v>279</v>
      </c>
      <c r="B277" t="s">
        <v>3279</v>
      </c>
      <c r="C277">
        <v>81</v>
      </c>
      <c r="D277" t="s">
        <v>5948</v>
      </c>
      <c r="E277" t="str">
        <f>IFERROR(INDEX(Healthcare_Transaction[Treatment_Type],MATCH(CONSOLIDATED_SHEET[[#This Row],[Patient_ID]],Healthcare_Transaction[Patient_ID],0)),"")</f>
        <v>Consultation</v>
      </c>
      <c r="F277" s="8">
        <f>IFERROR(INDEX(Healthcare_Transaction[Cost],MATCH(CONSOLIDATED_SHEET[[#This Row],[Patient_ID]],Healthcare_Transaction[Patient_ID],0)),"")</f>
        <v>137.11000000000001</v>
      </c>
      <c r="G277" s="6">
        <f>IFERROR(INDEX(Healthcare_Transaction[Date],MATCH(CONSOLIDATED_SHEET[[#This Row],[Patient_ID]],Healthcare_Transaction[Patient_ID],0)),"")</f>
        <v>43537.185169309887</v>
      </c>
      <c r="H277" t="str">
        <f>TEXT(CONSOLIDATED_SHEET[[#This Row],[Date]], "yyyy")</f>
        <v>2019</v>
      </c>
      <c r="I277" t="str">
        <f>TEXT(CONSOLIDATED_SHEET[[#This Row],[Date]], "mmmm")</f>
        <v>March</v>
      </c>
      <c r="J277" t="str">
        <f>INDEX(Healthcare_Location[Location],MATCH(CONSOLIDATED_SHEET[[#This Row],[Patient_ID]],Healthcare_Location[Patient_ID],0))</f>
        <v>Chicago</v>
      </c>
      <c r="K277" s="7" t="str">
        <f>INDEX(Healthcare_Insurance[Insurance_Type],MATCH(CONSOLIDATED_SHEET[[#This Row],[Patient_ID]],Healthcare_Insurance[Patient_ID],0))</f>
        <v>None</v>
      </c>
      <c r="L277" s="8">
        <f>INDEX(Healthcare_Insurance[Insurance_Amount],MATCH(CONSOLIDATED_SHEET[[#This Row],[Patient_ID]],Healthcare_Insurance[Patient_ID],0))</f>
        <v>8874.64</v>
      </c>
    </row>
    <row r="278" spans="1:12" x14ac:dyDescent="0.25">
      <c r="A278" t="s">
        <v>280</v>
      </c>
      <c r="B278" t="s">
        <v>3280</v>
      </c>
      <c r="C278">
        <v>64</v>
      </c>
      <c r="D278" t="s">
        <v>5948</v>
      </c>
      <c r="E278" t="str">
        <f>IFERROR(INDEX(Healthcare_Transaction[Treatment_Type],MATCH(CONSOLIDATED_SHEET[[#This Row],[Patient_ID]],Healthcare_Transaction[Patient_ID],0)),"")</f>
        <v>Consultation</v>
      </c>
      <c r="F278" s="8">
        <f>IFERROR(INDEX(Healthcare_Transaction[Cost],MATCH(CONSOLIDATED_SHEET[[#This Row],[Patient_ID]],Healthcare_Transaction[Patient_ID],0)),"")</f>
        <v>1473.53</v>
      </c>
      <c r="G278" s="6">
        <f>IFERROR(INDEX(Healthcare_Transaction[Date],MATCH(CONSOLIDATED_SHEET[[#This Row],[Patient_ID]],Healthcare_Transaction[Patient_ID],0)),"")</f>
        <v>43537.445920845843</v>
      </c>
      <c r="H278" t="str">
        <f>TEXT(CONSOLIDATED_SHEET[[#This Row],[Date]], "yyyy")</f>
        <v>2019</v>
      </c>
      <c r="I278" t="str">
        <f>TEXT(CONSOLIDATED_SHEET[[#This Row],[Date]], "mmmm")</f>
        <v>March</v>
      </c>
      <c r="J278" t="str">
        <f>INDEX(Healthcare_Location[Location],MATCH(CONSOLIDATED_SHEET[[#This Row],[Patient_ID]],Healthcare_Location[Patient_ID],0))</f>
        <v>Los Angeles</v>
      </c>
      <c r="K278" s="7" t="str">
        <f>INDEX(Healthcare_Insurance[Insurance_Type],MATCH(CONSOLIDATED_SHEET[[#This Row],[Patient_ID]],Healthcare_Insurance[Patient_ID],0))</f>
        <v>None</v>
      </c>
      <c r="L278" s="8">
        <f>INDEX(Healthcare_Insurance[Insurance_Amount],MATCH(CONSOLIDATED_SHEET[[#This Row],[Patient_ID]],Healthcare_Insurance[Patient_ID],0))</f>
        <v>4266.5200000000004</v>
      </c>
    </row>
    <row r="279" spans="1:12" x14ac:dyDescent="0.25">
      <c r="A279" t="s">
        <v>281</v>
      </c>
      <c r="B279" t="s">
        <v>3281</v>
      </c>
      <c r="C279">
        <v>29</v>
      </c>
      <c r="D279" t="s">
        <v>5947</v>
      </c>
      <c r="E279" t="str">
        <f>IFERROR(INDEX(Healthcare_Transaction[Treatment_Type],MATCH(CONSOLIDATED_SHEET[[#This Row],[Patient_ID]],Healthcare_Transaction[Patient_ID],0)),"")</f>
        <v>Consultation</v>
      </c>
      <c r="F279" s="8">
        <f>IFERROR(INDEX(Healthcare_Transaction[Cost],MATCH(CONSOLIDATED_SHEET[[#This Row],[Patient_ID]],Healthcare_Transaction[Patient_ID],0)),"")</f>
        <v>3214.7</v>
      </c>
      <c r="G279" s="6">
        <f>IFERROR(INDEX(Healthcare_Transaction[Date],MATCH(CONSOLIDATED_SHEET[[#This Row],[Patient_ID]],Healthcare_Transaction[Patient_ID],0)),"")</f>
        <v>43537.706672381762</v>
      </c>
      <c r="H279" t="str">
        <f>TEXT(CONSOLIDATED_SHEET[[#This Row],[Date]], "yyyy")</f>
        <v>2019</v>
      </c>
      <c r="I279" t="str">
        <f>TEXT(CONSOLIDATED_SHEET[[#This Row],[Date]], "mmmm")</f>
        <v>March</v>
      </c>
      <c r="J279" t="str">
        <f>INDEX(Healthcare_Location[Location],MATCH(CONSOLIDATED_SHEET[[#This Row],[Patient_ID]],Healthcare_Location[Patient_ID],0))</f>
        <v>Phoenix</v>
      </c>
      <c r="K279" s="7" t="str">
        <f>INDEX(Healthcare_Insurance[Insurance_Type],MATCH(CONSOLIDATED_SHEET[[#This Row],[Patient_ID]],Healthcare_Insurance[Patient_ID],0))</f>
        <v>Private</v>
      </c>
      <c r="L279" s="8">
        <f>INDEX(Healthcare_Insurance[Insurance_Amount],MATCH(CONSOLIDATED_SHEET[[#This Row],[Patient_ID]],Healthcare_Insurance[Patient_ID],0))</f>
        <v>402.59</v>
      </c>
    </row>
    <row r="280" spans="1:12" x14ac:dyDescent="0.25">
      <c r="A280" t="s">
        <v>282</v>
      </c>
      <c r="B280" t="s">
        <v>3282</v>
      </c>
      <c r="C280">
        <v>66</v>
      </c>
      <c r="D280" t="s">
        <v>5948</v>
      </c>
      <c r="E280" t="str">
        <f>IFERROR(INDEX(Healthcare_Transaction[Treatment_Type],MATCH(CONSOLIDATED_SHEET[[#This Row],[Patient_ID]],Healthcare_Transaction[Patient_ID],0)),"")</f>
        <v>Physical Therapy</v>
      </c>
      <c r="F280" s="8">
        <f>IFERROR(INDEX(Healthcare_Transaction[Cost],MATCH(CONSOLIDATED_SHEET[[#This Row],[Patient_ID]],Healthcare_Transaction[Patient_ID],0)),"")</f>
        <v>2246.3000000000002</v>
      </c>
      <c r="G280" s="6">
        <f>IFERROR(INDEX(Healthcare_Transaction[Date],MATCH(CONSOLIDATED_SHEET[[#This Row],[Patient_ID]],Healthcare_Transaction[Patient_ID],0)),"")</f>
        <v>43537.967423917697</v>
      </c>
      <c r="H280" t="str">
        <f>TEXT(CONSOLIDATED_SHEET[[#This Row],[Date]], "yyyy")</f>
        <v>2019</v>
      </c>
      <c r="I280" t="str">
        <f>TEXT(CONSOLIDATED_SHEET[[#This Row],[Date]], "mmmm")</f>
        <v>March</v>
      </c>
      <c r="J280" t="str">
        <f>INDEX(Healthcare_Location[Location],MATCH(CONSOLIDATED_SHEET[[#This Row],[Patient_ID]],Healthcare_Location[Patient_ID],0))</f>
        <v>Houston</v>
      </c>
      <c r="K280" s="7" t="str">
        <f>INDEX(Healthcare_Insurance[Insurance_Type],MATCH(CONSOLIDATED_SHEET[[#This Row],[Patient_ID]],Healthcare_Insurance[Patient_ID],0))</f>
        <v>None</v>
      </c>
      <c r="L280" s="8">
        <f>INDEX(Healthcare_Insurance[Insurance_Amount],MATCH(CONSOLIDATED_SHEET[[#This Row],[Patient_ID]],Healthcare_Insurance[Patient_ID],0))</f>
        <v>2216.66</v>
      </c>
    </row>
    <row r="281" spans="1:12" x14ac:dyDescent="0.25">
      <c r="A281" t="s">
        <v>283</v>
      </c>
      <c r="B281" t="s">
        <v>3283</v>
      </c>
      <c r="C281">
        <v>20</v>
      </c>
      <c r="D281" t="s">
        <v>5948</v>
      </c>
      <c r="E281" t="str">
        <f>IFERROR(INDEX(Healthcare_Transaction[Treatment_Type],MATCH(CONSOLIDATED_SHEET[[#This Row],[Patient_ID]],Healthcare_Transaction[Patient_ID],0)),"")</f>
        <v>Physical Therapy</v>
      </c>
      <c r="F281" s="8">
        <f>IFERROR(INDEX(Healthcare_Transaction[Cost],MATCH(CONSOLIDATED_SHEET[[#This Row],[Patient_ID]],Healthcare_Transaction[Patient_ID],0)),"")</f>
        <v>1336.36</v>
      </c>
      <c r="G281" s="6">
        <f>IFERROR(INDEX(Healthcare_Transaction[Date],MATCH(CONSOLIDATED_SHEET[[#This Row],[Patient_ID]],Healthcare_Transaction[Patient_ID],0)),"")</f>
        <v>43538.228175453631</v>
      </c>
      <c r="H281" t="str">
        <f>TEXT(CONSOLIDATED_SHEET[[#This Row],[Date]], "yyyy")</f>
        <v>2019</v>
      </c>
      <c r="I281" t="str">
        <f>TEXT(CONSOLIDATED_SHEET[[#This Row],[Date]], "mmmm")</f>
        <v>March</v>
      </c>
      <c r="J281" t="str">
        <f>INDEX(Healthcare_Location[Location],MATCH(CONSOLIDATED_SHEET[[#This Row],[Patient_ID]],Healthcare_Location[Patient_ID],0))</f>
        <v>Los Angeles</v>
      </c>
      <c r="K281" s="7" t="str">
        <f>INDEX(Healthcare_Insurance[Insurance_Type],MATCH(CONSOLIDATED_SHEET[[#This Row],[Patient_ID]],Healthcare_Insurance[Patient_ID],0))</f>
        <v>Public</v>
      </c>
      <c r="L281" s="8">
        <f>INDEX(Healthcare_Insurance[Insurance_Amount],MATCH(CONSOLIDATED_SHEET[[#This Row],[Patient_ID]],Healthcare_Insurance[Patient_ID],0))</f>
        <v>9285.58</v>
      </c>
    </row>
    <row r="282" spans="1:12" x14ac:dyDescent="0.25">
      <c r="A282" t="s">
        <v>284</v>
      </c>
      <c r="B282" t="s">
        <v>3284</v>
      </c>
      <c r="C282">
        <v>88</v>
      </c>
      <c r="D282" t="s">
        <v>5947</v>
      </c>
      <c r="E282" t="str">
        <f>IFERROR(INDEX(Healthcare_Transaction[Treatment_Type],MATCH(CONSOLIDATED_SHEET[[#This Row],[Patient_ID]],Healthcare_Transaction[Patient_ID],0)),"")</f>
        <v>Surgery</v>
      </c>
      <c r="F282" s="8">
        <f>IFERROR(INDEX(Healthcare_Transaction[Cost],MATCH(CONSOLIDATED_SHEET[[#This Row],[Patient_ID]],Healthcare_Transaction[Patient_ID],0)),"")</f>
        <v>161.61000000000001</v>
      </c>
      <c r="G282" s="6">
        <f>IFERROR(INDEX(Healthcare_Transaction[Date],MATCH(CONSOLIDATED_SHEET[[#This Row],[Patient_ID]],Healthcare_Transaction[Patient_ID],0)),"")</f>
        <v>43538.488926989558</v>
      </c>
      <c r="H282" t="str">
        <f>TEXT(CONSOLIDATED_SHEET[[#This Row],[Date]], "yyyy")</f>
        <v>2019</v>
      </c>
      <c r="I282" t="str">
        <f>TEXT(CONSOLIDATED_SHEET[[#This Row],[Date]], "mmmm")</f>
        <v>March</v>
      </c>
      <c r="J282" t="str">
        <f>INDEX(Healthcare_Location[Location],MATCH(CONSOLIDATED_SHEET[[#This Row],[Patient_ID]],Healthcare_Location[Patient_ID],0))</f>
        <v>Houston</v>
      </c>
      <c r="K282" s="7" t="str">
        <f>INDEX(Healthcare_Insurance[Insurance_Type],MATCH(CONSOLIDATED_SHEET[[#This Row],[Patient_ID]],Healthcare_Insurance[Patient_ID],0))</f>
        <v>Private</v>
      </c>
      <c r="L282" s="8">
        <f>INDEX(Healthcare_Insurance[Insurance_Amount],MATCH(CONSOLIDATED_SHEET[[#This Row],[Patient_ID]],Healthcare_Insurance[Patient_ID],0))</f>
        <v>642.26</v>
      </c>
    </row>
    <row r="283" spans="1:12" x14ac:dyDescent="0.25">
      <c r="A283" t="s">
        <v>285</v>
      </c>
      <c r="B283" t="s">
        <v>3285</v>
      </c>
      <c r="C283">
        <v>48</v>
      </c>
      <c r="D283" t="s">
        <v>5948</v>
      </c>
      <c r="E283" t="str">
        <f>IFERROR(INDEX(Healthcare_Transaction[Treatment_Type],MATCH(CONSOLIDATED_SHEET[[#This Row],[Patient_ID]],Healthcare_Transaction[Patient_ID],0)),"")</f>
        <v>Surgery</v>
      </c>
      <c r="F283" s="8">
        <f>IFERROR(INDEX(Healthcare_Transaction[Cost],MATCH(CONSOLIDATED_SHEET[[#This Row],[Patient_ID]],Healthcare_Transaction[Patient_ID],0)),"")</f>
        <v>4826.76</v>
      </c>
      <c r="G283" s="6">
        <f>IFERROR(INDEX(Healthcare_Transaction[Date],MATCH(CONSOLIDATED_SHEET[[#This Row],[Patient_ID]],Healthcare_Transaction[Patient_ID],0)),"")</f>
        <v>43539.010430061433</v>
      </c>
      <c r="H283" t="str">
        <f>TEXT(CONSOLIDATED_SHEET[[#This Row],[Date]], "yyyy")</f>
        <v>2019</v>
      </c>
      <c r="I283" t="str">
        <f>TEXT(CONSOLIDATED_SHEET[[#This Row],[Date]], "mmmm")</f>
        <v>March</v>
      </c>
      <c r="J283" t="str">
        <f>INDEX(Healthcare_Location[Location],MATCH(CONSOLIDATED_SHEET[[#This Row],[Patient_ID]],Healthcare_Location[Patient_ID],0))</f>
        <v>New York</v>
      </c>
      <c r="K283" s="7" t="str">
        <f>INDEX(Healthcare_Insurance[Insurance_Type],MATCH(CONSOLIDATED_SHEET[[#This Row],[Patient_ID]],Healthcare_Insurance[Patient_ID],0))</f>
        <v>Private</v>
      </c>
      <c r="L283" s="8">
        <f>INDEX(Healthcare_Insurance[Insurance_Amount],MATCH(CONSOLIDATED_SHEET[[#This Row],[Patient_ID]],Healthcare_Insurance[Patient_ID],0))</f>
        <v>941.12</v>
      </c>
    </row>
    <row r="284" spans="1:12" x14ac:dyDescent="0.25">
      <c r="A284" t="s">
        <v>286</v>
      </c>
      <c r="B284" t="s">
        <v>3286</v>
      </c>
      <c r="C284">
        <v>51</v>
      </c>
      <c r="D284" t="s">
        <v>5948</v>
      </c>
      <c r="E284" t="str">
        <f>IFERROR(INDEX(Healthcare_Transaction[Treatment_Type],MATCH(CONSOLIDATED_SHEET[[#This Row],[Patient_ID]],Healthcare_Transaction[Patient_ID],0)),"")</f>
        <v>Consultation</v>
      </c>
      <c r="F284" s="8">
        <f>IFERROR(INDEX(Healthcare_Transaction[Cost],MATCH(CONSOLIDATED_SHEET[[#This Row],[Patient_ID]],Healthcare_Transaction[Patient_ID],0)),"")</f>
        <v>2925.9</v>
      </c>
      <c r="G284" s="6">
        <f>IFERROR(INDEX(Healthcare_Transaction[Date],MATCH(CONSOLIDATED_SHEET[[#This Row],[Patient_ID]],Healthcare_Transaction[Patient_ID],0)),"")</f>
        <v>43539.27118159736</v>
      </c>
      <c r="H284" t="str">
        <f>TEXT(CONSOLIDATED_SHEET[[#This Row],[Date]], "yyyy")</f>
        <v>2019</v>
      </c>
      <c r="I284" t="str">
        <f>TEXT(CONSOLIDATED_SHEET[[#This Row],[Date]], "mmmm")</f>
        <v>March</v>
      </c>
      <c r="J284" t="str">
        <f>INDEX(Healthcare_Location[Location],MATCH(CONSOLIDATED_SHEET[[#This Row],[Patient_ID]],Healthcare_Location[Patient_ID],0))</f>
        <v>New York</v>
      </c>
      <c r="K284" s="7" t="str">
        <f>INDEX(Healthcare_Insurance[Insurance_Type],MATCH(CONSOLIDATED_SHEET[[#This Row],[Patient_ID]],Healthcare_Insurance[Patient_ID],0))</f>
        <v>None</v>
      </c>
      <c r="L284" s="8">
        <f>INDEX(Healthcare_Insurance[Insurance_Amount],MATCH(CONSOLIDATED_SHEET[[#This Row],[Patient_ID]],Healthcare_Insurance[Patient_ID],0))</f>
        <v>2454.86</v>
      </c>
    </row>
    <row r="285" spans="1:12" x14ac:dyDescent="0.25">
      <c r="A285" t="s">
        <v>287</v>
      </c>
      <c r="B285" t="s">
        <v>3287</v>
      </c>
      <c r="C285">
        <v>47</v>
      </c>
      <c r="D285" t="s">
        <v>5948</v>
      </c>
      <c r="E285" t="str">
        <f>IFERROR(INDEX(Healthcare_Transaction[Treatment_Type],MATCH(CONSOLIDATED_SHEET[[#This Row],[Patient_ID]],Healthcare_Transaction[Patient_ID],0)),"")</f>
        <v>Physical Therapy</v>
      </c>
      <c r="F285" s="8">
        <f>IFERROR(INDEX(Healthcare_Transaction[Cost],MATCH(CONSOLIDATED_SHEET[[#This Row],[Patient_ID]],Healthcare_Transaction[Patient_ID],0)),"")</f>
        <v>3616.09</v>
      </c>
      <c r="G285" s="6">
        <f>IFERROR(INDEX(Healthcare_Transaction[Date],MATCH(CONSOLIDATED_SHEET[[#This Row],[Patient_ID]],Healthcare_Transaction[Patient_ID],0)),"")</f>
        <v>43539.531933133301</v>
      </c>
      <c r="H285" t="str">
        <f>TEXT(CONSOLIDATED_SHEET[[#This Row],[Date]], "yyyy")</f>
        <v>2019</v>
      </c>
      <c r="I285" t="str">
        <f>TEXT(CONSOLIDATED_SHEET[[#This Row],[Date]], "mmmm")</f>
        <v>March</v>
      </c>
      <c r="J285" t="str">
        <f>INDEX(Healthcare_Location[Location],MATCH(CONSOLIDATED_SHEET[[#This Row],[Patient_ID]],Healthcare_Location[Patient_ID],0))</f>
        <v>Chicago</v>
      </c>
      <c r="K285" s="7" t="str">
        <f>INDEX(Healthcare_Insurance[Insurance_Type],MATCH(CONSOLIDATED_SHEET[[#This Row],[Patient_ID]],Healthcare_Insurance[Patient_ID],0))</f>
        <v>Private</v>
      </c>
      <c r="L285" s="8">
        <f>INDEX(Healthcare_Insurance[Insurance_Amount],MATCH(CONSOLIDATED_SHEET[[#This Row],[Patient_ID]],Healthcare_Insurance[Patient_ID],0))</f>
        <v>6083.44</v>
      </c>
    </row>
    <row r="286" spans="1:12" x14ac:dyDescent="0.25">
      <c r="A286" t="s">
        <v>288</v>
      </c>
      <c r="B286" t="s">
        <v>3288</v>
      </c>
      <c r="C286">
        <v>83</v>
      </c>
      <c r="D286" t="s">
        <v>5948</v>
      </c>
      <c r="E286" t="str">
        <f>IFERROR(INDEX(Healthcare_Transaction[Treatment_Type],MATCH(CONSOLIDATED_SHEET[[#This Row],[Patient_ID]],Healthcare_Transaction[Patient_ID],0)),"")</f>
        <v>Physical Therapy</v>
      </c>
      <c r="F286" s="8">
        <f>IFERROR(INDEX(Healthcare_Transaction[Cost],MATCH(CONSOLIDATED_SHEET[[#This Row],[Patient_ID]],Healthcare_Transaction[Patient_ID],0)),"")</f>
        <v>2187.1999999999998</v>
      </c>
      <c r="G286" s="6">
        <f>IFERROR(INDEX(Healthcare_Transaction[Date],MATCH(CONSOLIDATED_SHEET[[#This Row],[Patient_ID]],Healthcare_Transaction[Patient_ID],0)),"")</f>
        <v>43539.792684669243</v>
      </c>
      <c r="H286" t="str">
        <f>TEXT(CONSOLIDATED_SHEET[[#This Row],[Date]], "yyyy")</f>
        <v>2019</v>
      </c>
      <c r="I286" t="str">
        <f>TEXT(CONSOLIDATED_SHEET[[#This Row],[Date]], "mmmm")</f>
        <v>March</v>
      </c>
      <c r="J286" t="str">
        <f>INDEX(Healthcare_Location[Location],MATCH(CONSOLIDATED_SHEET[[#This Row],[Patient_ID]],Healthcare_Location[Patient_ID],0))</f>
        <v>Los Angeles</v>
      </c>
      <c r="K286" s="7" t="str">
        <f>INDEX(Healthcare_Insurance[Insurance_Type],MATCH(CONSOLIDATED_SHEET[[#This Row],[Patient_ID]],Healthcare_Insurance[Patient_ID],0))</f>
        <v>Private</v>
      </c>
      <c r="L286" s="8">
        <f>INDEX(Healthcare_Insurance[Insurance_Amount],MATCH(CONSOLIDATED_SHEET[[#This Row],[Patient_ID]],Healthcare_Insurance[Patient_ID],0))</f>
        <v>138.83000000000001</v>
      </c>
    </row>
    <row r="287" spans="1:12" x14ac:dyDescent="0.25">
      <c r="A287" t="s">
        <v>289</v>
      </c>
      <c r="B287" t="s">
        <v>3289</v>
      </c>
      <c r="C287">
        <v>61</v>
      </c>
      <c r="D287" t="s">
        <v>5947</v>
      </c>
      <c r="E287" t="str">
        <f>IFERROR(INDEX(Healthcare_Transaction[Treatment_Type],MATCH(CONSOLIDATED_SHEET[[#This Row],[Patient_ID]],Healthcare_Transaction[Patient_ID],0)),"")</f>
        <v>Consultation</v>
      </c>
      <c r="F287" s="8">
        <f>IFERROR(INDEX(Healthcare_Transaction[Cost],MATCH(CONSOLIDATED_SHEET[[#This Row],[Patient_ID]],Healthcare_Transaction[Patient_ID],0)),"")</f>
        <v>1911.74</v>
      </c>
      <c r="G287" s="6">
        <f>IFERROR(INDEX(Healthcare_Transaction[Date],MATCH(CONSOLIDATED_SHEET[[#This Row],[Patient_ID]],Healthcare_Transaction[Patient_ID],0)),"")</f>
        <v>43540.053436205162</v>
      </c>
      <c r="H287" t="str">
        <f>TEXT(CONSOLIDATED_SHEET[[#This Row],[Date]], "yyyy")</f>
        <v>2019</v>
      </c>
      <c r="I287" t="str">
        <f>TEXT(CONSOLIDATED_SHEET[[#This Row],[Date]], "mmmm")</f>
        <v>March</v>
      </c>
      <c r="J287" t="str">
        <f>INDEX(Healthcare_Location[Location],MATCH(CONSOLIDATED_SHEET[[#This Row],[Patient_ID]],Healthcare_Location[Patient_ID],0))</f>
        <v>Chicago</v>
      </c>
      <c r="K287" s="7" t="str">
        <f>INDEX(Healthcare_Insurance[Insurance_Type],MATCH(CONSOLIDATED_SHEET[[#This Row],[Patient_ID]],Healthcare_Insurance[Patient_ID],0))</f>
        <v>Private</v>
      </c>
      <c r="L287" s="8">
        <f>INDEX(Healthcare_Insurance[Insurance_Amount],MATCH(CONSOLIDATED_SHEET[[#This Row],[Patient_ID]],Healthcare_Insurance[Patient_ID],0))</f>
        <v>7113.52</v>
      </c>
    </row>
    <row r="288" spans="1:12" x14ac:dyDescent="0.25">
      <c r="A288" t="s">
        <v>290</v>
      </c>
      <c r="B288" t="s">
        <v>3290</v>
      </c>
      <c r="C288">
        <v>30</v>
      </c>
      <c r="D288" t="s">
        <v>5947</v>
      </c>
      <c r="E288" t="str">
        <f>IFERROR(INDEX(Healthcare_Transaction[Treatment_Type],MATCH(CONSOLIDATED_SHEET[[#This Row],[Patient_ID]],Healthcare_Transaction[Patient_ID],0)),"")</f>
        <v>Physical Therapy</v>
      </c>
      <c r="F288" s="8">
        <f>IFERROR(INDEX(Healthcare_Transaction[Cost],MATCH(CONSOLIDATED_SHEET[[#This Row],[Patient_ID]],Healthcare_Transaction[Patient_ID],0)),"")</f>
        <v>657.42</v>
      </c>
      <c r="G288" s="6">
        <f>IFERROR(INDEX(Healthcare_Transaction[Date],MATCH(CONSOLIDATED_SHEET[[#This Row],[Patient_ID]],Healthcare_Transaction[Patient_ID],0)),"")</f>
        <v>43540.314187741104</v>
      </c>
      <c r="H288" t="str">
        <f>TEXT(CONSOLIDATED_SHEET[[#This Row],[Date]], "yyyy")</f>
        <v>2019</v>
      </c>
      <c r="I288" t="str">
        <f>TEXT(CONSOLIDATED_SHEET[[#This Row],[Date]], "mmmm")</f>
        <v>March</v>
      </c>
      <c r="J288" t="str">
        <f>INDEX(Healthcare_Location[Location],MATCH(CONSOLIDATED_SHEET[[#This Row],[Patient_ID]],Healthcare_Location[Patient_ID],0))</f>
        <v>Phoenix</v>
      </c>
      <c r="K288" s="7" t="str">
        <f>INDEX(Healthcare_Insurance[Insurance_Type],MATCH(CONSOLIDATED_SHEET[[#This Row],[Patient_ID]],Healthcare_Insurance[Patient_ID],0))</f>
        <v>Public</v>
      </c>
      <c r="L288" s="8">
        <f>INDEX(Healthcare_Insurance[Insurance_Amount],MATCH(CONSOLIDATED_SHEET[[#This Row],[Patient_ID]],Healthcare_Insurance[Patient_ID],0))</f>
        <v>7840.3</v>
      </c>
    </row>
    <row r="289" spans="1:12" x14ac:dyDescent="0.25">
      <c r="A289" t="s">
        <v>291</v>
      </c>
      <c r="B289" t="s">
        <v>3291</v>
      </c>
      <c r="C289">
        <v>42</v>
      </c>
      <c r="D289" t="s">
        <v>5947</v>
      </c>
      <c r="E289" t="str">
        <f>IFERROR(INDEX(Healthcare_Transaction[Treatment_Type],MATCH(CONSOLIDATED_SHEET[[#This Row],[Patient_ID]],Healthcare_Transaction[Patient_ID],0)),"")</f>
        <v>Physical Therapy</v>
      </c>
      <c r="F289" s="8">
        <f>IFERROR(INDEX(Healthcare_Transaction[Cost],MATCH(CONSOLIDATED_SHEET[[#This Row],[Patient_ID]],Healthcare_Transaction[Patient_ID],0)),"")</f>
        <v>2941.48</v>
      </c>
      <c r="G289" s="6">
        <f>IFERROR(INDEX(Healthcare_Transaction[Date],MATCH(CONSOLIDATED_SHEET[[#This Row],[Patient_ID]],Healthcare_Transaction[Patient_ID],0)),"")</f>
        <v>43540.574939277038</v>
      </c>
      <c r="H289" t="str">
        <f>TEXT(CONSOLIDATED_SHEET[[#This Row],[Date]], "yyyy")</f>
        <v>2019</v>
      </c>
      <c r="I289" t="str">
        <f>TEXT(CONSOLIDATED_SHEET[[#This Row],[Date]], "mmmm")</f>
        <v>March</v>
      </c>
      <c r="J289" t="str">
        <f>INDEX(Healthcare_Location[Location],MATCH(CONSOLIDATED_SHEET[[#This Row],[Patient_ID]],Healthcare_Location[Patient_ID],0))</f>
        <v>Houston</v>
      </c>
      <c r="K289" s="7" t="str">
        <f>INDEX(Healthcare_Insurance[Insurance_Type],MATCH(CONSOLIDATED_SHEET[[#This Row],[Patient_ID]],Healthcare_Insurance[Patient_ID],0))</f>
        <v>Private</v>
      </c>
      <c r="L289" s="8">
        <f>INDEX(Healthcare_Insurance[Insurance_Amount],MATCH(CONSOLIDATED_SHEET[[#This Row],[Patient_ID]],Healthcare_Insurance[Patient_ID],0))</f>
        <v>5267.78</v>
      </c>
    </row>
    <row r="290" spans="1:12" x14ac:dyDescent="0.25">
      <c r="A290" t="s">
        <v>292</v>
      </c>
      <c r="B290" t="s">
        <v>3292</v>
      </c>
      <c r="C290">
        <v>88</v>
      </c>
      <c r="D290" t="s">
        <v>5947</v>
      </c>
      <c r="E290" t="str">
        <f>IFERROR(INDEX(Healthcare_Transaction[Treatment_Type],MATCH(CONSOLIDATED_SHEET[[#This Row],[Patient_ID]],Healthcare_Transaction[Patient_ID],0)),"")</f>
        <v>Surgery</v>
      </c>
      <c r="F290" s="8">
        <f>IFERROR(INDEX(Healthcare_Transaction[Cost],MATCH(CONSOLIDATED_SHEET[[#This Row],[Patient_ID]],Healthcare_Transaction[Patient_ID],0)),"")</f>
        <v>2811.41</v>
      </c>
      <c r="G290" s="6">
        <f>IFERROR(INDEX(Healthcare_Transaction[Date],MATCH(CONSOLIDATED_SHEET[[#This Row],[Patient_ID]],Healthcare_Transaction[Patient_ID],0)),"")</f>
        <v>43540.835690812957</v>
      </c>
      <c r="H290" t="str">
        <f>TEXT(CONSOLIDATED_SHEET[[#This Row],[Date]], "yyyy")</f>
        <v>2019</v>
      </c>
      <c r="I290" t="str">
        <f>TEXT(CONSOLIDATED_SHEET[[#This Row],[Date]], "mmmm")</f>
        <v>March</v>
      </c>
      <c r="J290" t="str">
        <f>INDEX(Healthcare_Location[Location],MATCH(CONSOLIDATED_SHEET[[#This Row],[Patient_ID]],Healthcare_Location[Patient_ID],0))</f>
        <v>Los Angeles</v>
      </c>
      <c r="K290" s="7" t="str">
        <f>INDEX(Healthcare_Insurance[Insurance_Type],MATCH(CONSOLIDATED_SHEET[[#This Row],[Patient_ID]],Healthcare_Insurance[Patient_ID],0))</f>
        <v>Private</v>
      </c>
      <c r="L290" s="8">
        <f>INDEX(Healthcare_Insurance[Insurance_Amount],MATCH(CONSOLIDATED_SHEET[[#This Row],[Patient_ID]],Healthcare_Insurance[Patient_ID],0))</f>
        <v>8728.3799999999992</v>
      </c>
    </row>
    <row r="291" spans="1:12" x14ac:dyDescent="0.25">
      <c r="A291" t="s">
        <v>293</v>
      </c>
      <c r="B291" t="s">
        <v>3293</v>
      </c>
      <c r="C291">
        <v>37</v>
      </c>
      <c r="D291" t="s">
        <v>5947</v>
      </c>
      <c r="E291" t="str">
        <f>IFERROR(INDEX(Healthcare_Transaction[Treatment_Type],MATCH(CONSOLIDATED_SHEET[[#This Row],[Patient_ID]],Healthcare_Transaction[Patient_ID],0)),"")</f>
        <v>Surgery</v>
      </c>
      <c r="F291" s="8">
        <f>IFERROR(INDEX(Healthcare_Transaction[Cost],MATCH(CONSOLIDATED_SHEET[[#This Row],[Patient_ID]],Healthcare_Transaction[Patient_ID],0)),"")</f>
        <v>1640.79</v>
      </c>
      <c r="G291" s="6">
        <f>IFERROR(INDEX(Healthcare_Transaction[Date],MATCH(CONSOLIDATED_SHEET[[#This Row],[Patient_ID]],Healthcare_Transaction[Patient_ID],0)),"")</f>
        <v>43541.096442348899</v>
      </c>
      <c r="H291" t="str">
        <f>TEXT(CONSOLIDATED_SHEET[[#This Row],[Date]], "yyyy")</f>
        <v>2019</v>
      </c>
      <c r="I291" t="str">
        <f>TEXT(CONSOLIDATED_SHEET[[#This Row],[Date]], "mmmm")</f>
        <v>March</v>
      </c>
      <c r="J291" t="str">
        <f>INDEX(Healthcare_Location[Location],MATCH(CONSOLIDATED_SHEET[[#This Row],[Patient_ID]],Healthcare_Location[Patient_ID],0))</f>
        <v>Houston</v>
      </c>
      <c r="K291" s="7" t="str">
        <f>INDEX(Healthcare_Insurance[Insurance_Type],MATCH(CONSOLIDATED_SHEET[[#This Row],[Patient_ID]],Healthcare_Insurance[Patient_ID],0))</f>
        <v>None</v>
      </c>
      <c r="L291" s="8">
        <f>INDEX(Healthcare_Insurance[Insurance_Amount],MATCH(CONSOLIDATED_SHEET[[#This Row],[Patient_ID]],Healthcare_Insurance[Patient_ID],0))</f>
        <v>5770.17</v>
      </c>
    </row>
    <row r="292" spans="1:12" x14ac:dyDescent="0.25">
      <c r="A292" t="s">
        <v>294</v>
      </c>
      <c r="B292" t="s">
        <v>3294</v>
      </c>
      <c r="C292">
        <v>82</v>
      </c>
      <c r="D292" t="s">
        <v>5948</v>
      </c>
      <c r="E292" t="str">
        <f>IFERROR(INDEX(Healthcare_Transaction[Treatment_Type],MATCH(CONSOLIDATED_SHEET[[#This Row],[Patient_ID]],Healthcare_Transaction[Patient_ID],0)),"")</f>
        <v>Consultation</v>
      </c>
      <c r="F292" s="8">
        <f>IFERROR(INDEX(Healthcare_Transaction[Cost],MATCH(CONSOLIDATED_SHEET[[#This Row],[Patient_ID]],Healthcare_Transaction[Patient_ID],0)),"")</f>
        <v>2623.82</v>
      </c>
      <c r="G292" s="6">
        <f>IFERROR(INDEX(Healthcare_Transaction[Date],MATCH(CONSOLIDATED_SHEET[[#This Row],[Patient_ID]],Healthcare_Transaction[Patient_ID],0)),"")</f>
        <v>43541.35719388484</v>
      </c>
      <c r="H292" t="str">
        <f>TEXT(CONSOLIDATED_SHEET[[#This Row],[Date]], "yyyy")</f>
        <v>2019</v>
      </c>
      <c r="I292" t="str">
        <f>TEXT(CONSOLIDATED_SHEET[[#This Row],[Date]], "mmmm")</f>
        <v>March</v>
      </c>
      <c r="J292" t="str">
        <f>INDEX(Healthcare_Location[Location],MATCH(CONSOLIDATED_SHEET[[#This Row],[Patient_ID]],Healthcare_Location[Patient_ID],0))</f>
        <v>Houston</v>
      </c>
      <c r="K292" s="7" t="str">
        <f>INDEX(Healthcare_Insurance[Insurance_Type],MATCH(CONSOLIDATED_SHEET[[#This Row],[Patient_ID]],Healthcare_Insurance[Patient_ID],0))</f>
        <v>Private</v>
      </c>
      <c r="L292" s="8">
        <f>INDEX(Healthcare_Insurance[Insurance_Amount],MATCH(CONSOLIDATED_SHEET[[#This Row],[Patient_ID]],Healthcare_Insurance[Patient_ID],0))</f>
        <v>5914.02</v>
      </c>
    </row>
    <row r="293" spans="1:12" x14ac:dyDescent="0.25">
      <c r="A293" t="s">
        <v>295</v>
      </c>
      <c r="B293" t="s">
        <v>3295</v>
      </c>
      <c r="C293">
        <v>27</v>
      </c>
      <c r="D293" t="s">
        <v>5948</v>
      </c>
      <c r="E293" t="str">
        <f>IFERROR(INDEX(Healthcare_Transaction[Treatment_Type],MATCH(CONSOLIDATED_SHEET[[#This Row],[Patient_ID]],Healthcare_Transaction[Patient_ID],0)),"")</f>
        <v>Surgery</v>
      </c>
      <c r="F293" s="8">
        <f>IFERROR(INDEX(Healthcare_Transaction[Cost],MATCH(CONSOLIDATED_SHEET[[#This Row],[Patient_ID]],Healthcare_Transaction[Patient_ID],0)),"")</f>
        <v>201.4</v>
      </c>
      <c r="G293" s="6">
        <f>IFERROR(INDEX(Healthcare_Transaction[Date],MATCH(CONSOLIDATED_SHEET[[#This Row],[Patient_ID]],Healthcare_Transaction[Patient_ID],0)),"")</f>
        <v>43541.617945420767</v>
      </c>
      <c r="H293" t="str">
        <f>TEXT(CONSOLIDATED_SHEET[[#This Row],[Date]], "yyyy")</f>
        <v>2019</v>
      </c>
      <c r="I293" t="str">
        <f>TEXT(CONSOLIDATED_SHEET[[#This Row],[Date]], "mmmm")</f>
        <v>March</v>
      </c>
      <c r="J293" t="str">
        <f>INDEX(Healthcare_Location[Location],MATCH(CONSOLIDATED_SHEET[[#This Row],[Patient_ID]],Healthcare_Location[Patient_ID],0))</f>
        <v>Phoenix</v>
      </c>
      <c r="K293" s="7" t="str">
        <f>INDEX(Healthcare_Insurance[Insurance_Type],MATCH(CONSOLIDATED_SHEET[[#This Row],[Patient_ID]],Healthcare_Insurance[Patient_ID],0))</f>
        <v>Private</v>
      </c>
      <c r="L293" s="8">
        <f>INDEX(Healthcare_Insurance[Insurance_Amount],MATCH(CONSOLIDATED_SHEET[[#This Row],[Patient_ID]],Healthcare_Insurance[Patient_ID],0))</f>
        <v>991.97</v>
      </c>
    </row>
    <row r="294" spans="1:12" x14ac:dyDescent="0.25">
      <c r="A294" t="s">
        <v>296</v>
      </c>
      <c r="B294" t="s">
        <v>3296</v>
      </c>
      <c r="C294">
        <v>57</v>
      </c>
      <c r="D294" t="s">
        <v>5948</v>
      </c>
      <c r="E294" t="str">
        <f>IFERROR(INDEX(Healthcare_Transaction[Treatment_Type],MATCH(CONSOLIDATED_SHEET[[#This Row],[Patient_ID]],Healthcare_Transaction[Patient_ID],0)),"")</f>
        <v>Physical Therapy</v>
      </c>
      <c r="F294" s="8">
        <f>IFERROR(INDEX(Healthcare_Transaction[Cost],MATCH(CONSOLIDATED_SHEET[[#This Row],[Patient_ID]],Healthcare_Transaction[Patient_ID],0)),"")</f>
        <v>4199.3999999999996</v>
      </c>
      <c r="G294" s="6">
        <f>IFERROR(INDEX(Healthcare_Transaction[Date],MATCH(CONSOLIDATED_SHEET[[#This Row],[Patient_ID]],Healthcare_Transaction[Patient_ID],0)),"")</f>
        <v>43541.878696956701</v>
      </c>
      <c r="H294" t="str">
        <f>TEXT(CONSOLIDATED_SHEET[[#This Row],[Date]], "yyyy")</f>
        <v>2019</v>
      </c>
      <c r="I294" t="str">
        <f>TEXT(CONSOLIDATED_SHEET[[#This Row],[Date]], "mmmm")</f>
        <v>March</v>
      </c>
      <c r="J294" t="str">
        <f>INDEX(Healthcare_Location[Location],MATCH(CONSOLIDATED_SHEET[[#This Row],[Patient_ID]],Healthcare_Location[Patient_ID],0))</f>
        <v>Los Angeles</v>
      </c>
      <c r="K294" s="7" t="str">
        <f>INDEX(Healthcare_Insurance[Insurance_Type],MATCH(CONSOLIDATED_SHEET[[#This Row],[Patient_ID]],Healthcare_Insurance[Patient_ID],0))</f>
        <v>None</v>
      </c>
      <c r="L294" s="8">
        <f>INDEX(Healthcare_Insurance[Insurance_Amount],MATCH(CONSOLIDATED_SHEET[[#This Row],[Patient_ID]],Healthcare_Insurance[Patient_ID],0))</f>
        <v>1381.29</v>
      </c>
    </row>
    <row r="295" spans="1:12" x14ac:dyDescent="0.25">
      <c r="A295" t="s">
        <v>297</v>
      </c>
      <c r="B295" t="s">
        <v>3297</v>
      </c>
      <c r="C295">
        <v>73</v>
      </c>
      <c r="D295" t="s">
        <v>5947</v>
      </c>
      <c r="E295" t="str">
        <f>IFERROR(INDEX(Healthcare_Transaction[Treatment_Type],MATCH(CONSOLIDATED_SHEET[[#This Row],[Patient_ID]],Healthcare_Transaction[Patient_ID],0)),"")</f>
        <v>Medication</v>
      </c>
      <c r="F295" s="8">
        <f>IFERROR(INDEX(Healthcare_Transaction[Cost],MATCH(CONSOLIDATED_SHEET[[#This Row],[Patient_ID]],Healthcare_Transaction[Patient_ID],0)),"")</f>
        <v>4949.7299999999996</v>
      </c>
      <c r="G295" s="6">
        <f>IFERROR(INDEX(Healthcare_Transaction[Date],MATCH(CONSOLIDATED_SHEET[[#This Row],[Patient_ID]],Healthcare_Transaction[Patient_ID],0)),"")</f>
        <v>43542.400200028562</v>
      </c>
      <c r="H295" t="str">
        <f>TEXT(CONSOLIDATED_SHEET[[#This Row],[Date]], "yyyy")</f>
        <v>2019</v>
      </c>
      <c r="I295" t="str">
        <f>TEXT(CONSOLIDATED_SHEET[[#This Row],[Date]], "mmmm")</f>
        <v>March</v>
      </c>
      <c r="J295" t="str">
        <f>INDEX(Healthcare_Location[Location],MATCH(CONSOLIDATED_SHEET[[#This Row],[Patient_ID]],Healthcare_Location[Patient_ID],0))</f>
        <v>New York</v>
      </c>
      <c r="K295" s="7" t="str">
        <f>INDEX(Healthcare_Insurance[Insurance_Type],MATCH(CONSOLIDATED_SHEET[[#This Row],[Patient_ID]],Healthcare_Insurance[Patient_ID],0))</f>
        <v>Private</v>
      </c>
      <c r="L295" s="8">
        <f>INDEX(Healthcare_Insurance[Insurance_Amount],MATCH(CONSOLIDATED_SHEET[[#This Row],[Patient_ID]],Healthcare_Insurance[Patient_ID],0))</f>
        <v>7189.06</v>
      </c>
    </row>
    <row r="296" spans="1:12" x14ac:dyDescent="0.25">
      <c r="A296" t="s">
        <v>298</v>
      </c>
      <c r="B296" t="s">
        <v>3298</v>
      </c>
      <c r="C296">
        <v>32</v>
      </c>
      <c r="D296" t="s">
        <v>5948</v>
      </c>
      <c r="E296" t="str">
        <f>IFERROR(INDEX(Healthcare_Transaction[Treatment_Type],MATCH(CONSOLIDATED_SHEET[[#This Row],[Patient_ID]],Healthcare_Transaction[Patient_ID],0)),"")</f>
        <v>Surgery</v>
      </c>
      <c r="F296" s="8">
        <f>IFERROR(INDEX(Healthcare_Transaction[Cost],MATCH(CONSOLIDATED_SHEET[[#This Row],[Patient_ID]],Healthcare_Transaction[Patient_ID],0)),"")</f>
        <v>945.2</v>
      </c>
      <c r="G296" s="6">
        <f>IFERROR(INDEX(Healthcare_Transaction[Date],MATCH(CONSOLIDATED_SHEET[[#This Row],[Patient_ID]],Healthcare_Transaction[Patient_ID],0)),"")</f>
        <v>43542.660951564503</v>
      </c>
      <c r="H296" t="str">
        <f>TEXT(CONSOLIDATED_SHEET[[#This Row],[Date]], "yyyy")</f>
        <v>2019</v>
      </c>
      <c r="I296" t="str">
        <f>TEXT(CONSOLIDATED_SHEET[[#This Row],[Date]], "mmmm")</f>
        <v>March</v>
      </c>
      <c r="J296" t="str">
        <f>INDEX(Healthcare_Location[Location],MATCH(CONSOLIDATED_SHEET[[#This Row],[Patient_ID]],Healthcare_Location[Patient_ID],0))</f>
        <v>Houston</v>
      </c>
      <c r="K296" s="7" t="str">
        <f>INDEX(Healthcare_Insurance[Insurance_Type],MATCH(CONSOLIDATED_SHEET[[#This Row],[Patient_ID]],Healthcare_Insurance[Patient_ID],0))</f>
        <v>Private</v>
      </c>
      <c r="L296" s="8">
        <f>INDEX(Healthcare_Insurance[Insurance_Amount],MATCH(CONSOLIDATED_SHEET[[#This Row],[Patient_ID]],Healthcare_Insurance[Patient_ID],0))</f>
        <v>9753.5</v>
      </c>
    </row>
    <row r="297" spans="1:12" x14ac:dyDescent="0.25">
      <c r="A297" t="s">
        <v>299</v>
      </c>
      <c r="B297" t="s">
        <v>3299</v>
      </c>
      <c r="C297">
        <v>25</v>
      </c>
      <c r="D297" t="s">
        <v>5947</v>
      </c>
      <c r="E297" t="str">
        <f>IFERROR(INDEX(Healthcare_Transaction[Treatment_Type],MATCH(CONSOLIDATED_SHEET[[#This Row],[Patient_ID]],Healthcare_Transaction[Patient_ID],0)),"")</f>
        <v>Medication</v>
      </c>
      <c r="F297" s="8">
        <f>IFERROR(INDEX(Healthcare_Transaction[Cost],MATCH(CONSOLIDATED_SHEET[[#This Row],[Patient_ID]],Healthcare_Transaction[Patient_ID],0)),"")</f>
        <v>1756.34</v>
      </c>
      <c r="G297" s="6">
        <f>IFERROR(INDEX(Healthcare_Transaction[Date],MATCH(CONSOLIDATED_SHEET[[#This Row],[Patient_ID]],Healthcare_Transaction[Patient_ID],0)),"")</f>
        <v>43542.921703100437</v>
      </c>
      <c r="H297" t="str">
        <f>TEXT(CONSOLIDATED_SHEET[[#This Row],[Date]], "yyyy")</f>
        <v>2019</v>
      </c>
      <c r="I297" t="str">
        <f>TEXT(CONSOLIDATED_SHEET[[#This Row],[Date]], "mmmm")</f>
        <v>March</v>
      </c>
      <c r="J297" t="str">
        <f>INDEX(Healthcare_Location[Location],MATCH(CONSOLIDATED_SHEET[[#This Row],[Patient_ID]],Healthcare_Location[Patient_ID],0))</f>
        <v>Houston</v>
      </c>
      <c r="K297" s="7" t="str">
        <f>INDEX(Healthcare_Insurance[Insurance_Type],MATCH(CONSOLIDATED_SHEET[[#This Row],[Patient_ID]],Healthcare_Insurance[Patient_ID],0))</f>
        <v>None</v>
      </c>
      <c r="L297" s="8">
        <f>INDEX(Healthcare_Insurance[Insurance_Amount],MATCH(CONSOLIDATED_SHEET[[#This Row],[Patient_ID]],Healthcare_Insurance[Patient_ID],0))</f>
        <v>8328.2099999999991</v>
      </c>
    </row>
    <row r="298" spans="1:12" x14ac:dyDescent="0.25">
      <c r="A298" t="s">
        <v>300</v>
      </c>
      <c r="B298" t="s">
        <v>3300</v>
      </c>
      <c r="C298">
        <v>52</v>
      </c>
      <c r="D298" t="s">
        <v>5947</v>
      </c>
      <c r="E298" t="str">
        <f>IFERROR(INDEX(Healthcare_Transaction[Treatment_Type],MATCH(CONSOLIDATED_SHEET[[#This Row],[Patient_ID]],Healthcare_Transaction[Patient_ID],0)),"")</f>
        <v>Surgery</v>
      </c>
      <c r="F298" s="8">
        <f>IFERROR(INDEX(Healthcare_Transaction[Cost],MATCH(CONSOLIDATED_SHEET[[#This Row],[Patient_ID]],Healthcare_Transaction[Patient_ID],0)),"")</f>
        <v>113.19</v>
      </c>
      <c r="G298" s="6">
        <f>IFERROR(INDEX(Healthcare_Transaction[Date],MATCH(CONSOLIDATED_SHEET[[#This Row],[Patient_ID]],Healthcare_Transaction[Patient_ID],0)),"")</f>
        <v>43543.182454636357</v>
      </c>
      <c r="H298" t="str">
        <f>TEXT(CONSOLIDATED_SHEET[[#This Row],[Date]], "yyyy")</f>
        <v>2019</v>
      </c>
      <c r="I298" t="str">
        <f>TEXT(CONSOLIDATED_SHEET[[#This Row],[Date]], "mmmm")</f>
        <v>March</v>
      </c>
      <c r="J298" t="str">
        <f>INDEX(Healthcare_Location[Location],MATCH(CONSOLIDATED_SHEET[[#This Row],[Patient_ID]],Healthcare_Location[Patient_ID],0))</f>
        <v>Phoenix</v>
      </c>
      <c r="K298" s="7" t="str">
        <f>INDEX(Healthcare_Insurance[Insurance_Type],MATCH(CONSOLIDATED_SHEET[[#This Row],[Patient_ID]],Healthcare_Insurance[Patient_ID],0))</f>
        <v>Private</v>
      </c>
      <c r="L298" s="8">
        <f>INDEX(Healthcare_Insurance[Insurance_Amount],MATCH(CONSOLIDATED_SHEET[[#This Row],[Patient_ID]],Healthcare_Insurance[Patient_ID],0))</f>
        <v>730.14</v>
      </c>
    </row>
    <row r="299" spans="1:12" x14ac:dyDescent="0.25">
      <c r="A299" t="s">
        <v>301</v>
      </c>
      <c r="B299" t="s">
        <v>3301</v>
      </c>
      <c r="C299">
        <v>60</v>
      </c>
      <c r="D299" t="s">
        <v>5947</v>
      </c>
      <c r="E299" t="str">
        <f>IFERROR(INDEX(Healthcare_Transaction[Treatment_Type],MATCH(CONSOLIDATED_SHEET[[#This Row],[Patient_ID]],Healthcare_Transaction[Patient_ID],0)),"")</f>
        <v>Medication</v>
      </c>
      <c r="F299" s="8">
        <f>IFERROR(INDEX(Healthcare_Transaction[Cost],MATCH(CONSOLIDATED_SHEET[[#This Row],[Patient_ID]],Healthcare_Transaction[Patient_ID],0)),"")</f>
        <v>1534.48</v>
      </c>
      <c r="G299" s="6">
        <f>IFERROR(INDEX(Healthcare_Transaction[Date],MATCH(CONSOLIDATED_SHEET[[#This Row],[Patient_ID]],Healthcare_Transaction[Patient_ID],0)),"")</f>
        <v>43543.443206172313</v>
      </c>
      <c r="H299" t="str">
        <f>TEXT(CONSOLIDATED_SHEET[[#This Row],[Date]], "yyyy")</f>
        <v>2019</v>
      </c>
      <c r="I299" t="str">
        <f>TEXT(CONSOLIDATED_SHEET[[#This Row],[Date]], "mmmm")</f>
        <v>March</v>
      </c>
      <c r="J299" t="str">
        <f>INDEX(Healthcare_Location[Location],MATCH(CONSOLIDATED_SHEET[[#This Row],[Patient_ID]],Healthcare_Location[Patient_ID],0))</f>
        <v>New York</v>
      </c>
      <c r="K299" s="7" t="str">
        <f>INDEX(Healthcare_Insurance[Insurance_Type],MATCH(CONSOLIDATED_SHEET[[#This Row],[Patient_ID]],Healthcare_Insurance[Patient_ID],0))</f>
        <v>None</v>
      </c>
      <c r="L299" s="8">
        <f>INDEX(Healthcare_Insurance[Insurance_Amount],MATCH(CONSOLIDATED_SHEET[[#This Row],[Patient_ID]],Healthcare_Insurance[Patient_ID],0))</f>
        <v>7411.9</v>
      </c>
    </row>
    <row r="300" spans="1:12" x14ac:dyDescent="0.25">
      <c r="A300" t="s">
        <v>302</v>
      </c>
      <c r="B300" t="s">
        <v>3302</v>
      </c>
      <c r="C300">
        <v>86</v>
      </c>
      <c r="D300" t="s">
        <v>5947</v>
      </c>
      <c r="E300" t="str">
        <f>IFERROR(INDEX(Healthcare_Transaction[Treatment_Type],MATCH(CONSOLIDATED_SHEET[[#This Row],[Patient_ID]],Healthcare_Transaction[Patient_ID],0)),"")</f>
        <v>Physical Therapy</v>
      </c>
      <c r="F300" s="8">
        <f>IFERROR(INDEX(Healthcare_Transaction[Cost],MATCH(CONSOLIDATED_SHEET[[#This Row],[Patient_ID]],Healthcare_Transaction[Patient_ID],0)),"")</f>
        <v>2346.77</v>
      </c>
      <c r="G300" s="6">
        <f>IFERROR(INDEX(Healthcare_Transaction[Date],MATCH(CONSOLIDATED_SHEET[[#This Row],[Patient_ID]],Healthcare_Transaction[Patient_ID],0)),"")</f>
        <v>43543.964709244166</v>
      </c>
      <c r="H300" t="str">
        <f>TEXT(CONSOLIDATED_SHEET[[#This Row],[Date]], "yyyy")</f>
        <v>2019</v>
      </c>
      <c r="I300" t="str">
        <f>TEXT(CONSOLIDATED_SHEET[[#This Row],[Date]], "mmmm")</f>
        <v>March</v>
      </c>
      <c r="J300" t="str">
        <f>INDEX(Healthcare_Location[Location],MATCH(CONSOLIDATED_SHEET[[#This Row],[Patient_ID]],Healthcare_Location[Patient_ID],0))</f>
        <v>Los Angeles</v>
      </c>
      <c r="K300" s="7" t="str">
        <f>INDEX(Healthcare_Insurance[Insurance_Type],MATCH(CONSOLIDATED_SHEET[[#This Row],[Patient_ID]],Healthcare_Insurance[Patient_ID],0))</f>
        <v>Public</v>
      </c>
      <c r="L300" s="8">
        <f>INDEX(Healthcare_Insurance[Insurance_Amount],MATCH(CONSOLIDATED_SHEET[[#This Row],[Patient_ID]],Healthcare_Insurance[Patient_ID],0))</f>
        <v>6320.93</v>
      </c>
    </row>
    <row r="301" spans="1:12" x14ac:dyDescent="0.25">
      <c r="A301" t="s">
        <v>303</v>
      </c>
      <c r="B301" t="s">
        <v>3303</v>
      </c>
      <c r="C301">
        <v>48</v>
      </c>
      <c r="D301" t="s">
        <v>5947</v>
      </c>
      <c r="E301" t="str">
        <f>IFERROR(INDEX(Healthcare_Transaction[Treatment_Type],MATCH(CONSOLIDATED_SHEET[[#This Row],[Patient_ID]],Healthcare_Transaction[Patient_ID],0)),"")</f>
        <v>Physical Therapy</v>
      </c>
      <c r="F301" s="8">
        <f>IFERROR(INDEX(Healthcare_Transaction[Cost],MATCH(CONSOLIDATED_SHEET[[#This Row],[Patient_ID]],Healthcare_Transaction[Patient_ID],0)),"")</f>
        <v>1672.69</v>
      </c>
      <c r="G301" s="6">
        <f>IFERROR(INDEX(Healthcare_Transaction[Date],MATCH(CONSOLIDATED_SHEET[[#This Row],[Patient_ID]],Healthcare_Transaction[Patient_ID],0)),"")</f>
        <v>43544.225460780101</v>
      </c>
      <c r="H301" t="str">
        <f>TEXT(CONSOLIDATED_SHEET[[#This Row],[Date]], "yyyy")</f>
        <v>2019</v>
      </c>
      <c r="I301" t="str">
        <f>TEXT(CONSOLIDATED_SHEET[[#This Row],[Date]], "mmmm")</f>
        <v>March</v>
      </c>
      <c r="J301" t="str">
        <f>INDEX(Healthcare_Location[Location],MATCH(CONSOLIDATED_SHEET[[#This Row],[Patient_ID]],Healthcare_Location[Patient_ID],0))</f>
        <v>New York</v>
      </c>
      <c r="K301" s="7" t="str">
        <f>INDEX(Healthcare_Insurance[Insurance_Type],MATCH(CONSOLIDATED_SHEET[[#This Row],[Patient_ID]],Healthcare_Insurance[Patient_ID],0))</f>
        <v>Public</v>
      </c>
      <c r="L301" s="8">
        <f>INDEX(Healthcare_Insurance[Insurance_Amount],MATCH(CONSOLIDATED_SHEET[[#This Row],[Patient_ID]],Healthcare_Insurance[Patient_ID],0))</f>
        <v>2343.2199999999998</v>
      </c>
    </row>
    <row r="302" spans="1:12" x14ac:dyDescent="0.25">
      <c r="A302" t="s">
        <v>304</v>
      </c>
      <c r="B302" t="s">
        <v>3304</v>
      </c>
      <c r="C302">
        <v>63</v>
      </c>
      <c r="D302" t="s">
        <v>5947</v>
      </c>
      <c r="E302" t="str">
        <f>IFERROR(INDEX(Healthcare_Transaction[Treatment_Type],MATCH(CONSOLIDATED_SHEET[[#This Row],[Patient_ID]],Healthcare_Transaction[Patient_ID],0)),"")</f>
        <v>Consultation</v>
      </c>
      <c r="F302" s="8">
        <f>IFERROR(INDEX(Healthcare_Transaction[Cost],MATCH(CONSOLIDATED_SHEET[[#This Row],[Patient_ID]],Healthcare_Transaction[Patient_ID],0)),"")</f>
        <v>2072.5500000000002</v>
      </c>
      <c r="G302" s="6">
        <f>IFERROR(INDEX(Healthcare_Transaction[Date],MATCH(CONSOLIDATED_SHEET[[#This Row],[Patient_ID]],Healthcare_Transaction[Patient_ID],0)),"")</f>
        <v>43544.486212316042</v>
      </c>
      <c r="H302" t="str">
        <f>TEXT(CONSOLIDATED_SHEET[[#This Row],[Date]], "yyyy")</f>
        <v>2019</v>
      </c>
      <c r="I302" t="str">
        <f>TEXT(CONSOLIDATED_SHEET[[#This Row],[Date]], "mmmm")</f>
        <v>March</v>
      </c>
      <c r="J302" t="str">
        <f>INDEX(Healthcare_Location[Location],MATCH(CONSOLIDATED_SHEET[[#This Row],[Patient_ID]],Healthcare_Location[Patient_ID],0))</f>
        <v>Houston</v>
      </c>
      <c r="K302" s="7" t="str">
        <f>INDEX(Healthcare_Insurance[Insurance_Type],MATCH(CONSOLIDATED_SHEET[[#This Row],[Patient_ID]],Healthcare_Insurance[Patient_ID],0))</f>
        <v>Private</v>
      </c>
      <c r="L302" s="8">
        <f>INDEX(Healthcare_Insurance[Insurance_Amount],MATCH(CONSOLIDATED_SHEET[[#This Row],[Patient_ID]],Healthcare_Insurance[Patient_ID],0))</f>
        <v>8991.6200000000008</v>
      </c>
    </row>
    <row r="303" spans="1:12" x14ac:dyDescent="0.25">
      <c r="A303" t="s">
        <v>305</v>
      </c>
      <c r="B303" t="s">
        <v>3305</v>
      </c>
      <c r="C303">
        <v>45</v>
      </c>
      <c r="D303" t="s">
        <v>5948</v>
      </c>
      <c r="E303" t="str">
        <f>IFERROR(INDEX(Healthcare_Transaction[Treatment_Type],MATCH(CONSOLIDATED_SHEET[[#This Row],[Patient_ID]],Healthcare_Transaction[Patient_ID],0)),"")</f>
        <v>Medication</v>
      </c>
      <c r="F303" s="8">
        <f>IFERROR(INDEX(Healthcare_Transaction[Cost],MATCH(CONSOLIDATED_SHEET[[#This Row],[Patient_ID]],Healthcare_Transaction[Patient_ID],0)),"")</f>
        <v>1439.71</v>
      </c>
      <c r="G303" s="6">
        <f>IFERROR(INDEX(Healthcare_Transaction[Date],MATCH(CONSOLIDATED_SHEET[[#This Row],[Patient_ID]],Healthcare_Transaction[Patient_ID],0)),"")</f>
        <v>43544.746963851969</v>
      </c>
      <c r="H303" t="str">
        <f>TEXT(CONSOLIDATED_SHEET[[#This Row],[Date]], "yyyy")</f>
        <v>2019</v>
      </c>
      <c r="I303" t="str">
        <f>TEXT(CONSOLIDATED_SHEET[[#This Row],[Date]], "mmmm")</f>
        <v>March</v>
      </c>
      <c r="J303" t="str">
        <f>INDEX(Healthcare_Location[Location],MATCH(CONSOLIDATED_SHEET[[#This Row],[Patient_ID]],Healthcare_Location[Patient_ID],0))</f>
        <v>Chicago</v>
      </c>
      <c r="K303" s="7" t="str">
        <f>INDEX(Healthcare_Insurance[Insurance_Type],MATCH(CONSOLIDATED_SHEET[[#This Row],[Patient_ID]],Healthcare_Insurance[Patient_ID],0))</f>
        <v>Private</v>
      </c>
      <c r="L303" s="8">
        <f>INDEX(Healthcare_Insurance[Insurance_Amount],MATCH(CONSOLIDATED_SHEET[[#This Row],[Patient_ID]],Healthcare_Insurance[Patient_ID],0))</f>
        <v>4908.99</v>
      </c>
    </row>
    <row r="304" spans="1:12" x14ac:dyDescent="0.25">
      <c r="A304" t="s">
        <v>306</v>
      </c>
      <c r="B304" t="s">
        <v>3306</v>
      </c>
      <c r="C304">
        <v>70</v>
      </c>
      <c r="D304" t="s">
        <v>5948</v>
      </c>
      <c r="E304" t="str">
        <f>IFERROR(INDEX(Healthcare_Transaction[Treatment_Type],MATCH(CONSOLIDATED_SHEET[[#This Row],[Patient_ID]],Healthcare_Transaction[Patient_ID],0)),"")</f>
        <v>Consultation</v>
      </c>
      <c r="F304" s="8">
        <f>IFERROR(INDEX(Healthcare_Transaction[Cost],MATCH(CONSOLIDATED_SHEET[[#This Row],[Patient_ID]],Healthcare_Transaction[Patient_ID],0)),"")</f>
        <v>1408.06</v>
      </c>
      <c r="G304" s="6">
        <f>IFERROR(INDEX(Healthcare_Transaction[Date],MATCH(CONSOLIDATED_SHEET[[#This Row],[Patient_ID]],Healthcare_Transaction[Patient_ID],0)),"")</f>
        <v>43545.007715387903</v>
      </c>
      <c r="H304" t="str">
        <f>TEXT(CONSOLIDATED_SHEET[[#This Row],[Date]], "yyyy")</f>
        <v>2019</v>
      </c>
      <c r="I304" t="str">
        <f>TEXT(CONSOLIDATED_SHEET[[#This Row],[Date]], "mmmm")</f>
        <v>March</v>
      </c>
      <c r="J304" t="str">
        <f>INDEX(Healthcare_Location[Location],MATCH(CONSOLIDATED_SHEET[[#This Row],[Patient_ID]],Healthcare_Location[Patient_ID],0))</f>
        <v>New York</v>
      </c>
      <c r="K304" s="7" t="str">
        <f>INDEX(Healthcare_Insurance[Insurance_Type],MATCH(CONSOLIDATED_SHEET[[#This Row],[Patient_ID]],Healthcare_Insurance[Patient_ID],0))</f>
        <v>Public</v>
      </c>
      <c r="L304" s="8">
        <f>INDEX(Healthcare_Insurance[Insurance_Amount],MATCH(CONSOLIDATED_SHEET[[#This Row],[Patient_ID]],Healthcare_Insurance[Patient_ID],0))</f>
        <v>3121.82</v>
      </c>
    </row>
    <row r="305" spans="1:12" x14ac:dyDescent="0.25">
      <c r="A305" t="s">
        <v>307</v>
      </c>
      <c r="B305" t="s">
        <v>3307</v>
      </c>
      <c r="C305">
        <v>19</v>
      </c>
      <c r="D305" t="s">
        <v>5948</v>
      </c>
      <c r="E305" t="str">
        <f>IFERROR(INDEX(Healthcare_Transaction[Treatment_Type],MATCH(CONSOLIDATED_SHEET[[#This Row],[Patient_ID]],Healthcare_Transaction[Patient_ID],0)),"")</f>
        <v>Consultation</v>
      </c>
      <c r="F305" s="8">
        <f>IFERROR(INDEX(Healthcare_Transaction[Cost],MATCH(CONSOLIDATED_SHEET[[#This Row],[Patient_ID]],Healthcare_Transaction[Patient_ID],0)),"")</f>
        <v>3480.44</v>
      </c>
      <c r="G305" s="6">
        <f>IFERROR(INDEX(Healthcare_Transaction[Date],MATCH(CONSOLIDATED_SHEET[[#This Row],[Patient_ID]],Healthcare_Transaction[Patient_ID],0)),"")</f>
        <v>43545.268466923837</v>
      </c>
      <c r="H305" t="str">
        <f>TEXT(CONSOLIDATED_SHEET[[#This Row],[Date]], "yyyy")</f>
        <v>2019</v>
      </c>
      <c r="I305" t="str">
        <f>TEXT(CONSOLIDATED_SHEET[[#This Row],[Date]], "mmmm")</f>
        <v>March</v>
      </c>
      <c r="J305" t="str">
        <f>INDEX(Healthcare_Location[Location],MATCH(CONSOLIDATED_SHEET[[#This Row],[Patient_ID]],Healthcare_Location[Patient_ID],0))</f>
        <v>Phoenix</v>
      </c>
      <c r="K305" s="7" t="str">
        <f>INDEX(Healthcare_Insurance[Insurance_Type],MATCH(CONSOLIDATED_SHEET[[#This Row],[Patient_ID]],Healthcare_Insurance[Patient_ID],0))</f>
        <v>None</v>
      </c>
      <c r="L305" s="8">
        <f>INDEX(Healthcare_Insurance[Insurance_Amount],MATCH(CONSOLIDATED_SHEET[[#This Row],[Patient_ID]],Healthcare_Insurance[Patient_ID],0))</f>
        <v>5975.49</v>
      </c>
    </row>
    <row r="306" spans="1:12" x14ac:dyDescent="0.25">
      <c r="A306" t="s">
        <v>308</v>
      </c>
      <c r="B306" t="s">
        <v>3308</v>
      </c>
      <c r="C306">
        <v>50</v>
      </c>
      <c r="D306" t="s">
        <v>5948</v>
      </c>
      <c r="E306" t="str">
        <f>IFERROR(INDEX(Healthcare_Transaction[Treatment_Type],MATCH(CONSOLIDATED_SHEET[[#This Row],[Patient_ID]],Healthcare_Transaction[Patient_ID],0)),"")</f>
        <v>Medication</v>
      </c>
      <c r="F306" s="8">
        <f>IFERROR(INDEX(Healthcare_Transaction[Cost],MATCH(CONSOLIDATED_SHEET[[#This Row],[Patient_ID]],Healthcare_Transaction[Patient_ID],0)),"")</f>
        <v>2549.9299999999998</v>
      </c>
      <c r="G306" s="6">
        <f>IFERROR(INDEX(Healthcare_Transaction[Date],MATCH(CONSOLIDATED_SHEET[[#This Row],[Patient_ID]],Healthcare_Transaction[Patient_ID],0)),"")</f>
        <v>43545.529218459771</v>
      </c>
      <c r="H306" t="str">
        <f>TEXT(CONSOLIDATED_SHEET[[#This Row],[Date]], "yyyy")</f>
        <v>2019</v>
      </c>
      <c r="I306" t="str">
        <f>TEXT(CONSOLIDATED_SHEET[[#This Row],[Date]], "mmmm")</f>
        <v>March</v>
      </c>
      <c r="J306" t="str">
        <f>INDEX(Healthcare_Location[Location],MATCH(CONSOLIDATED_SHEET[[#This Row],[Patient_ID]],Healthcare_Location[Patient_ID],0))</f>
        <v>Los Angeles</v>
      </c>
      <c r="K306" s="7" t="str">
        <f>INDEX(Healthcare_Insurance[Insurance_Type],MATCH(CONSOLIDATED_SHEET[[#This Row],[Patient_ID]],Healthcare_Insurance[Patient_ID],0))</f>
        <v>Private</v>
      </c>
      <c r="L306" s="8">
        <f>INDEX(Healthcare_Insurance[Insurance_Amount],MATCH(CONSOLIDATED_SHEET[[#This Row],[Patient_ID]],Healthcare_Insurance[Patient_ID],0))</f>
        <v>3057.68</v>
      </c>
    </row>
    <row r="307" spans="1:12" x14ac:dyDescent="0.25">
      <c r="A307" t="s">
        <v>309</v>
      </c>
      <c r="B307" t="s">
        <v>3309</v>
      </c>
      <c r="C307">
        <v>71</v>
      </c>
      <c r="D307" t="s">
        <v>5947</v>
      </c>
      <c r="E307" t="str">
        <f>IFERROR(INDEX(Healthcare_Transaction[Treatment_Type],MATCH(CONSOLIDATED_SHEET[[#This Row],[Patient_ID]],Healthcare_Transaction[Patient_ID],0)),"")</f>
        <v>Consultation</v>
      </c>
      <c r="F307" s="8">
        <f>IFERROR(INDEX(Healthcare_Transaction[Cost],MATCH(CONSOLIDATED_SHEET[[#This Row],[Patient_ID]],Healthcare_Transaction[Patient_ID],0)),"")</f>
        <v>3242.64</v>
      </c>
      <c r="G307" s="6">
        <f>IFERROR(INDEX(Healthcare_Transaction[Date],MATCH(CONSOLIDATED_SHEET[[#This Row],[Patient_ID]],Healthcare_Transaction[Patient_ID],0)),"")</f>
        <v>43545.789969995712</v>
      </c>
      <c r="H307" t="str">
        <f>TEXT(CONSOLIDATED_SHEET[[#This Row],[Date]], "yyyy")</f>
        <v>2019</v>
      </c>
      <c r="I307" t="str">
        <f>TEXT(CONSOLIDATED_SHEET[[#This Row],[Date]], "mmmm")</f>
        <v>March</v>
      </c>
      <c r="J307" t="str">
        <f>INDEX(Healthcare_Location[Location],MATCH(CONSOLIDATED_SHEET[[#This Row],[Patient_ID]],Healthcare_Location[Patient_ID],0))</f>
        <v>Phoenix</v>
      </c>
      <c r="K307" s="7" t="str">
        <f>INDEX(Healthcare_Insurance[Insurance_Type],MATCH(CONSOLIDATED_SHEET[[#This Row],[Patient_ID]],Healthcare_Insurance[Patient_ID],0))</f>
        <v>Public</v>
      </c>
      <c r="L307" s="8">
        <f>INDEX(Healthcare_Insurance[Insurance_Amount],MATCH(CONSOLIDATED_SHEET[[#This Row],[Patient_ID]],Healthcare_Insurance[Patient_ID],0))</f>
        <v>4241.5</v>
      </c>
    </row>
    <row r="308" spans="1:12" x14ac:dyDescent="0.25">
      <c r="A308" t="s">
        <v>310</v>
      </c>
      <c r="B308" t="s">
        <v>3310</v>
      </c>
      <c r="C308">
        <v>34</v>
      </c>
      <c r="D308" t="s">
        <v>5947</v>
      </c>
      <c r="E308" t="str">
        <f>IFERROR(INDEX(Healthcare_Transaction[Treatment_Type],MATCH(CONSOLIDATED_SHEET[[#This Row],[Patient_ID]],Healthcare_Transaction[Patient_ID],0)),"")</f>
        <v>Consultation</v>
      </c>
      <c r="F308" s="8">
        <f>IFERROR(INDEX(Healthcare_Transaction[Cost],MATCH(CONSOLIDATED_SHEET[[#This Row],[Patient_ID]],Healthcare_Transaction[Patient_ID],0)),"")</f>
        <v>1884</v>
      </c>
      <c r="G308" s="6">
        <f>IFERROR(INDEX(Healthcare_Transaction[Date],MATCH(CONSOLIDATED_SHEET[[#This Row],[Patient_ID]],Healthcare_Transaction[Patient_ID],0)),"")</f>
        <v>43546.050721531647</v>
      </c>
      <c r="H308" t="str">
        <f>TEXT(CONSOLIDATED_SHEET[[#This Row],[Date]], "yyyy")</f>
        <v>2019</v>
      </c>
      <c r="I308" t="str">
        <f>TEXT(CONSOLIDATED_SHEET[[#This Row],[Date]], "mmmm")</f>
        <v>March</v>
      </c>
      <c r="J308" t="str">
        <f>INDEX(Healthcare_Location[Location],MATCH(CONSOLIDATED_SHEET[[#This Row],[Patient_ID]],Healthcare_Location[Patient_ID],0))</f>
        <v>Houston</v>
      </c>
      <c r="K308" s="7" t="str">
        <f>INDEX(Healthcare_Insurance[Insurance_Type],MATCH(CONSOLIDATED_SHEET[[#This Row],[Patient_ID]],Healthcare_Insurance[Patient_ID],0))</f>
        <v>Private</v>
      </c>
      <c r="L308" s="8">
        <f>INDEX(Healthcare_Insurance[Insurance_Amount],MATCH(CONSOLIDATED_SHEET[[#This Row],[Patient_ID]],Healthcare_Insurance[Patient_ID],0))</f>
        <v>7077.95</v>
      </c>
    </row>
    <row r="309" spans="1:12" x14ac:dyDescent="0.25">
      <c r="A309" t="s">
        <v>311</v>
      </c>
      <c r="B309" t="s">
        <v>3311</v>
      </c>
      <c r="C309">
        <v>45</v>
      </c>
      <c r="D309" t="s">
        <v>5948</v>
      </c>
      <c r="E309" t="str">
        <f>IFERROR(INDEX(Healthcare_Transaction[Treatment_Type],MATCH(CONSOLIDATED_SHEET[[#This Row],[Patient_ID]],Healthcare_Transaction[Patient_ID],0)),"")</f>
        <v>Consultation</v>
      </c>
      <c r="F309" s="8">
        <f>IFERROR(INDEX(Healthcare_Transaction[Cost],MATCH(CONSOLIDATED_SHEET[[#This Row],[Patient_ID]],Healthcare_Transaction[Patient_ID],0)),"")</f>
        <v>3726.48</v>
      </c>
      <c r="G309" s="6">
        <f>IFERROR(INDEX(Healthcare_Transaction[Date],MATCH(CONSOLIDATED_SHEET[[#This Row],[Patient_ID]],Healthcare_Transaction[Patient_ID],0)),"")</f>
        <v>43546.311473067581</v>
      </c>
      <c r="H309" t="str">
        <f>TEXT(CONSOLIDATED_SHEET[[#This Row],[Date]], "yyyy")</f>
        <v>2019</v>
      </c>
      <c r="I309" t="str">
        <f>TEXT(CONSOLIDATED_SHEET[[#This Row],[Date]], "mmmm")</f>
        <v>March</v>
      </c>
      <c r="J309" t="str">
        <f>INDEX(Healthcare_Location[Location],MATCH(CONSOLIDATED_SHEET[[#This Row],[Patient_ID]],Healthcare_Location[Patient_ID],0))</f>
        <v>Los Angeles</v>
      </c>
      <c r="K309" s="7" t="str">
        <f>INDEX(Healthcare_Insurance[Insurance_Type],MATCH(CONSOLIDATED_SHEET[[#This Row],[Patient_ID]],Healthcare_Insurance[Patient_ID],0))</f>
        <v>Public</v>
      </c>
      <c r="L309" s="8">
        <f>INDEX(Healthcare_Insurance[Insurance_Amount],MATCH(CONSOLIDATED_SHEET[[#This Row],[Patient_ID]],Healthcare_Insurance[Patient_ID],0))</f>
        <v>9772.27</v>
      </c>
    </row>
    <row r="310" spans="1:12" x14ac:dyDescent="0.25">
      <c r="A310" t="s">
        <v>312</v>
      </c>
      <c r="B310" t="s">
        <v>3312</v>
      </c>
      <c r="C310">
        <v>72</v>
      </c>
      <c r="D310" t="s">
        <v>5948</v>
      </c>
      <c r="E310" t="str">
        <f>IFERROR(INDEX(Healthcare_Transaction[Treatment_Type],MATCH(CONSOLIDATED_SHEET[[#This Row],[Patient_ID]],Healthcare_Transaction[Patient_ID],0)),"")</f>
        <v>Surgery</v>
      </c>
      <c r="F310" s="8">
        <f>IFERROR(INDEX(Healthcare_Transaction[Cost],MATCH(CONSOLIDATED_SHEET[[#This Row],[Patient_ID]],Healthcare_Transaction[Patient_ID],0)),"")</f>
        <v>4495.6099999999997</v>
      </c>
      <c r="G310" s="6">
        <f>IFERROR(INDEX(Healthcare_Transaction[Date],MATCH(CONSOLIDATED_SHEET[[#This Row],[Patient_ID]],Healthcare_Transaction[Patient_ID],0)),"")</f>
        <v>43546.572224603507</v>
      </c>
      <c r="H310" t="str">
        <f>TEXT(CONSOLIDATED_SHEET[[#This Row],[Date]], "yyyy")</f>
        <v>2019</v>
      </c>
      <c r="I310" t="str">
        <f>TEXT(CONSOLIDATED_SHEET[[#This Row],[Date]], "mmmm")</f>
        <v>March</v>
      </c>
      <c r="J310" t="str">
        <f>INDEX(Healthcare_Location[Location],MATCH(CONSOLIDATED_SHEET[[#This Row],[Patient_ID]],Healthcare_Location[Patient_ID],0))</f>
        <v>New York</v>
      </c>
      <c r="K310" s="7" t="str">
        <f>INDEX(Healthcare_Insurance[Insurance_Type],MATCH(CONSOLIDATED_SHEET[[#This Row],[Patient_ID]],Healthcare_Insurance[Patient_ID],0))</f>
        <v>None</v>
      </c>
      <c r="L310" s="8">
        <f>INDEX(Healthcare_Insurance[Insurance_Amount],MATCH(CONSOLIDATED_SHEET[[#This Row],[Patient_ID]],Healthcare_Insurance[Patient_ID],0))</f>
        <v>1070</v>
      </c>
    </row>
    <row r="311" spans="1:12" x14ac:dyDescent="0.25">
      <c r="A311" t="s">
        <v>313</v>
      </c>
      <c r="B311" t="s">
        <v>3313</v>
      </c>
      <c r="C311">
        <v>77</v>
      </c>
      <c r="D311" t="s">
        <v>5947</v>
      </c>
      <c r="E311" t="str">
        <f>IFERROR(INDEX(Healthcare_Transaction[Treatment_Type],MATCH(CONSOLIDATED_SHEET[[#This Row],[Patient_ID]],Healthcare_Transaction[Patient_ID],0)),"")</f>
        <v>Physical Therapy</v>
      </c>
      <c r="F311" s="8">
        <f>IFERROR(INDEX(Healthcare_Transaction[Cost],MATCH(CONSOLIDATED_SHEET[[#This Row],[Patient_ID]],Healthcare_Transaction[Patient_ID],0)),"")</f>
        <v>931.15</v>
      </c>
      <c r="G311" s="6">
        <f>IFERROR(INDEX(Healthcare_Transaction[Date],MATCH(CONSOLIDATED_SHEET[[#This Row],[Patient_ID]],Healthcare_Transaction[Patient_ID],0)),"")</f>
        <v>43546.832976139442</v>
      </c>
      <c r="H311" t="str">
        <f>TEXT(CONSOLIDATED_SHEET[[#This Row],[Date]], "yyyy")</f>
        <v>2019</v>
      </c>
      <c r="I311" t="str">
        <f>TEXT(CONSOLIDATED_SHEET[[#This Row],[Date]], "mmmm")</f>
        <v>March</v>
      </c>
      <c r="J311" t="str">
        <f>INDEX(Healthcare_Location[Location],MATCH(CONSOLIDATED_SHEET[[#This Row],[Patient_ID]],Healthcare_Location[Patient_ID],0))</f>
        <v>Houston</v>
      </c>
      <c r="K311" s="7" t="str">
        <f>INDEX(Healthcare_Insurance[Insurance_Type],MATCH(CONSOLIDATED_SHEET[[#This Row],[Patient_ID]],Healthcare_Insurance[Patient_ID],0))</f>
        <v>None</v>
      </c>
      <c r="L311" s="8">
        <f>INDEX(Healthcare_Insurance[Insurance_Amount],MATCH(CONSOLIDATED_SHEET[[#This Row],[Patient_ID]],Healthcare_Insurance[Patient_ID],0))</f>
        <v>3106.17</v>
      </c>
    </row>
    <row r="312" spans="1:12" x14ac:dyDescent="0.25">
      <c r="A312" t="s">
        <v>314</v>
      </c>
      <c r="B312" t="s">
        <v>3314</v>
      </c>
      <c r="C312">
        <v>32</v>
      </c>
      <c r="D312" t="s">
        <v>5948</v>
      </c>
      <c r="E312" t="str">
        <f>IFERROR(INDEX(Healthcare_Transaction[Treatment_Type],MATCH(CONSOLIDATED_SHEET[[#This Row],[Patient_ID]],Healthcare_Transaction[Patient_ID],0)),"")</f>
        <v>Medication</v>
      </c>
      <c r="F312" s="8">
        <f>IFERROR(INDEX(Healthcare_Transaction[Cost],MATCH(CONSOLIDATED_SHEET[[#This Row],[Patient_ID]],Healthcare_Transaction[Patient_ID],0)),"")</f>
        <v>4477.51</v>
      </c>
      <c r="G312" s="6">
        <f>IFERROR(INDEX(Healthcare_Transaction[Date],MATCH(CONSOLIDATED_SHEET[[#This Row],[Patient_ID]],Healthcare_Transaction[Patient_ID],0)),"")</f>
        <v>43547.093727675383</v>
      </c>
      <c r="H312" t="str">
        <f>TEXT(CONSOLIDATED_SHEET[[#This Row],[Date]], "yyyy")</f>
        <v>2019</v>
      </c>
      <c r="I312" t="str">
        <f>TEXT(CONSOLIDATED_SHEET[[#This Row],[Date]], "mmmm")</f>
        <v>March</v>
      </c>
      <c r="J312" t="str">
        <f>INDEX(Healthcare_Location[Location],MATCH(CONSOLIDATED_SHEET[[#This Row],[Patient_ID]],Healthcare_Location[Patient_ID],0))</f>
        <v>Chicago</v>
      </c>
      <c r="K312" s="7" t="str">
        <f>INDEX(Healthcare_Insurance[Insurance_Type],MATCH(CONSOLIDATED_SHEET[[#This Row],[Patient_ID]],Healthcare_Insurance[Patient_ID],0))</f>
        <v>None</v>
      </c>
      <c r="L312" s="8">
        <f>INDEX(Healthcare_Insurance[Insurance_Amount],MATCH(CONSOLIDATED_SHEET[[#This Row],[Patient_ID]],Healthcare_Insurance[Patient_ID],0))</f>
        <v>6367.39</v>
      </c>
    </row>
    <row r="313" spans="1:12" x14ac:dyDescent="0.25">
      <c r="A313" t="s">
        <v>315</v>
      </c>
      <c r="B313" t="s">
        <v>3315</v>
      </c>
      <c r="C313">
        <v>83</v>
      </c>
      <c r="D313" t="s">
        <v>5948</v>
      </c>
      <c r="E313" t="str">
        <f>IFERROR(INDEX(Healthcare_Transaction[Treatment_Type],MATCH(CONSOLIDATED_SHEET[[#This Row],[Patient_ID]],Healthcare_Transaction[Patient_ID],0)),"")</f>
        <v>Surgery</v>
      </c>
      <c r="F313" s="8">
        <f>IFERROR(INDEX(Healthcare_Transaction[Cost],MATCH(CONSOLIDATED_SHEET[[#This Row],[Patient_ID]],Healthcare_Transaction[Patient_ID],0)),"")</f>
        <v>3743.6</v>
      </c>
      <c r="G313" s="6">
        <f>IFERROR(INDEX(Healthcare_Transaction[Date],MATCH(CONSOLIDATED_SHEET[[#This Row],[Patient_ID]],Healthcare_Transaction[Patient_ID],0)),"")</f>
        <v>43547.35447921131</v>
      </c>
      <c r="H313" t="str">
        <f>TEXT(CONSOLIDATED_SHEET[[#This Row],[Date]], "yyyy")</f>
        <v>2019</v>
      </c>
      <c r="I313" t="str">
        <f>TEXT(CONSOLIDATED_SHEET[[#This Row],[Date]], "mmmm")</f>
        <v>March</v>
      </c>
      <c r="J313" t="str">
        <f>INDEX(Healthcare_Location[Location],MATCH(CONSOLIDATED_SHEET[[#This Row],[Patient_ID]],Healthcare_Location[Patient_ID],0))</f>
        <v>Houston</v>
      </c>
      <c r="K313" s="7" t="str">
        <f>INDEX(Healthcare_Insurance[Insurance_Type],MATCH(CONSOLIDATED_SHEET[[#This Row],[Patient_ID]],Healthcare_Insurance[Patient_ID],0))</f>
        <v>Private</v>
      </c>
      <c r="L313" s="8">
        <f>INDEX(Healthcare_Insurance[Insurance_Amount],MATCH(CONSOLIDATED_SHEET[[#This Row],[Patient_ID]],Healthcare_Insurance[Patient_ID],0))</f>
        <v>221.99</v>
      </c>
    </row>
    <row r="314" spans="1:12" x14ac:dyDescent="0.25">
      <c r="A314" t="s">
        <v>316</v>
      </c>
      <c r="B314" t="s">
        <v>3316</v>
      </c>
      <c r="C314">
        <v>43</v>
      </c>
      <c r="D314" t="s">
        <v>5947</v>
      </c>
      <c r="E314" t="str">
        <f>IFERROR(INDEX(Healthcare_Transaction[Treatment_Type],MATCH(CONSOLIDATED_SHEET[[#This Row],[Patient_ID]],Healthcare_Transaction[Patient_ID],0)),"")</f>
        <v>Physical Therapy</v>
      </c>
      <c r="F314" s="8">
        <f>IFERROR(INDEX(Healthcare_Transaction[Cost],MATCH(CONSOLIDATED_SHEET[[#This Row],[Patient_ID]],Healthcare_Transaction[Patient_ID],0)),"")</f>
        <v>4746.01</v>
      </c>
      <c r="G314" s="6">
        <f>IFERROR(INDEX(Healthcare_Transaction[Date],MATCH(CONSOLIDATED_SHEET[[#This Row],[Patient_ID]],Healthcare_Transaction[Patient_ID],0)),"")</f>
        <v>43547.615230747237</v>
      </c>
      <c r="H314" t="str">
        <f>TEXT(CONSOLIDATED_SHEET[[#This Row],[Date]], "yyyy")</f>
        <v>2019</v>
      </c>
      <c r="I314" t="str">
        <f>TEXT(CONSOLIDATED_SHEET[[#This Row],[Date]], "mmmm")</f>
        <v>March</v>
      </c>
      <c r="J314" t="str">
        <f>INDEX(Healthcare_Location[Location],MATCH(CONSOLIDATED_SHEET[[#This Row],[Patient_ID]],Healthcare_Location[Patient_ID],0))</f>
        <v>Phoenix</v>
      </c>
      <c r="K314" s="7" t="str">
        <f>INDEX(Healthcare_Insurance[Insurance_Type],MATCH(CONSOLIDATED_SHEET[[#This Row],[Patient_ID]],Healthcare_Insurance[Patient_ID],0))</f>
        <v>None</v>
      </c>
      <c r="L314" s="8">
        <f>INDEX(Healthcare_Insurance[Insurance_Amount],MATCH(CONSOLIDATED_SHEET[[#This Row],[Patient_ID]],Healthcare_Insurance[Patient_ID],0))</f>
        <v>6902.33</v>
      </c>
    </row>
    <row r="315" spans="1:12" x14ac:dyDescent="0.25">
      <c r="A315" t="s">
        <v>317</v>
      </c>
      <c r="B315" t="s">
        <v>3317</v>
      </c>
      <c r="C315">
        <v>72</v>
      </c>
      <c r="D315" t="s">
        <v>5948</v>
      </c>
      <c r="E315" t="str">
        <f>IFERROR(INDEX(Healthcare_Transaction[Treatment_Type],MATCH(CONSOLIDATED_SHEET[[#This Row],[Patient_ID]],Healthcare_Transaction[Patient_ID],0)),"")</f>
        <v>Physical Therapy</v>
      </c>
      <c r="F315" s="8">
        <f>IFERROR(INDEX(Healthcare_Transaction[Cost],MATCH(CONSOLIDATED_SHEET[[#This Row],[Patient_ID]],Healthcare_Transaction[Patient_ID],0)),"")</f>
        <v>4030.39</v>
      </c>
      <c r="G315" s="6">
        <f>IFERROR(INDEX(Healthcare_Transaction[Date],MATCH(CONSOLIDATED_SHEET[[#This Row],[Patient_ID]],Healthcare_Transaction[Patient_ID],0)),"")</f>
        <v>43547.875982283193</v>
      </c>
      <c r="H315" t="str">
        <f>TEXT(CONSOLIDATED_SHEET[[#This Row],[Date]], "yyyy")</f>
        <v>2019</v>
      </c>
      <c r="I315" t="str">
        <f>TEXT(CONSOLIDATED_SHEET[[#This Row],[Date]], "mmmm")</f>
        <v>March</v>
      </c>
      <c r="J315" t="str">
        <f>INDEX(Healthcare_Location[Location],MATCH(CONSOLIDATED_SHEET[[#This Row],[Patient_ID]],Healthcare_Location[Patient_ID],0))</f>
        <v>Phoenix</v>
      </c>
      <c r="K315" s="7" t="str">
        <f>INDEX(Healthcare_Insurance[Insurance_Type],MATCH(CONSOLIDATED_SHEET[[#This Row],[Patient_ID]],Healthcare_Insurance[Patient_ID],0))</f>
        <v>None</v>
      </c>
      <c r="L315" s="8">
        <f>INDEX(Healthcare_Insurance[Insurance_Amount],MATCH(CONSOLIDATED_SHEET[[#This Row],[Patient_ID]],Healthcare_Insurance[Patient_ID],0))</f>
        <v>8361.48</v>
      </c>
    </row>
    <row r="316" spans="1:12" x14ac:dyDescent="0.25">
      <c r="A316" t="s">
        <v>318</v>
      </c>
      <c r="B316" t="s">
        <v>3318</v>
      </c>
      <c r="C316">
        <v>23</v>
      </c>
      <c r="D316" t="s">
        <v>5947</v>
      </c>
      <c r="E316" t="str">
        <f>IFERROR(INDEX(Healthcare_Transaction[Treatment_Type],MATCH(CONSOLIDATED_SHEET[[#This Row],[Patient_ID]],Healthcare_Transaction[Patient_ID],0)),"")</f>
        <v>Consultation</v>
      </c>
      <c r="F316" s="8">
        <f>IFERROR(INDEX(Healthcare_Transaction[Cost],MATCH(CONSOLIDATED_SHEET[[#This Row],[Patient_ID]],Healthcare_Transaction[Patient_ID],0)),"")</f>
        <v>2536.8200000000002</v>
      </c>
      <c r="G316" s="6">
        <f>IFERROR(INDEX(Healthcare_Transaction[Date],MATCH(CONSOLIDATED_SHEET[[#This Row],[Patient_ID]],Healthcare_Transaction[Patient_ID],0)),"")</f>
        <v>43548.65823689098</v>
      </c>
      <c r="H316" t="str">
        <f>TEXT(CONSOLIDATED_SHEET[[#This Row],[Date]], "yyyy")</f>
        <v>2019</v>
      </c>
      <c r="I316" t="str">
        <f>TEXT(CONSOLIDATED_SHEET[[#This Row],[Date]], "mmmm")</f>
        <v>March</v>
      </c>
      <c r="J316" t="str">
        <f>INDEX(Healthcare_Location[Location],MATCH(CONSOLIDATED_SHEET[[#This Row],[Patient_ID]],Healthcare_Location[Patient_ID],0))</f>
        <v>Houston</v>
      </c>
      <c r="K316" s="7" t="str">
        <f>INDEX(Healthcare_Insurance[Insurance_Type],MATCH(CONSOLIDATED_SHEET[[#This Row],[Patient_ID]],Healthcare_Insurance[Patient_ID],0))</f>
        <v>Public</v>
      </c>
      <c r="L316" s="8">
        <f>INDEX(Healthcare_Insurance[Insurance_Amount],MATCH(CONSOLIDATED_SHEET[[#This Row],[Patient_ID]],Healthcare_Insurance[Patient_ID],0))</f>
        <v>7784.56</v>
      </c>
    </row>
    <row r="317" spans="1:12" x14ac:dyDescent="0.25">
      <c r="A317" t="s">
        <v>319</v>
      </c>
      <c r="B317" t="s">
        <v>3319</v>
      </c>
      <c r="C317">
        <v>52</v>
      </c>
      <c r="D317" t="s">
        <v>5947</v>
      </c>
      <c r="E317" t="str">
        <f>IFERROR(INDEX(Healthcare_Transaction[Treatment_Type],MATCH(CONSOLIDATED_SHEET[[#This Row],[Patient_ID]],Healthcare_Transaction[Patient_ID],0)),"")</f>
        <v>Physical Therapy</v>
      </c>
      <c r="F317" s="8">
        <f>IFERROR(INDEX(Healthcare_Transaction[Cost],MATCH(CONSOLIDATED_SHEET[[#This Row],[Patient_ID]],Healthcare_Transaction[Patient_ID],0)),"")</f>
        <v>3209.23</v>
      </c>
      <c r="G317" s="6">
        <f>IFERROR(INDEX(Healthcare_Transaction[Date],MATCH(CONSOLIDATED_SHEET[[#This Row],[Patient_ID]],Healthcare_Transaction[Patient_ID],0)),"")</f>
        <v>43548.918988426907</v>
      </c>
      <c r="H317" t="str">
        <f>TEXT(CONSOLIDATED_SHEET[[#This Row],[Date]], "yyyy")</f>
        <v>2019</v>
      </c>
      <c r="I317" t="str">
        <f>TEXT(CONSOLIDATED_SHEET[[#This Row],[Date]], "mmmm")</f>
        <v>March</v>
      </c>
      <c r="J317" t="str">
        <f>INDEX(Healthcare_Location[Location],MATCH(CONSOLIDATED_SHEET[[#This Row],[Patient_ID]],Healthcare_Location[Patient_ID],0))</f>
        <v>Los Angeles</v>
      </c>
      <c r="K317" s="7" t="str">
        <f>INDEX(Healthcare_Insurance[Insurance_Type],MATCH(CONSOLIDATED_SHEET[[#This Row],[Patient_ID]],Healthcare_Insurance[Patient_ID],0))</f>
        <v>Private</v>
      </c>
      <c r="L317" s="8">
        <f>INDEX(Healthcare_Insurance[Insurance_Amount],MATCH(CONSOLIDATED_SHEET[[#This Row],[Patient_ID]],Healthcare_Insurance[Patient_ID],0))</f>
        <v>700.09</v>
      </c>
    </row>
    <row r="318" spans="1:12" x14ac:dyDescent="0.25">
      <c r="A318" t="s">
        <v>320</v>
      </c>
      <c r="B318" t="s">
        <v>3320</v>
      </c>
      <c r="C318">
        <v>42</v>
      </c>
      <c r="D318" t="s">
        <v>5948</v>
      </c>
      <c r="E318" t="str">
        <f>IFERROR(INDEX(Healthcare_Transaction[Treatment_Type],MATCH(CONSOLIDATED_SHEET[[#This Row],[Patient_ID]],Healthcare_Transaction[Patient_ID],0)),"")</f>
        <v>Medication</v>
      </c>
      <c r="F318" s="8">
        <f>IFERROR(INDEX(Healthcare_Transaction[Cost],MATCH(CONSOLIDATED_SHEET[[#This Row],[Patient_ID]],Healthcare_Transaction[Patient_ID],0)),"")</f>
        <v>2624.9</v>
      </c>
      <c r="G318" s="6">
        <f>IFERROR(INDEX(Healthcare_Transaction[Date],MATCH(CONSOLIDATED_SHEET[[#This Row],[Patient_ID]],Healthcare_Transaction[Patient_ID],0)),"")</f>
        <v>43549.179739962849</v>
      </c>
      <c r="H318" t="str">
        <f>TEXT(CONSOLIDATED_SHEET[[#This Row],[Date]], "yyyy")</f>
        <v>2019</v>
      </c>
      <c r="I318" t="str">
        <f>TEXT(CONSOLIDATED_SHEET[[#This Row],[Date]], "mmmm")</f>
        <v>March</v>
      </c>
      <c r="J318" t="str">
        <f>INDEX(Healthcare_Location[Location],MATCH(CONSOLIDATED_SHEET[[#This Row],[Patient_ID]],Healthcare_Location[Patient_ID],0))</f>
        <v>Los Angeles</v>
      </c>
      <c r="K318" s="7" t="str">
        <f>INDEX(Healthcare_Insurance[Insurance_Type],MATCH(CONSOLIDATED_SHEET[[#This Row],[Patient_ID]],Healthcare_Insurance[Patient_ID],0))</f>
        <v>Private</v>
      </c>
      <c r="L318" s="8">
        <f>INDEX(Healthcare_Insurance[Insurance_Amount],MATCH(CONSOLIDATED_SHEET[[#This Row],[Patient_ID]],Healthcare_Insurance[Patient_ID],0))</f>
        <v>1584.12</v>
      </c>
    </row>
    <row r="319" spans="1:12" x14ac:dyDescent="0.25">
      <c r="A319" t="s">
        <v>321</v>
      </c>
      <c r="B319" t="s">
        <v>3321</v>
      </c>
      <c r="C319">
        <v>43</v>
      </c>
      <c r="D319" t="s">
        <v>5948</v>
      </c>
      <c r="E319" t="str">
        <f>IFERROR(INDEX(Healthcare_Transaction[Treatment_Type],MATCH(CONSOLIDATED_SHEET[[#This Row],[Patient_ID]],Healthcare_Transaction[Patient_ID],0)),"")</f>
        <v>Medication</v>
      </c>
      <c r="F319" s="8">
        <f>IFERROR(INDEX(Healthcare_Transaction[Cost],MATCH(CONSOLIDATED_SHEET[[#This Row],[Patient_ID]],Healthcare_Transaction[Patient_ID],0)),"")</f>
        <v>4556.01</v>
      </c>
      <c r="G319" s="6">
        <f>IFERROR(INDEX(Healthcare_Transaction[Date],MATCH(CONSOLIDATED_SHEET[[#This Row],[Patient_ID]],Healthcare_Transaction[Patient_ID],0)),"")</f>
        <v>43549.440491498783</v>
      </c>
      <c r="H319" t="str">
        <f>TEXT(CONSOLIDATED_SHEET[[#This Row],[Date]], "yyyy")</f>
        <v>2019</v>
      </c>
      <c r="I319" t="str">
        <f>TEXT(CONSOLIDATED_SHEET[[#This Row],[Date]], "mmmm")</f>
        <v>March</v>
      </c>
      <c r="J319" t="str">
        <f>INDEX(Healthcare_Location[Location],MATCH(CONSOLIDATED_SHEET[[#This Row],[Patient_ID]],Healthcare_Location[Patient_ID],0))</f>
        <v>New York</v>
      </c>
      <c r="K319" s="7" t="str">
        <f>INDEX(Healthcare_Insurance[Insurance_Type],MATCH(CONSOLIDATED_SHEET[[#This Row],[Patient_ID]],Healthcare_Insurance[Patient_ID],0))</f>
        <v>Private</v>
      </c>
      <c r="L319" s="8">
        <f>INDEX(Healthcare_Insurance[Insurance_Amount],MATCH(CONSOLIDATED_SHEET[[#This Row],[Patient_ID]],Healthcare_Insurance[Patient_ID],0))</f>
        <v>4276.93</v>
      </c>
    </row>
    <row r="320" spans="1:12" x14ac:dyDescent="0.25">
      <c r="A320" t="s">
        <v>322</v>
      </c>
      <c r="B320" t="s">
        <v>3322</v>
      </c>
      <c r="C320">
        <v>24</v>
      </c>
      <c r="D320" t="s">
        <v>5948</v>
      </c>
      <c r="E320" t="str">
        <f>IFERROR(INDEX(Healthcare_Transaction[Treatment_Type],MATCH(CONSOLIDATED_SHEET[[#This Row],[Patient_ID]],Healthcare_Transaction[Patient_ID],0)),"")</f>
        <v>Consultation</v>
      </c>
      <c r="F320" s="8">
        <f>IFERROR(INDEX(Healthcare_Transaction[Cost],MATCH(CONSOLIDATED_SHEET[[#This Row],[Patient_ID]],Healthcare_Transaction[Patient_ID],0)),"")</f>
        <v>3818.48</v>
      </c>
      <c r="G320" s="6">
        <f>IFERROR(INDEX(Healthcare_Transaction[Date],MATCH(CONSOLIDATED_SHEET[[#This Row],[Patient_ID]],Healthcare_Transaction[Patient_ID],0)),"")</f>
        <v>43549.701243034709</v>
      </c>
      <c r="H320" t="str">
        <f>TEXT(CONSOLIDATED_SHEET[[#This Row],[Date]], "yyyy")</f>
        <v>2019</v>
      </c>
      <c r="I320" t="str">
        <f>TEXT(CONSOLIDATED_SHEET[[#This Row],[Date]], "mmmm")</f>
        <v>March</v>
      </c>
      <c r="J320" t="str">
        <f>INDEX(Healthcare_Location[Location],MATCH(CONSOLIDATED_SHEET[[#This Row],[Patient_ID]],Healthcare_Location[Patient_ID],0))</f>
        <v>Houston</v>
      </c>
      <c r="K320" s="7" t="str">
        <f>INDEX(Healthcare_Insurance[Insurance_Type],MATCH(CONSOLIDATED_SHEET[[#This Row],[Patient_ID]],Healthcare_Insurance[Patient_ID],0))</f>
        <v>Private</v>
      </c>
      <c r="L320" s="8">
        <f>INDEX(Healthcare_Insurance[Insurance_Amount],MATCH(CONSOLIDATED_SHEET[[#This Row],[Patient_ID]],Healthcare_Insurance[Patient_ID],0))</f>
        <v>6952.45</v>
      </c>
    </row>
    <row r="321" spans="1:12" x14ac:dyDescent="0.25">
      <c r="A321" t="s">
        <v>323</v>
      </c>
      <c r="B321" t="s">
        <v>3323</v>
      </c>
      <c r="C321">
        <v>67</v>
      </c>
      <c r="D321" t="s">
        <v>5948</v>
      </c>
      <c r="E321" t="str">
        <f>IFERROR(INDEX(Healthcare_Transaction[Treatment_Type],MATCH(CONSOLIDATED_SHEET[[#This Row],[Patient_ID]],Healthcare_Transaction[Patient_ID],0)),"")</f>
        <v>Medication</v>
      </c>
      <c r="F321" s="8">
        <f>IFERROR(INDEX(Healthcare_Transaction[Cost],MATCH(CONSOLIDATED_SHEET[[#This Row],[Patient_ID]],Healthcare_Transaction[Patient_ID],0)),"")</f>
        <v>4423.9399999999996</v>
      </c>
      <c r="G321" s="6">
        <f>IFERROR(INDEX(Healthcare_Transaction[Date],MATCH(CONSOLIDATED_SHEET[[#This Row],[Patient_ID]],Healthcare_Transaction[Patient_ID],0)),"")</f>
        <v>43549.961994570651</v>
      </c>
      <c r="H321" t="str">
        <f>TEXT(CONSOLIDATED_SHEET[[#This Row],[Date]], "yyyy")</f>
        <v>2019</v>
      </c>
      <c r="I321" t="str">
        <f>TEXT(CONSOLIDATED_SHEET[[#This Row],[Date]], "mmmm")</f>
        <v>March</v>
      </c>
      <c r="J321" t="str">
        <f>INDEX(Healthcare_Location[Location],MATCH(CONSOLIDATED_SHEET[[#This Row],[Patient_ID]],Healthcare_Location[Patient_ID],0))</f>
        <v>Houston</v>
      </c>
      <c r="K321" s="7" t="str">
        <f>INDEX(Healthcare_Insurance[Insurance_Type],MATCH(CONSOLIDATED_SHEET[[#This Row],[Patient_ID]],Healthcare_Insurance[Patient_ID],0))</f>
        <v>Public</v>
      </c>
      <c r="L321" s="8">
        <f>INDEX(Healthcare_Insurance[Insurance_Amount],MATCH(CONSOLIDATED_SHEET[[#This Row],[Patient_ID]],Healthcare_Insurance[Patient_ID],0))</f>
        <v>3172.61</v>
      </c>
    </row>
    <row r="322" spans="1:12" x14ac:dyDescent="0.25">
      <c r="A322" t="s">
        <v>324</v>
      </c>
      <c r="B322" t="s">
        <v>3324</v>
      </c>
      <c r="C322">
        <v>48</v>
      </c>
      <c r="D322" t="s">
        <v>5948</v>
      </c>
      <c r="E322" t="str">
        <f>IFERROR(INDEX(Healthcare_Transaction[Treatment_Type],MATCH(CONSOLIDATED_SHEET[[#This Row],[Patient_ID]],Healthcare_Transaction[Patient_ID],0)),"")</f>
        <v>Medication</v>
      </c>
      <c r="F322" s="8">
        <f>IFERROR(INDEX(Healthcare_Transaction[Cost],MATCH(CONSOLIDATED_SHEET[[#This Row],[Patient_ID]],Healthcare_Transaction[Patient_ID],0)),"")</f>
        <v>3625.87</v>
      </c>
      <c r="G322" s="6">
        <f>IFERROR(INDEX(Healthcare_Transaction[Date],MATCH(CONSOLIDATED_SHEET[[#This Row],[Patient_ID]],Healthcare_Transaction[Patient_ID],0)),"")</f>
        <v>43550.222746106578</v>
      </c>
      <c r="H322" t="str">
        <f>TEXT(CONSOLIDATED_SHEET[[#This Row],[Date]], "yyyy")</f>
        <v>2019</v>
      </c>
      <c r="I322" t="str">
        <f>TEXT(CONSOLIDATED_SHEET[[#This Row],[Date]], "mmmm")</f>
        <v>March</v>
      </c>
      <c r="J322" t="str">
        <f>INDEX(Healthcare_Location[Location],MATCH(CONSOLIDATED_SHEET[[#This Row],[Patient_ID]],Healthcare_Location[Patient_ID],0))</f>
        <v>New York</v>
      </c>
      <c r="K322" s="7" t="str">
        <f>INDEX(Healthcare_Insurance[Insurance_Type],MATCH(CONSOLIDATED_SHEET[[#This Row],[Patient_ID]],Healthcare_Insurance[Patient_ID],0))</f>
        <v>None</v>
      </c>
      <c r="L322" s="8">
        <f>INDEX(Healthcare_Insurance[Insurance_Amount],MATCH(CONSOLIDATED_SHEET[[#This Row],[Patient_ID]],Healthcare_Insurance[Patient_ID],0))</f>
        <v>5845.34</v>
      </c>
    </row>
    <row r="323" spans="1:12" x14ac:dyDescent="0.25">
      <c r="A323" t="s">
        <v>325</v>
      </c>
      <c r="B323" t="s">
        <v>3325</v>
      </c>
      <c r="C323">
        <v>55</v>
      </c>
      <c r="D323" t="s">
        <v>5947</v>
      </c>
      <c r="E323" t="str">
        <f>IFERROR(INDEX(Healthcare_Transaction[Treatment_Type],MATCH(CONSOLIDATED_SHEET[[#This Row],[Patient_ID]],Healthcare_Transaction[Patient_ID],0)),"")</f>
        <v>Physical Therapy</v>
      </c>
      <c r="F323" s="8">
        <f>IFERROR(INDEX(Healthcare_Transaction[Cost],MATCH(CONSOLIDATED_SHEET[[#This Row],[Patient_ID]],Healthcare_Transaction[Patient_ID],0)),"")</f>
        <v>4058.06</v>
      </c>
      <c r="G323" s="6">
        <f>IFERROR(INDEX(Healthcare_Transaction[Date],MATCH(CONSOLIDATED_SHEET[[#This Row],[Patient_ID]],Healthcare_Transaction[Patient_ID],0)),"")</f>
        <v>43550.483497642512</v>
      </c>
      <c r="H323" t="str">
        <f>TEXT(CONSOLIDATED_SHEET[[#This Row],[Date]], "yyyy")</f>
        <v>2019</v>
      </c>
      <c r="I323" t="str">
        <f>TEXT(CONSOLIDATED_SHEET[[#This Row],[Date]], "mmmm")</f>
        <v>March</v>
      </c>
      <c r="J323" t="str">
        <f>INDEX(Healthcare_Location[Location],MATCH(CONSOLIDATED_SHEET[[#This Row],[Patient_ID]],Healthcare_Location[Patient_ID],0))</f>
        <v>Phoenix</v>
      </c>
      <c r="K323" s="7" t="str">
        <f>INDEX(Healthcare_Insurance[Insurance_Type],MATCH(CONSOLIDATED_SHEET[[#This Row],[Patient_ID]],Healthcare_Insurance[Patient_ID],0))</f>
        <v>Private</v>
      </c>
      <c r="L323" s="8">
        <f>INDEX(Healthcare_Insurance[Insurance_Amount],MATCH(CONSOLIDATED_SHEET[[#This Row],[Patient_ID]],Healthcare_Insurance[Patient_ID],0))</f>
        <v>9707.27</v>
      </c>
    </row>
    <row r="324" spans="1:12" x14ac:dyDescent="0.25">
      <c r="A324" t="s">
        <v>326</v>
      </c>
      <c r="B324" t="s">
        <v>3326</v>
      </c>
      <c r="C324">
        <v>35</v>
      </c>
      <c r="D324" t="s">
        <v>5948</v>
      </c>
      <c r="E324" t="str">
        <f>IFERROR(INDEX(Healthcare_Transaction[Treatment_Type],MATCH(CONSOLIDATED_SHEET[[#This Row],[Patient_ID]],Healthcare_Transaction[Patient_ID],0)),"")</f>
        <v>Consultation</v>
      </c>
      <c r="F324" s="8">
        <f>IFERROR(INDEX(Healthcare_Transaction[Cost],MATCH(CONSOLIDATED_SHEET[[#This Row],[Patient_ID]],Healthcare_Transaction[Patient_ID],0)),"")</f>
        <v>2590.83</v>
      </c>
      <c r="G324" s="6">
        <f>IFERROR(INDEX(Healthcare_Transaction[Date],MATCH(CONSOLIDATED_SHEET[[#This Row],[Patient_ID]],Healthcare_Transaction[Patient_ID],0)),"")</f>
        <v>43550.744249178453</v>
      </c>
      <c r="H324" t="str">
        <f>TEXT(CONSOLIDATED_SHEET[[#This Row],[Date]], "yyyy")</f>
        <v>2019</v>
      </c>
      <c r="I324" t="str">
        <f>TEXT(CONSOLIDATED_SHEET[[#This Row],[Date]], "mmmm")</f>
        <v>March</v>
      </c>
      <c r="J324" t="str">
        <f>INDEX(Healthcare_Location[Location],MATCH(CONSOLIDATED_SHEET[[#This Row],[Patient_ID]],Healthcare_Location[Patient_ID],0))</f>
        <v>Los Angeles</v>
      </c>
      <c r="K324" s="7" t="str">
        <f>INDEX(Healthcare_Insurance[Insurance_Type],MATCH(CONSOLIDATED_SHEET[[#This Row],[Patient_ID]],Healthcare_Insurance[Patient_ID],0))</f>
        <v>None</v>
      </c>
      <c r="L324" s="8">
        <f>INDEX(Healthcare_Insurance[Insurance_Amount],MATCH(CONSOLIDATED_SHEET[[#This Row],[Patient_ID]],Healthcare_Insurance[Patient_ID],0))</f>
        <v>3564.48</v>
      </c>
    </row>
    <row r="325" spans="1:12" x14ac:dyDescent="0.25">
      <c r="A325" t="s">
        <v>327</v>
      </c>
      <c r="B325" t="s">
        <v>3327</v>
      </c>
      <c r="C325">
        <v>61</v>
      </c>
      <c r="D325" t="s">
        <v>5948</v>
      </c>
      <c r="E325" t="str">
        <f>IFERROR(INDEX(Healthcare_Transaction[Treatment_Type],MATCH(CONSOLIDATED_SHEET[[#This Row],[Patient_ID]],Healthcare_Transaction[Patient_ID],0)),"")</f>
        <v>Physical Therapy</v>
      </c>
      <c r="F325" s="8">
        <f>IFERROR(INDEX(Healthcare_Transaction[Cost],MATCH(CONSOLIDATED_SHEET[[#This Row],[Patient_ID]],Healthcare_Transaction[Patient_ID],0)),"")</f>
        <v>1337.72</v>
      </c>
      <c r="G325" s="6">
        <f>IFERROR(INDEX(Healthcare_Transaction[Date],MATCH(CONSOLIDATED_SHEET[[#This Row],[Patient_ID]],Healthcare_Transaction[Patient_ID],0)),"")</f>
        <v>43551.005000714387</v>
      </c>
      <c r="H325" t="str">
        <f>TEXT(CONSOLIDATED_SHEET[[#This Row],[Date]], "yyyy")</f>
        <v>2019</v>
      </c>
      <c r="I325" t="str">
        <f>TEXT(CONSOLIDATED_SHEET[[#This Row],[Date]], "mmmm")</f>
        <v>March</v>
      </c>
      <c r="J325" t="str">
        <f>INDEX(Healthcare_Location[Location],MATCH(CONSOLIDATED_SHEET[[#This Row],[Patient_ID]],Healthcare_Location[Patient_ID],0))</f>
        <v>Phoenix</v>
      </c>
      <c r="K325" s="7" t="str">
        <f>INDEX(Healthcare_Insurance[Insurance_Type],MATCH(CONSOLIDATED_SHEET[[#This Row],[Patient_ID]],Healthcare_Insurance[Patient_ID],0))</f>
        <v>None</v>
      </c>
      <c r="L325" s="8">
        <f>INDEX(Healthcare_Insurance[Insurance_Amount],MATCH(CONSOLIDATED_SHEET[[#This Row],[Patient_ID]],Healthcare_Insurance[Patient_ID],0))</f>
        <v>1059.1199999999999</v>
      </c>
    </row>
    <row r="326" spans="1:12" x14ac:dyDescent="0.25">
      <c r="A326" t="s">
        <v>328</v>
      </c>
      <c r="B326" t="s">
        <v>3328</v>
      </c>
      <c r="C326">
        <v>20</v>
      </c>
      <c r="D326" t="s">
        <v>5947</v>
      </c>
      <c r="E326" t="str">
        <f>IFERROR(INDEX(Healthcare_Transaction[Treatment_Type],MATCH(CONSOLIDATED_SHEET[[#This Row],[Patient_ID]],Healthcare_Transaction[Patient_ID],0)),"")</f>
        <v>Medication</v>
      </c>
      <c r="F326" s="8">
        <f>IFERROR(INDEX(Healthcare_Transaction[Cost],MATCH(CONSOLIDATED_SHEET[[#This Row],[Patient_ID]],Healthcare_Transaction[Patient_ID],0)),"")</f>
        <v>4881.83</v>
      </c>
      <c r="G326" s="6">
        <f>IFERROR(INDEX(Healthcare_Transaction[Date],MATCH(CONSOLIDATED_SHEET[[#This Row],[Patient_ID]],Healthcare_Transaction[Patient_ID],0)),"")</f>
        <v>43551.526503786248</v>
      </c>
      <c r="H326" t="str">
        <f>TEXT(CONSOLIDATED_SHEET[[#This Row],[Date]], "yyyy")</f>
        <v>2019</v>
      </c>
      <c r="I326" t="str">
        <f>TEXT(CONSOLIDATED_SHEET[[#This Row],[Date]], "mmmm")</f>
        <v>March</v>
      </c>
      <c r="J326" t="str">
        <f>INDEX(Healthcare_Location[Location],MATCH(CONSOLIDATED_SHEET[[#This Row],[Patient_ID]],Healthcare_Location[Patient_ID],0))</f>
        <v>New York</v>
      </c>
      <c r="K326" s="7" t="str">
        <f>INDEX(Healthcare_Insurance[Insurance_Type],MATCH(CONSOLIDATED_SHEET[[#This Row],[Patient_ID]],Healthcare_Insurance[Patient_ID],0))</f>
        <v>Private</v>
      </c>
      <c r="L326" s="8">
        <f>INDEX(Healthcare_Insurance[Insurance_Amount],MATCH(CONSOLIDATED_SHEET[[#This Row],[Patient_ID]],Healthcare_Insurance[Patient_ID],0))</f>
        <v>8247.4500000000007</v>
      </c>
    </row>
    <row r="327" spans="1:12" x14ac:dyDescent="0.25">
      <c r="A327" t="s">
        <v>329</v>
      </c>
      <c r="B327" t="s">
        <v>3329</v>
      </c>
      <c r="C327">
        <v>73</v>
      </c>
      <c r="D327" t="s">
        <v>5948</v>
      </c>
      <c r="E327" t="str">
        <f>IFERROR(INDEX(Healthcare_Transaction[Treatment_Type],MATCH(CONSOLIDATED_SHEET[[#This Row],[Patient_ID]],Healthcare_Transaction[Patient_ID],0)),"")</f>
        <v>Consultation</v>
      </c>
      <c r="F327" s="8">
        <f>IFERROR(INDEX(Healthcare_Transaction[Cost],MATCH(CONSOLIDATED_SHEET[[#This Row],[Patient_ID]],Healthcare_Transaction[Patient_ID],0)),"")</f>
        <v>4336.22</v>
      </c>
      <c r="G327" s="6">
        <f>IFERROR(INDEX(Healthcare_Transaction[Date],MATCH(CONSOLIDATED_SHEET[[#This Row],[Patient_ID]],Healthcare_Transaction[Patient_ID],0)),"")</f>
        <v>43551.78725532219</v>
      </c>
      <c r="H327" t="str">
        <f>TEXT(CONSOLIDATED_SHEET[[#This Row],[Date]], "yyyy")</f>
        <v>2019</v>
      </c>
      <c r="I327" t="str">
        <f>TEXT(CONSOLIDATED_SHEET[[#This Row],[Date]], "mmmm")</f>
        <v>March</v>
      </c>
      <c r="J327" t="str">
        <f>INDEX(Healthcare_Location[Location],MATCH(CONSOLIDATED_SHEET[[#This Row],[Patient_ID]],Healthcare_Location[Patient_ID],0))</f>
        <v>New York</v>
      </c>
      <c r="K327" s="7" t="str">
        <f>INDEX(Healthcare_Insurance[Insurance_Type],MATCH(CONSOLIDATED_SHEET[[#This Row],[Patient_ID]],Healthcare_Insurance[Patient_ID],0))</f>
        <v>Private</v>
      </c>
      <c r="L327" s="8">
        <f>INDEX(Healthcare_Insurance[Insurance_Amount],MATCH(CONSOLIDATED_SHEET[[#This Row],[Patient_ID]],Healthcare_Insurance[Patient_ID],0))</f>
        <v>1188.6500000000001</v>
      </c>
    </row>
    <row r="328" spans="1:12" x14ac:dyDescent="0.25">
      <c r="A328" t="s">
        <v>330</v>
      </c>
      <c r="B328" t="s">
        <v>3330</v>
      </c>
      <c r="C328">
        <v>80</v>
      </c>
      <c r="D328" t="s">
        <v>5948</v>
      </c>
      <c r="E328" t="str">
        <f>IFERROR(INDEX(Healthcare_Transaction[Treatment_Type],MATCH(CONSOLIDATED_SHEET[[#This Row],[Patient_ID]],Healthcare_Transaction[Patient_ID],0)),"")</f>
        <v>Medication</v>
      </c>
      <c r="F328" s="8">
        <f>IFERROR(INDEX(Healthcare_Transaction[Cost],MATCH(CONSOLIDATED_SHEET[[#This Row],[Patient_ID]],Healthcare_Transaction[Patient_ID],0)),"")</f>
        <v>1280.71</v>
      </c>
      <c r="G328" s="6">
        <f>IFERROR(INDEX(Healthcare_Transaction[Date],MATCH(CONSOLIDATED_SHEET[[#This Row],[Patient_ID]],Healthcare_Transaction[Patient_ID],0)),"")</f>
        <v>43552.048006858116</v>
      </c>
      <c r="H328" t="str">
        <f>TEXT(CONSOLIDATED_SHEET[[#This Row],[Date]], "yyyy")</f>
        <v>2019</v>
      </c>
      <c r="I328" t="str">
        <f>TEXT(CONSOLIDATED_SHEET[[#This Row],[Date]], "mmmm")</f>
        <v>March</v>
      </c>
      <c r="J328" t="str">
        <f>INDEX(Healthcare_Location[Location],MATCH(CONSOLIDATED_SHEET[[#This Row],[Patient_ID]],Healthcare_Location[Patient_ID],0))</f>
        <v>Chicago</v>
      </c>
      <c r="K328" s="7" t="str">
        <f>INDEX(Healthcare_Insurance[Insurance_Type],MATCH(CONSOLIDATED_SHEET[[#This Row],[Patient_ID]],Healthcare_Insurance[Patient_ID],0))</f>
        <v>Private</v>
      </c>
      <c r="L328" s="8">
        <f>INDEX(Healthcare_Insurance[Insurance_Amount],MATCH(CONSOLIDATED_SHEET[[#This Row],[Patient_ID]],Healthcare_Insurance[Patient_ID],0))</f>
        <v>7989.1</v>
      </c>
    </row>
    <row r="329" spans="1:12" x14ac:dyDescent="0.25">
      <c r="A329" t="s">
        <v>331</v>
      </c>
      <c r="B329" t="s">
        <v>3331</v>
      </c>
      <c r="C329">
        <v>66</v>
      </c>
      <c r="D329" t="s">
        <v>5948</v>
      </c>
      <c r="E329" t="str">
        <f>IFERROR(INDEX(Healthcare_Transaction[Treatment_Type],MATCH(CONSOLIDATED_SHEET[[#This Row],[Patient_ID]],Healthcare_Transaction[Patient_ID],0)),"")</f>
        <v>Medication</v>
      </c>
      <c r="F329" s="8">
        <f>IFERROR(INDEX(Healthcare_Transaction[Cost],MATCH(CONSOLIDATED_SHEET[[#This Row],[Patient_ID]],Healthcare_Transaction[Patient_ID],0)),"")</f>
        <v>1874.44</v>
      </c>
      <c r="G329" s="6">
        <f>IFERROR(INDEX(Healthcare_Transaction[Date],MATCH(CONSOLIDATED_SHEET[[#This Row],[Patient_ID]],Healthcare_Transaction[Patient_ID],0)),"")</f>
        <v>43552.308758394051</v>
      </c>
      <c r="H329" t="str">
        <f>TEXT(CONSOLIDATED_SHEET[[#This Row],[Date]], "yyyy")</f>
        <v>2019</v>
      </c>
      <c r="I329" t="str">
        <f>TEXT(CONSOLIDATED_SHEET[[#This Row],[Date]], "mmmm")</f>
        <v>March</v>
      </c>
      <c r="J329" t="str">
        <f>INDEX(Healthcare_Location[Location],MATCH(CONSOLIDATED_SHEET[[#This Row],[Patient_ID]],Healthcare_Location[Patient_ID],0))</f>
        <v>Chicago</v>
      </c>
      <c r="K329" s="7" t="str">
        <f>INDEX(Healthcare_Insurance[Insurance_Type],MATCH(CONSOLIDATED_SHEET[[#This Row],[Patient_ID]],Healthcare_Insurance[Patient_ID],0))</f>
        <v>Public</v>
      </c>
      <c r="L329" s="8">
        <f>INDEX(Healthcare_Insurance[Insurance_Amount],MATCH(CONSOLIDATED_SHEET[[#This Row],[Patient_ID]],Healthcare_Insurance[Patient_ID],0))</f>
        <v>879.93</v>
      </c>
    </row>
    <row r="330" spans="1:12" x14ac:dyDescent="0.25">
      <c r="A330" t="s">
        <v>332</v>
      </c>
      <c r="B330" t="s">
        <v>3332</v>
      </c>
      <c r="C330">
        <v>87</v>
      </c>
      <c r="D330" t="s">
        <v>5947</v>
      </c>
      <c r="E330" t="str">
        <f>IFERROR(INDEX(Healthcare_Transaction[Treatment_Type],MATCH(CONSOLIDATED_SHEET[[#This Row],[Patient_ID]],Healthcare_Transaction[Patient_ID],0)),"")</f>
        <v>Surgery</v>
      </c>
      <c r="F330" s="8">
        <f>IFERROR(INDEX(Healthcare_Transaction[Cost],MATCH(CONSOLIDATED_SHEET[[#This Row],[Patient_ID]],Healthcare_Transaction[Patient_ID],0)),"")</f>
        <v>110.44</v>
      </c>
      <c r="G330" s="6">
        <f>IFERROR(INDEX(Healthcare_Transaction[Date],MATCH(CONSOLIDATED_SHEET[[#This Row],[Patient_ID]],Healthcare_Transaction[Patient_ID],0)),"")</f>
        <v>43552.569509929992</v>
      </c>
      <c r="H330" t="str">
        <f>TEXT(CONSOLIDATED_SHEET[[#This Row],[Date]], "yyyy")</f>
        <v>2019</v>
      </c>
      <c r="I330" t="str">
        <f>TEXT(CONSOLIDATED_SHEET[[#This Row],[Date]], "mmmm")</f>
        <v>March</v>
      </c>
      <c r="J330" t="str">
        <f>INDEX(Healthcare_Location[Location],MATCH(CONSOLIDATED_SHEET[[#This Row],[Patient_ID]],Healthcare_Location[Patient_ID],0))</f>
        <v>Los Angeles</v>
      </c>
      <c r="K330" s="7" t="str">
        <f>INDEX(Healthcare_Insurance[Insurance_Type],MATCH(CONSOLIDATED_SHEET[[#This Row],[Patient_ID]],Healthcare_Insurance[Patient_ID],0))</f>
        <v>Public</v>
      </c>
      <c r="L330" s="8">
        <f>INDEX(Healthcare_Insurance[Insurance_Amount],MATCH(CONSOLIDATED_SHEET[[#This Row],[Patient_ID]],Healthcare_Insurance[Patient_ID],0))</f>
        <v>8833.34</v>
      </c>
    </row>
    <row r="331" spans="1:12" x14ac:dyDescent="0.25">
      <c r="A331" t="s">
        <v>333</v>
      </c>
      <c r="B331" t="s">
        <v>3333</v>
      </c>
      <c r="C331">
        <v>20</v>
      </c>
      <c r="D331" t="s">
        <v>5947</v>
      </c>
      <c r="E331" t="str">
        <f>IFERROR(INDEX(Healthcare_Transaction[Treatment_Type],MATCH(CONSOLIDATED_SHEET[[#This Row],[Patient_ID]],Healthcare_Transaction[Patient_ID],0)),"")</f>
        <v>Physical Therapy</v>
      </c>
      <c r="F331" s="8">
        <f>IFERROR(INDEX(Healthcare_Transaction[Cost],MATCH(CONSOLIDATED_SHEET[[#This Row],[Patient_ID]],Healthcare_Transaction[Patient_ID],0)),"")</f>
        <v>1682.93</v>
      </c>
      <c r="G331" s="6">
        <f>IFERROR(INDEX(Healthcare_Transaction[Date],MATCH(CONSOLIDATED_SHEET[[#This Row],[Patient_ID]],Healthcare_Transaction[Patient_ID],0)),"")</f>
        <v>43552.830261465911</v>
      </c>
      <c r="H331" t="str">
        <f>TEXT(CONSOLIDATED_SHEET[[#This Row],[Date]], "yyyy")</f>
        <v>2019</v>
      </c>
      <c r="I331" t="str">
        <f>TEXT(CONSOLIDATED_SHEET[[#This Row],[Date]], "mmmm")</f>
        <v>March</v>
      </c>
      <c r="J331" t="str">
        <f>INDEX(Healthcare_Location[Location],MATCH(CONSOLIDATED_SHEET[[#This Row],[Patient_ID]],Healthcare_Location[Patient_ID],0))</f>
        <v>Houston</v>
      </c>
      <c r="K331" s="7" t="str">
        <f>INDEX(Healthcare_Insurance[Insurance_Type],MATCH(CONSOLIDATED_SHEET[[#This Row],[Patient_ID]],Healthcare_Insurance[Patient_ID],0))</f>
        <v>None</v>
      </c>
      <c r="L331" s="8">
        <f>INDEX(Healthcare_Insurance[Insurance_Amount],MATCH(CONSOLIDATED_SHEET[[#This Row],[Patient_ID]],Healthcare_Insurance[Patient_ID],0))</f>
        <v>9512.57</v>
      </c>
    </row>
    <row r="332" spans="1:12" x14ac:dyDescent="0.25">
      <c r="A332" t="s">
        <v>334</v>
      </c>
      <c r="B332" t="s">
        <v>3334</v>
      </c>
      <c r="C332">
        <v>35</v>
      </c>
      <c r="D332" t="s">
        <v>5948</v>
      </c>
      <c r="E332" t="str">
        <f>IFERROR(INDEX(Healthcare_Transaction[Treatment_Type],MATCH(CONSOLIDATED_SHEET[[#This Row],[Patient_ID]],Healthcare_Transaction[Patient_ID],0)),"")</f>
        <v>Surgery</v>
      </c>
      <c r="F332" s="8">
        <f>IFERROR(INDEX(Healthcare_Transaction[Cost],MATCH(CONSOLIDATED_SHEET[[#This Row],[Patient_ID]],Healthcare_Transaction[Patient_ID],0)),"")</f>
        <v>4602.25</v>
      </c>
      <c r="G332" s="6">
        <f>IFERROR(INDEX(Healthcare_Transaction[Date],MATCH(CONSOLIDATED_SHEET[[#This Row],[Patient_ID]],Healthcare_Transaction[Patient_ID],0)),"")</f>
        <v>43553.091013001853</v>
      </c>
      <c r="H332" t="str">
        <f>TEXT(CONSOLIDATED_SHEET[[#This Row],[Date]], "yyyy")</f>
        <v>2019</v>
      </c>
      <c r="I332" t="str">
        <f>TEXT(CONSOLIDATED_SHEET[[#This Row],[Date]], "mmmm")</f>
        <v>March</v>
      </c>
      <c r="J332" t="str">
        <f>INDEX(Healthcare_Location[Location],MATCH(CONSOLIDATED_SHEET[[#This Row],[Patient_ID]],Healthcare_Location[Patient_ID],0))</f>
        <v>Los Angeles</v>
      </c>
      <c r="K332" s="7" t="str">
        <f>INDEX(Healthcare_Insurance[Insurance_Type],MATCH(CONSOLIDATED_SHEET[[#This Row],[Patient_ID]],Healthcare_Insurance[Patient_ID],0))</f>
        <v>Public</v>
      </c>
      <c r="L332" s="8">
        <f>INDEX(Healthcare_Insurance[Insurance_Amount],MATCH(CONSOLIDATED_SHEET[[#This Row],[Patient_ID]],Healthcare_Insurance[Patient_ID],0))</f>
        <v>9484.2900000000009</v>
      </c>
    </row>
    <row r="333" spans="1:12" x14ac:dyDescent="0.25">
      <c r="A333" t="s">
        <v>335</v>
      </c>
      <c r="B333" t="s">
        <v>3335</v>
      </c>
      <c r="C333">
        <v>47</v>
      </c>
      <c r="D333" t="s">
        <v>5948</v>
      </c>
      <c r="E333" t="str">
        <f>IFERROR(INDEX(Healthcare_Transaction[Treatment_Type],MATCH(CONSOLIDATED_SHEET[[#This Row],[Patient_ID]],Healthcare_Transaction[Patient_ID],0)),"")</f>
        <v>Physical Therapy</v>
      </c>
      <c r="F333" s="8">
        <f>IFERROR(INDEX(Healthcare_Transaction[Cost],MATCH(CONSOLIDATED_SHEET[[#This Row],[Patient_ID]],Healthcare_Transaction[Patient_ID],0)),"")</f>
        <v>524.1</v>
      </c>
      <c r="G333" s="6">
        <f>IFERROR(INDEX(Healthcare_Transaction[Date],MATCH(CONSOLIDATED_SHEET[[#This Row],[Patient_ID]],Healthcare_Transaction[Patient_ID],0)),"")</f>
        <v>43553.351764537787</v>
      </c>
      <c r="H333" t="str">
        <f>TEXT(CONSOLIDATED_SHEET[[#This Row],[Date]], "yyyy")</f>
        <v>2019</v>
      </c>
      <c r="I333" t="str">
        <f>TEXT(CONSOLIDATED_SHEET[[#This Row],[Date]], "mmmm")</f>
        <v>March</v>
      </c>
      <c r="J333" t="str">
        <f>INDEX(Healthcare_Location[Location],MATCH(CONSOLIDATED_SHEET[[#This Row],[Patient_ID]],Healthcare_Location[Patient_ID],0))</f>
        <v>Phoenix</v>
      </c>
      <c r="K333" s="7" t="str">
        <f>INDEX(Healthcare_Insurance[Insurance_Type],MATCH(CONSOLIDATED_SHEET[[#This Row],[Patient_ID]],Healthcare_Insurance[Patient_ID],0))</f>
        <v>Private</v>
      </c>
      <c r="L333" s="8">
        <f>INDEX(Healthcare_Insurance[Insurance_Amount],MATCH(CONSOLIDATED_SHEET[[#This Row],[Patient_ID]],Healthcare_Insurance[Patient_ID],0))</f>
        <v>235.3</v>
      </c>
    </row>
    <row r="334" spans="1:12" x14ac:dyDescent="0.25">
      <c r="A334" t="s">
        <v>336</v>
      </c>
      <c r="B334" t="s">
        <v>3336</v>
      </c>
      <c r="C334">
        <v>48</v>
      </c>
      <c r="D334" t="s">
        <v>5948</v>
      </c>
      <c r="E334" t="str">
        <f>IFERROR(INDEX(Healthcare_Transaction[Treatment_Type],MATCH(CONSOLIDATED_SHEET[[#This Row],[Patient_ID]],Healthcare_Transaction[Patient_ID],0)),"")</f>
        <v>Surgery</v>
      </c>
      <c r="F334" s="8">
        <f>IFERROR(INDEX(Healthcare_Transaction[Cost],MATCH(CONSOLIDATED_SHEET[[#This Row],[Patient_ID]],Healthcare_Transaction[Patient_ID],0)),"")</f>
        <v>1648.64</v>
      </c>
      <c r="G334" s="6">
        <f>IFERROR(INDEX(Healthcare_Transaction[Date],MATCH(CONSOLIDATED_SHEET[[#This Row],[Patient_ID]],Healthcare_Transaction[Patient_ID],0)),"")</f>
        <v>43553.612516073707</v>
      </c>
      <c r="H334" t="str">
        <f>TEXT(CONSOLIDATED_SHEET[[#This Row],[Date]], "yyyy")</f>
        <v>2019</v>
      </c>
      <c r="I334" t="str">
        <f>TEXT(CONSOLIDATED_SHEET[[#This Row],[Date]], "mmmm")</f>
        <v>March</v>
      </c>
      <c r="J334" t="str">
        <f>INDEX(Healthcare_Location[Location],MATCH(CONSOLIDATED_SHEET[[#This Row],[Patient_ID]],Healthcare_Location[Patient_ID],0))</f>
        <v>Chicago</v>
      </c>
      <c r="K334" s="7" t="str">
        <f>INDEX(Healthcare_Insurance[Insurance_Type],MATCH(CONSOLIDATED_SHEET[[#This Row],[Patient_ID]],Healthcare_Insurance[Patient_ID],0))</f>
        <v>None</v>
      </c>
      <c r="L334" s="8">
        <f>INDEX(Healthcare_Insurance[Insurance_Amount],MATCH(CONSOLIDATED_SHEET[[#This Row],[Patient_ID]],Healthcare_Insurance[Patient_ID],0))</f>
        <v>3420.43</v>
      </c>
    </row>
    <row r="335" spans="1:12" x14ac:dyDescent="0.25">
      <c r="A335" t="s">
        <v>337</v>
      </c>
      <c r="B335" t="s">
        <v>3337</v>
      </c>
      <c r="C335">
        <v>43</v>
      </c>
      <c r="D335" t="s">
        <v>5947</v>
      </c>
      <c r="E335" t="str">
        <f>IFERROR(INDEX(Healthcare_Transaction[Treatment_Type],MATCH(CONSOLIDATED_SHEET[[#This Row],[Patient_ID]],Healthcare_Transaction[Patient_ID],0)),"")</f>
        <v>Consultation</v>
      </c>
      <c r="F335" s="8">
        <f>IFERROR(INDEX(Healthcare_Transaction[Cost],MATCH(CONSOLIDATED_SHEET[[#This Row],[Patient_ID]],Healthcare_Transaction[Patient_ID],0)),"")</f>
        <v>1535.03</v>
      </c>
      <c r="G335" s="6">
        <f>IFERROR(INDEX(Healthcare_Transaction[Date],MATCH(CONSOLIDATED_SHEET[[#This Row],[Patient_ID]],Healthcare_Transaction[Patient_ID],0)),"")</f>
        <v>43554.134019145589</v>
      </c>
      <c r="H335" t="str">
        <f>TEXT(CONSOLIDATED_SHEET[[#This Row],[Date]], "yyyy")</f>
        <v>2019</v>
      </c>
      <c r="I335" t="str">
        <f>TEXT(CONSOLIDATED_SHEET[[#This Row],[Date]], "mmmm")</f>
        <v>March</v>
      </c>
      <c r="J335" t="str">
        <f>INDEX(Healthcare_Location[Location],MATCH(CONSOLIDATED_SHEET[[#This Row],[Patient_ID]],Healthcare_Location[Patient_ID],0))</f>
        <v>Los Angeles</v>
      </c>
      <c r="K335" s="7" t="str">
        <f>INDEX(Healthcare_Insurance[Insurance_Type],MATCH(CONSOLIDATED_SHEET[[#This Row],[Patient_ID]],Healthcare_Insurance[Patient_ID],0))</f>
        <v>Private</v>
      </c>
      <c r="L335" s="8">
        <f>INDEX(Healthcare_Insurance[Insurance_Amount],MATCH(CONSOLIDATED_SHEET[[#This Row],[Patient_ID]],Healthcare_Insurance[Patient_ID],0))</f>
        <v>9371.09</v>
      </c>
    </row>
    <row r="336" spans="1:12" x14ac:dyDescent="0.25">
      <c r="A336" t="s">
        <v>338</v>
      </c>
      <c r="B336" t="s">
        <v>3338</v>
      </c>
      <c r="C336">
        <v>78</v>
      </c>
      <c r="D336" t="s">
        <v>5947</v>
      </c>
      <c r="E336" t="str">
        <f>IFERROR(INDEX(Healthcare_Transaction[Treatment_Type],MATCH(CONSOLIDATED_SHEET[[#This Row],[Patient_ID]],Healthcare_Transaction[Patient_ID],0)),"")</f>
        <v>Medication</v>
      </c>
      <c r="F336" s="8">
        <f>IFERROR(INDEX(Healthcare_Transaction[Cost],MATCH(CONSOLIDATED_SHEET[[#This Row],[Patient_ID]],Healthcare_Transaction[Patient_ID],0)),"")</f>
        <v>1020.56</v>
      </c>
      <c r="G336" s="6">
        <f>IFERROR(INDEX(Healthcare_Transaction[Date],MATCH(CONSOLIDATED_SHEET[[#This Row],[Patient_ID]],Healthcare_Transaction[Patient_ID],0)),"")</f>
        <v>43554.394770681523</v>
      </c>
      <c r="H336" t="str">
        <f>TEXT(CONSOLIDATED_SHEET[[#This Row],[Date]], "yyyy")</f>
        <v>2019</v>
      </c>
      <c r="I336" t="str">
        <f>TEXT(CONSOLIDATED_SHEET[[#This Row],[Date]], "mmmm")</f>
        <v>March</v>
      </c>
      <c r="J336" t="str">
        <f>INDEX(Healthcare_Location[Location],MATCH(CONSOLIDATED_SHEET[[#This Row],[Patient_ID]],Healthcare_Location[Patient_ID],0))</f>
        <v>Houston</v>
      </c>
      <c r="K336" s="7" t="str">
        <f>INDEX(Healthcare_Insurance[Insurance_Type],MATCH(CONSOLIDATED_SHEET[[#This Row],[Patient_ID]],Healthcare_Insurance[Patient_ID],0))</f>
        <v>Private</v>
      </c>
      <c r="L336" s="8">
        <f>INDEX(Healthcare_Insurance[Insurance_Amount],MATCH(CONSOLIDATED_SHEET[[#This Row],[Patient_ID]],Healthcare_Insurance[Patient_ID],0))</f>
        <v>4913.1099999999997</v>
      </c>
    </row>
    <row r="337" spans="1:12" x14ac:dyDescent="0.25">
      <c r="A337" t="s">
        <v>339</v>
      </c>
      <c r="B337" t="s">
        <v>3339</v>
      </c>
      <c r="C337">
        <v>54</v>
      </c>
      <c r="D337" t="s">
        <v>5948</v>
      </c>
      <c r="E337" t="str">
        <f>IFERROR(INDEX(Healthcare_Transaction[Treatment_Type],MATCH(CONSOLIDATED_SHEET[[#This Row],[Patient_ID]],Healthcare_Transaction[Patient_ID],0)),"")</f>
        <v>Physical Therapy</v>
      </c>
      <c r="F337" s="8">
        <f>IFERROR(INDEX(Healthcare_Transaction[Cost],MATCH(CONSOLIDATED_SHEET[[#This Row],[Patient_ID]],Healthcare_Transaction[Patient_ID],0)),"")</f>
        <v>869.21</v>
      </c>
      <c r="G337" s="6">
        <f>IFERROR(INDEX(Healthcare_Transaction[Date],MATCH(CONSOLIDATED_SHEET[[#This Row],[Patient_ID]],Healthcare_Transaction[Patient_ID],0)),"")</f>
        <v>43554.65552221745</v>
      </c>
      <c r="H337" t="str">
        <f>TEXT(CONSOLIDATED_SHEET[[#This Row],[Date]], "yyyy")</f>
        <v>2019</v>
      </c>
      <c r="I337" t="str">
        <f>TEXT(CONSOLIDATED_SHEET[[#This Row],[Date]], "mmmm")</f>
        <v>March</v>
      </c>
      <c r="J337" t="str">
        <f>INDEX(Healthcare_Location[Location],MATCH(CONSOLIDATED_SHEET[[#This Row],[Patient_ID]],Healthcare_Location[Patient_ID],0))</f>
        <v>Houston</v>
      </c>
      <c r="K337" s="7" t="str">
        <f>INDEX(Healthcare_Insurance[Insurance_Type],MATCH(CONSOLIDATED_SHEET[[#This Row],[Patient_ID]],Healthcare_Insurance[Patient_ID],0))</f>
        <v>Private</v>
      </c>
      <c r="L337" s="8">
        <f>INDEX(Healthcare_Insurance[Insurance_Amount],MATCH(CONSOLIDATED_SHEET[[#This Row],[Patient_ID]],Healthcare_Insurance[Patient_ID],0))</f>
        <v>4479.1099999999997</v>
      </c>
    </row>
    <row r="338" spans="1:12" x14ac:dyDescent="0.25">
      <c r="A338" t="s">
        <v>340</v>
      </c>
      <c r="B338" t="s">
        <v>3340</v>
      </c>
      <c r="C338">
        <v>48</v>
      </c>
      <c r="D338" t="s">
        <v>5948</v>
      </c>
      <c r="E338" t="str">
        <f>IFERROR(INDEX(Healthcare_Transaction[Treatment_Type],MATCH(CONSOLIDATED_SHEET[[#This Row],[Patient_ID]],Healthcare_Transaction[Patient_ID],0)),"")</f>
        <v>Medication</v>
      </c>
      <c r="F338" s="8">
        <f>IFERROR(INDEX(Healthcare_Transaction[Cost],MATCH(CONSOLIDATED_SHEET[[#This Row],[Patient_ID]],Healthcare_Transaction[Patient_ID],0)),"")</f>
        <v>3625.89</v>
      </c>
      <c r="G338" s="6">
        <f>IFERROR(INDEX(Healthcare_Transaction[Date],MATCH(CONSOLIDATED_SHEET[[#This Row],[Patient_ID]],Healthcare_Transaction[Patient_ID],0)),"")</f>
        <v>43554.916273753392</v>
      </c>
      <c r="H338" t="str">
        <f>TEXT(CONSOLIDATED_SHEET[[#This Row],[Date]], "yyyy")</f>
        <v>2019</v>
      </c>
      <c r="I338" t="str">
        <f>TEXT(CONSOLIDATED_SHEET[[#This Row],[Date]], "mmmm")</f>
        <v>March</v>
      </c>
      <c r="J338" t="str">
        <f>INDEX(Healthcare_Location[Location],MATCH(CONSOLIDATED_SHEET[[#This Row],[Patient_ID]],Healthcare_Location[Patient_ID],0))</f>
        <v>Los Angeles</v>
      </c>
      <c r="K338" s="7" t="str">
        <f>INDEX(Healthcare_Insurance[Insurance_Type],MATCH(CONSOLIDATED_SHEET[[#This Row],[Patient_ID]],Healthcare_Insurance[Patient_ID],0))</f>
        <v>Private</v>
      </c>
      <c r="L338" s="8">
        <f>INDEX(Healthcare_Insurance[Insurance_Amount],MATCH(CONSOLIDATED_SHEET[[#This Row],[Patient_ID]],Healthcare_Insurance[Patient_ID],0))</f>
        <v>9692.6200000000008</v>
      </c>
    </row>
    <row r="339" spans="1:12" x14ac:dyDescent="0.25">
      <c r="A339" t="s">
        <v>341</v>
      </c>
      <c r="B339" t="s">
        <v>3341</v>
      </c>
      <c r="C339">
        <v>61</v>
      </c>
      <c r="D339" t="s">
        <v>5947</v>
      </c>
      <c r="E339" t="str">
        <f>IFERROR(INDEX(Healthcare_Transaction[Treatment_Type],MATCH(CONSOLIDATED_SHEET[[#This Row],[Patient_ID]],Healthcare_Transaction[Patient_ID],0)),"")</f>
        <v>Medication</v>
      </c>
      <c r="F339" s="8">
        <f>IFERROR(INDEX(Healthcare_Transaction[Cost],MATCH(CONSOLIDATED_SHEET[[#This Row],[Patient_ID]],Healthcare_Transaction[Patient_ID],0)),"")</f>
        <v>4178.6499999999996</v>
      </c>
      <c r="G339" s="6">
        <f>IFERROR(INDEX(Healthcare_Transaction[Date],MATCH(CONSOLIDATED_SHEET[[#This Row],[Patient_ID]],Healthcare_Transaction[Patient_ID],0)),"")</f>
        <v>43555.177025289318</v>
      </c>
      <c r="H339" t="str">
        <f>TEXT(CONSOLIDATED_SHEET[[#This Row],[Date]], "yyyy")</f>
        <v>2019</v>
      </c>
      <c r="I339" t="str">
        <f>TEXT(CONSOLIDATED_SHEET[[#This Row],[Date]], "mmmm")</f>
        <v>March</v>
      </c>
      <c r="J339" t="str">
        <f>INDEX(Healthcare_Location[Location],MATCH(CONSOLIDATED_SHEET[[#This Row],[Patient_ID]],Healthcare_Location[Patient_ID],0))</f>
        <v>New York</v>
      </c>
      <c r="K339" s="7" t="str">
        <f>INDEX(Healthcare_Insurance[Insurance_Type],MATCH(CONSOLIDATED_SHEET[[#This Row],[Patient_ID]],Healthcare_Insurance[Patient_ID],0))</f>
        <v>Public</v>
      </c>
      <c r="L339" s="8">
        <f>INDEX(Healthcare_Insurance[Insurance_Amount],MATCH(CONSOLIDATED_SHEET[[#This Row],[Patient_ID]],Healthcare_Insurance[Patient_ID],0))</f>
        <v>7588.86</v>
      </c>
    </row>
    <row r="340" spans="1:12" x14ac:dyDescent="0.25">
      <c r="A340" t="s">
        <v>342</v>
      </c>
      <c r="B340" t="s">
        <v>3342</v>
      </c>
      <c r="C340">
        <v>61</v>
      </c>
      <c r="D340" t="s">
        <v>5948</v>
      </c>
      <c r="E340" t="str">
        <f>IFERROR(INDEX(Healthcare_Transaction[Treatment_Type],MATCH(CONSOLIDATED_SHEET[[#This Row],[Patient_ID]],Healthcare_Transaction[Patient_ID],0)),"")</f>
        <v>Medication</v>
      </c>
      <c r="F340" s="8">
        <f>IFERROR(INDEX(Healthcare_Transaction[Cost],MATCH(CONSOLIDATED_SHEET[[#This Row],[Patient_ID]],Healthcare_Transaction[Patient_ID],0)),"")</f>
        <v>2614.23</v>
      </c>
      <c r="G340" s="6">
        <f>IFERROR(INDEX(Healthcare_Transaction[Date],MATCH(CONSOLIDATED_SHEET[[#This Row],[Patient_ID]],Healthcare_Transaction[Patient_ID],0)),"")</f>
        <v>43555.437776825253</v>
      </c>
      <c r="H340" t="str">
        <f>TEXT(CONSOLIDATED_SHEET[[#This Row],[Date]], "yyyy")</f>
        <v>2019</v>
      </c>
      <c r="I340" t="str">
        <f>TEXT(CONSOLIDATED_SHEET[[#This Row],[Date]], "mmmm")</f>
        <v>March</v>
      </c>
      <c r="J340" t="str">
        <f>INDEX(Healthcare_Location[Location],MATCH(CONSOLIDATED_SHEET[[#This Row],[Patient_ID]],Healthcare_Location[Patient_ID],0))</f>
        <v>Phoenix</v>
      </c>
      <c r="K340" s="7" t="str">
        <f>INDEX(Healthcare_Insurance[Insurance_Type],MATCH(CONSOLIDATED_SHEET[[#This Row],[Patient_ID]],Healthcare_Insurance[Patient_ID],0))</f>
        <v>None</v>
      </c>
      <c r="L340" s="8">
        <f>INDEX(Healthcare_Insurance[Insurance_Amount],MATCH(CONSOLIDATED_SHEET[[#This Row],[Patient_ID]],Healthcare_Insurance[Patient_ID],0))</f>
        <v>2910.6</v>
      </c>
    </row>
    <row r="341" spans="1:12" x14ac:dyDescent="0.25">
      <c r="A341" t="s">
        <v>343</v>
      </c>
      <c r="B341" t="s">
        <v>3343</v>
      </c>
      <c r="C341">
        <v>45</v>
      </c>
      <c r="D341" t="s">
        <v>5948</v>
      </c>
      <c r="E341" t="str">
        <f>IFERROR(INDEX(Healthcare_Transaction[Treatment_Type],MATCH(CONSOLIDATED_SHEET[[#This Row],[Patient_ID]],Healthcare_Transaction[Patient_ID],0)),"")</f>
        <v>Surgery</v>
      </c>
      <c r="F341" s="8">
        <f>IFERROR(INDEX(Healthcare_Transaction[Cost],MATCH(CONSOLIDATED_SHEET[[#This Row],[Patient_ID]],Healthcare_Transaction[Patient_ID],0)),"")</f>
        <v>2991.81</v>
      </c>
      <c r="G341" s="6">
        <f>IFERROR(INDEX(Healthcare_Transaction[Date],MATCH(CONSOLIDATED_SHEET[[#This Row],[Patient_ID]],Healthcare_Transaction[Patient_ID],0)),"")</f>
        <v>43555.698528361187</v>
      </c>
      <c r="H341" t="str">
        <f>TEXT(CONSOLIDATED_SHEET[[#This Row],[Date]], "yyyy")</f>
        <v>2019</v>
      </c>
      <c r="I341" t="str">
        <f>TEXT(CONSOLIDATED_SHEET[[#This Row],[Date]], "mmmm")</f>
        <v>March</v>
      </c>
      <c r="J341" t="str">
        <f>INDEX(Healthcare_Location[Location],MATCH(CONSOLIDATED_SHEET[[#This Row],[Patient_ID]],Healthcare_Location[Patient_ID],0))</f>
        <v>Los Angeles</v>
      </c>
      <c r="K341" s="7" t="str">
        <f>INDEX(Healthcare_Insurance[Insurance_Type],MATCH(CONSOLIDATED_SHEET[[#This Row],[Patient_ID]],Healthcare_Insurance[Patient_ID],0))</f>
        <v>Private</v>
      </c>
      <c r="L341" s="8">
        <f>INDEX(Healthcare_Insurance[Insurance_Amount],MATCH(CONSOLIDATED_SHEET[[#This Row],[Patient_ID]],Healthcare_Insurance[Patient_ID],0))</f>
        <v>3625.06</v>
      </c>
    </row>
    <row r="342" spans="1:12" x14ac:dyDescent="0.25">
      <c r="A342" t="s">
        <v>344</v>
      </c>
      <c r="B342" t="s">
        <v>3344</v>
      </c>
      <c r="C342">
        <v>83</v>
      </c>
      <c r="D342" t="s">
        <v>5947</v>
      </c>
      <c r="E342" t="str">
        <f>IFERROR(INDEX(Healthcare_Transaction[Treatment_Type],MATCH(CONSOLIDATED_SHEET[[#This Row],[Patient_ID]],Healthcare_Transaction[Patient_ID],0)),"")</f>
        <v>Medication</v>
      </c>
      <c r="F342" s="8">
        <f>IFERROR(INDEX(Healthcare_Transaction[Cost],MATCH(CONSOLIDATED_SHEET[[#This Row],[Patient_ID]],Healthcare_Transaction[Patient_ID],0)),"")</f>
        <v>4544.79</v>
      </c>
      <c r="G342" s="6">
        <f>IFERROR(INDEX(Healthcare_Transaction[Date],MATCH(CONSOLIDATED_SHEET[[#This Row],[Patient_ID]],Healthcare_Transaction[Patient_ID],0)),"")</f>
        <v>43555.959279897121</v>
      </c>
      <c r="H342" t="str">
        <f>TEXT(CONSOLIDATED_SHEET[[#This Row],[Date]], "yyyy")</f>
        <v>2019</v>
      </c>
      <c r="I342" t="str">
        <f>TEXT(CONSOLIDATED_SHEET[[#This Row],[Date]], "mmmm")</f>
        <v>March</v>
      </c>
      <c r="J342" t="str">
        <f>INDEX(Healthcare_Location[Location],MATCH(CONSOLIDATED_SHEET[[#This Row],[Patient_ID]],Healthcare_Location[Patient_ID],0))</f>
        <v>Chicago</v>
      </c>
      <c r="K342" s="7" t="str">
        <f>INDEX(Healthcare_Insurance[Insurance_Type],MATCH(CONSOLIDATED_SHEET[[#This Row],[Patient_ID]],Healthcare_Insurance[Patient_ID],0))</f>
        <v>Public</v>
      </c>
      <c r="L342" s="8">
        <f>INDEX(Healthcare_Insurance[Insurance_Amount],MATCH(CONSOLIDATED_SHEET[[#This Row],[Patient_ID]],Healthcare_Insurance[Patient_ID],0))</f>
        <v>4523.6000000000004</v>
      </c>
    </row>
    <row r="343" spans="1:12" x14ac:dyDescent="0.25">
      <c r="A343" t="s">
        <v>345</v>
      </c>
      <c r="B343" t="s">
        <v>3345</v>
      </c>
      <c r="C343">
        <v>72</v>
      </c>
      <c r="D343" t="s">
        <v>5947</v>
      </c>
      <c r="E343" t="str">
        <f>IFERROR(INDEX(Healthcare_Transaction[Treatment_Type],MATCH(CONSOLIDATED_SHEET[[#This Row],[Patient_ID]],Healthcare_Transaction[Patient_ID],0)),"")</f>
        <v>Surgery</v>
      </c>
      <c r="F343" s="8">
        <f>IFERROR(INDEX(Healthcare_Transaction[Cost],MATCH(CONSOLIDATED_SHEET[[#This Row],[Patient_ID]],Healthcare_Transaction[Patient_ID],0)),"")</f>
        <v>3871.29</v>
      </c>
      <c r="G343" s="6">
        <f>IFERROR(INDEX(Healthcare_Transaction[Date],MATCH(CONSOLIDATED_SHEET[[#This Row],[Patient_ID]],Healthcare_Transaction[Patient_ID],0)),"")</f>
        <v>43556.480782969003</v>
      </c>
      <c r="H343" t="str">
        <f>TEXT(CONSOLIDATED_SHEET[[#This Row],[Date]], "yyyy")</f>
        <v>2019</v>
      </c>
      <c r="I343" t="str">
        <f>TEXT(CONSOLIDATED_SHEET[[#This Row],[Date]], "mmmm")</f>
        <v>April</v>
      </c>
      <c r="J343" t="str">
        <f>INDEX(Healthcare_Location[Location],MATCH(CONSOLIDATED_SHEET[[#This Row],[Patient_ID]],Healthcare_Location[Patient_ID],0))</f>
        <v>New York</v>
      </c>
      <c r="K343" s="7" t="str">
        <f>INDEX(Healthcare_Insurance[Insurance_Type],MATCH(CONSOLIDATED_SHEET[[#This Row],[Patient_ID]],Healthcare_Insurance[Patient_ID],0))</f>
        <v>Private</v>
      </c>
      <c r="L343" s="8">
        <f>INDEX(Healthcare_Insurance[Insurance_Amount],MATCH(CONSOLIDATED_SHEET[[#This Row],[Patient_ID]],Healthcare_Insurance[Patient_ID],0))</f>
        <v>488.56</v>
      </c>
    </row>
    <row r="344" spans="1:12" x14ac:dyDescent="0.25">
      <c r="A344" t="s">
        <v>346</v>
      </c>
      <c r="B344" t="s">
        <v>3346</v>
      </c>
      <c r="C344">
        <v>65</v>
      </c>
      <c r="D344" t="s">
        <v>5948</v>
      </c>
      <c r="E344" t="str">
        <f>IFERROR(INDEX(Healthcare_Transaction[Treatment_Type],MATCH(CONSOLIDATED_SHEET[[#This Row],[Patient_ID]],Healthcare_Transaction[Patient_ID],0)),"")</f>
        <v>Surgery</v>
      </c>
      <c r="F344" s="8">
        <f>IFERROR(INDEX(Healthcare_Transaction[Cost],MATCH(CONSOLIDATED_SHEET[[#This Row],[Patient_ID]],Healthcare_Transaction[Patient_ID],0)),"")</f>
        <v>1122.69</v>
      </c>
      <c r="G344" s="6">
        <f>IFERROR(INDEX(Healthcare_Transaction[Date],MATCH(CONSOLIDATED_SHEET[[#This Row],[Patient_ID]],Healthcare_Transaction[Patient_ID],0)),"")</f>
        <v>43557.263037576791</v>
      </c>
      <c r="H344" t="str">
        <f>TEXT(CONSOLIDATED_SHEET[[#This Row],[Date]], "yyyy")</f>
        <v>2019</v>
      </c>
      <c r="I344" t="str">
        <f>TEXT(CONSOLIDATED_SHEET[[#This Row],[Date]], "mmmm")</f>
        <v>April</v>
      </c>
      <c r="J344" t="str">
        <f>INDEX(Healthcare_Location[Location],MATCH(CONSOLIDATED_SHEET[[#This Row],[Patient_ID]],Healthcare_Location[Patient_ID],0))</f>
        <v>New York</v>
      </c>
      <c r="K344" s="7" t="str">
        <f>INDEX(Healthcare_Insurance[Insurance_Type],MATCH(CONSOLIDATED_SHEET[[#This Row],[Patient_ID]],Healthcare_Insurance[Patient_ID],0))</f>
        <v>Private</v>
      </c>
      <c r="L344" s="8">
        <f>INDEX(Healthcare_Insurance[Insurance_Amount],MATCH(CONSOLIDATED_SHEET[[#This Row],[Patient_ID]],Healthcare_Insurance[Patient_ID],0))</f>
        <v>7515.95</v>
      </c>
    </row>
    <row r="345" spans="1:12" x14ac:dyDescent="0.25">
      <c r="A345" t="s">
        <v>347</v>
      </c>
      <c r="B345" t="s">
        <v>3347</v>
      </c>
      <c r="C345">
        <v>86</v>
      </c>
      <c r="D345" t="s">
        <v>5947</v>
      </c>
      <c r="E345" t="str">
        <f>IFERROR(INDEX(Healthcare_Transaction[Treatment_Type],MATCH(CONSOLIDATED_SHEET[[#This Row],[Patient_ID]],Healthcare_Transaction[Patient_ID],0)),"")</f>
        <v>Medication</v>
      </c>
      <c r="F345" s="8">
        <f>IFERROR(INDEX(Healthcare_Transaction[Cost],MATCH(CONSOLIDATED_SHEET[[#This Row],[Patient_ID]],Healthcare_Transaction[Patient_ID],0)),"")</f>
        <v>224.87</v>
      </c>
      <c r="G345" s="6">
        <f>IFERROR(INDEX(Healthcare_Transaction[Date],MATCH(CONSOLIDATED_SHEET[[#This Row],[Patient_ID]],Healthcare_Transaction[Patient_ID],0)),"")</f>
        <v>43557.523789112718</v>
      </c>
      <c r="H345" t="str">
        <f>TEXT(CONSOLIDATED_SHEET[[#This Row],[Date]], "yyyy")</f>
        <v>2019</v>
      </c>
      <c r="I345" t="str">
        <f>TEXT(CONSOLIDATED_SHEET[[#This Row],[Date]], "mmmm")</f>
        <v>April</v>
      </c>
      <c r="J345" t="str">
        <f>INDEX(Healthcare_Location[Location],MATCH(CONSOLIDATED_SHEET[[#This Row],[Patient_ID]],Healthcare_Location[Patient_ID],0))</f>
        <v>Los Angeles</v>
      </c>
      <c r="K345" s="7" t="str">
        <f>INDEX(Healthcare_Insurance[Insurance_Type],MATCH(CONSOLIDATED_SHEET[[#This Row],[Patient_ID]],Healthcare_Insurance[Patient_ID],0))</f>
        <v>None</v>
      </c>
      <c r="L345" s="8">
        <f>INDEX(Healthcare_Insurance[Insurance_Amount],MATCH(CONSOLIDATED_SHEET[[#This Row],[Patient_ID]],Healthcare_Insurance[Patient_ID],0))</f>
        <v>819.99</v>
      </c>
    </row>
    <row r="346" spans="1:12" x14ac:dyDescent="0.25">
      <c r="A346" t="s">
        <v>348</v>
      </c>
      <c r="B346" t="s">
        <v>3348</v>
      </c>
      <c r="C346">
        <v>41</v>
      </c>
      <c r="D346" t="s">
        <v>5948</v>
      </c>
      <c r="E346" t="str">
        <f>IFERROR(INDEX(Healthcare_Transaction[Treatment_Type],MATCH(CONSOLIDATED_SHEET[[#This Row],[Patient_ID]],Healthcare_Transaction[Patient_ID],0)),"")</f>
        <v>Physical Therapy</v>
      </c>
      <c r="F346" s="8">
        <f>IFERROR(INDEX(Healthcare_Transaction[Cost],MATCH(CONSOLIDATED_SHEET[[#This Row],[Patient_ID]],Healthcare_Transaction[Patient_ID],0)),"")</f>
        <v>3345.95</v>
      </c>
      <c r="G346" s="6">
        <f>IFERROR(INDEX(Healthcare_Transaction[Date],MATCH(CONSOLIDATED_SHEET[[#This Row],[Patient_ID]],Healthcare_Transaction[Patient_ID],0)),"")</f>
        <v>43557.784540648659</v>
      </c>
      <c r="H346" t="str">
        <f>TEXT(CONSOLIDATED_SHEET[[#This Row],[Date]], "yyyy")</f>
        <v>2019</v>
      </c>
      <c r="I346" t="str">
        <f>TEXT(CONSOLIDATED_SHEET[[#This Row],[Date]], "mmmm")</f>
        <v>April</v>
      </c>
      <c r="J346" t="str">
        <f>INDEX(Healthcare_Location[Location],MATCH(CONSOLIDATED_SHEET[[#This Row],[Patient_ID]],Healthcare_Location[Patient_ID],0))</f>
        <v>Chicago</v>
      </c>
      <c r="K346" s="7" t="str">
        <f>INDEX(Healthcare_Insurance[Insurance_Type],MATCH(CONSOLIDATED_SHEET[[#This Row],[Patient_ID]],Healthcare_Insurance[Patient_ID],0))</f>
        <v>None</v>
      </c>
      <c r="L346" s="8">
        <f>INDEX(Healthcare_Insurance[Insurance_Amount],MATCH(CONSOLIDATED_SHEET[[#This Row],[Patient_ID]],Healthcare_Insurance[Patient_ID],0))</f>
        <v>1765.73</v>
      </c>
    </row>
    <row r="347" spans="1:12" x14ac:dyDescent="0.25">
      <c r="A347" t="s">
        <v>349</v>
      </c>
      <c r="B347" t="s">
        <v>3349</v>
      </c>
      <c r="C347">
        <v>58</v>
      </c>
      <c r="D347" t="s">
        <v>5948</v>
      </c>
      <c r="E347" t="str">
        <f>IFERROR(INDEX(Healthcare_Transaction[Treatment_Type],MATCH(CONSOLIDATED_SHEET[[#This Row],[Patient_ID]],Healthcare_Transaction[Patient_ID],0)),"")</f>
        <v>Medication</v>
      </c>
      <c r="F347" s="8">
        <f>IFERROR(INDEX(Healthcare_Transaction[Cost],MATCH(CONSOLIDATED_SHEET[[#This Row],[Patient_ID]],Healthcare_Transaction[Patient_ID],0)),"")</f>
        <v>4178.13</v>
      </c>
      <c r="G347" s="6">
        <f>IFERROR(INDEX(Healthcare_Transaction[Date],MATCH(CONSOLIDATED_SHEET[[#This Row],[Patient_ID]],Healthcare_Transaction[Patient_ID],0)),"")</f>
        <v>43558.566795256462</v>
      </c>
      <c r="H347" t="str">
        <f>TEXT(CONSOLIDATED_SHEET[[#This Row],[Date]], "yyyy")</f>
        <v>2019</v>
      </c>
      <c r="I347" t="str">
        <f>TEXT(CONSOLIDATED_SHEET[[#This Row],[Date]], "mmmm")</f>
        <v>April</v>
      </c>
      <c r="J347" t="str">
        <f>INDEX(Healthcare_Location[Location],MATCH(CONSOLIDATED_SHEET[[#This Row],[Patient_ID]],Healthcare_Location[Patient_ID],0))</f>
        <v>Los Angeles</v>
      </c>
      <c r="K347" s="7" t="str">
        <f>INDEX(Healthcare_Insurance[Insurance_Type],MATCH(CONSOLIDATED_SHEET[[#This Row],[Patient_ID]],Healthcare_Insurance[Patient_ID],0))</f>
        <v>None</v>
      </c>
      <c r="L347" s="8">
        <f>INDEX(Healthcare_Insurance[Insurance_Amount],MATCH(CONSOLIDATED_SHEET[[#This Row],[Patient_ID]],Healthcare_Insurance[Patient_ID],0))</f>
        <v>5090.1400000000003</v>
      </c>
    </row>
    <row r="348" spans="1:12" x14ac:dyDescent="0.25">
      <c r="A348" t="s">
        <v>350</v>
      </c>
      <c r="B348" t="s">
        <v>3350</v>
      </c>
      <c r="C348">
        <v>74</v>
      </c>
      <c r="D348" t="s">
        <v>5947</v>
      </c>
      <c r="E348" t="str">
        <f>IFERROR(INDEX(Healthcare_Transaction[Treatment_Type],MATCH(CONSOLIDATED_SHEET[[#This Row],[Patient_ID]],Healthcare_Transaction[Patient_ID],0)),"")</f>
        <v>Medication</v>
      </c>
      <c r="F348" s="8">
        <f>IFERROR(INDEX(Healthcare_Transaction[Cost],MATCH(CONSOLIDATED_SHEET[[#This Row],[Patient_ID]],Healthcare_Transaction[Patient_ID],0)),"")</f>
        <v>1300</v>
      </c>
      <c r="G348" s="6">
        <f>IFERROR(INDEX(Healthcare_Transaction[Date],MATCH(CONSOLIDATED_SHEET[[#This Row],[Patient_ID]],Healthcare_Transaction[Patient_ID],0)),"")</f>
        <v>43558.827546792403</v>
      </c>
      <c r="H348" t="str">
        <f>TEXT(CONSOLIDATED_SHEET[[#This Row],[Date]], "yyyy")</f>
        <v>2019</v>
      </c>
      <c r="I348" t="str">
        <f>TEXT(CONSOLIDATED_SHEET[[#This Row],[Date]], "mmmm")</f>
        <v>April</v>
      </c>
      <c r="J348" t="str">
        <f>INDEX(Healthcare_Location[Location],MATCH(CONSOLIDATED_SHEET[[#This Row],[Patient_ID]],Healthcare_Location[Patient_ID],0))</f>
        <v>Houston</v>
      </c>
      <c r="K348" s="7" t="str">
        <f>INDEX(Healthcare_Insurance[Insurance_Type],MATCH(CONSOLIDATED_SHEET[[#This Row],[Patient_ID]],Healthcare_Insurance[Patient_ID],0))</f>
        <v>None</v>
      </c>
      <c r="L348" s="8">
        <f>INDEX(Healthcare_Insurance[Insurance_Amount],MATCH(CONSOLIDATED_SHEET[[#This Row],[Patient_ID]],Healthcare_Insurance[Patient_ID],0))</f>
        <v>3207.39</v>
      </c>
    </row>
    <row r="349" spans="1:12" x14ac:dyDescent="0.25">
      <c r="A349" t="s">
        <v>351</v>
      </c>
      <c r="B349" t="s">
        <v>3351</v>
      </c>
      <c r="C349">
        <v>57</v>
      </c>
      <c r="D349" t="s">
        <v>5947</v>
      </c>
      <c r="E349" t="str">
        <f>IFERROR(INDEX(Healthcare_Transaction[Treatment_Type],MATCH(CONSOLIDATED_SHEET[[#This Row],[Patient_ID]],Healthcare_Transaction[Patient_ID],0)),"")</f>
        <v>Surgery</v>
      </c>
      <c r="F349" s="8">
        <f>IFERROR(INDEX(Healthcare_Transaction[Cost],MATCH(CONSOLIDATED_SHEET[[#This Row],[Patient_ID]],Healthcare_Transaction[Patient_ID],0)),"")</f>
        <v>1227.04</v>
      </c>
      <c r="G349" s="6">
        <f>IFERROR(INDEX(Healthcare_Transaction[Date],MATCH(CONSOLIDATED_SHEET[[#This Row],[Patient_ID]],Healthcare_Transaction[Patient_ID],0)),"")</f>
        <v>43559.088298328323</v>
      </c>
      <c r="H349" t="str">
        <f>TEXT(CONSOLIDATED_SHEET[[#This Row],[Date]], "yyyy")</f>
        <v>2019</v>
      </c>
      <c r="I349" t="str">
        <f>TEXT(CONSOLIDATED_SHEET[[#This Row],[Date]], "mmmm")</f>
        <v>April</v>
      </c>
      <c r="J349" t="str">
        <f>INDEX(Healthcare_Location[Location],MATCH(CONSOLIDATED_SHEET[[#This Row],[Patient_ID]],Healthcare_Location[Patient_ID],0))</f>
        <v>Phoenix</v>
      </c>
      <c r="K349" s="7" t="str">
        <f>INDEX(Healthcare_Insurance[Insurance_Type],MATCH(CONSOLIDATED_SHEET[[#This Row],[Patient_ID]],Healthcare_Insurance[Patient_ID],0))</f>
        <v>Private</v>
      </c>
      <c r="L349" s="8">
        <f>INDEX(Healthcare_Insurance[Insurance_Amount],MATCH(CONSOLIDATED_SHEET[[#This Row],[Patient_ID]],Healthcare_Insurance[Patient_ID],0))</f>
        <v>3365.81</v>
      </c>
    </row>
    <row r="350" spans="1:12" x14ac:dyDescent="0.25">
      <c r="A350" t="s">
        <v>352</v>
      </c>
      <c r="B350" t="s">
        <v>3352</v>
      </c>
      <c r="C350">
        <v>84</v>
      </c>
      <c r="D350" t="s">
        <v>5948</v>
      </c>
      <c r="E350" t="str">
        <f>IFERROR(INDEX(Healthcare_Transaction[Treatment_Type],MATCH(CONSOLIDATED_SHEET[[#This Row],[Patient_ID]],Healthcare_Transaction[Patient_ID],0)),"")</f>
        <v>Physical Therapy</v>
      </c>
      <c r="F350" s="8">
        <f>IFERROR(INDEX(Healthcare_Transaction[Cost],MATCH(CONSOLIDATED_SHEET[[#This Row],[Patient_ID]],Healthcare_Transaction[Patient_ID],0)),"")</f>
        <v>2748.58</v>
      </c>
      <c r="G350" s="6">
        <f>IFERROR(INDEX(Healthcare_Transaction[Date],MATCH(CONSOLIDATED_SHEET[[#This Row],[Patient_ID]],Healthcare_Transaction[Patient_ID],0)),"")</f>
        <v>43559.349049864257</v>
      </c>
      <c r="H350" t="str">
        <f>TEXT(CONSOLIDATED_SHEET[[#This Row],[Date]], "yyyy")</f>
        <v>2019</v>
      </c>
      <c r="I350" t="str">
        <f>TEXT(CONSOLIDATED_SHEET[[#This Row],[Date]], "mmmm")</f>
        <v>April</v>
      </c>
      <c r="J350" t="str">
        <f>INDEX(Healthcare_Location[Location],MATCH(CONSOLIDATED_SHEET[[#This Row],[Patient_ID]],Healthcare_Location[Patient_ID],0))</f>
        <v>Phoenix</v>
      </c>
      <c r="K350" s="7" t="str">
        <f>INDEX(Healthcare_Insurance[Insurance_Type],MATCH(CONSOLIDATED_SHEET[[#This Row],[Patient_ID]],Healthcare_Insurance[Patient_ID],0))</f>
        <v>None</v>
      </c>
      <c r="L350" s="8">
        <f>INDEX(Healthcare_Insurance[Insurance_Amount],MATCH(CONSOLIDATED_SHEET[[#This Row],[Patient_ID]],Healthcare_Insurance[Patient_ID],0))</f>
        <v>8314.26</v>
      </c>
    </row>
    <row r="351" spans="1:12" x14ac:dyDescent="0.25">
      <c r="A351" t="s">
        <v>353</v>
      </c>
      <c r="B351" t="s">
        <v>3353</v>
      </c>
      <c r="C351">
        <v>42</v>
      </c>
      <c r="D351" t="s">
        <v>5947</v>
      </c>
      <c r="E351" t="str">
        <f>IFERROR(INDEX(Healthcare_Transaction[Treatment_Type],MATCH(CONSOLIDATED_SHEET[[#This Row],[Patient_ID]],Healthcare_Transaction[Patient_ID],0)),"")</f>
        <v>Consultation</v>
      </c>
      <c r="F351" s="8">
        <f>IFERROR(INDEX(Healthcare_Transaction[Cost],MATCH(CONSOLIDATED_SHEET[[#This Row],[Patient_ID]],Healthcare_Transaction[Patient_ID],0)),"")</f>
        <v>1953.48</v>
      </c>
      <c r="G351" s="6">
        <f>IFERROR(INDEX(Healthcare_Transaction[Date],MATCH(CONSOLIDATED_SHEET[[#This Row],[Patient_ID]],Healthcare_Transaction[Patient_ID],0)),"")</f>
        <v>43559.870552936132</v>
      </c>
      <c r="H351" t="str">
        <f>TEXT(CONSOLIDATED_SHEET[[#This Row],[Date]], "yyyy")</f>
        <v>2019</v>
      </c>
      <c r="I351" t="str">
        <f>TEXT(CONSOLIDATED_SHEET[[#This Row],[Date]], "mmmm")</f>
        <v>April</v>
      </c>
      <c r="J351" t="str">
        <f>INDEX(Healthcare_Location[Location],MATCH(CONSOLIDATED_SHEET[[#This Row],[Patient_ID]],Healthcare_Location[Patient_ID],0))</f>
        <v>Phoenix</v>
      </c>
      <c r="K351" s="7" t="str">
        <f>INDEX(Healthcare_Insurance[Insurance_Type],MATCH(CONSOLIDATED_SHEET[[#This Row],[Patient_ID]],Healthcare_Insurance[Patient_ID],0))</f>
        <v>Public</v>
      </c>
      <c r="L351" s="8">
        <f>INDEX(Healthcare_Insurance[Insurance_Amount],MATCH(CONSOLIDATED_SHEET[[#This Row],[Patient_ID]],Healthcare_Insurance[Patient_ID],0))</f>
        <v>2115.9</v>
      </c>
    </row>
    <row r="352" spans="1:12" x14ac:dyDescent="0.25">
      <c r="A352" t="s">
        <v>354</v>
      </c>
      <c r="B352" t="s">
        <v>3354</v>
      </c>
      <c r="C352">
        <v>21</v>
      </c>
      <c r="D352" t="s">
        <v>5947</v>
      </c>
      <c r="E352" t="str">
        <f>IFERROR(INDEX(Healthcare_Transaction[Treatment_Type],MATCH(CONSOLIDATED_SHEET[[#This Row],[Patient_ID]],Healthcare_Transaction[Patient_ID],0)),"")</f>
        <v>Medication</v>
      </c>
      <c r="F352" s="8">
        <f>IFERROR(INDEX(Healthcare_Transaction[Cost],MATCH(CONSOLIDATED_SHEET[[#This Row],[Patient_ID]],Healthcare_Transaction[Patient_ID],0)),"")</f>
        <v>4050.24</v>
      </c>
      <c r="G352" s="6">
        <f>IFERROR(INDEX(Healthcare_Transaction[Date],MATCH(CONSOLIDATED_SHEET[[#This Row],[Patient_ID]],Healthcare_Transaction[Patient_ID],0)),"")</f>
        <v>43560.131304472059</v>
      </c>
      <c r="H352" t="str">
        <f>TEXT(CONSOLIDATED_SHEET[[#This Row],[Date]], "yyyy")</f>
        <v>2019</v>
      </c>
      <c r="I352" t="str">
        <f>TEXT(CONSOLIDATED_SHEET[[#This Row],[Date]], "mmmm")</f>
        <v>April</v>
      </c>
      <c r="J352" t="str">
        <f>INDEX(Healthcare_Location[Location],MATCH(CONSOLIDATED_SHEET[[#This Row],[Patient_ID]],Healthcare_Location[Patient_ID],0))</f>
        <v>New York</v>
      </c>
      <c r="K352" s="7" t="str">
        <f>INDEX(Healthcare_Insurance[Insurance_Type],MATCH(CONSOLIDATED_SHEET[[#This Row],[Patient_ID]],Healthcare_Insurance[Patient_ID],0))</f>
        <v>Private</v>
      </c>
      <c r="L352" s="8">
        <f>INDEX(Healthcare_Insurance[Insurance_Amount],MATCH(CONSOLIDATED_SHEET[[#This Row],[Patient_ID]],Healthcare_Insurance[Patient_ID],0))</f>
        <v>8690.2800000000007</v>
      </c>
    </row>
    <row r="353" spans="1:12" x14ac:dyDescent="0.25">
      <c r="A353" t="s">
        <v>355</v>
      </c>
      <c r="B353" t="s">
        <v>3355</v>
      </c>
      <c r="C353">
        <v>64</v>
      </c>
      <c r="D353" t="s">
        <v>5948</v>
      </c>
      <c r="E353" t="str">
        <f>IFERROR(INDEX(Healthcare_Transaction[Treatment_Type],MATCH(CONSOLIDATED_SHEET[[#This Row],[Patient_ID]],Healthcare_Transaction[Patient_ID],0)),"")</f>
        <v>Surgery</v>
      </c>
      <c r="F353" s="8">
        <f>IFERROR(INDEX(Healthcare_Transaction[Cost],MATCH(CONSOLIDATED_SHEET[[#This Row],[Patient_ID]],Healthcare_Transaction[Patient_ID],0)),"")</f>
        <v>3786.98</v>
      </c>
      <c r="G353" s="6">
        <f>IFERROR(INDEX(Healthcare_Transaction[Date],MATCH(CONSOLIDATED_SHEET[[#This Row],[Patient_ID]],Healthcare_Transaction[Patient_ID],0)),"")</f>
        <v>43560.392056008001</v>
      </c>
      <c r="H353" t="str">
        <f>TEXT(CONSOLIDATED_SHEET[[#This Row],[Date]], "yyyy")</f>
        <v>2019</v>
      </c>
      <c r="I353" t="str">
        <f>TEXT(CONSOLIDATED_SHEET[[#This Row],[Date]], "mmmm")</f>
        <v>April</v>
      </c>
      <c r="J353" t="str">
        <f>INDEX(Healthcare_Location[Location],MATCH(CONSOLIDATED_SHEET[[#This Row],[Patient_ID]],Healthcare_Location[Patient_ID],0))</f>
        <v>Phoenix</v>
      </c>
      <c r="K353" s="7" t="str">
        <f>INDEX(Healthcare_Insurance[Insurance_Type],MATCH(CONSOLIDATED_SHEET[[#This Row],[Patient_ID]],Healthcare_Insurance[Patient_ID],0))</f>
        <v>Public</v>
      </c>
      <c r="L353" s="8">
        <f>INDEX(Healthcare_Insurance[Insurance_Amount],MATCH(CONSOLIDATED_SHEET[[#This Row],[Patient_ID]],Healthcare_Insurance[Patient_ID],0))</f>
        <v>568.11</v>
      </c>
    </row>
    <row r="354" spans="1:12" x14ac:dyDescent="0.25">
      <c r="A354" t="s">
        <v>356</v>
      </c>
      <c r="B354" t="s">
        <v>3356</v>
      </c>
      <c r="C354">
        <v>42</v>
      </c>
      <c r="D354" t="s">
        <v>5948</v>
      </c>
      <c r="E354" t="str">
        <f>IFERROR(INDEX(Healthcare_Transaction[Treatment_Type],MATCH(CONSOLIDATED_SHEET[[#This Row],[Patient_ID]],Healthcare_Transaction[Patient_ID],0)),"")</f>
        <v>Physical Therapy</v>
      </c>
      <c r="F354" s="8">
        <f>IFERROR(INDEX(Healthcare_Transaction[Cost],MATCH(CONSOLIDATED_SHEET[[#This Row],[Patient_ID]],Healthcare_Transaction[Patient_ID],0)),"")</f>
        <v>1046.94</v>
      </c>
      <c r="G354" s="6">
        <f>IFERROR(INDEX(Healthcare_Transaction[Date],MATCH(CONSOLIDATED_SHEET[[#This Row],[Patient_ID]],Healthcare_Transaction[Patient_ID],0)),"")</f>
        <v>43560.65280754392</v>
      </c>
      <c r="H354" t="str">
        <f>TEXT(CONSOLIDATED_SHEET[[#This Row],[Date]], "yyyy")</f>
        <v>2019</v>
      </c>
      <c r="I354" t="str">
        <f>TEXT(CONSOLIDATED_SHEET[[#This Row],[Date]], "mmmm")</f>
        <v>April</v>
      </c>
      <c r="J354" t="str">
        <f>INDEX(Healthcare_Location[Location],MATCH(CONSOLIDATED_SHEET[[#This Row],[Patient_ID]],Healthcare_Location[Patient_ID],0))</f>
        <v>Phoenix</v>
      </c>
      <c r="K354" s="7" t="str">
        <f>INDEX(Healthcare_Insurance[Insurance_Type],MATCH(CONSOLIDATED_SHEET[[#This Row],[Patient_ID]],Healthcare_Insurance[Patient_ID],0))</f>
        <v>Private</v>
      </c>
      <c r="L354" s="8">
        <f>INDEX(Healthcare_Insurance[Insurance_Amount],MATCH(CONSOLIDATED_SHEET[[#This Row],[Patient_ID]],Healthcare_Insurance[Patient_ID],0))</f>
        <v>2574.4299999999998</v>
      </c>
    </row>
    <row r="355" spans="1:12" x14ac:dyDescent="0.25">
      <c r="A355" t="s">
        <v>357</v>
      </c>
      <c r="B355" t="s">
        <v>3357</v>
      </c>
      <c r="C355">
        <v>59</v>
      </c>
      <c r="D355" t="s">
        <v>5947</v>
      </c>
      <c r="E355" t="str">
        <f>IFERROR(INDEX(Healthcare_Transaction[Treatment_Type],MATCH(CONSOLIDATED_SHEET[[#This Row],[Patient_ID]],Healthcare_Transaction[Patient_ID],0)),"")</f>
        <v>Physical Therapy</v>
      </c>
      <c r="F355" s="8">
        <f>IFERROR(INDEX(Healthcare_Transaction[Cost],MATCH(CONSOLIDATED_SHEET[[#This Row],[Patient_ID]],Healthcare_Transaction[Patient_ID],0)),"")</f>
        <v>3552.15</v>
      </c>
      <c r="G355" s="6">
        <f>IFERROR(INDEX(Healthcare_Transaction[Date],MATCH(CONSOLIDATED_SHEET[[#This Row],[Patient_ID]],Healthcare_Transaction[Patient_ID],0)),"")</f>
        <v>43560.913559079861</v>
      </c>
      <c r="H355" t="str">
        <f>TEXT(CONSOLIDATED_SHEET[[#This Row],[Date]], "yyyy")</f>
        <v>2019</v>
      </c>
      <c r="I355" t="str">
        <f>TEXT(CONSOLIDATED_SHEET[[#This Row],[Date]], "mmmm")</f>
        <v>April</v>
      </c>
      <c r="J355" t="str">
        <f>INDEX(Healthcare_Location[Location],MATCH(CONSOLIDATED_SHEET[[#This Row],[Patient_ID]],Healthcare_Location[Patient_ID],0))</f>
        <v>New York</v>
      </c>
      <c r="K355" s="7" t="str">
        <f>INDEX(Healthcare_Insurance[Insurance_Type],MATCH(CONSOLIDATED_SHEET[[#This Row],[Patient_ID]],Healthcare_Insurance[Patient_ID],0))</f>
        <v>Public</v>
      </c>
      <c r="L355" s="8">
        <f>INDEX(Healthcare_Insurance[Insurance_Amount],MATCH(CONSOLIDATED_SHEET[[#This Row],[Patient_ID]],Healthcare_Insurance[Patient_ID],0))</f>
        <v>6692.46</v>
      </c>
    </row>
    <row r="356" spans="1:12" x14ac:dyDescent="0.25">
      <c r="A356" t="s">
        <v>358</v>
      </c>
      <c r="B356" t="s">
        <v>3358</v>
      </c>
      <c r="C356">
        <v>20</v>
      </c>
      <c r="D356" t="s">
        <v>5947</v>
      </c>
      <c r="E356" t="str">
        <f>IFERROR(INDEX(Healthcare_Transaction[Treatment_Type],MATCH(CONSOLIDATED_SHEET[[#This Row],[Patient_ID]],Healthcare_Transaction[Patient_ID],0)),"")</f>
        <v>Medication</v>
      </c>
      <c r="F356" s="8">
        <f>IFERROR(INDEX(Healthcare_Transaction[Cost],MATCH(CONSOLIDATED_SHEET[[#This Row],[Patient_ID]],Healthcare_Transaction[Patient_ID],0)),"")</f>
        <v>1808.55</v>
      </c>
      <c r="G356" s="6">
        <f>IFERROR(INDEX(Healthcare_Transaction[Date],MATCH(CONSOLIDATED_SHEET[[#This Row],[Patient_ID]],Healthcare_Transaction[Patient_ID],0)),"")</f>
        <v>43561.174310615803</v>
      </c>
      <c r="H356" t="str">
        <f>TEXT(CONSOLIDATED_SHEET[[#This Row],[Date]], "yyyy")</f>
        <v>2019</v>
      </c>
      <c r="I356" t="str">
        <f>TEXT(CONSOLIDATED_SHEET[[#This Row],[Date]], "mmmm")</f>
        <v>April</v>
      </c>
      <c r="J356" t="str">
        <f>INDEX(Healthcare_Location[Location],MATCH(CONSOLIDATED_SHEET[[#This Row],[Patient_ID]],Healthcare_Location[Patient_ID],0))</f>
        <v>Phoenix</v>
      </c>
      <c r="K356" s="7" t="str">
        <f>INDEX(Healthcare_Insurance[Insurance_Type],MATCH(CONSOLIDATED_SHEET[[#This Row],[Patient_ID]],Healthcare_Insurance[Patient_ID],0))</f>
        <v>Private</v>
      </c>
      <c r="L356" s="8">
        <f>INDEX(Healthcare_Insurance[Insurance_Amount],MATCH(CONSOLIDATED_SHEET[[#This Row],[Patient_ID]],Healthcare_Insurance[Patient_ID],0))</f>
        <v>4811.63</v>
      </c>
    </row>
    <row r="357" spans="1:12" x14ac:dyDescent="0.25">
      <c r="A357" t="s">
        <v>359</v>
      </c>
      <c r="B357" t="s">
        <v>3359</v>
      </c>
      <c r="C357">
        <v>58</v>
      </c>
      <c r="D357" t="s">
        <v>5948</v>
      </c>
      <c r="E357" t="str">
        <f>IFERROR(INDEX(Healthcare_Transaction[Treatment_Type],MATCH(CONSOLIDATED_SHEET[[#This Row],[Patient_ID]],Healthcare_Transaction[Patient_ID],0)),"")</f>
        <v>Physical Therapy</v>
      </c>
      <c r="F357" s="8">
        <f>IFERROR(INDEX(Healthcare_Transaction[Cost],MATCH(CONSOLIDATED_SHEET[[#This Row],[Patient_ID]],Healthcare_Transaction[Patient_ID],0)),"")</f>
        <v>3986.73</v>
      </c>
      <c r="G357" s="6">
        <f>IFERROR(INDEX(Healthcare_Transaction[Date],MATCH(CONSOLIDATED_SHEET[[#This Row],[Patient_ID]],Healthcare_Transaction[Patient_ID],0)),"")</f>
        <v>43561.956565223598</v>
      </c>
      <c r="H357" t="str">
        <f>TEXT(CONSOLIDATED_SHEET[[#This Row],[Date]], "yyyy")</f>
        <v>2019</v>
      </c>
      <c r="I357" t="str">
        <f>TEXT(CONSOLIDATED_SHEET[[#This Row],[Date]], "mmmm")</f>
        <v>April</v>
      </c>
      <c r="J357" t="str">
        <f>INDEX(Healthcare_Location[Location],MATCH(CONSOLIDATED_SHEET[[#This Row],[Patient_ID]],Healthcare_Location[Patient_ID],0))</f>
        <v>New York</v>
      </c>
      <c r="K357" s="7" t="str">
        <f>INDEX(Healthcare_Insurance[Insurance_Type],MATCH(CONSOLIDATED_SHEET[[#This Row],[Patient_ID]],Healthcare_Insurance[Patient_ID],0))</f>
        <v>None</v>
      </c>
      <c r="L357" s="8">
        <f>INDEX(Healthcare_Insurance[Insurance_Amount],MATCH(CONSOLIDATED_SHEET[[#This Row],[Patient_ID]],Healthcare_Insurance[Patient_ID],0))</f>
        <v>6217.93</v>
      </c>
    </row>
    <row r="358" spans="1:12" x14ac:dyDescent="0.25">
      <c r="A358" t="s">
        <v>360</v>
      </c>
      <c r="B358" t="s">
        <v>3360</v>
      </c>
      <c r="C358">
        <v>56</v>
      </c>
      <c r="D358" t="s">
        <v>5947</v>
      </c>
      <c r="E358" t="str">
        <f>IFERROR(INDEX(Healthcare_Transaction[Treatment_Type],MATCH(CONSOLIDATED_SHEET[[#This Row],[Patient_ID]],Healthcare_Transaction[Patient_ID],0)),"")</f>
        <v>Medication</v>
      </c>
      <c r="F358" s="8">
        <f>IFERROR(INDEX(Healthcare_Transaction[Cost],MATCH(CONSOLIDATED_SHEET[[#This Row],[Patient_ID]],Healthcare_Transaction[Patient_ID],0)),"")</f>
        <v>602.59</v>
      </c>
      <c r="G358" s="6">
        <f>IFERROR(INDEX(Healthcare_Transaction[Date],MATCH(CONSOLIDATED_SHEET[[#This Row],[Patient_ID]],Healthcare_Transaction[Patient_ID],0)),"")</f>
        <v>43562.217316759539</v>
      </c>
      <c r="H358" t="str">
        <f>TEXT(CONSOLIDATED_SHEET[[#This Row],[Date]], "yyyy")</f>
        <v>2019</v>
      </c>
      <c r="I358" t="str">
        <f>TEXT(CONSOLIDATED_SHEET[[#This Row],[Date]], "mmmm")</f>
        <v>April</v>
      </c>
      <c r="J358" t="str">
        <f>INDEX(Healthcare_Location[Location],MATCH(CONSOLIDATED_SHEET[[#This Row],[Patient_ID]],Healthcare_Location[Patient_ID],0))</f>
        <v>Chicago</v>
      </c>
      <c r="K358" s="7" t="str">
        <f>INDEX(Healthcare_Insurance[Insurance_Type],MATCH(CONSOLIDATED_SHEET[[#This Row],[Patient_ID]],Healthcare_Insurance[Patient_ID],0))</f>
        <v>Private</v>
      </c>
      <c r="L358" s="8">
        <f>INDEX(Healthcare_Insurance[Insurance_Amount],MATCH(CONSOLIDATED_SHEET[[#This Row],[Patient_ID]],Healthcare_Insurance[Patient_ID],0))</f>
        <v>4420.8500000000004</v>
      </c>
    </row>
    <row r="359" spans="1:12" x14ac:dyDescent="0.25">
      <c r="A359" t="s">
        <v>361</v>
      </c>
      <c r="B359" t="s">
        <v>3361</v>
      </c>
      <c r="C359">
        <v>67</v>
      </c>
      <c r="D359" t="s">
        <v>5947</v>
      </c>
      <c r="E359" t="str">
        <f>IFERROR(INDEX(Healthcare_Transaction[Treatment_Type],MATCH(CONSOLIDATED_SHEET[[#This Row],[Patient_ID]],Healthcare_Transaction[Patient_ID],0)),"")</f>
        <v>Physical Therapy</v>
      </c>
      <c r="F359" s="8">
        <f>IFERROR(INDEX(Healthcare_Transaction[Cost],MATCH(CONSOLIDATED_SHEET[[#This Row],[Patient_ID]],Healthcare_Transaction[Patient_ID],0)),"")</f>
        <v>1674.72</v>
      </c>
      <c r="G359" s="6">
        <f>IFERROR(INDEX(Healthcare_Transaction[Date],MATCH(CONSOLIDATED_SHEET[[#This Row],[Patient_ID]],Healthcare_Transaction[Patient_ID],0)),"")</f>
        <v>43562.478068295473</v>
      </c>
      <c r="H359" t="str">
        <f>TEXT(CONSOLIDATED_SHEET[[#This Row],[Date]], "yyyy")</f>
        <v>2019</v>
      </c>
      <c r="I359" t="str">
        <f>TEXT(CONSOLIDATED_SHEET[[#This Row],[Date]], "mmmm")</f>
        <v>April</v>
      </c>
      <c r="J359" t="str">
        <f>INDEX(Healthcare_Location[Location],MATCH(CONSOLIDATED_SHEET[[#This Row],[Patient_ID]],Healthcare_Location[Patient_ID],0))</f>
        <v>Houston</v>
      </c>
      <c r="K359" s="7" t="str">
        <f>INDEX(Healthcare_Insurance[Insurance_Type],MATCH(CONSOLIDATED_SHEET[[#This Row],[Patient_ID]],Healthcare_Insurance[Patient_ID],0))</f>
        <v>None</v>
      </c>
      <c r="L359" s="8">
        <f>INDEX(Healthcare_Insurance[Insurance_Amount],MATCH(CONSOLIDATED_SHEET[[#This Row],[Patient_ID]],Healthcare_Insurance[Patient_ID],0))</f>
        <v>6048.97</v>
      </c>
    </row>
    <row r="360" spans="1:12" x14ac:dyDescent="0.25">
      <c r="A360" t="s">
        <v>362</v>
      </c>
      <c r="B360" t="s">
        <v>3362</v>
      </c>
      <c r="C360">
        <v>24</v>
      </c>
      <c r="D360" t="s">
        <v>5947</v>
      </c>
      <c r="E360" t="str">
        <f>IFERROR(INDEX(Healthcare_Transaction[Treatment_Type],MATCH(CONSOLIDATED_SHEET[[#This Row],[Patient_ID]],Healthcare_Transaction[Patient_ID],0)),"")</f>
        <v>Surgery</v>
      </c>
      <c r="F360" s="8">
        <f>IFERROR(INDEX(Healthcare_Transaction[Cost],MATCH(CONSOLIDATED_SHEET[[#This Row],[Patient_ID]],Healthcare_Transaction[Patient_ID],0)),"")</f>
        <v>923.2</v>
      </c>
      <c r="G360" s="6">
        <f>IFERROR(INDEX(Healthcare_Transaction[Date],MATCH(CONSOLIDATED_SHEET[[#This Row],[Patient_ID]],Healthcare_Transaction[Patient_ID],0)),"")</f>
        <v>43562.7388198314</v>
      </c>
      <c r="H360" t="str">
        <f>TEXT(CONSOLIDATED_SHEET[[#This Row],[Date]], "yyyy")</f>
        <v>2019</v>
      </c>
      <c r="I360" t="str">
        <f>TEXT(CONSOLIDATED_SHEET[[#This Row],[Date]], "mmmm")</f>
        <v>April</v>
      </c>
      <c r="J360" t="str">
        <f>INDEX(Healthcare_Location[Location],MATCH(CONSOLIDATED_SHEET[[#This Row],[Patient_ID]],Healthcare_Location[Patient_ID],0))</f>
        <v>New York</v>
      </c>
      <c r="K360" s="7" t="str">
        <f>INDEX(Healthcare_Insurance[Insurance_Type],MATCH(CONSOLIDATED_SHEET[[#This Row],[Patient_ID]],Healthcare_Insurance[Patient_ID],0))</f>
        <v>Private</v>
      </c>
      <c r="L360" s="8">
        <f>INDEX(Healthcare_Insurance[Insurance_Amount],MATCH(CONSOLIDATED_SHEET[[#This Row],[Patient_ID]],Healthcare_Insurance[Patient_ID],0))</f>
        <v>7416.88</v>
      </c>
    </row>
    <row r="361" spans="1:12" x14ac:dyDescent="0.25">
      <c r="A361" t="s">
        <v>363</v>
      </c>
      <c r="B361" t="s">
        <v>3363</v>
      </c>
      <c r="C361">
        <v>60</v>
      </c>
      <c r="D361" t="s">
        <v>5948</v>
      </c>
      <c r="E361" t="str">
        <f>IFERROR(INDEX(Healthcare_Transaction[Treatment_Type],MATCH(CONSOLIDATED_SHEET[[#This Row],[Patient_ID]],Healthcare_Transaction[Patient_ID],0)),"")</f>
        <v>Consultation</v>
      </c>
      <c r="F361" s="8">
        <f>IFERROR(INDEX(Healthcare_Transaction[Cost],MATCH(CONSOLIDATED_SHEET[[#This Row],[Patient_ID]],Healthcare_Transaction[Patient_ID],0)),"")</f>
        <v>4229.82</v>
      </c>
      <c r="G361" s="6">
        <f>IFERROR(INDEX(Healthcare_Transaction[Date],MATCH(CONSOLIDATED_SHEET[[#This Row],[Patient_ID]],Healthcare_Transaction[Patient_ID],0)),"")</f>
        <v>43563.260322903261</v>
      </c>
      <c r="H361" t="str">
        <f>TEXT(CONSOLIDATED_SHEET[[#This Row],[Date]], "yyyy")</f>
        <v>2019</v>
      </c>
      <c r="I361" t="str">
        <f>TEXT(CONSOLIDATED_SHEET[[#This Row],[Date]], "mmmm")</f>
        <v>April</v>
      </c>
      <c r="J361" t="str">
        <f>INDEX(Healthcare_Location[Location],MATCH(CONSOLIDATED_SHEET[[#This Row],[Patient_ID]],Healthcare_Location[Patient_ID],0))</f>
        <v>New York</v>
      </c>
      <c r="K361" s="7" t="str">
        <f>INDEX(Healthcare_Insurance[Insurance_Type],MATCH(CONSOLIDATED_SHEET[[#This Row],[Patient_ID]],Healthcare_Insurance[Patient_ID],0))</f>
        <v>Public</v>
      </c>
      <c r="L361" s="8">
        <f>INDEX(Healthcare_Insurance[Insurance_Amount],MATCH(CONSOLIDATED_SHEET[[#This Row],[Patient_ID]],Healthcare_Insurance[Patient_ID],0))</f>
        <v>796.7</v>
      </c>
    </row>
    <row r="362" spans="1:12" x14ac:dyDescent="0.25">
      <c r="A362" t="s">
        <v>364</v>
      </c>
      <c r="B362" t="s">
        <v>3364</v>
      </c>
      <c r="C362">
        <v>34</v>
      </c>
      <c r="D362" t="s">
        <v>5948</v>
      </c>
      <c r="E362" t="str">
        <f>IFERROR(INDEX(Healthcare_Transaction[Treatment_Type],MATCH(CONSOLIDATED_SHEET[[#This Row],[Patient_ID]],Healthcare_Transaction[Patient_ID],0)),"")</f>
        <v>Consultation</v>
      </c>
      <c r="F362" s="8">
        <f>IFERROR(INDEX(Healthcare_Transaction[Cost],MATCH(CONSOLIDATED_SHEET[[#This Row],[Patient_ID]],Healthcare_Transaction[Patient_ID],0)),"")</f>
        <v>335.26</v>
      </c>
      <c r="G362" s="6">
        <f>IFERROR(INDEX(Healthcare_Transaction[Date],MATCH(CONSOLIDATED_SHEET[[#This Row],[Patient_ID]],Healthcare_Transaction[Patient_ID],0)),"")</f>
        <v>43563.521074439202</v>
      </c>
      <c r="H362" t="str">
        <f>TEXT(CONSOLIDATED_SHEET[[#This Row],[Date]], "yyyy")</f>
        <v>2019</v>
      </c>
      <c r="I362" t="str">
        <f>TEXT(CONSOLIDATED_SHEET[[#This Row],[Date]], "mmmm")</f>
        <v>April</v>
      </c>
      <c r="J362" t="str">
        <f>INDEX(Healthcare_Location[Location],MATCH(CONSOLIDATED_SHEET[[#This Row],[Patient_ID]],Healthcare_Location[Patient_ID],0))</f>
        <v>Los Angeles</v>
      </c>
      <c r="K362" s="7" t="str">
        <f>INDEX(Healthcare_Insurance[Insurance_Type],MATCH(CONSOLIDATED_SHEET[[#This Row],[Patient_ID]],Healthcare_Insurance[Patient_ID],0))</f>
        <v>Private</v>
      </c>
      <c r="L362" s="8">
        <f>INDEX(Healthcare_Insurance[Insurance_Amount],MATCH(CONSOLIDATED_SHEET[[#This Row],[Patient_ID]],Healthcare_Insurance[Patient_ID],0))</f>
        <v>6480.71</v>
      </c>
    </row>
    <row r="363" spans="1:12" x14ac:dyDescent="0.25">
      <c r="A363" t="s">
        <v>365</v>
      </c>
      <c r="B363" t="s">
        <v>3365</v>
      </c>
      <c r="C363">
        <v>51</v>
      </c>
      <c r="D363" t="s">
        <v>5948</v>
      </c>
      <c r="E363" t="str">
        <f>IFERROR(INDEX(Healthcare_Transaction[Treatment_Type],MATCH(CONSOLIDATED_SHEET[[#This Row],[Patient_ID]],Healthcare_Transaction[Patient_ID],0)),"")</f>
        <v>Surgery</v>
      </c>
      <c r="F363" s="8">
        <f>IFERROR(INDEX(Healthcare_Transaction[Cost],MATCH(CONSOLIDATED_SHEET[[#This Row],[Patient_ID]],Healthcare_Transaction[Patient_ID],0)),"")</f>
        <v>1094.71</v>
      </c>
      <c r="G363" s="6">
        <f>IFERROR(INDEX(Healthcare_Transaction[Date],MATCH(CONSOLIDATED_SHEET[[#This Row],[Patient_ID]],Healthcare_Transaction[Patient_ID],0)),"")</f>
        <v>43563.781825975137</v>
      </c>
      <c r="H363" t="str">
        <f>TEXT(CONSOLIDATED_SHEET[[#This Row],[Date]], "yyyy")</f>
        <v>2019</v>
      </c>
      <c r="I363" t="str">
        <f>TEXT(CONSOLIDATED_SHEET[[#This Row],[Date]], "mmmm")</f>
        <v>April</v>
      </c>
      <c r="J363" t="str">
        <f>INDEX(Healthcare_Location[Location],MATCH(CONSOLIDATED_SHEET[[#This Row],[Patient_ID]],Healthcare_Location[Patient_ID],0))</f>
        <v>Phoenix</v>
      </c>
      <c r="K363" s="7" t="str">
        <f>INDEX(Healthcare_Insurance[Insurance_Type],MATCH(CONSOLIDATED_SHEET[[#This Row],[Patient_ID]],Healthcare_Insurance[Patient_ID],0))</f>
        <v>Private</v>
      </c>
      <c r="L363" s="8">
        <f>INDEX(Healthcare_Insurance[Insurance_Amount],MATCH(CONSOLIDATED_SHEET[[#This Row],[Patient_ID]],Healthcare_Insurance[Patient_ID],0))</f>
        <v>9733.9500000000007</v>
      </c>
    </row>
    <row r="364" spans="1:12" x14ac:dyDescent="0.25">
      <c r="A364" t="s">
        <v>366</v>
      </c>
      <c r="B364" t="s">
        <v>3366</v>
      </c>
      <c r="C364">
        <v>42</v>
      </c>
      <c r="D364" t="s">
        <v>5947</v>
      </c>
      <c r="E364" t="str">
        <f>IFERROR(INDEX(Healthcare_Transaction[Treatment_Type],MATCH(CONSOLIDATED_SHEET[[#This Row],[Patient_ID]],Healthcare_Transaction[Patient_ID],0)),"")</f>
        <v>Medication</v>
      </c>
      <c r="F364" s="8">
        <f>IFERROR(INDEX(Healthcare_Transaction[Cost],MATCH(CONSOLIDATED_SHEET[[#This Row],[Patient_ID]],Healthcare_Transaction[Patient_ID],0)),"")</f>
        <v>3565.09</v>
      </c>
      <c r="G364" s="6">
        <f>IFERROR(INDEX(Healthcare_Transaction[Date],MATCH(CONSOLIDATED_SHEET[[#This Row],[Patient_ID]],Healthcare_Transaction[Patient_ID],0)),"")</f>
        <v>43564.042577511063</v>
      </c>
      <c r="H364" t="str">
        <f>TEXT(CONSOLIDATED_SHEET[[#This Row],[Date]], "yyyy")</f>
        <v>2019</v>
      </c>
      <c r="I364" t="str">
        <f>TEXT(CONSOLIDATED_SHEET[[#This Row],[Date]], "mmmm")</f>
        <v>April</v>
      </c>
      <c r="J364" t="str">
        <f>INDEX(Healthcare_Location[Location],MATCH(CONSOLIDATED_SHEET[[#This Row],[Patient_ID]],Healthcare_Location[Patient_ID],0))</f>
        <v>Phoenix</v>
      </c>
      <c r="K364" s="7" t="str">
        <f>INDEX(Healthcare_Insurance[Insurance_Type],MATCH(CONSOLIDATED_SHEET[[#This Row],[Patient_ID]],Healthcare_Insurance[Patient_ID],0))</f>
        <v>Private</v>
      </c>
      <c r="L364" s="8">
        <f>INDEX(Healthcare_Insurance[Insurance_Amount],MATCH(CONSOLIDATED_SHEET[[#This Row],[Patient_ID]],Healthcare_Insurance[Patient_ID],0))</f>
        <v>4901.41</v>
      </c>
    </row>
    <row r="365" spans="1:12" x14ac:dyDescent="0.25">
      <c r="A365" t="s">
        <v>367</v>
      </c>
      <c r="B365" t="s">
        <v>3367</v>
      </c>
      <c r="C365">
        <v>69</v>
      </c>
      <c r="D365" t="s">
        <v>5947</v>
      </c>
      <c r="E365" t="str">
        <f>IFERROR(INDEX(Healthcare_Transaction[Treatment_Type],MATCH(CONSOLIDATED_SHEET[[#This Row],[Patient_ID]],Healthcare_Transaction[Patient_ID],0)),"")</f>
        <v>Surgery</v>
      </c>
      <c r="F365" s="8">
        <f>IFERROR(INDEX(Healthcare_Transaction[Cost],MATCH(CONSOLIDATED_SHEET[[#This Row],[Patient_ID]],Healthcare_Transaction[Patient_ID],0)),"")</f>
        <v>4020.74</v>
      </c>
      <c r="G365" s="6">
        <f>IFERROR(INDEX(Healthcare_Transaction[Date],MATCH(CONSOLIDATED_SHEET[[#This Row],[Patient_ID]],Healthcare_Transaction[Patient_ID],0)),"")</f>
        <v>43564.303329046998</v>
      </c>
      <c r="H365" t="str">
        <f>TEXT(CONSOLIDATED_SHEET[[#This Row],[Date]], "yyyy")</f>
        <v>2019</v>
      </c>
      <c r="I365" t="str">
        <f>TEXT(CONSOLIDATED_SHEET[[#This Row],[Date]], "mmmm")</f>
        <v>April</v>
      </c>
      <c r="J365" t="str">
        <f>INDEX(Healthcare_Location[Location],MATCH(CONSOLIDATED_SHEET[[#This Row],[Patient_ID]],Healthcare_Location[Patient_ID],0))</f>
        <v>Los Angeles</v>
      </c>
      <c r="K365" s="7" t="str">
        <f>INDEX(Healthcare_Insurance[Insurance_Type],MATCH(CONSOLIDATED_SHEET[[#This Row],[Patient_ID]],Healthcare_Insurance[Patient_ID],0))</f>
        <v>Private</v>
      </c>
      <c r="L365" s="8">
        <f>INDEX(Healthcare_Insurance[Insurance_Amount],MATCH(CONSOLIDATED_SHEET[[#This Row],[Patient_ID]],Healthcare_Insurance[Patient_ID],0))</f>
        <v>9667.31</v>
      </c>
    </row>
    <row r="366" spans="1:12" x14ac:dyDescent="0.25">
      <c r="A366" t="s">
        <v>368</v>
      </c>
      <c r="B366" t="s">
        <v>3368</v>
      </c>
      <c r="C366">
        <v>71</v>
      </c>
      <c r="D366" t="s">
        <v>5947</v>
      </c>
      <c r="E366" t="str">
        <f>IFERROR(INDEX(Healthcare_Transaction[Treatment_Type],MATCH(CONSOLIDATED_SHEET[[#This Row],[Patient_ID]],Healthcare_Transaction[Patient_ID],0)),"")</f>
        <v>Medication</v>
      </c>
      <c r="F366" s="8">
        <f>IFERROR(INDEX(Healthcare_Transaction[Cost],MATCH(CONSOLIDATED_SHEET[[#This Row],[Patient_ID]],Healthcare_Transaction[Patient_ID],0)),"")</f>
        <v>4341.0200000000004</v>
      </c>
      <c r="G366" s="6">
        <f>IFERROR(INDEX(Healthcare_Transaction[Date],MATCH(CONSOLIDATED_SHEET[[#This Row],[Patient_ID]],Healthcare_Transaction[Patient_ID],0)),"")</f>
        <v>43564.564080582939</v>
      </c>
      <c r="H366" t="str">
        <f>TEXT(CONSOLIDATED_SHEET[[#This Row],[Date]], "yyyy")</f>
        <v>2019</v>
      </c>
      <c r="I366" t="str">
        <f>TEXT(CONSOLIDATED_SHEET[[#This Row],[Date]], "mmmm")</f>
        <v>April</v>
      </c>
      <c r="J366" t="str">
        <f>INDEX(Healthcare_Location[Location],MATCH(CONSOLIDATED_SHEET[[#This Row],[Patient_ID]],Healthcare_Location[Patient_ID],0))</f>
        <v>Houston</v>
      </c>
      <c r="K366" s="7" t="str">
        <f>INDEX(Healthcare_Insurance[Insurance_Type],MATCH(CONSOLIDATED_SHEET[[#This Row],[Patient_ID]],Healthcare_Insurance[Patient_ID],0))</f>
        <v>Public</v>
      </c>
      <c r="L366" s="8">
        <f>INDEX(Healthcare_Insurance[Insurance_Amount],MATCH(CONSOLIDATED_SHEET[[#This Row],[Patient_ID]],Healthcare_Insurance[Patient_ID],0))</f>
        <v>6451.34</v>
      </c>
    </row>
    <row r="367" spans="1:12" x14ac:dyDescent="0.25">
      <c r="A367" t="s">
        <v>369</v>
      </c>
      <c r="B367" t="s">
        <v>3369</v>
      </c>
      <c r="C367">
        <v>63</v>
      </c>
      <c r="D367" t="s">
        <v>5948</v>
      </c>
      <c r="E367" t="str">
        <f>IFERROR(INDEX(Healthcare_Transaction[Treatment_Type],MATCH(CONSOLIDATED_SHEET[[#This Row],[Patient_ID]],Healthcare_Transaction[Patient_ID],0)),"")</f>
        <v>Surgery</v>
      </c>
      <c r="F367" s="8">
        <f>IFERROR(INDEX(Healthcare_Transaction[Cost],MATCH(CONSOLIDATED_SHEET[[#This Row],[Patient_ID]],Healthcare_Transaction[Patient_ID],0)),"")</f>
        <v>1533.28</v>
      </c>
      <c r="G367" s="6">
        <f>IFERROR(INDEX(Healthcare_Transaction[Date],MATCH(CONSOLIDATED_SHEET[[#This Row],[Patient_ID]],Healthcare_Transaction[Patient_ID],0)),"")</f>
        <v>43564.824832118873</v>
      </c>
      <c r="H367" t="str">
        <f>TEXT(CONSOLIDATED_SHEET[[#This Row],[Date]], "yyyy")</f>
        <v>2019</v>
      </c>
      <c r="I367" t="str">
        <f>TEXT(CONSOLIDATED_SHEET[[#This Row],[Date]], "mmmm")</f>
        <v>April</v>
      </c>
      <c r="J367" t="str">
        <f>INDEX(Healthcare_Location[Location],MATCH(CONSOLIDATED_SHEET[[#This Row],[Patient_ID]],Healthcare_Location[Patient_ID],0))</f>
        <v>Los Angeles</v>
      </c>
      <c r="K367" s="7" t="str">
        <f>INDEX(Healthcare_Insurance[Insurance_Type],MATCH(CONSOLIDATED_SHEET[[#This Row],[Patient_ID]],Healthcare_Insurance[Patient_ID],0))</f>
        <v>Private</v>
      </c>
      <c r="L367" s="8">
        <f>INDEX(Healthcare_Insurance[Insurance_Amount],MATCH(CONSOLIDATED_SHEET[[#This Row],[Patient_ID]],Healthcare_Insurance[Patient_ID],0))</f>
        <v>4422.75</v>
      </c>
    </row>
    <row r="368" spans="1:12" x14ac:dyDescent="0.25">
      <c r="A368" t="s">
        <v>370</v>
      </c>
      <c r="B368" t="s">
        <v>3370</v>
      </c>
      <c r="C368">
        <v>20</v>
      </c>
      <c r="D368" t="s">
        <v>5947</v>
      </c>
      <c r="E368" t="str">
        <f>IFERROR(INDEX(Healthcare_Transaction[Treatment_Type],MATCH(CONSOLIDATED_SHEET[[#This Row],[Patient_ID]],Healthcare_Transaction[Patient_ID],0)),"")</f>
        <v>Surgery</v>
      </c>
      <c r="F368" s="8">
        <f>IFERROR(INDEX(Healthcare_Transaction[Cost],MATCH(CONSOLIDATED_SHEET[[#This Row],[Patient_ID]],Healthcare_Transaction[Patient_ID],0)),"")</f>
        <v>1608.64</v>
      </c>
      <c r="G368" s="6">
        <f>IFERROR(INDEX(Healthcare_Transaction[Date],MATCH(CONSOLIDATED_SHEET[[#This Row],[Patient_ID]],Healthcare_Transaction[Patient_ID],0)),"")</f>
        <v>43565.0855836548</v>
      </c>
      <c r="H368" t="str">
        <f>TEXT(CONSOLIDATED_SHEET[[#This Row],[Date]], "yyyy")</f>
        <v>2019</v>
      </c>
      <c r="I368" t="str">
        <f>TEXT(CONSOLIDATED_SHEET[[#This Row],[Date]], "mmmm")</f>
        <v>April</v>
      </c>
      <c r="J368" t="str">
        <f>INDEX(Healthcare_Location[Location],MATCH(CONSOLIDATED_SHEET[[#This Row],[Patient_ID]],Healthcare_Location[Patient_ID],0))</f>
        <v>Chicago</v>
      </c>
      <c r="K368" s="7" t="str">
        <f>INDEX(Healthcare_Insurance[Insurance_Type],MATCH(CONSOLIDATED_SHEET[[#This Row],[Patient_ID]],Healthcare_Insurance[Patient_ID],0))</f>
        <v>None</v>
      </c>
      <c r="L368" s="8">
        <f>INDEX(Healthcare_Insurance[Insurance_Amount],MATCH(CONSOLIDATED_SHEET[[#This Row],[Patient_ID]],Healthcare_Insurance[Patient_ID],0))</f>
        <v>2347.2399999999998</v>
      </c>
    </row>
    <row r="369" spans="1:12" x14ac:dyDescent="0.25">
      <c r="A369" t="s">
        <v>371</v>
      </c>
      <c r="B369" t="s">
        <v>3371</v>
      </c>
      <c r="C369">
        <v>74</v>
      </c>
      <c r="D369" t="s">
        <v>5947</v>
      </c>
      <c r="E369" t="str">
        <f>IFERROR(INDEX(Healthcare_Transaction[Treatment_Type],MATCH(CONSOLIDATED_SHEET[[#This Row],[Patient_ID]],Healthcare_Transaction[Patient_ID],0)),"")</f>
        <v>Physical Therapy</v>
      </c>
      <c r="F369" s="8">
        <f>IFERROR(INDEX(Healthcare_Transaction[Cost],MATCH(CONSOLIDATED_SHEET[[#This Row],[Patient_ID]],Healthcare_Transaction[Patient_ID],0)),"")</f>
        <v>2596.9299999999998</v>
      </c>
      <c r="G369" s="6">
        <f>IFERROR(INDEX(Healthcare_Transaction[Date],MATCH(CONSOLIDATED_SHEET[[#This Row],[Patient_ID]],Healthcare_Transaction[Patient_ID],0)),"")</f>
        <v>43565.346335190741</v>
      </c>
      <c r="H369" t="str">
        <f>TEXT(CONSOLIDATED_SHEET[[#This Row],[Date]], "yyyy")</f>
        <v>2019</v>
      </c>
      <c r="I369" t="str">
        <f>TEXT(CONSOLIDATED_SHEET[[#This Row],[Date]], "mmmm")</f>
        <v>April</v>
      </c>
      <c r="J369" t="str">
        <f>INDEX(Healthcare_Location[Location],MATCH(CONSOLIDATED_SHEET[[#This Row],[Patient_ID]],Healthcare_Location[Patient_ID],0))</f>
        <v>Phoenix</v>
      </c>
      <c r="K369" s="7" t="str">
        <f>INDEX(Healthcare_Insurance[Insurance_Type],MATCH(CONSOLIDATED_SHEET[[#This Row],[Patient_ID]],Healthcare_Insurance[Patient_ID],0))</f>
        <v>Public</v>
      </c>
      <c r="L369" s="8">
        <f>INDEX(Healthcare_Insurance[Insurance_Amount],MATCH(CONSOLIDATED_SHEET[[#This Row],[Patient_ID]],Healthcare_Insurance[Patient_ID],0))</f>
        <v>9358.93</v>
      </c>
    </row>
    <row r="370" spans="1:12" x14ac:dyDescent="0.25">
      <c r="A370" t="s">
        <v>372</v>
      </c>
      <c r="B370" t="s">
        <v>3372</v>
      </c>
      <c r="C370">
        <v>43</v>
      </c>
      <c r="D370" t="s">
        <v>5947</v>
      </c>
      <c r="E370" t="str">
        <f>IFERROR(INDEX(Healthcare_Transaction[Treatment_Type],MATCH(CONSOLIDATED_SHEET[[#This Row],[Patient_ID]],Healthcare_Transaction[Patient_ID],0)),"")</f>
        <v>Medication</v>
      </c>
      <c r="F370" s="8">
        <f>IFERROR(INDEX(Healthcare_Transaction[Cost],MATCH(CONSOLIDATED_SHEET[[#This Row],[Patient_ID]],Healthcare_Transaction[Patient_ID],0)),"")</f>
        <v>4576.28</v>
      </c>
      <c r="G370" s="6">
        <f>IFERROR(INDEX(Healthcare_Transaction[Date],MATCH(CONSOLIDATED_SHEET[[#This Row],[Patient_ID]],Healthcare_Transaction[Patient_ID],0)),"")</f>
        <v>43565.607086726668</v>
      </c>
      <c r="H370" t="str">
        <f>TEXT(CONSOLIDATED_SHEET[[#This Row],[Date]], "yyyy")</f>
        <v>2019</v>
      </c>
      <c r="I370" t="str">
        <f>TEXT(CONSOLIDATED_SHEET[[#This Row],[Date]], "mmmm")</f>
        <v>April</v>
      </c>
      <c r="J370" t="str">
        <f>INDEX(Healthcare_Location[Location],MATCH(CONSOLIDATED_SHEET[[#This Row],[Patient_ID]],Healthcare_Location[Patient_ID],0))</f>
        <v>Los Angeles</v>
      </c>
      <c r="K370" s="7" t="str">
        <f>INDEX(Healthcare_Insurance[Insurance_Type],MATCH(CONSOLIDATED_SHEET[[#This Row],[Patient_ID]],Healthcare_Insurance[Patient_ID],0))</f>
        <v>Private</v>
      </c>
      <c r="L370" s="8">
        <f>INDEX(Healthcare_Insurance[Insurance_Amount],MATCH(CONSOLIDATED_SHEET[[#This Row],[Patient_ID]],Healthcare_Insurance[Patient_ID],0))</f>
        <v>1839.72</v>
      </c>
    </row>
    <row r="371" spans="1:12" x14ac:dyDescent="0.25">
      <c r="A371" t="s">
        <v>373</v>
      </c>
      <c r="B371" t="s">
        <v>3373</v>
      </c>
      <c r="C371">
        <v>61</v>
      </c>
      <c r="D371" t="s">
        <v>5947</v>
      </c>
      <c r="E371" t="str">
        <f>IFERROR(INDEX(Healthcare_Transaction[Treatment_Type],MATCH(CONSOLIDATED_SHEET[[#This Row],[Patient_ID]],Healthcare_Transaction[Patient_ID],0)),"")</f>
        <v>Consultation</v>
      </c>
      <c r="F371" s="8">
        <f>IFERROR(INDEX(Healthcare_Transaction[Cost],MATCH(CONSOLIDATED_SHEET[[#This Row],[Patient_ID]],Healthcare_Transaction[Patient_ID],0)),"")</f>
        <v>2400.23</v>
      </c>
      <c r="G371" s="6">
        <f>IFERROR(INDEX(Healthcare_Transaction[Date],MATCH(CONSOLIDATED_SHEET[[#This Row],[Patient_ID]],Healthcare_Transaction[Patient_ID],0)),"")</f>
        <v>43565.867838262602</v>
      </c>
      <c r="H371" t="str">
        <f>TEXT(CONSOLIDATED_SHEET[[#This Row],[Date]], "yyyy")</f>
        <v>2019</v>
      </c>
      <c r="I371" t="str">
        <f>TEXT(CONSOLIDATED_SHEET[[#This Row],[Date]], "mmmm")</f>
        <v>April</v>
      </c>
      <c r="J371" t="str">
        <f>INDEX(Healthcare_Location[Location],MATCH(CONSOLIDATED_SHEET[[#This Row],[Patient_ID]],Healthcare_Location[Patient_ID],0))</f>
        <v>New York</v>
      </c>
      <c r="K371" s="7" t="str">
        <f>INDEX(Healthcare_Insurance[Insurance_Type],MATCH(CONSOLIDATED_SHEET[[#This Row],[Patient_ID]],Healthcare_Insurance[Patient_ID],0))</f>
        <v>None</v>
      </c>
      <c r="L371" s="8">
        <f>INDEX(Healthcare_Insurance[Insurance_Amount],MATCH(CONSOLIDATED_SHEET[[#This Row],[Patient_ID]],Healthcare_Insurance[Patient_ID],0))</f>
        <v>786.72</v>
      </c>
    </row>
    <row r="372" spans="1:12" x14ac:dyDescent="0.25">
      <c r="A372" t="s">
        <v>374</v>
      </c>
      <c r="B372" t="s">
        <v>3257</v>
      </c>
      <c r="C372">
        <v>71</v>
      </c>
      <c r="D372" t="s">
        <v>5948</v>
      </c>
      <c r="E372" t="str">
        <f>IFERROR(INDEX(Healthcare_Transaction[Treatment_Type],MATCH(CONSOLIDATED_SHEET[[#This Row],[Patient_ID]],Healthcare_Transaction[Patient_ID],0)),"")</f>
        <v>Medication</v>
      </c>
      <c r="F372" s="8">
        <f>IFERROR(INDEX(Healthcare_Transaction[Cost],MATCH(CONSOLIDATED_SHEET[[#This Row],[Patient_ID]],Healthcare_Transaction[Patient_ID],0)),"")</f>
        <v>1961.93</v>
      </c>
      <c r="G372" s="6">
        <f>IFERROR(INDEX(Healthcare_Transaction[Date],MATCH(CONSOLIDATED_SHEET[[#This Row],[Patient_ID]],Healthcare_Transaction[Patient_ID],0)),"")</f>
        <v>43566.128589798544</v>
      </c>
      <c r="H372" t="str">
        <f>TEXT(CONSOLIDATED_SHEET[[#This Row],[Date]], "yyyy")</f>
        <v>2019</v>
      </c>
      <c r="I372" t="str">
        <f>TEXT(CONSOLIDATED_SHEET[[#This Row],[Date]], "mmmm")</f>
        <v>April</v>
      </c>
      <c r="J372" t="str">
        <f>INDEX(Healthcare_Location[Location],MATCH(CONSOLIDATED_SHEET[[#This Row],[Patient_ID]],Healthcare_Location[Patient_ID],0))</f>
        <v>Los Angeles</v>
      </c>
      <c r="K372" s="7" t="str">
        <f>INDEX(Healthcare_Insurance[Insurance_Type],MATCH(CONSOLIDATED_SHEET[[#This Row],[Patient_ID]],Healthcare_Insurance[Patient_ID],0))</f>
        <v>None</v>
      </c>
      <c r="L372" s="8">
        <f>INDEX(Healthcare_Insurance[Insurance_Amount],MATCH(CONSOLIDATED_SHEET[[#This Row],[Patient_ID]],Healthcare_Insurance[Patient_ID],0))</f>
        <v>5674.07</v>
      </c>
    </row>
    <row r="373" spans="1:12" x14ac:dyDescent="0.25">
      <c r="A373" t="s">
        <v>375</v>
      </c>
      <c r="B373" t="s">
        <v>3374</v>
      </c>
      <c r="C373">
        <v>75</v>
      </c>
      <c r="D373" t="s">
        <v>5947</v>
      </c>
      <c r="E373" t="str">
        <f>IFERROR(INDEX(Healthcare_Transaction[Treatment_Type],MATCH(CONSOLIDATED_SHEET[[#This Row],[Patient_ID]],Healthcare_Transaction[Patient_ID],0)),"")</f>
        <v>Surgery</v>
      </c>
      <c r="F373" s="8">
        <f>IFERROR(INDEX(Healthcare_Transaction[Cost],MATCH(CONSOLIDATED_SHEET[[#This Row],[Patient_ID]],Healthcare_Transaction[Patient_ID],0)),"")</f>
        <v>4619</v>
      </c>
      <c r="G373" s="6">
        <f>IFERROR(INDEX(Healthcare_Transaction[Date],MATCH(CONSOLIDATED_SHEET[[#This Row],[Patient_ID]],Healthcare_Transaction[Patient_ID],0)),"")</f>
        <v>43566.650092870397</v>
      </c>
      <c r="H373" t="str">
        <f>TEXT(CONSOLIDATED_SHEET[[#This Row],[Date]], "yyyy")</f>
        <v>2019</v>
      </c>
      <c r="I373" t="str">
        <f>TEXT(CONSOLIDATED_SHEET[[#This Row],[Date]], "mmmm")</f>
        <v>April</v>
      </c>
      <c r="J373" t="str">
        <f>INDEX(Healthcare_Location[Location],MATCH(CONSOLIDATED_SHEET[[#This Row],[Patient_ID]],Healthcare_Location[Patient_ID],0))</f>
        <v>New York</v>
      </c>
      <c r="K373" s="7" t="str">
        <f>INDEX(Healthcare_Insurance[Insurance_Type],MATCH(CONSOLIDATED_SHEET[[#This Row],[Patient_ID]],Healthcare_Insurance[Patient_ID],0))</f>
        <v>Public</v>
      </c>
      <c r="L373" s="8">
        <f>INDEX(Healthcare_Insurance[Insurance_Amount],MATCH(CONSOLIDATED_SHEET[[#This Row],[Patient_ID]],Healthcare_Insurance[Patient_ID],0))</f>
        <v>336.32</v>
      </c>
    </row>
    <row r="374" spans="1:12" x14ac:dyDescent="0.25">
      <c r="A374" t="s">
        <v>376</v>
      </c>
      <c r="B374" t="s">
        <v>3375</v>
      </c>
      <c r="C374">
        <v>40</v>
      </c>
      <c r="D374" t="s">
        <v>5948</v>
      </c>
      <c r="E374" t="str">
        <f>IFERROR(INDEX(Healthcare_Transaction[Treatment_Type],MATCH(CONSOLIDATED_SHEET[[#This Row],[Patient_ID]],Healthcare_Transaction[Patient_ID],0)),"")</f>
        <v>Physical Therapy</v>
      </c>
      <c r="F374" s="8">
        <f>IFERROR(INDEX(Healthcare_Transaction[Cost],MATCH(CONSOLIDATED_SHEET[[#This Row],[Patient_ID]],Healthcare_Transaction[Patient_ID],0)),"")</f>
        <v>1077.8499999999999</v>
      </c>
      <c r="G374" s="6">
        <f>IFERROR(INDEX(Healthcare_Transaction[Date],MATCH(CONSOLIDATED_SHEET[[#This Row],[Patient_ID]],Healthcare_Transaction[Patient_ID],0)),"")</f>
        <v>43566.910844406353</v>
      </c>
      <c r="H374" t="str">
        <f>TEXT(CONSOLIDATED_SHEET[[#This Row],[Date]], "yyyy")</f>
        <v>2019</v>
      </c>
      <c r="I374" t="str">
        <f>TEXT(CONSOLIDATED_SHEET[[#This Row],[Date]], "mmmm")</f>
        <v>April</v>
      </c>
      <c r="J374" t="str">
        <f>INDEX(Healthcare_Location[Location],MATCH(CONSOLIDATED_SHEET[[#This Row],[Patient_ID]],Healthcare_Location[Patient_ID],0))</f>
        <v>Chicago</v>
      </c>
      <c r="K374" s="7" t="str">
        <f>INDEX(Healthcare_Insurance[Insurance_Type],MATCH(CONSOLIDATED_SHEET[[#This Row],[Patient_ID]],Healthcare_Insurance[Patient_ID],0))</f>
        <v>None</v>
      </c>
      <c r="L374" s="8">
        <f>INDEX(Healthcare_Insurance[Insurance_Amount],MATCH(CONSOLIDATED_SHEET[[#This Row],[Patient_ID]],Healthcare_Insurance[Patient_ID],0))</f>
        <v>9393.59</v>
      </c>
    </row>
    <row r="375" spans="1:12" x14ac:dyDescent="0.25">
      <c r="A375" t="s">
        <v>377</v>
      </c>
      <c r="B375" t="s">
        <v>3376</v>
      </c>
      <c r="C375">
        <v>71</v>
      </c>
      <c r="D375" t="s">
        <v>5947</v>
      </c>
      <c r="E375" t="str">
        <f>IFERROR(INDEX(Healthcare_Transaction[Treatment_Type],MATCH(CONSOLIDATED_SHEET[[#This Row],[Patient_ID]],Healthcare_Transaction[Patient_ID],0)),"")</f>
        <v>Medication</v>
      </c>
      <c r="F375" s="8">
        <f>IFERROR(INDEX(Healthcare_Transaction[Cost],MATCH(CONSOLIDATED_SHEET[[#This Row],[Patient_ID]],Healthcare_Transaction[Patient_ID],0)),"")</f>
        <v>3980.23</v>
      </c>
      <c r="G375" s="6">
        <f>IFERROR(INDEX(Healthcare_Transaction[Date],MATCH(CONSOLIDATED_SHEET[[#This Row],[Patient_ID]],Healthcare_Transaction[Patient_ID],0)),"")</f>
        <v>43567.171595942273</v>
      </c>
      <c r="H375" t="str">
        <f>TEXT(CONSOLIDATED_SHEET[[#This Row],[Date]], "yyyy")</f>
        <v>2019</v>
      </c>
      <c r="I375" t="str">
        <f>TEXT(CONSOLIDATED_SHEET[[#This Row],[Date]], "mmmm")</f>
        <v>April</v>
      </c>
      <c r="J375" t="str">
        <f>INDEX(Healthcare_Location[Location],MATCH(CONSOLIDATED_SHEET[[#This Row],[Patient_ID]],Healthcare_Location[Patient_ID],0))</f>
        <v>Chicago</v>
      </c>
      <c r="K375" s="7" t="str">
        <f>INDEX(Healthcare_Insurance[Insurance_Type],MATCH(CONSOLIDATED_SHEET[[#This Row],[Patient_ID]],Healthcare_Insurance[Patient_ID],0))</f>
        <v>Private</v>
      </c>
      <c r="L375" s="8">
        <f>INDEX(Healthcare_Insurance[Insurance_Amount],MATCH(CONSOLIDATED_SHEET[[#This Row],[Patient_ID]],Healthcare_Insurance[Patient_ID],0))</f>
        <v>9996.0300000000007</v>
      </c>
    </row>
    <row r="376" spans="1:12" x14ac:dyDescent="0.25">
      <c r="A376" t="s">
        <v>378</v>
      </c>
      <c r="B376" t="s">
        <v>3377</v>
      </c>
      <c r="C376">
        <v>26</v>
      </c>
      <c r="D376" t="s">
        <v>5948</v>
      </c>
      <c r="E376" t="str">
        <f>IFERROR(INDEX(Healthcare_Transaction[Treatment_Type],MATCH(CONSOLIDATED_SHEET[[#This Row],[Patient_ID]],Healthcare_Transaction[Patient_ID],0)),"")</f>
        <v>Surgery</v>
      </c>
      <c r="F376" s="8">
        <f>IFERROR(INDEX(Healthcare_Transaction[Cost],MATCH(CONSOLIDATED_SHEET[[#This Row],[Patient_ID]],Healthcare_Transaction[Patient_ID],0)),"")</f>
        <v>3320.48</v>
      </c>
      <c r="G376" s="6">
        <f>IFERROR(INDEX(Healthcare_Transaction[Date],MATCH(CONSOLIDATED_SHEET[[#This Row],[Patient_ID]],Healthcare_Transaction[Patient_ID],0)),"")</f>
        <v>43567.432347478207</v>
      </c>
      <c r="H376" t="str">
        <f>TEXT(CONSOLIDATED_SHEET[[#This Row],[Date]], "yyyy")</f>
        <v>2019</v>
      </c>
      <c r="I376" t="str">
        <f>TEXT(CONSOLIDATED_SHEET[[#This Row],[Date]], "mmmm")</f>
        <v>April</v>
      </c>
      <c r="J376" t="str">
        <f>INDEX(Healthcare_Location[Location],MATCH(CONSOLIDATED_SHEET[[#This Row],[Patient_ID]],Healthcare_Location[Patient_ID],0))</f>
        <v>Houston</v>
      </c>
      <c r="K376" s="7" t="str">
        <f>INDEX(Healthcare_Insurance[Insurance_Type],MATCH(CONSOLIDATED_SHEET[[#This Row],[Patient_ID]],Healthcare_Insurance[Patient_ID],0))</f>
        <v>Public</v>
      </c>
      <c r="L376" s="8">
        <f>INDEX(Healthcare_Insurance[Insurance_Amount],MATCH(CONSOLIDATED_SHEET[[#This Row],[Patient_ID]],Healthcare_Insurance[Patient_ID],0))</f>
        <v>4299.9799999999996</v>
      </c>
    </row>
    <row r="377" spans="1:12" x14ac:dyDescent="0.25">
      <c r="A377" t="s">
        <v>379</v>
      </c>
      <c r="B377" t="s">
        <v>3378</v>
      </c>
      <c r="C377">
        <v>68</v>
      </c>
      <c r="D377" t="s">
        <v>5947</v>
      </c>
      <c r="E377" t="str">
        <f>IFERROR(INDEX(Healthcare_Transaction[Treatment_Type],MATCH(CONSOLIDATED_SHEET[[#This Row],[Patient_ID]],Healthcare_Transaction[Patient_ID],0)),"")</f>
        <v>Consultation</v>
      </c>
      <c r="F377" s="8">
        <f>IFERROR(INDEX(Healthcare_Transaction[Cost],MATCH(CONSOLIDATED_SHEET[[#This Row],[Patient_ID]],Healthcare_Transaction[Patient_ID],0)),"")</f>
        <v>290.11</v>
      </c>
      <c r="G377" s="6">
        <f>IFERROR(INDEX(Healthcare_Transaction[Date],MATCH(CONSOLIDATED_SHEET[[#This Row],[Patient_ID]],Healthcare_Transaction[Patient_ID],0)),"")</f>
        <v>43567.693099014141</v>
      </c>
      <c r="H377" t="str">
        <f>TEXT(CONSOLIDATED_SHEET[[#This Row],[Date]], "yyyy")</f>
        <v>2019</v>
      </c>
      <c r="I377" t="str">
        <f>TEXT(CONSOLIDATED_SHEET[[#This Row],[Date]], "mmmm")</f>
        <v>April</v>
      </c>
      <c r="J377" t="str">
        <f>INDEX(Healthcare_Location[Location],MATCH(CONSOLIDATED_SHEET[[#This Row],[Patient_ID]],Healthcare_Location[Patient_ID],0))</f>
        <v>Phoenix</v>
      </c>
      <c r="K377" s="7" t="str">
        <f>INDEX(Healthcare_Insurance[Insurance_Type],MATCH(CONSOLIDATED_SHEET[[#This Row],[Patient_ID]],Healthcare_Insurance[Patient_ID],0))</f>
        <v>Private</v>
      </c>
      <c r="L377" s="8">
        <f>INDEX(Healthcare_Insurance[Insurance_Amount],MATCH(CONSOLIDATED_SHEET[[#This Row],[Patient_ID]],Healthcare_Insurance[Patient_ID],0))</f>
        <v>395.04</v>
      </c>
    </row>
    <row r="378" spans="1:12" x14ac:dyDescent="0.25">
      <c r="A378" t="s">
        <v>380</v>
      </c>
      <c r="B378" t="s">
        <v>3379</v>
      </c>
      <c r="C378">
        <v>35</v>
      </c>
      <c r="D378" t="s">
        <v>5948</v>
      </c>
      <c r="E378" t="str">
        <f>IFERROR(INDEX(Healthcare_Transaction[Treatment_Type],MATCH(CONSOLIDATED_SHEET[[#This Row],[Patient_ID]],Healthcare_Transaction[Patient_ID],0)),"")</f>
        <v>Consultation</v>
      </c>
      <c r="F378" s="8">
        <f>IFERROR(INDEX(Healthcare_Transaction[Cost],MATCH(CONSOLIDATED_SHEET[[#This Row],[Patient_ID]],Healthcare_Transaction[Patient_ID],0)),"")</f>
        <v>4146.03</v>
      </c>
      <c r="G378" s="6">
        <f>IFERROR(INDEX(Healthcare_Transaction[Date],MATCH(CONSOLIDATED_SHEET[[#This Row],[Patient_ID]],Healthcare_Transaction[Patient_ID],0)),"")</f>
        <v>43568.214602086009</v>
      </c>
      <c r="H378" t="str">
        <f>TEXT(CONSOLIDATED_SHEET[[#This Row],[Date]], "yyyy")</f>
        <v>2019</v>
      </c>
      <c r="I378" t="str">
        <f>TEXT(CONSOLIDATED_SHEET[[#This Row],[Date]], "mmmm")</f>
        <v>April</v>
      </c>
      <c r="J378" t="str">
        <f>INDEX(Healthcare_Location[Location],MATCH(CONSOLIDATED_SHEET[[#This Row],[Patient_ID]],Healthcare_Location[Patient_ID],0))</f>
        <v>Phoenix</v>
      </c>
      <c r="K378" s="7" t="str">
        <f>INDEX(Healthcare_Insurance[Insurance_Type],MATCH(CONSOLIDATED_SHEET[[#This Row],[Patient_ID]],Healthcare_Insurance[Patient_ID],0))</f>
        <v>Private</v>
      </c>
      <c r="L378" s="8">
        <f>INDEX(Healthcare_Insurance[Insurance_Amount],MATCH(CONSOLIDATED_SHEET[[#This Row],[Patient_ID]],Healthcare_Insurance[Patient_ID],0))</f>
        <v>6031.55</v>
      </c>
    </row>
    <row r="379" spans="1:12" x14ac:dyDescent="0.25">
      <c r="A379" t="s">
        <v>381</v>
      </c>
      <c r="B379" t="s">
        <v>3380</v>
      </c>
      <c r="C379">
        <v>51</v>
      </c>
      <c r="D379" t="s">
        <v>5948</v>
      </c>
      <c r="E379" t="str">
        <f>IFERROR(INDEX(Healthcare_Transaction[Treatment_Type],MATCH(CONSOLIDATED_SHEET[[#This Row],[Patient_ID]],Healthcare_Transaction[Patient_ID],0)),"")</f>
        <v>Medication</v>
      </c>
      <c r="F379" s="8">
        <f>IFERROR(INDEX(Healthcare_Transaction[Cost],MATCH(CONSOLIDATED_SHEET[[#This Row],[Patient_ID]],Healthcare_Transaction[Patient_ID],0)),"")</f>
        <v>1426.48</v>
      </c>
      <c r="G379" s="6">
        <f>IFERROR(INDEX(Healthcare_Transaction[Date],MATCH(CONSOLIDATED_SHEET[[#This Row],[Patient_ID]],Healthcare_Transaction[Patient_ID],0)),"")</f>
        <v>43568.73610515787</v>
      </c>
      <c r="H379" t="str">
        <f>TEXT(CONSOLIDATED_SHEET[[#This Row],[Date]], "yyyy")</f>
        <v>2019</v>
      </c>
      <c r="I379" t="str">
        <f>TEXT(CONSOLIDATED_SHEET[[#This Row],[Date]], "mmmm")</f>
        <v>April</v>
      </c>
      <c r="J379" t="str">
        <f>INDEX(Healthcare_Location[Location],MATCH(CONSOLIDATED_SHEET[[#This Row],[Patient_ID]],Healthcare_Location[Patient_ID],0))</f>
        <v>Houston</v>
      </c>
      <c r="K379" s="7" t="str">
        <f>INDEX(Healthcare_Insurance[Insurance_Type],MATCH(CONSOLIDATED_SHEET[[#This Row],[Patient_ID]],Healthcare_Insurance[Patient_ID],0))</f>
        <v>Public</v>
      </c>
      <c r="L379" s="8">
        <f>INDEX(Healthcare_Insurance[Insurance_Amount],MATCH(CONSOLIDATED_SHEET[[#This Row],[Patient_ID]],Healthcare_Insurance[Patient_ID],0))</f>
        <v>7192.18</v>
      </c>
    </row>
    <row r="380" spans="1:12" x14ac:dyDescent="0.25">
      <c r="A380" t="s">
        <v>382</v>
      </c>
      <c r="B380" t="s">
        <v>3381</v>
      </c>
      <c r="C380">
        <v>82</v>
      </c>
      <c r="D380" t="s">
        <v>5947</v>
      </c>
      <c r="E380" t="str">
        <f>IFERROR(INDEX(Healthcare_Transaction[Treatment_Type],MATCH(CONSOLIDATED_SHEET[[#This Row],[Patient_ID]],Healthcare_Transaction[Patient_ID],0)),"")</f>
        <v>Consultation</v>
      </c>
      <c r="F380" s="8">
        <f>IFERROR(INDEX(Healthcare_Transaction[Cost],MATCH(CONSOLIDATED_SHEET[[#This Row],[Patient_ID]],Healthcare_Transaction[Patient_ID],0)),"")</f>
        <v>787.42</v>
      </c>
      <c r="G380" s="6">
        <f>IFERROR(INDEX(Healthcare_Transaction[Date],MATCH(CONSOLIDATED_SHEET[[#This Row],[Patient_ID]],Healthcare_Transaction[Patient_ID],0)),"")</f>
        <v>43568.996856693811</v>
      </c>
      <c r="H380" t="str">
        <f>TEXT(CONSOLIDATED_SHEET[[#This Row],[Date]], "yyyy")</f>
        <v>2019</v>
      </c>
      <c r="I380" t="str">
        <f>TEXT(CONSOLIDATED_SHEET[[#This Row],[Date]], "mmmm")</f>
        <v>April</v>
      </c>
      <c r="J380" t="str">
        <f>INDEX(Healthcare_Location[Location],MATCH(CONSOLIDATED_SHEET[[#This Row],[Patient_ID]],Healthcare_Location[Patient_ID],0))</f>
        <v>Houston</v>
      </c>
      <c r="K380" s="7" t="str">
        <f>INDEX(Healthcare_Insurance[Insurance_Type],MATCH(CONSOLIDATED_SHEET[[#This Row],[Patient_ID]],Healthcare_Insurance[Patient_ID],0))</f>
        <v>None</v>
      </c>
      <c r="L380" s="8">
        <f>INDEX(Healthcare_Insurance[Insurance_Amount],MATCH(CONSOLIDATED_SHEET[[#This Row],[Patient_ID]],Healthcare_Insurance[Patient_ID],0))</f>
        <v>2234.23</v>
      </c>
    </row>
    <row r="381" spans="1:12" x14ac:dyDescent="0.25">
      <c r="A381" t="s">
        <v>383</v>
      </c>
      <c r="B381" t="s">
        <v>3382</v>
      </c>
      <c r="C381">
        <v>57</v>
      </c>
      <c r="D381" t="s">
        <v>5947</v>
      </c>
      <c r="E381" t="str">
        <f>IFERROR(INDEX(Healthcare_Transaction[Treatment_Type],MATCH(CONSOLIDATED_SHEET[[#This Row],[Patient_ID]],Healthcare_Transaction[Patient_ID],0)),"")</f>
        <v>Physical Therapy</v>
      </c>
      <c r="F381" s="8">
        <f>IFERROR(INDEX(Healthcare_Transaction[Cost],MATCH(CONSOLIDATED_SHEET[[#This Row],[Patient_ID]],Healthcare_Transaction[Patient_ID],0)),"")</f>
        <v>4094.4</v>
      </c>
      <c r="G381" s="6">
        <f>IFERROR(INDEX(Healthcare_Transaction[Date],MATCH(CONSOLIDATED_SHEET[[#This Row],[Patient_ID]],Healthcare_Transaction[Patient_ID],0)),"")</f>
        <v>43569.257608229753</v>
      </c>
      <c r="H381" t="str">
        <f>TEXT(CONSOLIDATED_SHEET[[#This Row],[Date]], "yyyy")</f>
        <v>2019</v>
      </c>
      <c r="I381" t="str">
        <f>TEXT(CONSOLIDATED_SHEET[[#This Row],[Date]], "mmmm")</f>
        <v>April</v>
      </c>
      <c r="J381" t="str">
        <f>INDEX(Healthcare_Location[Location],MATCH(CONSOLIDATED_SHEET[[#This Row],[Patient_ID]],Healthcare_Location[Patient_ID],0))</f>
        <v>Chicago</v>
      </c>
      <c r="K381" s="7" t="str">
        <f>INDEX(Healthcare_Insurance[Insurance_Type],MATCH(CONSOLIDATED_SHEET[[#This Row],[Patient_ID]],Healthcare_Insurance[Patient_ID],0))</f>
        <v>Private</v>
      </c>
      <c r="L381" s="8">
        <f>INDEX(Healthcare_Insurance[Insurance_Amount],MATCH(CONSOLIDATED_SHEET[[#This Row],[Patient_ID]],Healthcare_Insurance[Patient_ID],0))</f>
        <v>4473.93</v>
      </c>
    </row>
    <row r="382" spans="1:12" x14ac:dyDescent="0.25">
      <c r="A382" t="s">
        <v>384</v>
      </c>
      <c r="B382" t="s">
        <v>3383</v>
      </c>
      <c r="C382">
        <v>37</v>
      </c>
      <c r="D382" t="s">
        <v>5947</v>
      </c>
      <c r="E382" t="str">
        <f>IFERROR(INDEX(Healthcare_Transaction[Treatment_Type],MATCH(CONSOLIDATED_SHEET[[#This Row],[Patient_ID]],Healthcare_Transaction[Patient_ID],0)),"")</f>
        <v>Consultation</v>
      </c>
      <c r="F382" s="8">
        <f>IFERROR(INDEX(Healthcare_Transaction[Cost],MATCH(CONSOLIDATED_SHEET[[#This Row],[Patient_ID]],Healthcare_Transaction[Patient_ID],0)),"")</f>
        <v>1722.39</v>
      </c>
      <c r="G382" s="6">
        <f>IFERROR(INDEX(Healthcare_Transaction[Date],MATCH(CONSOLIDATED_SHEET[[#This Row],[Patient_ID]],Healthcare_Transaction[Patient_ID],0)),"")</f>
        <v>43569.518359765672</v>
      </c>
      <c r="H382" t="str">
        <f>TEXT(CONSOLIDATED_SHEET[[#This Row],[Date]], "yyyy")</f>
        <v>2019</v>
      </c>
      <c r="I382" t="str">
        <f>TEXT(CONSOLIDATED_SHEET[[#This Row],[Date]], "mmmm")</f>
        <v>April</v>
      </c>
      <c r="J382" t="str">
        <f>INDEX(Healthcare_Location[Location],MATCH(CONSOLIDATED_SHEET[[#This Row],[Patient_ID]],Healthcare_Location[Patient_ID],0))</f>
        <v>Phoenix</v>
      </c>
      <c r="K382" s="7" t="str">
        <f>INDEX(Healthcare_Insurance[Insurance_Type],MATCH(CONSOLIDATED_SHEET[[#This Row],[Patient_ID]],Healthcare_Insurance[Patient_ID],0))</f>
        <v>Private</v>
      </c>
      <c r="L382" s="8">
        <f>INDEX(Healthcare_Insurance[Insurance_Amount],MATCH(CONSOLIDATED_SHEET[[#This Row],[Patient_ID]],Healthcare_Insurance[Patient_ID],0))</f>
        <v>2866.26</v>
      </c>
    </row>
    <row r="383" spans="1:12" x14ac:dyDescent="0.25">
      <c r="A383" t="s">
        <v>385</v>
      </c>
      <c r="B383" t="s">
        <v>3384</v>
      </c>
      <c r="C383">
        <v>19</v>
      </c>
      <c r="D383" t="s">
        <v>5947</v>
      </c>
      <c r="E383" t="str">
        <f>IFERROR(INDEX(Healthcare_Transaction[Treatment_Type],MATCH(CONSOLIDATED_SHEET[[#This Row],[Patient_ID]],Healthcare_Transaction[Patient_ID],0)),"")</f>
        <v>Physical Therapy</v>
      </c>
      <c r="F383" s="8">
        <f>IFERROR(INDEX(Healthcare_Transaction[Cost],MATCH(CONSOLIDATED_SHEET[[#This Row],[Patient_ID]],Healthcare_Transaction[Patient_ID],0)),"")</f>
        <v>1369.33</v>
      </c>
      <c r="G383" s="6">
        <f>IFERROR(INDEX(Healthcare_Transaction[Date],MATCH(CONSOLIDATED_SHEET[[#This Row],[Patient_ID]],Healthcare_Transaction[Patient_ID],0)),"")</f>
        <v>43569.779111301606</v>
      </c>
      <c r="H383" t="str">
        <f>TEXT(CONSOLIDATED_SHEET[[#This Row],[Date]], "yyyy")</f>
        <v>2019</v>
      </c>
      <c r="I383" t="str">
        <f>TEXT(CONSOLIDATED_SHEET[[#This Row],[Date]], "mmmm")</f>
        <v>April</v>
      </c>
      <c r="J383" t="str">
        <f>INDEX(Healthcare_Location[Location],MATCH(CONSOLIDATED_SHEET[[#This Row],[Patient_ID]],Healthcare_Location[Patient_ID],0))</f>
        <v>Phoenix</v>
      </c>
      <c r="K383" s="7" t="str">
        <f>INDEX(Healthcare_Insurance[Insurance_Type],MATCH(CONSOLIDATED_SHEET[[#This Row],[Patient_ID]],Healthcare_Insurance[Patient_ID],0))</f>
        <v>Private</v>
      </c>
      <c r="L383" s="8">
        <f>INDEX(Healthcare_Insurance[Insurance_Amount],MATCH(CONSOLIDATED_SHEET[[#This Row],[Patient_ID]],Healthcare_Insurance[Patient_ID],0))</f>
        <v>6543.96</v>
      </c>
    </row>
    <row r="384" spans="1:12" x14ac:dyDescent="0.25">
      <c r="A384" t="s">
        <v>386</v>
      </c>
      <c r="B384" t="s">
        <v>3385</v>
      </c>
      <c r="C384">
        <v>37</v>
      </c>
      <c r="D384" t="s">
        <v>5948</v>
      </c>
      <c r="E384" t="str">
        <f>IFERROR(INDEX(Healthcare_Transaction[Treatment_Type],MATCH(CONSOLIDATED_SHEET[[#This Row],[Patient_ID]],Healthcare_Transaction[Patient_ID],0)),"")</f>
        <v>Consultation</v>
      </c>
      <c r="F384" s="8">
        <f>IFERROR(INDEX(Healthcare_Transaction[Cost],MATCH(CONSOLIDATED_SHEET[[#This Row],[Patient_ID]],Healthcare_Transaction[Patient_ID],0)),"")</f>
        <v>4527.54</v>
      </c>
      <c r="G384" s="6">
        <f>IFERROR(INDEX(Healthcare_Transaction[Date],MATCH(CONSOLIDATED_SHEET[[#This Row],[Patient_ID]],Healthcare_Transaction[Patient_ID],0)),"")</f>
        <v>43570.039862837548</v>
      </c>
      <c r="H384" t="str">
        <f>TEXT(CONSOLIDATED_SHEET[[#This Row],[Date]], "yyyy")</f>
        <v>2019</v>
      </c>
      <c r="I384" t="str">
        <f>TEXT(CONSOLIDATED_SHEET[[#This Row],[Date]], "mmmm")</f>
        <v>April</v>
      </c>
      <c r="J384" t="str">
        <f>INDEX(Healthcare_Location[Location],MATCH(CONSOLIDATED_SHEET[[#This Row],[Patient_ID]],Healthcare_Location[Patient_ID],0))</f>
        <v>Los Angeles</v>
      </c>
      <c r="K384" s="7" t="str">
        <f>INDEX(Healthcare_Insurance[Insurance_Type],MATCH(CONSOLIDATED_SHEET[[#This Row],[Patient_ID]],Healthcare_Insurance[Patient_ID],0))</f>
        <v>None</v>
      </c>
      <c r="L384" s="8">
        <f>INDEX(Healthcare_Insurance[Insurance_Amount],MATCH(CONSOLIDATED_SHEET[[#This Row],[Patient_ID]],Healthcare_Insurance[Patient_ID],0))</f>
        <v>9528.5</v>
      </c>
    </row>
    <row r="385" spans="1:12" x14ac:dyDescent="0.25">
      <c r="A385" t="s">
        <v>387</v>
      </c>
      <c r="B385" t="s">
        <v>3386</v>
      </c>
      <c r="C385">
        <v>66</v>
      </c>
      <c r="D385" t="s">
        <v>5947</v>
      </c>
      <c r="E385" t="str">
        <f>IFERROR(INDEX(Healthcare_Transaction[Treatment_Type],MATCH(CONSOLIDATED_SHEET[[#This Row],[Patient_ID]],Healthcare_Transaction[Patient_ID],0)),"")</f>
        <v>Consultation</v>
      </c>
      <c r="F385" s="8">
        <f>IFERROR(INDEX(Healthcare_Transaction[Cost],MATCH(CONSOLIDATED_SHEET[[#This Row],[Patient_ID]],Healthcare_Transaction[Patient_ID],0)),"")</f>
        <v>285.36</v>
      </c>
      <c r="G385" s="6">
        <f>IFERROR(INDEX(Healthcare_Transaction[Date],MATCH(CONSOLIDATED_SHEET[[#This Row],[Patient_ID]],Healthcare_Transaction[Patient_ID],0)),"")</f>
        <v>43570.300614373467</v>
      </c>
      <c r="H385" t="str">
        <f>TEXT(CONSOLIDATED_SHEET[[#This Row],[Date]], "yyyy")</f>
        <v>2019</v>
      </c>
      <c r="I385" t="str">
        <f>TEXT(CONSOLIDATED_SHEET[[#This Row],[Date]], "mmmm")</f>
        <v>April</v>
      </c>
      <c r="J385" t="str">
        <f>INDEX(Healthcare_Location[Location],MATCH(CONSOLIDATED_SHEET[[#This Row],[Patient_ID]],Healthcare_Location[Patient_ID],0))</f>
        <v>Houston</v>
      </c>
      <c r="K385" s="7" t="str">
        <f>INDEX(Healthcare_Insurance[Insurance_Type],MATCH(CONSOLIDATED_SHEET[[#This Row],[Patient_ID]],Healthcare_Insurance[Patient_ID],0))</f>
        <v>Private</v>
      </c>
      <c r="L385" s="8">
        <f>INDEX(Healthcare_Insurance[Insurance_Amount],MATCH(CONSOLIDATED_SHEET[[#This Row],[Patient_ID]],Healthcare_Insurance[Patient_ID],0))</f>
        <v>3413.22</v>
      </c>
    </row>
    <row r="386" spans="1:12" x14ac:dyDescent="0.25">
      <c r="A386" t="s">
        <v>388</v>
      </c>
      <c r="B386" t="s">
        <v>3387</v>
      </c>
      <c r="C386">
        <v>89</v>
      </c>
      <c r="D386" t="s">
        <v>5947</v>
      </c>
      <c r="E386" t="str">
        <f>IFERROR(INDEX(Healthcare_Transaction[Treatment_Type],MATCH(CONSOLIDATED_SHEET[[#This Row],[Patient_ID]],Healthcare_Transaction[Patient_ID],0)),"")</f>
        <v>Physical Therapy</v>
      </c>
      <c r="F386" s="8">
        <f>IFERROR(INDEX(Healthcare_Transaction[Cost],MATCH(CONSOLIDATED_SHEET[[#This Row],[Patient_ID]],Healthcare_Transaction[Patient_ID],0)),"")</f>
        <v>2685.53</v>
      </c>
      <c r="G386" s="6">
        <f>IFERROR(INDEX(Healthcare_Transaction[Date],MATCH(CONSOLIDATED_SHEET[[#This Row],[Patient_ID]],Healthcare_Transaction[Patient_ID],0)),"")</f>
        <v>43570.561365909409</v>
      </c>
      <c r="H386" t="str">
        <f>TEXT(CONSOLIDATED_SHEET[[#This Row],[Date]], "yyyy")</f>
        <v>2019</v>
      </c>
      <c r="I386" t="str">
        <f>TEXT(CONSOLIDATED_SHEET[[#This Row],[Date]], "mmmm")</f>
        <v>April</v>
      </c>
      <c r="J386" t="str">
        <f>INDEX(Healthcare_Location[Location],MATCH(CONSOLIDATED_SHEET[[#This Row],[Patient_ID]],Healthcare_Location[Patient_ID],0))</f>
        <v>Chicago</v>
      </c>
      <c r="K386" s="7" t="str">
        <f>INDEX(Healthcare_Insurance[Insurance_Type],MATCH(CONSOLIDATED_SHEET[[#This Row],[Patient_ID]],Healthcare_Insurance[Patient_ID],0))</f>
        <v>Private</v>
      </c>
      <c r="L386" s="8">
        <f>INDEX(Healthcare_Insurance[Insurance_Amount],MATCH(CONSOLIDATED_SHEET[[#This Row],[Patient_ID]],Healthcare_Insurance[Patient_ID],0))</f>
        <v>7499.29</v>
      </c>
    </row>
    <row r="387" spans="1:12" x14ac:dyDescent="0.25">
      <c r="A387" t="s">
        <v>389</v>
      </c>
      <c r="B387" t="s">
        <v>3388</v>
      </c>
      <c r="C387">
        <v>20</v>
      </c>
      <c r="D387" t="s">
        <v>5947</v>
      </c>
      <c r="E387" t="str">
        <f>IFERROR(INDEX(Healthcare_Transaction[Treatment_Type],MATCH(CONSOLIDATED_SHEET[[#This Row],[Patient_ID]],Healthcare_Transaction[Patient_ID],0)),"")</f>
        <v>Consultation</v>
      </c>
      <c r="F387" s="8">
        <f>IFERROR(INDEX(Healthcare_Transaction[Cost],MATCH(CONSOLIDATED_SHEET[[#This Row],[Patient_ID]],Healthcare_Transaction[Patient_ID],0)),"")</f>
        <v>2211.4899999999998</v>
      </c>
      <c r="G387" s="6">
        <f>IFERROR(INDEX(Healthcare_Transaction[Date],MATCH(CONSOLIDATED_SHEET[[#This Row],[Patient_ID]],Healthcare_Transaction[Patient_ID],0)),"")</f>
        <v>43570.82211744535</v>
      </c>
      <c r="H387" t="str">
        <f>TEXT(CONSOLIDATED_SHEET[[#This Row],[Date]], "yyyy")</f>
        <v>2019</v>
      </c>
      <c r="I387" t="str">
        <f>TEXT(CONSOLIDATED_SHEET[[#This Row],[Date]], "mmmm")</f>
        <v>April</v>
      </c>
      <c r="J387" t="str">
        <f>INDEX(Healthcare_Location[Location],MATCH(CONSOLIDATED_SHEET[[#This Row],[Patient_ID]],Healthcare_Location[Patient_ID],0))</f>
        <v>Phoenix</v>
      </c>
      <c r="K387" s="7" t="str">
        <f>INDEX(Healthcare_Insurance[Insurance_Type],MATCH(CONSOLIDATED_SHEET[[#This Row],[Patient_ID]],Healthcare_Insurance[Patient_ID],0))</f>
        <v>Public</v>
      </c>
      <c r="L387" s="8">
        <f>INDEX(Healthcare_Insurance[Insurance_Amount],MATCH(CONSOLIDATED_SHEET[[#This Row],[Patient_ID]],Healthcare_Insurance[Patient_ID],0))</f>
        <v>3522.81</v>
      </c>
    </row>
    <row r="388" spans="1:12" x14ac:dyDescent="0.25">
      <c r="A388" t="s">
        <v>390</v>
      </c>
      <c r="B388" t="s">
        <v>3389</v>
      </c>
      <c r="C388">
        <v>76</v>
      </c>
      <c r="D388" t="s">
        <v>5948</v>
      </c>
      <c r="E388" t="str">
        <f>IFERROR(INDEX(Healthcare_Transaction[Treatment_Type],MATCH(CONSOLIDATED_SHEET[[#This Row],[Patient_ID]],Healthcare_Transaction[Patient_ID],0)),"")</f>
        <v>Surgery</v>
      </c>
      <c r="F388" s="8">
        <f>IFERROR(INDEX(Healthcare_Transaction[Cost],MATCH(CONSOLIDATED_SHEET[[#This Row],[Patient_ID]],Healthcare_Transaction[Patient_ID],0)),"")</f>
        <v>1352.73</v>
      </c>
      <c r="G388" s="6">
        <f>IFERROR(INDEX(Healthcare_Transaction[Date],MATCH(CONSOLIDATED_SHEET[[#This Row],[Patient_ID]],Healthcare_Transaction[Patient_ID],0)),"")</f>
        <v>43571.604372053152</v>
      </c>
      <c r="H388" t="str">
        <f>TEXT(CONSOLIDATED_SHEET[[#This Row],[Date]], "yyyy")</f>
        <v>2019</v>
      </c>
      <c r="I388" t="str">
        <f>TEXT(CONSOLIDATED_SHEET[[#This Row],[Date]], "mmmm")</f>
        <v>April</v>
      </c>
      <c r="J388" t="str">
        <f>INDEX(Healthcare_Location[Location],MATCH(CONSOLIDATED_SHEET[[#This Row],[Patient_ID]],Healthcare_Location[Patient_ID],0))</f>
        <v>New York</v>
      </c>
      <c r="K388" s="7" t="str">
        <f>INDEX(Healthcare_Insurance[Insurance_Type],MATCH(CONSOLIDATED_SHEET[[#This Row],[Patient_ID]],Healthcare_Insurance[Patient_ID],0))</f>
        <v>None</v>
      </c>
      <c r="L388" s="8">
        <f>INDEX(Healthcare_Insurance[Insurance_Amount],MATCH(CONSOLIDATED_SHEET[[#This Row],[Patient_ID]],Healthcare_Insurance[Patient_ID],0))</f>
        <v>4055</v>
      </c>
    </row>
    <row r="389" spans="1:12" x14ac:dyDescent="0.25">
      <c r="A389" t="s">
        <v>391</v>
      </c>
      <c r="B389" t="s">
        <v>3390</v>
      </c>
      <c r="C389">
        <v>58</v>
      </c>
      <c r="D389" t="s">
        <v>5947</v>
      </c>
      <c r="E389" t="str">
        <f>IFERROR(INDEX(Healthcare_Transaction[Treatment_Type],MATCH(CONSOLIDATED_SHEET[[#This Row],[Patient_ID]],Healthcare_Transaction[Patient_ID],0)),"")</f>
        <v>Surgery</v>
      </c>
      <c r="F389" s="8">
        <f>IFERROR(INDEX(Healthcare_Transaction[Cost],MATCH(CONSOLIDATED_SHEET[[#This Row],[Patient_ID]],Healthcare_Transaction[Patient_ID],0)),"")</f>
        <v>221.41</v>
      </c>
      <c r="G389" s="6">
        <f>IFERROR(INDEX(Healthcare_Transaction[Date],MATCH(CONSOLIDATED_SHEET[[#This Row],[Patient_ID]],Healthcare_Transaction[Patient_ID],0)),"")</f>
        <v>43571.865123589072</v>
      </c>
      <c r="H389" t="str">
        <f>TEXT(CONSOLIDATED_SHEET[[#This Row],[Date]], "yyyy")</f>
        <v>2019</v>
      </c>
      <c r="I389" t="str">
        <f>TEXT(CONSOLIDATED_SHEET[[#This Row],[Date]], "mmmm")</f>
        <v>April</v>
      </c>
      <c r="J389" t="str">
        <f>INDEX(Healthcare_Location[Location],MATCH(CONSOLIDATED_SHEET[[#This Row],[Patient_ID]],Healthcare_Location[Patient_ID],0))</f>
        <v>Houston</v>
      </c>
      <c r="K389" s="7" t="str">
        <f>INDEX(Healthcare_Insurance[Insurance_Type],MATCH(CONSOLIDATED_SHEET[[#This Row],[Patient_ID]],Healthcare_Insurance[Patient_ID],0))</f>
        <v>None</v>
      </c>
      <c r="L389" s="8">
        <f>INDEX(Healthcare_Insurance[Insurance_Amount],MATCH(CONSOLIDATED_SHEET[[#This Row],[Patient_ID]],Healthcare_Insurance[Patient_ID],0))</f>
        <v>2294.98</v>
      </c>
    </row>
    <row r="390" spans="1:12" x14ac:dyDescent="0.25">
      <c r="A390" t="s">
        <v>392</v>
      </c>
      <c r="B390" t="s">
        <v>3391</v>
      </c>
      <c r="C390">
        <v>63</v>
      </c>
      <c r="D390" t="s">
        <v>5947</v>
      </c>
      <c r="E390" t="str">
        <f>IFERROR(INDEX(Healthcare_Transaction[Treatment_Type],MATCH(CONSOLIDATED_SHEET[[#This Row],[Patient_ID]],Healthcare_Transaction[Patient_ID],0)),"")</f>
        <v>Physical Therapy</v>
      </c>
      <c r="F390" s="8">
        <f>IFERROR(INDEX(Healthcare_Transaction[Cost],MATCH(CONSOLIDATED_SHEET[[#This Row],[Patient_ID]],Healthcare_Transaction[Patient_ID],0)),"")</f>
        <v>2784.6</v>
      </c>
      <c r="G390" s="6">
        <f>IFERROR(INDEX(Healthcare_Transaction[Date],MATCH(CONSOLIDATED_SHEET[[#This Row],[Patient_ID]],Healthcare_Transaction[Patient_ID],0)),"")</f>
        <v>43572.125875125013</v>
      </c>
      <c r="H390" t="str">
        <f>TEXT(CONSOLIDATED_SHEET[[#This Row],[Date]], "yyyy")</f>
        <v>2019</v>
      </c>
      <c r="I390" t="str">
        <f>TEXT(CONSOLIDATED_SHEET[[#This Row],[Date]], "mmmm")</f>
        <v>April</v>
      </c>
      <c r="J390" t="str">
        <f>INDEX(Healthcare_Location[Location],MATCH(CONSOLIDATED_SHEET[[#This Row],[Patient_ID]],Healthcare_Location[Patient_ID],0))</f>
        <v>Los Angeles</v>
      </c>
      <c r="K390" s="7" t="str">
        <f>INDEX(Healthcare_Insurance[Insurance_Type],MATCH(CONSOLIDATED_SHEET[[#This Row],[Patient_ID]],Healthcare_Insurance[Patient_ID],0))</f>
        <v>None</v>
      </c>
      <c r="L390" s="8">
        <f>INDEX(Healthcare_Insurance[Insurance_Amount],MATCH(CONSOLIDATED_SHEET[[#This Row],[Patient_ID]],Healthcare_Insurance[Patient_ID],0))</f>
        <v>2761.53</v>
      </c>
    </row>
    <row r="391" spans="1:12" x14ac:dyDescent="0.25">
      <c r="A391" t="s">
        <v>393</v>
      </c>
      <c r="B391" t="s">
        <v>3392</v>
      </c>
      <c r="C391">
        <v>85</v>
      </c>
      <c r="D391" t="s">
        <v>5948</v>
      </c>
      <c r="E391" t="str">
        <f>IFERROR(INDEX(Healthcare_Transaction[Treatment_Type],MATCH(CONSOLIDATED_SHEET[[#This Row],[Patient_ID]],Healthcare_Transaction[Patient_ID],0)),"")</f>
        <v>Surgery</v>
      </c>
      <c r="F391" s="8">
        <f>IFERROR(INDEX(Healthcare_Transaction[Cost],MATCH(CONSOLIDATED_SHEET[[#This Row],[Patient_ID]],Healthcare_Transaction[Patient_ID],0)),"")</f>
        <v>2634.75</v>
      </c>
      <c r="G391" s="6">
        <f>IFERROR(INDEX(Healthcare_Transaction[Date],MATCH(CONSOLIDATED_SHEET[[#This Row],[Patient_ID]],Healthcare_Transaction[Patient_ID],0)),"")</f>
        <v>43572.647378196867</v>
      </c>
      <c r="H391" t="str">
        <f>TEXT(CONSOLIDATED_SHEET[[#This Row],[Date]], "yyyy")</f>
        <v>2019</v>
      </c>
      <c r="I391" t="str">
        <f>TEXT(CONSOLIDATED_SHEET[[#This Row],[Date]], "mmmm")</f>
        <v>April</v>
      </c>
      <c r="J391" t="str">
        <f>INDEX(Healthcare_Location[Location],MATCH(CONSOLIDATED_SHEET[[#This Row],[Patient_ID]],Healthcare_Location[Patient_ID],0))</f>
        <v>Phoenix</v>
      </c>
      <c r="K391" s="7" t="str">
        <f>INDEX(Healthcare_Insurance[Insurance_Type],MATCH(CONSOLIDATED_SHEET[[#This Row],[Patient_ID]],Healthcare_Insurance[Patient_ID],0))</f>
        <v>Public</v>
      </c>
      <c r="L391" s="8">
        <f>INDEX(Healthcare_Insurance[Insurance_Amount],MATCH(CONSOLIDATED_SHEET[[#This Row],[Patient_ID]],Healthcare_Insurance[Patient_ID],0))</f>
        <v>9743.65</v>
      </c>
    </row>
    <row r="392" spans="1:12" x14ac:dyDescent="0.25">
      <c r="A392" t="s">
        <v>394</v>
      </c>
      <c r="B392" t="s">
        <v>3393</v>
      </c>
      <c r="C392">
        <v>19</v>
      </c>
      <c r="D392" t="s">
        <v>5947</v>
      </c>
      <c r="E392" t="str">
        <f>IFERROR(INDEX(Healthcare_Transaction[Treatment_Type],MATCH(CONSOLIDATED_SHEET[[#This Row],[Patient_ID]],Healthcare_Transaction[Patient_ID],0)),"")</f>
        <v>Consultation</v>
      </c>
      <c r="F392" s="8">
        <f>IFERROR(INDEX(Healthcare_Transaction[Cost],MATCH(CONSOLIDATED_SHEET[[#This Row],[Patient_ID]],Healthcare_Transaction[Patient_ID],0)),"")</f>
        <v>2909.49</v>
      </c>
      <c r="G392" s="6">
        <f>IFERROR(INDEX(Healthcare_Transaction[Date],MATCH(CONSOLIDATED_SHEET[[#This Row],[Patient_ID]],Healthcare_Transaction[Patient_ID],0)),"")</f>
        <v>43573.16888126875</v>
      </c>
      <c r="H392" t="str">
        <f>TEXT(CONSOLIDATED_SHEET[[#This Row],[Date]], "yyyy")</f>
        <v>2019</v>
      </c>
      <c r="I392" t="str">
        <f>TEXT(CONSOLIDATED_SHEET[[#This Row],[Date]], "mmmm")</f>
        <v>April</v>
      </c>
      <c r="J392" t="str">
        <f>INDEX(Healthcare_Location[Location],MATCH(CONSOLIDATED_SHEET[[#This Row],[Patient_ID]],Healthcare_Location[Patient_ID],0))</f>
        <v>Los Angeles</v>
      </c>
      <c r="K392" s="7" t="str">
        <f>INDEX(Healthcare_Insurance[Insurance_Type],MATCH(CONSOLIDATED_SHEET[[#This Row],[Patient_ID]],Healthcare_Insurance[Patient_ID],0))</f>
        <v>Public</v>
      </c>
      <c r="L392" s="8">
        <f>INDEX(Healthcare_Insurance[Insurance_Amount],MATCH(CONSOLIDATED_SHEET[[#This Row],[Patient_ID]],Healthcare_Insurance[Patient_ID],0))</f>
        <v>3761.94</v>
      </c>
    </row>
    <row r="393" spans="1:12" x14ac:dyDescent="0.25">
      <c r="A393" t="s">
        <v>395</v>
      </c>
      <c r="B393" t="s">
        <v>3394</v>
      </c>
      <c r="C393">
        <v>45</v>
      </c>
      <c r="D393" t="s">
        <v>5948</v>
      </c>
      <c r="E393" t="str">
        <f>IFERROR(INDEX(Healthcare_Transaction[Treatment_Type],MATCH(CONSOLIDATED_SHEET[[#This Row],[Patient_ID]],Healthcare_Transaction[Patient_ID],0)),"")</f>
        <v>Surgery</v>
      </c>
      <c r="F393" s="8">
        <f>IFERROR(INDEX(Healthcare_Transaction[Cost],MATCH(CONSOLIDATED_SHEET[[#This Row],[Patient_ID]],Healthcare_Transaction[Patient_ID],0)),"")</f>
        <v>1162.28</v>
      </c>
      <c r="G393" s="6">
        <f>IFERROR(INDEX(Healthcare_Transaction[Date],MATCH(CONSOLIDATED_SHEET[[#This Row],[Patient_ID]],Healthcare_Transaction[Patient_ID],0)),"")</f>
        <v>43573.429632804677</v>
      </c>
      <c r="H393" t="str">
        <f>TEXT(CONSOLIDATED_SHEET[[#This Row],[Date]], "yyyy")</f>
        <v>2019</v>
      </c>
      <c r="I393" t="str">
        <f>TEXT(CONSOLIDATED_SHEET[[#This Row],[Date]], "mmmm")</f>
        <v>April</v>
      </c>
      <c r="J393" t="str">
        <f>INDEX(Healthcare_Location[Location],MATCH(CONSOLIDATED_SHEET[[#This Row],[Patient_ID]],Healthcare_Location[Patient_ID],0))</f>
        <v>Chicago</v>
      </c>
      <c r="K393" s="7" t="str">
        <f>INDEX(Healthcare_Insurance[Insurance_Type],MATCH(CONSOLIDATED_SHEET[[#This Row],[Patient_ID]],Healthcare_Insurance[Patient_ID],0))</f>
        <v>Private</v>
      </c>
      <c r="L393" s="8">
        <f>INDEX(Healthcare_Insurance[Insurance_Amount],MATCH(CONSOLIDATED_SHEET[[#This Row],[Patient_ID]],Healthcare_Insurance[Patient_ID],0))</f>
        <v>8237.9699999999993</v>
      </c>
    </row>
    <row r="394" spans="1:12" x14ac:dyDescent="0.25">
      <c r="A394" t="s">
        <v>396</v>
      </c>
      <c r="B394" t="s">
        <v>3395</v>
      </c>
      <c r="C394">
        <v>84</v>
      </c>
      <c r="D394" t="s">
        <v>5947</v>
      </c>
      <c r="E394" t="str">
        <f>IFERROR(INDEX(Healthcare_Transaction[Treatment_Type],MATCH(CONSOLIDATED_SHEET[[#This Row],[Patient_ID]],Healthcare_Transaction[Patient_ID],0)),"")</f>
        <v>Surgery</v>
      </c>
      <c r="F394" s="8">
        <f>IFERROR(INDEX(Healthcare_Transaction[Cost],MATCH(CONSOLIDATED_SHEET[[#This Row],[Patient_ID]],Healthcare_Transaction[Patient_ID],0)),"")</f>
        <v>2589.0700000000002</v>
      </c>
      <c r="G394" s="6">
        <f>IFERROR(INDEX(Healthcare_Transaction[Date],MATCH(CONSOLIDATED_SHEET[[#This Row],[Patient_ID]],Healthcare_Transaction[Patient_ID],0)),"")</f>
        <v>43573.690384340611</v>
      </c>
      <c r="H394" t="str">
        <f>TEXT(CONSOLIDATED_SHEET[[#This Row],[Date]], "yyyy")</f>
        <v>2019</v>
      </c>
      <c r="I394" t="str">
        <f>TEXT(CONSOLIDATED_SHEET[[#This Row],[Date]], "mmmm")</f>
        <v>April</v>
      </c>
      <c r="J394" t="str">
        <f>INDEX(Healthcare_Location[Location],MATCH(CONSOLIDATED_SHEET[[#This Row],[Patient_ID]],Healthcare_Location[Patient_ID],0))</f>
        <v>Chicago</v>
      </c>
      <c r="K394" s="7" t="str">
        <f>INDEX(Healthcare_Insurance[Insurance_Type],MATCH(CONSOLIDATED_SHEET[[#This Row],[Patient_ID]],Healthcare_Insurance[Patient_ID],0))</f>
        <v>None</v>
      </c>
      <c r="L394" s="8">
        <f>INDEX(Healthcare_Insurance[Insurance_Amount],MATCH(CONSOLIDATED_SHEET[[#This Row],[Patient_ID]],Healthcare_Insurance[Patient_ID],0))</f>
        <v>7732.94</v>
      </c>
    </row>
    <row r="395" spans="1:12" x14ac:dyDescent="0.25">
      <c r="A395" t="s">
        <v>397</v>
      </c>
      <c r="B395" t="s">
        <v>3396</v>
      </c>
      <c r="C395">
        <v>83</v>
      </c>
      <c r="D395" t="s">
        <v>5947</v>
      </c>
      <c r="E395" t="str">
        <f>IFERROR(INDEX(Healthcare_Transaction[Treatment_Type],MATCH(CONSOLIDATED_SHEET[[#This Row],[Patient_ID]],Healthcare_Transaction[Patient_ID],0)),"")</f>
        <v>Medication</v>
      </c>
      <c r="F395" s="8">
        <f>IFERROR(INDEX(Healthcare_Transaction[Cost],MATCH(CONSOLIDATED_SHEET[[#This Row],[Patient_ID]],Healthcare_Transaction[Patient_ID],0)),"")</f>
        <v>3004.21</v>
      </c>
      <c r="G395" s="6">
        <f>IFERROR(INDEX(Healthcare_Transaction[Date],MATCH(CONSOLIDATED_SHEET[[#This Row],[Patient_ID]],Healthcare_Transaction[Patient_ID],0)),"")</f>
        <v>43573.951135876552</v>
      </c>
      <c r="H395" t="str">
        <f>TEXT(CONSOLIDATED_SHEET[[#This Row],[Date]], "yyyy")</f>
        <v>2019</v>
      </c>
      <c r="I395" t="str">
        <f>TEXT(CONSOLIDATED_SHEET[[#This Row],[Date]], "mmmm")</f>
        <v>April</v>
      </c>
      <c r="J395" t="str">
        <f>INDEX(Healthcare_Location[Location],MATCH(CONSOLIDATED_SHEET[[#This Row],[Patient_ID]],Healthcare_Location[Patient_ID],0))</f>
        <v>Chicago</v>
      </c>
      <c r="K395" s="7" t="str">
        <f>INDEX(Healthcare_Insurance[Insurance_Type],MATCH(CONSOLIDATED_SHEET[[#This Row],[Patient_ID]],Healthcare_Insurance[Patient_ID],0))</f>
        <v>Private</v>
      </c>
      <c r="L395" s="8">
        <f>INDEX(Healthcare_Insurance[Insurance_Amount],MATCH(CONSOLIDATED_SHEET[[#This Row],[Patient_ID]],Healthcare_Insurance[Patient_ID],0))</f>
        <v>1944.61</v>
      </c>
    </row>
    <row r="396" spans="1:12" x14ac:dyDescent="0.25">
      <c r="A396" t="s">
        <v>398</v>
      </c>
      <c r="B396" t="s">
        <v>3397</v>
      </c>
      <c r="C396">
        <v>75</v>
      </c>
      <c r="D396" t="s">
        <v>5948</v>
      </c>
      <c r="E396" t="str">
        <f>IFERROR(INDEX(Healthcare_Transaction[Treatment_Type],MATCH(CONSOLIDATED_SHEET[[#This Row],[Patient_ID]],Healthcare_Transaction[Patient_ID],0)),"")</f>
        <v>Physical Therapy</v>
      </c>
      <c r="F396" s="8">
        <f>IFERROR(INDEX(Healthcare_Transaction[Cost],MATCH(CONSOLIDATED_SHEET[[#This Row],[Patient_ID]],Healthcare_Transaction[Patient_ID],0)),"")</f>
        <v>454.71</v>
      </c>
      <c r="G396" s="6">
        <f>IFERROR(INDEX(Healthcare_Transaction[Date],MATCH(CONSOLIDATED_SHEET[[#This Row],[Patient_ID]],Healthcare_Transaction[Patient_ID],0)),"")</f>
        <v>43574.211887412479</v>
      </c>
      <c r="H396" t="str">
        <f>TEXT(CONSOLIDATED_SHEET[[#This Row],[Date]], "yyyy")</f>
        <v>2019</v>
      </c>
      <c r="I396" t="str">
        <f>TEXT(CONSOLIDATED_SHEET[[#This Row],[Date]], "mmmm")</f>
        <v>April</v>
      </c>
      <c r="J396" t="str">
        <f>INDEX(Healthcare_Location[Location],MATCH(CONSOLIDATED_SHEET[[#This Row],[Patient_ID]],Healthcare_Location[Patient_ID],0))</f>
        <v>New York</v>
      </c>
      <c r="K396" s="7" t="str">
        <f>INDEX(Healthcare_Insurance[Insurance_Type],MATCH(CONSOLIDATED_SHEET[[#This Row],[Patient_ID]],Healthcare_Insurance[Patient_ID],0))</f>
        <v>None</v>
      </c>
      <c r="L396" s="8">
        <f>INDEX(Healthcare_Insurance[Insurance_Amount],MATCH(CONSOLIDATED_SHEET[[#This Row],[Patient_ID]],Healthcare_Insurance[Patient_ID],0))</f>
        <v>2083.62</v>
      </c>
    </row>
    <row r="397" spans="1:12" x14ac:dyDescent="0.25">
      <c r="A397" t="s">
        <v>399</v>
      </c>
      <c r="B397" t="s">
        <v>3398</v>
      </c>
      <c r="C397">
        <v>71</v>
      </c>
      <c r="D397" t="s">
        <v>5947</v>
      </c>
      <c r="E397" t="str">
        <f>IFERROR(INDEX(Healthcare_Transaction[Treatment_Type],MATCH(CONSOLIDATED_SHEET[[#This Row],[Patient_ID]],Healthcare_Transaction[Patient_ID],0)),"")</f>
        <v>Physical Therapy</v>
      </c>
      <c r="F397" s="8">
        <f>IFERROR(INDEX(Healthcare_Transaction[Cost],MATCH(CONSOLIDATED_SHEET[[#This Row],[Patient_ID]],Healthcare_Transaction[Patient_ID],0)),"")</f>
        <v>1845.14</v>
      </c>
      <c r="G397" s="6">
        <f>IFERROR(INDEX(Healthcare_Transaction[Date],MATCH(CONSOLIDATED_SHEET[[#This Row],[Patient_ID]],Healthcare_Transaction[Patient_ID],0)),"")</f>
        <v>43574.472638948413</v>
      </c>
      <c r="H397" t="str">
        <f>TEXT(CONSOLIDATED_SHEET[[#This Row],[Date]], "yyyy")</f>
        <v>2019</v>
      </c>
      <c r="I397" t="str">
        <f>TEXT(CONSOLIDATED_SHEET[[#This Row],[Date]], "mmmm")</f>
        <v>April</v>
      </c>
      <c r="J397" t="str">
        <f>INDEX(Healthcare_Location[Location],MATCH(CONSOLIDATED_SHEET[[#This Row],[Patient_ID]],Healthcare_Location[Patient_ID],0))</f>
        <v>Phoenix</v>
      </c>
      <c r="K397" s="7" t="str">
        <f>INDEX(Healthcare_Insurance[Insurance_Type],MATCH(CONSOLIDATED_SHEET[[#This Row],[Patient_ID]],Healthcare_Insurance[Patient_ID],0))</f>
        <v>Private</v>
      </c>
      <c r="L397" s="8">
        <f>INDEX(Healthcare_Insurance[Insurance_Amount],MATCH(CONSOLIDATED_SHEET[[#This Row],[Patient_ID]],Healthcare_Insurance[Patient_ID],0))</f>
        <v>6430.99</v>
      </c>
    </row>
    <row r="398" spans="1:12" x14ac:dyDescent="0.25">
      <c r="A398" t="s">
        <v>400</v>
      </c>
      <c r="B398" t="s">
        <v>3399</v>
      </c>
      <c r="C398">
        <v>70</v>
      </c>
      <c r="D398" t="s">
        <v>5948</v>
      </c>
      <c r="E398" t="str">
        <f>IFERROR(INDEX(Healthcare_Transaction[Treatment_Type],MATCH(CONSOLIDATED_SHEET[[#This Row],[Patient_ID]],Healthcare_Transaction[Patient_ID],0)),"")</f>
        <v>Physical Therapy</v>
      </c>
      <c r="F398" s="8">
        <f>IFERROR(INDEX(Healthcare_Transaction[Cost],MATCH(CONSOLIDATED_SHEET[[#This Row],[Patient_ID]],Healthcare_Transaction[Patient_ID],0)),"")</f>
        <v>621.4</v>
      </c>
      <c r="G398" s="6">
        <f>IFERROR(INDEX(Healthcare_Transaction[Date],MATCH(CONSOLIDATED_SHEET[[#This Row],[Patient_ID]],Healthcare_Transaction[Patient_ID],0)),"")</f>
        <v>43574.733390484347</v>
      </c>
      <c r="H398" t="str">
        <f>TEXT(CONSOLIDATED_SHEET[[#This Row],[Date]], "yyyy")</f>
        <v>2019</v>
      </c>
      <c r="I398" t="str">
        <f>TEXT(CONSOLIDATED_SHEET[[#This Row],[Date]], "mmmm")</f>
        <v>April</v>
      </c>
      <c r="J398" t="str">
        <f>INDEX(Healthcare_Location[Location],MATCH(CONSOLIDATED_SHEET[[#This Row],[Patient_ID]],Healthcare_Location[Patient_ID],0))</f>
        <v>Chicago</v>
      </c>
      <c r="K398" s="7" t="str">
        <f>INDEX(Healthcare_Insurance[Insurance_Type],MATCH(CONSOLIDATED_SHEET[[#This Row],[Patient_ID]],Healthcare_Insurance[Patient_ID],0))</f>
        <v>None</v>
      </c>
      <c r="L398" s="8">
        <f>INDEX(Healthcare_Insurance[Insurance_Amount],MATCH(CONSOLIDATED_SHEET[[#This Row],[Patient_ID]],Healthcare_Insurance[Patient_ID],0))</f>
        <v>9038.3799999999992</v>
      </c>
    </row>
    <row r="399" spans="1:12" x14ac:dyDescent="0.25">
      <c r="A399" t="s">
        <v>401</v>
      </c>
      <c r="B399" t="s">
        <v>3400</v>
      </c>
      <c r="C399">
        <v>45</v>
      </c>
      <c r="D399" t="s">
        <v>5947</v>
      </c>
      <c r="E399" t="str">
        <f>IFERROR(INDEX(Healthcare_Transaction[Treatment_Type],MATCH(CONSOLIDATED_SHEET[[#This Row],[Patient_ID]],Healthcare_Transaction[Patient_ID],0)),"")</f>
        <v>Surgery</v>
      </c>
      <c r="F399" s="8">
        <f>IFERROR(INDEX(Healthcare_Transaction[Cost],MATCH(CONSOLIDATED_SHEET[[#This Row],[Patient_ID]],Healthcare_Transaction[Patient_ID],0)),"")</f>
        <v>3708.69</v>
      </c>
      <c r="G399" s="6">
        <f>IFERROR(INDEX(Healthcare_Transaction[Date],MATCH(CONSOLIDATED_SHEET[[#This Row],[Patient_ID]],Healthcare_Transaction[Patient_ID],0)),"")</f>
        <v>43574.994142020281</v>
      </c>
      <c r="H399" t="str">
        <f>TEXT(CONSOLIDATED_SHEET[[#This Row],[Date]], "yyyy")</f>
        <v>2019</v>
      </c>
      <c r="I399" t="str">
        <f>TEXT(CONSOLIDATED_SHEET[[#This Row],[Date]], "mmmm")</f>
        <v>April</v>
      </c>
      <c r="J399" t="str">
        <f>INDEX(Healthcare_Location[Location],MATCH(CONSOLIDATED_SHEET[[#This Row],[Patient_ID]],Healthcare_Location[Patient_ID],0))</f>
        <v>Chicago</v>
      </c>
      <c r="K399" s="7" t="str">
        <f>INDEX(Healthcare_Insurance[Insurance_Type],MATCH(CONSOLIDATED_SHEET[[#This Row],[Patient_ID]],Healthcare_Insurance[Patient_ID],0))</f>
        <v>Private</v>
      </c>
      <c r="L399" s="8">
        <f>INDEX(Healthcare_Insurance[Insurance_Amount],MATCH(CONSOLIDATED_SHEET[[#This Row],[Patient_ID]],Healthcare_Insurance[Patient_ID],0))</f>
        <v>958.99</v>
      </c>
    </row>
    <row r="400" spans="1:12" x14ac:dyDescent="0.25">
      <c r="A400" t="s">
        <v>402</v>
      </c>
      <c r="B400" t="s">
        <v>3401</v>
      </c>
      <c r="C400">
        <v>60</v>
      </c>
      <c r="D400" t="s">
        <v>5948</v>
      </c>
      <c r="E400" t="str">
        <f>IFERROR(INDEX(Healthcare_Transaction[Treatment_Type],MATCH(CONSOLIDATED_SHEET[[#This Row],[Patient_ID]],Healthcare_Transaction[Patient_ID],0)),"")</f>
        <v>Consultation</v>
      </c>
      <c r="F400" s="8">
        <f>IFERROR(INDEX(Healthcare_Transaction[Cost],MATCH(CONSOLIDATED_SHEET[[#This Row],[Patient_ID]],Healthcare_Transaction[Patient_ID],0)),"")</f>
        <v>4637.49</v>
      </c>
      <c r="G400" s="6">
        <f>IFERROR(INDEX(Healthcare_Transaction[Date],MATCH(CONSOLIDATED_SHEET[[#This Row],[Patient_ID]],Healthcare_Transaction[Patient_ID],0)),"")</f>
        <v>43575.254893556223</v>
      </c>
      <c r="H400" t="str">
        <f>TEXT(CONSOLIDATED_SHEET[[#This Row],[Date]], "yyyy")</f>
        <v>2019</v>
      </c>
      <c r="I400" t="str">
        <f>TEXT(CONSOLIDATED_SHEET[[#This Row],[Date]], "mmmm")</f>
        <v>April</v>
      </c>
      <c r="J400" t="str">
        <f>INDEX(Healthcare_Location[Location],MATCH(CONSOLIDATED_SHEET[[#This Row],[Patient_ID]],Healthcare_Location[Patient_ID],0))</f>
        <v>Chicago</v>
      </c>
      <c r="K400" s="7" t="str">
        <f>INDEX(Healthcare_Insurance[Insurance_Type],MATCH(CONSOLIDATED_SHEET[[#This Row],[Patient_ID]],Healthcare_Insurance[Patient_ID],0))</f>
        <v>Private</v>
      </c>
      <c r="L400" s="8">
        <f>INDEX(Healthcare_Insurance[Insurance_Amount],MATCH(CONSOLIDATED_SHEET[[#This Row],[Patient_ID]],Healthcare_Insurance[Patient_ID],0))</f>
        <v>5800.64</v>
      </c>
    </row>
    <row r="401" spans="1:12" x14ac:dyDescent="0.25">
      <c r="A401" t="s">
        <v>403</v>
      </c>
      <c r="B401" t="s">
        <v>3402</v>
      </c>
      <c r="C401">
        <v>65</v>
      </c>
      <c r="D401" t="s">
        <v>5948</v>
      </c>
      <c r="E401" t="str">
        <f>IFERROR(INDEX(Healthcare_Transaction[Treatment_Type],MATCH(CONSOLIDATED_SHEET[[#This Row],[Patient_ID]],Healthcare_Transaction[Patient_ID],0)),"")</f>
        <v>Surgery</v>
      </c>
      <c r="F401" s="8">
        <f>IFERROR(INDEX(Healthcare_Transaction[Cost],MATCH(CONSOLIDATED_SHEET[[#This Row],[Patient_ID]],Healthcare_Transaction[Patient_ID],0)),"")</f>
        <v>1273.58</v>
      </c>
      <c r="G401" s="6">
        <f>IFERROR(INDEX(Healthcare_Transaction[Date],MATCH(CONSOLIDATED_SHEET[[#This Row],[Patient_ID]],Healthcare_Transaction[Patient_ID],0)),"")</f>
        <v>43575.515645092149</v>
      </c>
      <c r="H401" t="str">
        <f>TEXT(CONSOLIDATED_SHEET[[#This Row],[Date]], "yyyy")</f>
        <v>2019</v>
      </c>
      <c r="I401" t="str">
        <f>TEXT(CONSOLIDATED_SHEET[[#This Row],[Date]], "mmmm")</f>
        <v>April</v>
      </c>
      <c r="J401" t="str">
        <f>INDEX(Healthcare_Location[Location],MATCH(CONSOLIDATED_SHEET[[#This Row],[Patient_ID]],Healthcare_Location[Patient_ID],0))</f>
        <v>Chicago</v>
      </c>
      <c r="K401" s="7" t="str">
        <f>INDEX(Healthcare_Insurance[Insurance_Type],MATCH(CONSOLIDATED_SHEET[[#This Row],[Patient_ID]],Healthcare_Insurance[Patient_ID],0))</f>
        <v>Private</v>
      </c>
      <c r="L401" s="8">
        <f>INDEX(Healthcare_Insurance[Insurance_Amount],MATCH(CONSOLIDATED_SHEET[[#This Row],[Patient_ID]],Healthcare_Insurance[Patient_ID],0))</f>
        <v>8885.09</v>
      </c>
    </row>
    <row r="402" spans="1:12" x14ac:dyDescent="0.25">
      <c r="A402" t="s">
        <v>404</v>
      </c>
      <c r="B402" t="s">
        <v>3403</v>
      </c>
      <c r="C402">
        <v>47</v>
      </c>
      <c r="D402" t="s">
        <v>5948</v>
      </c>
      <c r="E402" t="str">
        <f>IFERROR(INDEX(Healthcare_Transaction[Treatment_Type],MATCH(CONSOLIDATED_SHEET[[#This Row],[Patient_ID]],Healthcare_Transaction[Patient_ID],0)),"")</f>
        <v>Medication</v>
      </c>
      <c r="F402" s="8">
        <f>IFERROR(INDEX(Healthcare_Transaction[Cost],MATCH(CONSOLIDATED_SHEET[[#This Row],[Patient_ID]],Healthcare_Transaction[Patient_ID],0)),"")</f>
        <v>4615.54</v>
      </c>
      <c r="G402" s="6">
        <f>IFERROR(INDEX(Healthcare_Transaction[Date],MATCH(CONSOLIDATED_SHEET[[#This Row],[Patient_ID]],Healthcare_Transaction[Patient_ID],0)),"")</f>
        <v>43575.776396628084</v>
      </c>
      <c r="H402" t="str">
        <f>TEXT(CONSOLIDATED_SHEET[[#This Row],[Date]], "yyyy")</f>
        <v>2019</v>
      </c>
      <c r="I402" t="str">
        <f>TEXT(CONSOLIDATED_SHEET[[#This Row],[Date]], "mmmm")</f>
        <v>April</v>
      </c>
      <c r="J402" t="str">
        <f>INDEX(Healthcare_Location[Location],MATCH(CONSOLIDATED_SHEET[[#This Row],[Patient_ID]],Healthcare_Location[Patient_ID],0))</f>
        <v>Phoenix</v>
      </c>
      <c r="K402" s="7" t="str">
        <f>INDEX(Healthcare_Insurance[Insurance_Type],MATCH(CONSOLIDATED_SHEET[[#This Row],[Patient_ID]],Healthcare_Insurance[Patient_ID],0))</f>
        <v>Public</v>
      </c>
      <c r="L402" s="8">
        <f>INDEX(Healthcare_Insurance[Insurance_Amount],MATCH(CONSOLIDATED_SHEET[[#This Row],[Patient_ID]],Healthcare_Insurance[Patient_ID],0))</f>
        <v>1066.52</v>
      </c>
    </row>
    <row r="403" spans="1:12" x14ac:dyDescent="0.25">
      <c r="A403" t="s">
        <v>405</v>
      </c>
      <c r="B403" t="s">
        <v>3404</v>
      </c>
      <c r="C403">
        <v>32</v>
      </c>
      <c r="D403" t="s">
        <v>5948</v>
      </c>
      <c r="E403" t="str">
        <f>IFERROR(INDEX(Healthcare_Transaction[Treatment_Type],MATCH(CONSOLIDATED_SHEET[[#This Row],[Patient_ID]],Healthcare_Transaction[Patient_ID],0)),"")</f>
        <v>Consultation</v>
      </c>
      <c r="F403" s="8">
        <f>IFERROR(INDEX(Healthcare_Transaction[Cost],MATCH(CONSOLIDATED_SHEET[[#This Row],[Patient_ID]],Healthcare_Transaction[Patient_ID],0)),"")</f>
        <v>4674.7</v>
      </c>
      <c r="G403" s="6">
        <f>IFERROR(INDEX(Healthcare_Transaction[Date],MATCH(CONSOLIDATED_SHEET[[#This Row],[Patient_ID]],Healthcare_Transaction[Patient_ID],0)),"")</f>
        <v>43576.297899699952</v>
      </c>
      <c r="H403" t="str">
        <f>TEXT(CONSOLIDATED_SHEET[[#This Row],[Date]], "yyyy")</f>
        <v>2019</v>
      </c>
      <c r="I403" t="str">
        <f>TEXT(CONSOLIDATED_SHEET[[#This Row],[Date]], "mmmm")</f>
        <v>April</v>
      </c>
      <c r="J403" t="str">
        <f>INDEX(Healthcare_Location[Location],MATCH(CONSOLIDATED_SHEET[[#This Row],[Patient_ID]],Healthcare_Location[Patient_ID],0))</f>
        <v>Los Angeles</v>
      </c>
      <c r="K403" s="7" t="str">
        <f>INDEX(Healthcare_Insurance[Insurance_Type],MATCH(CONSOLIDATED_SHEET[[#This Row],[Patient_ID]],Healthcare_Insurance[Patient_ID],0))</f>
        <v>None</v>
      </c>
      <c r="L403" s="8">
        <f>INDEX(Healthcare_Insurance[Insurance_Amount],MATCH(CONSOLIDATED_SHEET[[#This Row],[Patient_ID]],Healthcare_Insurance[Patient_ID],0))</f>
        <v>8517.42</v>
      </c>
    </row>
    <row r="404" spans="1:12" x14ac:dyDescent="0.25">
      <c r="A404" t="s">
        <v>406</v>
      </c>
      <c r="B404" t="s">
        <v>3405</v>
      </c>
      <c r="C404">
        <v>47</v>
      </c>
      <c r="D404" t="s">
        <v>5947</v>
      </c>
      <c r="E404" t="str">
        <f>IFERROR(INDEX(Healthcare_Transaction[Treatment_Type],MATCH(CONSOLIDATED_SHEET[[#This Row],[Patient_ID]],Healthcare_Transaction[Patient_ID],0)),"")</f>
        <v>Medication</v>
      </c>
      <c r="F404" s="8">
        <f>IFERROR(INDEX(Healthcare_Transaction[Cost],MATCH(CONSOLIDATED_SHEET[[#This Row],[Patient_ID]],Healthcare_Transaction[Patient_ID],0)),"")</f>
        <v>4642.45</v>
      </c>
      <c r="G404" s="6">
        <f>IFERROR(INDEX(Healthcare_Transaction[Date],MATCH(CONSOLIDATED_SHEET[[#This Row],[Patient_ID]],Healthcare_Transaction[Patient_ID],0)),"")</f>
        <v>43576.558651235879</v>
      </c>
      <c r="H404" t="str">
        <f>TEXT(CONSOLIDATED_SHEET[[#This Row],[Date]], "yyyy")</f>
        <v>2019</v>
      </c>
      <c r="I404" t="str">
        <f>TEXT(CONSOLIDATED_SHEET[[#This Row],[Date]], "mmmm")</f>
        <v>April</v>
      </c>
      <c r="J404" t="str">
        <f>INDEX(Healthcare_Location[Location],MATCH(CONSOLIDATED_SHEET[[#This Row],[Patient_ID]],Healthcare_Location[Patient_ID],0))</f>
        <v>Chicago</v>
      </c>
      <c r="K404" s="7" t="str">
        <f>INDEX(Healthcare_Insurance[Insurance_Type],MATCH(CONSOLIDATED_SHEET[[#This Row],[Patient_ID]],Healthcare_Insurance[Patient_ID],0))</f>
        <v>Private</v>
      </c>
      <c r="L404" s="8">
        <f>INDEX(Healthcare_Insurance[Insurance_Amount],MATCH(CONSOLIDATED_SHEET[[#This Row],[Patient_ID]],Healthcare_Insurance[Patient_ID],0))</f>
        <v>7066.91</v>
      </c>
    </row>
    <row r="405" spans="1:12" x14ac:dyDescent="0.25">
      <c r="A405" t="s">
        <v>407</v>
      </c>
      <c r="B405" t="s">
        <v>3406</v>
      </c>
      <c r="C405">
        <v>53</v>
      </c>
      <c r="D405" t="s">
        <v>5948</v>
      </c>
      <c r="E405" t="str">
        <f>IFERROR(INDEX(Healthcare_Transaction[Treatment_Type],MATCH(CONSOLIDATED_SHEET[[#This Row],[Patient_ID]],Healthcare_Transaction[Patient_ID],0)),"")</f>
        <v>Consultation</v>
      </c>
      <c r="F405" s="8">
        <f>IFERROR(INDEX(Healthcare_Transaction[Cost],MATCH(CONSOLIDATED_SHEET[[#This Row],[Patient_ID]],Healthcare_Transaction[Patient_ID],0)),"")</f>
        <v>3677.98</v>
      </c>
      <c r="G405" s="6">
        <f>IFERROR(INDEX(Healthcare_Transaction[Date],MATCH(CONSOLIDATED_SHEET[[#This Row],[Patient_ID]],Healthcare_Transaction[Patient_ID],0)),"")</f>
        <v>43576.81940277182</v>
      </c>
      <c r="H405" t="str">
        <f>TEXT(CONSOLIDATED_SHEET[[#This Row],[Date]], "yyyy")</f>
        <v>2019</v>
      </c>
      <c r="I405" t="str">
        <f>TEXT(CONSOLIDATED_SHEET[[#This Row],[Date]], "mmmm")</f>
        <v>April</v>
      </c>
      <c r="J405" t="str">
        <f>INDEX(Healthcare_Location[Location],MATCH(CONSOLIDATED_SHEET[[#This Row],[Patient_ID]],Healthcare_Location[Patient_ID],0))</f>
        <v>Los Angeles</v>
      </c>
      <c r="K405" s="7" t="str">
        <f>INDEX(Healthcare_Insurance[Insurance_Type],MATCH(CONSOLIDATED_SHEET[[#This Row],[Patient_ID]],Healthcare_Insurance[Patient_ID],0))</f>
        <v>Public</v>
      </c>
      <c r="L405" s="8">
        <f>INDEX(Healthcare_Insurance[Insurance_Amount],MATCH(CONSOLIDATED_SHEET[[#This Row],[Patient_ID]],Healthcare_Insurance[Patient_ID],0))</f>
        <v>1902.78</v>
      </c>
    </row>
    <row r="406" spans="1:12" x14ac:dyDescent="0.25">
      <c r="A406" t="s">
        <v>408</v>
      </c>
      <c r="B406" t="s">
        <v>3407</v>
      </c>
      <c r="C406">
        <v>18</v>
      </c>
      <c r="D406" t="s">
        <v>5947</v>
      </c>
      <c r="E406" t="str">
        <f>IFERROR(INDEX(Healthcare_Transaction[Treatment_Type],MATCH(CONSOLIDATED_SHEET[[#This Row],[Patient_ID]],Healthcare_Transaction[Patient_ID],0)),"")</f>
        <v>Consultation</v>
      </c>
      <c r="F406" s="8">
        <f>IFERROR(INDEX(Healthcare_Transaction[Cost],MATCH(CONSOLIDATED_SHEET[[#This Row],[Patient_ID]],Healthcare_Transaction[Patient_ID],0)),"")</f>
        <v>3897.86</v>
      </c>
      <c r="G406" s="6">
        <f>IFERROR(INDEX(Healthcare_Transaction[Date],MATCH(CONSOLIDATED_SHEET[[#This Row],[Patient_ID]],Healthcare_Transaction[Patient_ID],0)),"")</f>
        <v>43577.340905843681</v>
      </c>
      <c r="H406" t="str">
        <f>TEXT(CONSOLIDATED_SHEET[[#This Row],[Date]], "yyyy")</f>
        <v>2019</v>
      </c>
      <c r="I406" t="str">
        <f>TEXT(CONSOLIDATED_SHEET[[#This Row],[Date]], "mmmm")</f>
        <v>April</v>
      </c>
      <c r="J406" t="str">
        <f>INDEX(Healthcare_Location[Location],MATCH(CONSOLIDATED_SHEET[[#This Row],[Patient_ID]],Healthcare_Location[Patient_ID],0))</f>
        <v>Houston</v>
      </c>
      <c r="K406" s="7" t="str">
        <f>INDEX(Healthcare_Insurance[Insurance_Type],MATCH(CONSOLIDATED_SHEET[[#This Row],[Patient_ID]],Healthcare_Insurance[Patient_ID],0))</f>
        <v>Private</v>
      </c>
      <c r="L406" s="8">
        <f>INDEX(Healthcare_Insurance[Insurance_Amount],MATCH(CONSOLIDATED_SHEET[[#This Row],[Patient_ID]],Healthcare_Insurance[Patient_ID],0))</f>
        <v>4050.16</v>
      </c>
    </row>
    <row r="407" spans="1:12" x14ac:dyDescent="0.25">
      <c r="A407" t="s">
        <v>409</v>
      </c>
      <c r="B407" t="s">
        <v>3408</v>
      </c>
      <c r="C407">
        <v>45</v>
      </c>
      <c r="D407" t="s">
        <v>5948</v>
      </c>
      <c r="E407" t="str">
        <f>IFERROR(INDEX(Healthcare_Transaction[Treatment_Type],MATCH(CONSOLIDATED_SHEET[[#This Row],[Patient_ID]],Healthcare_Transaction[Patient_ID],0)),"")</f>
        <v>Consultation</v>
      </c>
      <c r="F407" s="8">
        <f>IFERROR(INDEX(Healthcare_Transaction[Cost],MATCH(CONSOLIDATED_SHEET[[#This Row],[Patient_ID]],Healthcare_Transaction[Patient_ID],0)),"")</f>
        <v>2412.6</v>
      </c>
      <c r="G407" s="6">
        <f>IFERROR(INDEX(Healthcare_Transaction[Date],MATCH(CONSOLIDATED_SHEET[[#This Row],[Patient_ID]],Healthcare_Transaction[Patient_ID],0)),"")</f>
        <v>43577.601657379622</v>
      </c>
      <c r="H407" t="str">
        <f>TEXT(CONSOLIDATED_SHEET[[#This Row],[Date]], "yyyy")</f>
        <v>2019</v>
      </c>
      <c r="I407" t="str">
        <f>TEXT(CONSOLIDATED_SHEET[[#This Row],[Date]], "mmmm")</f>
        <v>April</v>
      </c>
      <c r="J407" t="str">
        <f>INDEX(Healthcare_Location[Location],MATCH(CONSOLIDATED_SHEET[[#This Row],[Patient_ID]],Healthcare_Location[Patient_ID],0))</f>
        <v>New York</v>
      </c>
      <c r="K407" s="7" t="str">
        <f>INDEX(Healthcare_Insurance[Insurance_Type],MATCH(CONSOLIDATED_SHEET[[#This Row],[Patient_ID]],Healthcare_Insurance[Patient_ID],0))</f>
        <v>None</v>
      </c>
      <c r="L407" s="8">
        <f>INDEX(Healthcare_Insurance[Insurance_Amount],MATCH(CONSOLIDATED_SHEET[[#This Row],[Patient_ID]],Healthcare_Insurance[Patient_ID],0))</f>
        <v>848.92</v>
      </c>
    </row>
    <row r="408" spans="1:12" x14ac:dyDescent="0.25">
      <c r="A408" t="s">
        <v>410</v>
      </c>
      <c r="B408" t="s">
        <v>3409</v>
      </c>
      <c r="C408">
        <v>59</v>
      </c>
      <c r="D408" t="s">
        <v>5948</v>
      </c>
      <c r="E408" t="str">
        <f>IFERROR(INDEX(Healthcare_Transaction[Treatment_Type],MATCH(CONSOLIDATED_SHEET[[#This Row],[Patient_ID]],Healthcare_Transaction[Patient_ID],0)),"")</f>
        <v>Medication</v>
      </c>
      <c r="F408" s="8">
        <f>IFERROR(INDEX(Healthcare_Transaction[Cost],MATCH(CONSOLIDATED_SHEET[[#This Row],[Patient_ID]],Healthcare_Transaction[Patient_ID],0)),"")</f>
        <v>2322.0300000000002</v>
      </c>
      <c r="G408" s="6">
        <f>IFERROR(INDEX(Healthcare_Transaction[Date],MATCH(CONSOLIDATED_SHEET[[#This Row],[Patient_ID]],Healthcare_Transaction[Patient_ID],0)),"")</f>
        <v>43577.862408915556</v>
      </c>
      <c r="H408" t="str">
        <f>TEXT(CONSOLIDATED_SHEET[[#This Row],[Date]], "yyyy")</f>
        <v>2019</v>
      </c>
      <c r="I408" t="str">
        <f>TEXT(CONSOLIDATED_SHEET[[#This Row],[Date]], "mmmm")</f>
        <v>April</v>
      </c>
      <c r="J408" t="str">
        <f>INDEX(Healthcare_Location[Location],MATCH(CONSOLIDATED_SHEET[[#This Row],[Patient_ID]],Healthcare_Location[Patient_ID],0))</f>
        <v>Houston</v>
      </c>
      <c r="K408" s="7" t="str">
        <f>INDEX(Healthcare_Insurance[Insurance_Type],MATCH(CONSOLIDATED_SHEET[[#This Row],[Patient_ID]],Healthcare_Insurance[Patient_ID],0))</f>
        <v>None</v>
      </c>
      <c r="L408" s="8">
        <f>INDEX(Healthcare_Insurance[Insurance_Amount],MATCH(CONSOLIDATED_SHEET[[#This Row],[Patient_ID]],Healthcare_Insurance[Patient_ID],0))</f>
        <v>97.85</v>
      </c>
    </row>
    <row r="409" spans="1:12" x14ac:dyDescent="0.25">
      <c r="A409" t="s">
        <v>411</v>
      </c>
      <c r="B409" t="s">
        <v>3410</v>
      </c>
      <c r="C409">
        <v>52</v>
      </c>
      <c r="D409" t="s">
        <v>5948</v>
      </c>
      <c r="E409" t="str">
        <f>IFERROR(INDEX(Healthcare_Transaction[Treatment_Type],MATCH(CONSOLIDATED_SHEET[[#This Row],[Patient_ID]],Healthcare_Transaction[Patient_ID],0)),"")</f>
        <v>Medication</v>
      </c>
      <c r="F409" s="8">
        <f>IFERROR(INDEX(Healthcare_Transaction[Cost],MATCH(CONSOLIDATED_SHEET[[#This Row],[Patient_ID]],Healthcare_Transaction[Patient_ID],0)),"")</f>
        <v>120.97</v>
      </c>
      <c r="G409" s="6">
        <f>IFERROR(INDEX(Healthcare_Transaction[Date],MATCH(CONSOLIDATED_SHEET[[#This Row],[Patient_ID]],Healthcare_Transaction[Patient_ID],0)),"")</f>
        <v>43578.123160451491</v>
      </c>
      <c r="H409" t="str">
        <f>TEXT(CONSOLIDATED_SHEET[[#This Row],[Date]], "yyyy")</f>
        <v>2019</v>
      </c>
      <c r="I409" t="str">
        <f>TEXT(CONSOLIDATED_SHEET[[#This Row],[Date]], "mmmm")</f>
        <v>April</v>
      </c>
      <c r="J409" t="str">
        <f>INDEX(Healthcare_Location[Location],MATCH(CONSOLIDATED_SHEET[[#This Row],[Patient_ID]],Healthcare_Location[Patient_ID],0))</f>
        <v>Los Angeles</v>
      </c>
      <c r="K409" s="7" t="str">
        <f>INDEX(Healthcare_Insurance[Insurance_Type],MATCH(CONSOLIDATED_SHEET[[#This Row],[Patient_ID]],Healthcare_Insurance[Patient_ID],0))</f>
        <v>Public</v>
      </c>
      <c r="L409" s="8">
        <f>INDEX(Healthcare_Insurance[Insurance_Amount],MATCH(CONSOLIDATED_SHEET[[#This Row],[Patient_ID]],Healthcare_Insurance[Patient_ID],0))</f>
        <v>9203.91</v>
      </c>
    </row>
    <row r="410" spans="1:12" x14ac:dyDescent="0.25">
      <c r="A410" t="s">
        <v>412</v>
      </c>
      <c r="B410" t="s">
        <v>3411</v>
      </c>
      <c r="C410">
        <v>20</v>
      </c>
      <c r="D410" t="s">
        <v>5947</v>
      </c>
      <c r="E410" t="str">
        <f>IFERROR(INDEX(Healthcare_Transaction[Treatment_Type],MATCH(CONSOLIDATED_SHEET[[#This Row],[Patient_ID]],Healthcare_Transaction[Patient_ID],0)),"")</f>
        <v>Medication</v>
      </c>
      <c r="F410" s="8">
        <f>IFERROR(INDEX(Healthcare_Transaction[Cost],MATCH(CONSOLIDATED_SHEET[[#This Row],[Patient_ID]],Healthcare_Transaction[Patient_ID],0)),"")</f>
        <v>812.47</v>
      </c>
      <c r="G410" s="6">
        <f>IFERROR(INDEX(Healthcare_Transaction[Date],MATCH(CONSOLIDATED_SHEET[[#This Row],[Patient_ID]],Healthcare_Transaction[Patient_ID],0)),"")</f>
        <v>43578.383911987417</v>
      </c>
      <c r="H410" t="str">
        <f>TEXT(CONSOLIDATED_SHEET[[#This Row],[Date]], "yyyy")</f>
        <v>2019</v>
      </c>
      <c r="I410" t="str">
        <f>TEXT(CONSOLIDATED_SHEET[[#This Row],[Date]], "mmmm")</f>
        <v>April</v>
      </c>
      <c r="J410" t="str">
        <f>INDEX(Healthcare_Location[Location],MATCH(CONSOLIDATED_SHEET[[#This Row],[Patient_ID]],Healthcare_Location[Patient_ID],0))</f>
        <v>Phoenix</v>
      </c>
      <c r="K410" s="7" t="str">
        <f>INDEX(Healthcare_Insurance[Insurance_Type],MATCH(CONSOLIDATED_SHEET[[#This Row],[Patient_ID]],Healthcare_Insurance[Patient_ID],0))</f>
        <v>None</v>
      </c>
      <c r="L410" s="8">
        <f>INDEX(Healthcare_Insurance[Insurance_Amount],MATCH(CONSOLIDATED_SHEET[[#This Row],[Patient_ID]],Healthcare_Insurance[Patient_ID],0))</f>
        <v>1358.93</v>
      </c>
    </row>
    <row r="411" spans="1:12" x14ac:dyDescent="0.25">
      <c r="A411" t="s">
        <v>413</v>
      </c>
      <c r="B411" t="s">
        <v>3412</v>
      </c>
      <c r="C411">
        <v>36</v>
      </c>
      <c r="D411" t="s">
        <v>5947</v>
      </c>
      <c r="E411" t="str">
        <f>IFERROR(INDEX(Healthcare_Transaction[Treatment_Type],MATCH(CONSOLIDATED_SHEET[[#This Row],[Patient_ID]],Healthcare_Transaction[Patient_ID],0)),"")</f>
        <v>Physical Therapy</v>
      </c>
      <c r="F411" s="8">
        <f>IFERROR(INDEX(Healthcare_Transaction[Cost],MATCH(CONSOLIDATED_SHEET[[#This Row],[Patient_ID]],Healthcare_Transaction[Patient_ID],0)),"")</f>
        <v>4040.2</v>
      </c>
      <c r="G411" s="6">
        <f>IFERROR(INDEX(Healthcare_Transaction[Date],MATCH(CONSOLIDATED_SHEET[[#This Row],[Patient_ID]],Healthcare_Transaction[Patient_ID],0)),"")</f>
        <v>43578.644663523359</v>
      </c>
      <c r="H411" t="str">
        <f>TEXT(CONSOLIDATED_SHEET[[#This Row],[Date]], "yyyy")</f>
        <v>2019</v>
      </c>
      <c r="I411" t="str">
        <f>TEXT(CONSOLIDATED_SHEET[[#This Row],[Date]], "mmmm")</f>
        <v>April</v>
      </c>
      <c r="J411" t="str">
        <f>INDEX(Healthcare_Location[Location],MATCH(CONSOLIDATED_SHEET[[#This Row],[Patient_ID]],Healthcare_Location[Patient_ID],0))</f>
        <v>Phoenix</v>
      </c>
      <c r="K411" s="7" t="str">
        <f>INDEX(Healthcare_Insurance[Insurance_Type],MATCH(CONSOLIDATED_SHEET[[#This Row],[Patient_ID]],Healthcare_Insurance[Patient_ID],0))</f>
        <v>Public</v>
      </c>
      <c r="L411" s="8">
        <f>INDEX(Healthcare_Insurance[Insurance_Amount],MATCH(CONSOLIDATED_SHEET[[#This Row],[Patient_ID]],Healthcare_Insurance[Patient_ID],0))</f>
        <v>6328.48</v>
      </c>
    </row>
    <row r="412" spans="1:12" x14ac:dyDescent="0.25">
      <c r="A412" t="s">
        <v>414</v>
      </c>
      <c r="B412" t="s">
        <v>3413</v>
      </c>
      <c r="C412">
        <v>78</v>
      </c>
      <c r="D412" t="s">
        <v>5947</v>
      </c>
      <c r="E412" t="str">
        <f>IFERROR(INDEX(Healthcare_Transaction[Treatment_Type],MATCH(CONSOLIDATED_SHEET[[#This Row],[Patient_ID]],Healthcare_Transaction[Patient_ID],0)),"")</f>
        <v>Consultation</v>
      </c>
      <c r="F412" s="8">
        <f>IFERROR(INDEX(Healthcare_Transaction[Cost],MATCH(CONSOLIDATED_SHEET[[#This Row],[Patient_ID]],Healthcare_Transaction[Patient_ID],0)),"")</f>
        <v>2080.34</v>
      </c>
      <c r="G412" s="6">
        <f>IFERROR(INDEX(Healthcare_Transaction[Date],MATCH(CONSOLIDATED_SHEET[[#This Row],[Patient_ID]],Healthcare_Transaction[Patient_ID],0)),"")</f>
        <v>43578.905415059293</v>
      </c>
      <c r="H412" t="str">
        <f>TEXT(CONSOLIDATED_SHEET[[#This Row],[Date]], "yyyy")</f>
        <v>2019</v>
      </c>
      <c r="I412" t="str">
        <f>TEXT(CONSOLIDATED_SHEET[[#This Row],[Date]], "mmmm")</f>
        <v>April</v>
      </c>
      <c r="J412" t="str">
        <f>INDEX(Healthcare_Location[Location],MATCH(CONSOLIDATED_SHEET[[#This Row],[Patient_ID]],Healthcare_Location[Patient_ID],0))</f>
        <v>New York</v>
      </c>
      <c r="K412" s="7" t="str">
        <f>INDEX(Healthcare_Insurance[Insurance_Type],MATCH(CONSOLIDATED_SHEET[[#This Row],[Patient_ID]],Healthcare_Insurance[Patient_ID],0))</f>
        <v>Private</v>
      </c>
      <c r="L412" s="8">
        <f>INDEX(Healthcare_Insurance[Insurance_Amount],MATCH(CONSOLIDATED_SHEET[[#This Row],[Patient_ID]],Healthcare_Insurance[Patient_ID],0))</f>
        <v>6480.04</v>
      </c>
    </row>
    <row r="413" spans="1:12" x14ac:dyDescent="0.25">
      <c r="A413" t="s">
        <v>415</v>
      </c>
      <c r="B413" t="s">
        <v>3414</v>
      </c>
      <c r="C413">
        <v>18</v>
      </c>
      <c r="D413" t="s">
        <v>5948</v>
      </c>
      <c r="E413" t="str">
        <f>IFERROR(INDEX(Healthcare_Transaction[Treatment_Type],MATCH(CONSOLIDATED_SHEET[[#This Row],[Patient_ID]],Healthcare_Transaction[Patient_ID],0)),"")</f>
        <v>Medication</v>
      </c>
      <c r="F413" s="8">
        <f>IFERROR(INDEX(Healthcare_Transaction[Cost],MATCH(CONSOLIDATED_SHEET[[#This Row],[Patient_ID]],Healthcare_Transaction[Patient_ID],0)),"")</f>
        <v>1063.95</v>
      </c>
      <c r="G413" s="6">
        <f>IFERROR(INDEX(Healthcare_Transaction[Date],MATCH(CONSOLIDATED_SHEET[[#This Row],[Patient_ID]],Healthcare_Transaction[Patient_ID],0)),"")</f>
        <v>43579.16616659522</v>
      </c>
      <c r="H413" t="str">
        <f>TEXT(CONSOLIDATED_SHEET[[#This Row],[Date]], "yyyy")</f>
        <v>2019</v>
      </c>
      <c r="I413" t="str">
        <f>TEXT(CONSOLIDATED_SHEET[[#This Row],[Date]], "mmmm")</f>
        <v>April</v>
      </c>
      <c r="J413" t="str">
        <f>INDEX(Healthcare_Location[Location],MATCH(CONSOLIDATED_SHEET[[#This Row],[Patient_ID]],Healthcare_Location[Patient_ID],0))</f>
        <v>Los Angeles</v>
      </c>
      <c r="K413" s="7" t="str">
        <f>INDEX(Healthcare_Insurance[Insurance_Type],MATCH(CONSOLIDATED_SHEET[[#This Row],[Patient_ID]],Healthcare_Insurance[Patient_ID],0))</f>
        <v>Public</v>
      </c>
      <c r="L413" s="8">
        <f>INDEX(Healthcare_Insurance[Insurance_Amount],MATCH(CONSOLIDATED_SHEET[[#This Row],[Patient_ID]],Healthcare_Insurance[Patient_ID],0))</f>
        <v>6996.56</v>
      </c>
    </row>
    <row r="414" spans="1:12" x14ac:dyDescent="0.25">
      <c r="A414" t="s">
        <v>416</v>
      </c>
      <c r="B414" t="s">
        <v>3415</v>
      </c>
      <c r="C414">
        <v>63</v>
      </c>
      <c r="D414" t="s">
        <v>5948</v>
      </c>
      <c r="E414" t="str">
        <f>IFERROR(INDEX(Healthcare_Transaction[Treatment_Type],MATCH(CONSOLIDATED_SHEET[[#This Row],[Patient_ID]],Healthcare_Transaction[Patient_ID],0)),"")</f>
        <v>Surgery</v>
      </c>
      <c r="F414" s="8">
        <f>IFERROR(INDEX(Healthcare_Transaction[Cost],MATCH(CONSOLIDATED_SHEET[[#This Row],[Patient_ID]],Healthcare_Transaction[Patient_ID],0)),"")</f>
        <v>4520.88</v>
      </c>
      <c r="G414" s="6">
        <f>IFERROR(INDEX(Healthcare_Transaction[Date],MATCH(CONSOLIDATED_SHEET[[#This Row],[Patient_ID]],Healthcare_Transaction[Patient_ID],0)),"")</f>
        <v>43579.426918131147</v>
      </c>
      <c r="H414" t="str">
        <f>TEXT(CONSOLIDATED_SHEET[[#This Row],[Date]], "yyyy")</f>
        <v>2019</v>
      </c>
      <c r="I414" t="str">
        <f>TEXT(CONSOLIDATED_SHEET[[#This Row],[Date]], "mmmm")</f>
        <v>April</v>
      </c>
      <c r="J414" t="str">
        <f>INDEX(Healthcare_Location[Location],MATCH(CONSOLIDATED_SHEET[[#This Row],[Patient_ID]],Healthcare_Location[Patient_ID],0))</f>
        <v>Phoenix</v>
      </c>
      <c r="K414" s="7" t="str">
        <f>INDEX(Healthcare_Insurance[Insurance_Type],MATCH(CONSOLIDATED_SHEET[[#This Row],[Patient_ID]],Healthcare_Insurance[Patient_ID],0))</f>
        <v>Public</v>
      </c>
      <c r="L414" s="8">
        <f>INDEX(Healthcare_Insurance[Insurance_Amount],MATCH(CONSOLIDATED_SHEET[[#This Row],[Patient_ID]],Healthcare_Insurance[Patient_ID],0))</f>
        <v>867.17</v>
      </c>
    </row>
    <row r="415" spans="1:12" x14ac:dyDescent="0.25">
      <c r="A415" t="s">
        <v>417</v>
      </c>
      <c r="B415" t="s">
        <v>3416</v>
      </c>
      <c r="C415">
        <v>40</v>
      </c>
      <c r="D415" t="s">
        <v>5948</v>
      </c>
      <c r="E415" t="str">
        <f>IFERROR(INDEX(Healthcare_Transaction[Treatment_Type],MATCH(CONSOLIDATED_SHEET[[#This Row],[Patient_ID]],Healthcare_Transaction[Patient_ID],0)),"")</f>
        <v>Surgery</v>
      </c>
      <c r="F415" s="8">
        <f>IFERROR(INDEX(Healthcare_Transaction[Cost],MATCH(CONSOLIDATED_SHEET[[#This Row],[Patient_ID]],Healthcare_Transaction[Patient_ID],0)),"")</f>
        <v>1612.68</v>
      </c>
      <c r="G415" s="6">
        <f>IFERROR(INDEX(Healthcare_Transaction[Date],MATCH(CONSOLIDATED_SHEET[[#This Row],[Patient_ID]],Healthcare_Transaction[Patient_ID],0)),"")</f>
        <v>43579.687669667102</v>
      </c>
      <c r="H415" t="str">
        <f>TEXT(CONSOLIDATED_SHEET[[#This Row],[Date]], "yyyy")</f>
        <v>2019</v>
      </c>
      <c r="I415" t="str">
        <f>TEXT(CONSOLIDATED_SHEET[[#This Row],[Date]], "mmmm")</f>
        <v>April</v>
      </c>
      <c r="J415" t="str">
        <f>INDEX(Healthcare_Location[Location],MATCH(CONSOLIDATED_SHEET[[#This Row],[Patient_ID]],Healthcare_Location[Patient_ID],0))</f>
        <v>Chicago</v>
      </c>
      <c r="K415" s="7" t="str">
        <f>INDEX(Healthcare_Insurance[Insurance_Type],MATCH(CONSOLIDATED_SHEET[[#This Row],[Patient_ID]],Healthcare_Insurance[Patient_ID],0))</f>
        <v>None</v>
      </c>
      <c r="L415" s="8">
        <f>INDEX(Healthcare_Insurance[Insurance_Amount],MATCH(CONSOLIDATED_SHEET[[#This Row],[Patient_ID]],Healthcare_Insurance[Patient_ID],0))</f>
        <v>9799.7900000000009</v>
      </c>
    </row>
    <row r="416" spans="1:12" x14ac:dyDescent="0.25">
      <c r="A416" t="s">
        <v>418</v>
      </c>
      <c r="B416" t="s">
        <v>3417</v>
      </c>
      <c r="C416">
        <v>65</v>
      </c>
      <c r="D416" t="s">
        <v>5947</v>
      </c>
      <c r="E416" t="str">
        <f>IFERROR(INDEX(Healthcare_Transaction[Treatment_Type],MATCH(CONSOLIDATED_SHEET[[#This Row],[Patient_ID]],Healthcare_Transaction[Patient_ID],0)),"")</f>
        <v>Medication</v>
      </c>
      <c r="F416" s="8">
        <f>IFERROR(INDEX(Healthcare_Transaction[Cost],MATCH(CONSOLIDATED_SHEET[[#This Row],[Patient_ID]],Healthcare_Transaction[Patient_ID],0)),"")</f>
        <v>1652.57</v>
      </c>
      <c r="G416" s="6">
        <f>IFERROR(INDEX(Healthcare_Transaction[Date],MATCH(CONSOLIDATED_SHEET[[#This Row],[Patient_ID]],Healthcare_Transaction[Patient_ID],0)),"")</f>
        <v>43579.948421203022</v>
      </c>
      <c r="H416" t="str">
        <f>TEXT(CONSOLIDATED_SHEET[[#This Row],[Date]], "yyyy")</f>
        <v>2019</v>
      </c>
      <c r="I416" t="str">
        <f>TEXT(CONSOLIDATED_SHEET[[#This Row],[Date]], "mmmm")</f>
        <v>April</v>
      </c>
      <c r="J416" t="str">
        <f>INDEX(Healthcare_Location[Location],MATCH(CONSOLIDATED_SHEET[[#This Row],[Patient_ID]],Healthcare_Location[Patient_ID],0))</f>
        <v>Los Angeles</v>
      </c>
      <c r="K416" s="7" t="str">
        <f>INDEX(Healthcare_Insurance[Insurance_Type],MATCH(CONSOLIDATED_SHEET[[#This Row],[Patient_ID]],Healthcare_Insurance[Patient_ID],0))</f>
        <v>None</v>
      </c>
      <c r="L416" s="8">
        <f>INDEX(Healthcare_Insurance[Insurance_Amount],MATCH(CONSOLIDATED_SHEET[[#This Row],[Patient_ID]],Healthcare_Insurance[Patient_ID],0))</f>
        <v>9082.11</v>
      </c>
    </row>
    <row r="417" spans="1:12" x14ac:dyDescent="0.25">
      <c r="A417" t="s">
        <v>419</v>
      </c>
      <c r="B417" t="s">
        <v>3418</v>
      </c>
      <c r="C417">
        <v>20</v>
      </c>
      <c r="D417" t="s">
        <v>5947</v>
      </c>
      <c r="E417" t="str">
        <f>IFERROR(INDEX(Healthcare_Transaction[Treatment_Type],MATCH(CONSOLIDATED_SHEET[[#This Row],[Patient_ID]],Healthcare_Transaction[Patient_ID],0)),"")</f>
        <v>Physical Therapy</v>
      </c>
      <c r="F417" s="8">
        <f>IFERROR(INDEX(Healthcare_Transaction[Cost],MATCH(CONSOLIDATED_SHEET[[#This Row],[Patient_ID]],Healthcare_Transaction[Patient_ID],0)),"")</f>
        <v>3363.35</v>
      </c>
      <c r="G417" s="6">
        <f>IFERROR(INDEX(Healthcare_Transaction[Date],MATCH(CONSOLIDATED_SHEET[[#This Row],[Patient_ID]],Healthcare_Transaction[Patient_ID],0)),"")</f>
        <v>43580.730675810817</v>
      </c>
      <c r="H417" t="str">
        <f>TEXT(CONSOLIDATED_SHEET[[#This Row],[Date]], "yyyy")</f>
        <v>2019</v>
      </c>
      <c r="I417" t="str">
        <f>TEXT(CONSOLIDATED_SHEET[[#This Row],[Date]], "mmmm")</f>
        <v>April</v>
      </c>
      <c r="J417" t="str">
        <f>INDEX(Healthcare_Location[Location],MATCH(CONSOLIDATED_SHEET[[#This Row],[Patient_ID]],Healthcare_Location[Patient_ID],0))</f>
        <v>New York</v>
      </c>
      <c r="K417" s="7" t="str">
        <f>INDEX(Healthcare_Insurance[Insurance_Type],MATCH(CONSOLIDATED_SHEET[[#This Row],[Patient_ID]],Healthcare_Insurance[Patient_ID],0))</f>
        <v>Private</v>
      </c>
      <c r="L417" s="8">
        <f>INDEX(Healthcare_Insurance[Insurance_Amount],MATCH(CONSOLIDATED_SHEET[[#This Row],[Patient_ID]],Healthcare_Insurance[Patient_ID],0))</f>
        <v>4587.1499999999996</v>
      </c>
    </row>
    <row r="418" spans="1:12" x14ac:dyDescent="0.25">
      <c r="A418" t="s">
        <v>420</v>
      </c>
      <c r="B418" t="s">
        <v>3419</v>
      </c>
      <c r="C418">
        <v>71</v>
      </c>
      <c r="D418" t="s">
        <v>5948</v>
      </c>
      <c r="E418" t="str">
        <f>IFERROR(INDEX(Healthcare_Transaction[Treatment_Type],MATCH(CONSOLIDATED_SHEET[[#This Row],[Patient_ID]],Healthcare_Transaction[Patient_ID],0)),"")</f>
        <v>Surgery</v>
      </c>
      <c r="F418" s="8">
        <f>IFERROR(INDEX(Healthcare_Transaction[Cost],MATCH(CONSOLIDATED_SHEET[[#This Row],[Patient_ID]],Healthcare_Transaction[Patient_ID],0)),"")</f>
        <v>1241.75</v>
      </c>
      <c r="G418" s="6">
        <f>IFERROR(INDEX(Healthcare_Transaction[Date],MATCH(CONSOLIDATED_SHEET[[#This Row],[Patient_ID]],Healthcare_Transaction[Patient_ID],0)),"")</f>
        <v>43580.991427346758</v>
      </c>
      <c r="H418" t="str">
        <f>TEXT(CONSOLIDATED_SHEET[[#This Row],[Date]], "yyyy")</f>
        <v>2019</v>
      </c>
      <c r="I418" t="str">
        <f>TEXT(CONSOLIDATED_SHEET[[#This Row],[Date]], "mmmm")</f>
        <v>April</v>
      </c>
      <c r="J418" t="str">
        <f>INDEX(Healthcare_Location[Location],MATCH(CONSOLIDATED_SHEET[[#This Row],[Patient_ID]],Healthcare_Location[Patient_ID],0))</f>
        <v>Chicago</v>
      </c>
      <c r="K418" s="7" t="str">
        <f>INDEX(Healthcare_Insurance[Insurance_Type],MATCH(CONSOLIDATED_SHEET[[#This Row],[Patient_ID]],Healthcare_Insurance[Patient_ID],0))</f>
        <v>Private</v>
      </c>
      <c r="L418" s="8">
        <f>INDEX(Healthcare_Insurance[Insurance_Amount],MATCH(CONSOLIDATED_SHEET[[#This Row],[Patient_ID]],Healthcare_Insurance[Patient_ID],0))</f>
        <v>1447.29</v>
      </c>
    </row>
    <row r="419" spans="1:12" x14ac:dyDescent="0.25">
      <c r="A419" t="s">
        <v>421</v>
      </c>
      <c r="B419" t="s">
        <v>3420</v>
      </c>
      <c r="C419">
        <v>27</v>
      </c>
      <c r="D419" t="s">
        <v>5948</v>
      </c>
      <c r="E419" t="str">
        <f>IFERROR(INDEX(Healthcare_Transaction[Treatment_Type],MATCH(CONSOLIDATED_SHEET[[#This Row],[Patient_ID]],Healthcare_Transaction[Patient_ID],0)),"")</f>
        <v>Surgery</v>
      </c>
      <c r="F419" s="8">
        <f>IFERROR(INDEX(Healthcare_Transaction[Cost],MATCH(CONSOLIDATED_SHEET[[#This Row],[Patient_ID]],Healthcare_Transaction[Patient_ID],0)),"")</f>
        <v>3984.82</v>
      </c>
      <c r="G419" s="6">
        <f>IFERROR(INDEX(Healthcare_Transaction[Date],MATCH(CONSOLIDATED_SHEET[[#This Row],[Patient_ID]],Healthcare_Transaction[Patient_ID],0)),"")</f>
        <v>43581.2521788827</v>
      </c>
      <c r="H419" t="str">
        <f>TEXT(CONSOLIDATED_SHEET[[#This Row],[Date]], "yyyy")</f>
        <v>2019</v>
      </c>
      <c r="I419" t="str">
        <f>TEXT(CONSOLIDATED_SHEET[[#This Row],[Date]], "mmmm")</f>
        <v>April</v>
      </c>
      <c r="J419" t="str">
        <f>INDEX(Healthcare_Location[Location],MATCH(CONSOLIDATED_SHEET[[#This Row],[Patient_ID]],Healthcare_Location[Patient_ID],0))</f>
        <v>Phoenix</v>
      </c>
      <c r="K419" s="7" t="str">
        <f>INDEX(Healthcare_Insurance[Insurance_Type],MATCH(CONSOLIDATED_SHEET[[#This Row],[Patient_ID]],Healthcare_Insurance[Patient_ID],0))</f>
        <v>Private</v>
      </c>
      <c r="L419" s="8">
        <f>INDEX(Healthcare_Insurance[Insurance_Amount],MATCH(CONSOLIDATED_SHEET[[#This Row],[Patient_ID]],Healthcare_Insurance[Patient_ID],0))</f>
        <v>7261.69</v>
      </c>
    </row>
    <row r="420" spans="1:12" x14ac:dyDescent="0.25">
      <c r="A420" t="s">
        <v>422</v>
      </c>
      <c r="B420" t="s">
        <v>3421</v>
      </c>
      <c r="C420">
        <v>40</v>
      </c>
      <c r="D420" t="s">
        <v>5948</v>
      </c>
      <c r="E420" t="str">
        <f>IFERROR(INDEX(Healthcare_Transaction[Treatment_Type],MATCH(CONSOLIDATED_SHEET[[#This Row],[Patient_ID]],Healthcare_Transaction[Patient_ID],0)),"")</f>
        <v>Surgery</v>
      </c>
      <c r="F420" s="8">
        <f>IFERROR(INDEX(Healthcare_Transaction[Cost],MATCH(CONSOLIDATED_SHEET[[#This Row],[Patient_ID]],Healthcare_Transaction[Patient_ID],0)),"")</f>
        <v>2478.87</v>
      </c>
      <c r="G420" s="6">
        <f>IFERROR(INDEX(Healthcare_Transaction[Date],MATCH(CONSOLIDATED_SHEET[[#This Row],[Patient_ID]],Healthcare_Transaction[Patient_ID],0)),"")</f>
        <v>43581.512930418619</v>
      </c>
      <c r="H420" t="str">
        <f>TEXT(CONSOLIDATED_SHEET[[#This Row],[Date]], "yyyy")</f>
        <v>2019</v>
      </c>
      <c r="I420" t="str">
        <f>TEXT(CONSOLIDATED_SHEET[[#This Row],[Date]], "mmmm")</f>
        <v>April</v>
      </c>
      <c r="J420" t="str">
        <f>INDEX(Healthcare_Location[Location],MATCH(CONSOLIDATED_SHEET[[#This Row],[Patient_ID]],Healthcare_Location[Patient_ID],0))</f>
        <v>Los Angeles</v>
      </c>
      <c r="K420" s="7" t="str">
        <f>INDEX(Healthcare_Insurance[Insurance_Type],MATCH(CONSOLIDATED_SHEET[[#This Row],[Patient_ID]],Healthcare_Insurance[Patient_ID],0))</f>
        <v>Private</v>
      </c>
      <c r="L420" s="8">
        <f>INDEX(Healthcare_Insurance[Insurance_Amount],MATCH(CONSOLIDATED_SHEET[[#This Row],[Patient_ID]],Healthcare_Insurance[Patient_ID],0))</f>
        <v>4188.51</v>
      </c>
    </row>
    <row r="421" spans="1:12" x14ac:dyDescent="0.25">
      <c r="A421" t="s">
        <v>423</v>
      </c>
      <c r="B421" t="s">
        <v>3422</v>
      </c>
      <c r="C421">
        <v>85</v>
      </c>
      <c r="D421" t="s">
        <v>5947</v>
      </c>
      <c r="E421" t="str">
        <f>IFERROR(INDEX(Healthcare_Transaction[Treatment_Type],MATCH(CONSOLIDATED_SHEET[[#This Row],[Patient_ID]],Healthcare_Transaction[Patient_ID],0)),"")</f>
        <v>Medication</v>
      </c>
      <c r="F421" s="8">
        <f>IFERROR(INDEX(Healthcare_Transaction[Cost],MATCH(CONSOLIDATED_SHEET[[#This Row],[Patient_ID]],Healthcare_Transaction[Patient_ID],0)),"")</f>
        <v>1158.58</v>
      </c>
      <c r="G421" s="6">
        <f>IFERROR(INDEX(Healthcare_Transaction[Date],MATCH(CONSOLIDATED_SHEET[[#This Row],[Patient_ID]],Healthcare_Transaction[Patient_ID],0)),"")</f>
        <v>43581.773681954561</v>
      </c>
      <c r="H421" t="str">
        <f>TEXT(CONSOLIDATED_SHEET[[#This Row],[Date]], "yyyy")</f>
        <v>2019</v>
      </c>
      <c r="I421" t="str">
        <f>TEXT(CONSOLIDATED_SHEET[[#This Row],[Date]], "mmmm")</f>
        <v>April</v>
      </c>
      <c r="J421" t="str">
        <f>INDEX(Healthcare_Location[Location],MATCH(CONSOLIDATED_SHEET[[#This Row],[Patient_ID]],Healthcare_Location[Patient_ID],0))</f>
        <v>Phoenix</v>
      </c>
      <c r="K421" s="7" t="str">
        <f>INDEX(Healthcare_Insurance[Insurance_Type],MATCH(CONSOLIDATED_SHEET[[#This Row],[Patient_ID]],Healthcare_Insurance[Patient_ID],0))</f>
        <v>Private</v>
      </c>
      <c r="L421" s="8">
        <f>INDEX(Healthcare_Insurance[Insurance_Amount],MATCH(CONSOLIDATED_SHEET[[#This Row],[Patient_ID]],Healthcare_Insurance[Patient_ID],0))</f>
        <v>2156.35</v>
      </c>
    </row>
    <row r="422" spans="1:12" x14ac:dyDescent="0.25">
      <c r="A422" t="s">
        <v>424</v>
      </c>
      <c r="B422" t="s">
        <v>3423</v>
      </c>
      <c r="C422">
        <v>31</v>
      </c>
      <c r="D422" t="s">
        <v>5948</v>
      </c>
      <c r="E422" t="str">
        <f>IFERROR(INDEX(Healthcare_Transaction[Treatment_Type],MATCH(CONSOLIDATED_SHEET[[#This Row],[Patient_ID]],Healthcare_Transaction[Patient_ID],0)),"")</f>
        <v>Physical Therapy</v>
      </c>
      <c r="F422" s="8">
        <f>IFERROR(INDEX(Healthcare_Transaction[Cost],MATCH(CONSOLIDATED_SHEET[[#This Row],[Patient_ID]],Healthcare_Transaction[Patient_ID],0)),"")</f>
        <v>2602.71</v>
      </c>
      <c r="G422" s="6">
        <f>IFERROR(INDEX(Healthcare_Transaction[Date],MATCH(CONSOLIDATED_SHEET[[#This Row],[Patient_ID]],Healthcare_Transaction[Patient_ID],0)),"")</f>
        <v>43582.034433490488</v>
      </c>
      <c r="H422" t="str">
        <f>TEXT(CONSOLIDATED_SHEET[[#This Row],[Date]], "yyyy")</f>
        <v>2019</v>
      </c>
      <c r="I422" t="str">
        <f>TEXT(CONSOLIDATED_SHEET[[#This Row],[Date]], "mmmm")</f>
        <v>April</v>
      </c>
      <c r="J422" t="str">
        <f>INDEX(Healthcare_Location[Location],MATCH(CONSOLIDATED_SHEET[[#This Row],[Patient_ID]],Healthcare_Location[Patient_ID],0))</f>
        <v>Chicago</v>
      </c>
      <c r="K422" s="7" t="str">
        <f>INDEX(Healthcare_Insurance[Insurance_Type],MATCH(CONSOLIDATED_SHEET[[#This Row],[Patient_ID]],Healthcare_Insurance[Patient_ID],0))</f>
        <v>Private</v>
      </c>
      <c r="L422" s="8">
        <f>INDEX(Healthcare_Insurance[Insurance_Amount],MATCH(CONSOLIDATED_SHEET[[#This Row],[Patient_ID]],Healthcare_Insurance[Patient_ID],0))</f>
        <v>8449.7900000000009</v>
      </c>
    </row>
    <row r="423" spans="1:12" x14ac:dyDescent="0.25">
      <c r="A423" t="s">
        <v>425</v>
      </c>
      <c r="B423" t="s">
        <v>3424</v>
      </c>
      <c r="C423">
        <v>85</v>
      </c>
      <c r="D423" t="s">
        <v>5947</v>
      </c>
      <c r="E423" t="str">
        <f>IFERROR(INDEX(Healthcare_Transaction[Treatment_Type],MATCH(CONSOLIDATED_SHEET[[#This Row],[Patient_ID]],Healthcare_Transaction[Patient_ID],0)),"")</f>
        <v>Consultation</v>
      </c>
      <c r="F423" s="8">
        <f>IFERROR(INDEX(Healthcare_Transaction[Cost],MATCH(CONSOLIDATED_SHEET[[#This Row],[Patient_ID]],Healthcare_Transaction[Patient_ID],0)),"")</f>
        <v>438.66</v>
      </c>
      <c r="G423" s="6">
        <f>IFERROR(INDEX(Healthcare_Transaction[Date],MATCH(CONSOLIDATED_SHEET[[#This Row],[Patient_ID]],Healthcare_Transaction[Patient_ID],0)),"")</f>
        <v>43582.295185026422</v>
      </c>
      <c r="H423" t="str">
        <f>TEXT(CONSOLIDATED_SHEET[[#This Row],[Date]], "yyyy")</f>
        <v>2019</v>
      </c>
      <c r="I423" t="str">
        <f>TEXT(CONSOLIDATED_SHEET[[#This Row],[Date]], "mmmm")</f>
        <v>April</v>
      </c>
      <c r="J423" t="str">
        <f>INDEX(Healthcare_Location[Location],MATCH(CONSOLIDATED_SHEET[[#This Row],[Patient_ID]],Healthcare_Location[Patient_ID],0))</f>
        <v>New York</v>
      </c>
      <c r="K423" s="7" t="str">
        <f>INDEX(Healthcare_Insurance[Insurance_Type],MATCH(CONSOLIDATED_SHEET[[#This Row],[Patient_ID]],Healthcare_Insurance[Patient_ID],0))</f>
        <v>None</v>
      </c>
      <c r="L423" s="8">
        <f>INDEX(Healthcare_Insurance[Insurance_Amount],MATCH(CONSOLIDATED_SHEET[[#This Row],[Patient_ID]],Healthcare_Insurance[Patient_ID],0))</f>
        <v>3554.74</v>
      </c>
    </row>
    <row r="424" spans="1:12" x14ac:dyDescent="0.25">
      <c r="A424" t="s">
        <v>426</v>
      </c>
      <c r="B424" t="s">
        <v>3425</v>
      </c>
      <c r="C424">
        <v>78</v>
      </c>
      <c r="D424" t="s">
        <v>5948</v>
      </c>
      <c r="E424" t="str">
        <f>IFERROR(INDEX(Healthcare_Transaction[Treatment_Type],MATCH(CONSOLIDATED_SHEET[[#This Row],[Patient_ID]],Healthcare_Transaction[Patient_ID],0)),"")</f>
        <v>Consultation</v>
      </c>
      <c r="F424" s="8">
        <f>IFERROR(INDEX(Healthcare_Transaction[Cost],MATCH(CONSOLIDATED_SHEET[[#This Row],[Patient_ID]],Healthcare_Transaction[Patient_ID],0)),"")</f>
        <v>1030.07</v>
      </c>
      <c r="G424" s="6">
        <f>IFERROR(INDEX(Healthcare_Transaction[Date],MATCH(CONSOLIDATED_SHEET[[#This Row],[Patient_ID]],Healthcare_Transaction[Patient_ID],0)),"")</f>
        <v>43582.555936562363</v>
      </c>
      <c r="H424" t="str">
        <f>TEXT(CONSOLIDATED_SHEET[[#This Row],[Date]], "yyyy")</f>
        <v>2019</v>
      </c>
      <c r="I424" t="str">
        <f>TEXT(CONSOLIDATED_SHEET[[#This Row],[Date]], "mmmm")</f>
        <v>April</v>
      </c>
      <c r="J424" t="str">
        <f>INDEX(Healthcare_Location[Location],MATCH(CONSOLIDATED_SHEET[[#This Row],[Patient_ID]],Healthcare_Location[Patient_ID],0))</f>
        <v>Chicago</v>
      </c>
      <c r="K424" s="7" t="str">
        <f>INDEX(Healthcare_Insurance[Insurance_Type],MATCH(CONSOLIDATED_SHEET[[#This Row],[Patient_ID]],Healthcare_Insurance[Patient_ID],0))</f>
        <v>None</v>
      </c>
      <c r="L424" s="8">
        <f>INDEX(Healthcare_Insurance[Insurance_Amount],MATCH(CONSOLIDATED_SHEET[[#This Row],[Patient_ID]],Healthcare_Insurance[Patient_ID],0))</f>
        <v>7180.41</v>
      </c>
    </row>
    <row r="425" spans="1:12" x14ac:dyDescent="0.25">
      <c r="A425" t="s">
        <v>427</v>
      </c>
      <c r="B425" t="s">
        <v>3426</v>
      </c>
      <c r="C425">
        <v>84</v>
      </c>
      <c r="D425" t="s">
        <v>5948</v>
      </c>
      <c r="E425" t="str">
        <f>IFERROR(INDEX(Healthcare_Transaction[Treatment_Type],MATCH(CONSOLIDATED_SHEET[[#This Row],[Patient_ID]],Healthcare_Transaction[Patient_ID],0)),"")</f>
        <v>Physical Therapy</v>
      </c>
      <c r="F425" s="8">
        <f>IFERROR(INDEX(Healthcare_Transaction[Cost],MATCH(CONSOLIDATED_SHEET[[#This Row],[Patient_ID]],Healthcare_Transaction[Patient_ID],0)),"")</f>
        <v>4389.58</v>
      </c>
      <c r="G425" s="6">
        <f>IFERROR(INDEX(Healthcare_Transaction[Date],MATCH(CONSOLIDATED_SHEET[[#This Row],[Patient_ID]],Healthcare_Transaction[Patient_ID],0)),"")</f>
        <v>43582.816688098297</v>
      </c>
      <c r="H425" t="str">
        <f>TEXT(CONSOLIDATED_SHEET[[#This Row],[Date]], "yyyy")</f>
        <v>2019</v>
      </c>
      <c r="I425" t="str">
        <f>TEXT(CONSOLIDATED_SHEET[[#This Row],[Date]], "mmmm")</f>
        <v>April</v>
      </c>
      <c r="J425" t="str">
        <f>INDEX(Healthcare_Location[Location],MATCH(CONSOLIDATED_SHEET[[#This Row],[Patient_ID]],Healthcare_Location[Patient_ID],0))</f>
        <v>Chicago</v>
      </c>
      <c r="K425" s="7" t="str">
        <f>INDEX(Healthcare_Insurance[Insurance_Type],MATCH(CONSOLIDATED_SHEET[[#This Row],[Patient_ID]],Healthcare_Insurance[Patient_ID],0))</f>
        <v>None</v>
      </c>
      <c r="L425" s="8">
        <f>INDEX(Healthcare_Insurance[Insurance_Amount],MATCH(CONSOLIDATED_SHEET[[#This Row],[Patient_ID]],Healthcare_Insurance[Patient_ID],0))</f>
        <v>6700.86</v>
      </c>
    </row>
    <row r="426" spans="1:12" x14ac:dyDescent="0.25">
      <c r="A426" t="s">
        <v>428</v>
      </c>
      <c r="B426" t="s">
        <v>3427</v>
      </c>
      <c r="C426">
        <v>30</v>
      </c>
      <c r="D426" t="s">
        <v>5947</v>
      </c>
      <c r="E426" t="str">
        <f>IFERROR(INDEX(Healthcare_Transaction[Treatment_Type],MATCH(CONSOLIDATED_SHEET[[#This Row],[Patient_ID]],Healthcare_Transaction[Patient_ID],0)),"")</f>
        <v>Consultation</v>
      </c>
      <c r="F426" s="8">
        <f>IFERROR(INDEX(Healthcare_Transaction[Cost],MATCH(CONSOLIDATED_SHEET[[#This Row],[Patient_ID]],Healthcare_Transaction[Patient_ID],0)),"")</f>
        <v>4475.87</v>
      </c>
      <c r="G426" s="6">
        <f>IFERROR(INDEX(Healthcare_Transaction[Date],MATCH(CONSOLIDATED_SHEET[[#This Row],[Patient_ID]],Healthcare_Transaction[Patient_ID],0)),"")</f>
        <v>43583.598942706099</v>
      </c>
      <c r="H426" t="str">
        <f>TEXT(CONSOLIDATED_SHEET[[#This Row],[Date]], "yyyy")</f>
        <v>2019</v>
      </c>
      <c r="I426" t="str">
        <f>TEXT(CONSOLIDATED_SHEET[[#This Row],[Date]], "mmmm")</f>
        <v>April</v>
      </c>
      <c r="J426" t="str">
        <f>INDEX(Healthcare_Location[Location],MATCH(CONSOLIDATED_SHEET[[#This Row],[Patient_ID]],Healthcare_Location[Patient_ID],0))</f>
        <v>New York</v>
      </c>
      <c r="K426" s="7" t="str">
        <f>INDEX(Healthcare_Insurance[Insurance_Type],MATCH(CONSOLIDATED_SHEET[[#This Row],[Patient_ID]],Healthcare_Insurance[Patient_ID],0))</f>
        <v>Private</v>
      </c>
      <c r="L426" s="8">
        <f>INDEX(Healthcare_Insurance[Insurance_Amount],MATCH(CONSOLIDATED_SHEET[[#This Row],[Patient_ID]],Healthcare_Insurance[Patient_ID],0))</f>
        <v>3486.73</v>
      </c>
    </row>
    <row r="427" spans="1:12" x14ac:dyDescent="0.25">
      <c r="A427" t="s">
        <v>429</v>
      </c>
      <c r="B427" t="s">
        <v>3428</v>
      </c>
      <c r="C427">
        <v>41</v>
      </c>
      <c r="D427" t="s">
        <v>5947</v>
      </c>
      <c r="E427" t="str">
        <f>IFERROR(INDEX(Healthcare_Transaction[Treatment_Type],MATCH(CONSOLIDATED_SHEET[[#This Row],[Patient_ID]],Healthcare_Transaction[Patient_ID],0)),"")</f>
        <v>Consultation</v>
      </c>
      <c r="F427" s="8">
        <f>IFERROR(INDEX(Healthcare_Transaction[Cost],MATCH(CONSOLIDATED_SHEET[[#This Row],[Patient_ID]],Healthcare_Transaction[Patient_ID],0)),"")</f>
        <v>4638.43</v>
      </c>
      <c r="G427" s="6">
        <f>IFERROR(INDEX(Healthcare_Transaction[Date],MATCH(CONSOLIDATED_SHEET[[#This Row],[Patient_ID]],Healthcare_Transaction[Patient_ID],0)),"")</f>
        <v>43583.859694242034</v>
      </c>
      <c r="H427" t="str">
        <f>TEXT(CONSOLIDATED_SHEET[[#This Row],[Date]], "yyyy")</f>
        <v>2019</v>
      </c>
      <c r="I427" t="str">
        <f>TEXT(CONSOLIDATED_SHEET[[#This Row],[Date]], "mmmm")</f>
        <v>April</v>
      </c>
      <c r="J427" t="str">
        <f>INDEX(Healthcare_Location[Location],MATCH(CONSOLIDATED_SHEET[[#This Row],[Patient_ID]],Healthcare_Location[Patient_ID],0))</f>
        <v>Houston</v>
      </c>
      <c r="K427" s="7" t="str">
        <f>INDEX(Healthcare_Insurance[Insurance_Type],MATCH(CONSOLIDATED_SHEET[[#This Row],[Patient_ID]],Healthcare_Insurance[Patient_ID],0))</f>
        <v>Public</v>
      </c>
      <c r="L427" s="8">
        <f>INDEX(Healthcare_Insurance[Insurance_Amount],MATCH(CONSOLIDATED_SHEET[[#This Row],[Patient_ID]],Healthcare_Insurance[Patient_ID],0))</f>
        <v>6242.16</v>
      </c>
    </row>
    <row r="428" spans="1:12" x14ac:dyDescent="0.25">
      <c r="A428" t="s">
        <v>430</v>
      </c>
      <c r="B428" t="s">
        <v>3429</v>
      </c>
      <c r="C428">
        <v>84</v>
      </c>
      <c r="D428" t="s">
        <v>5948</v>
      </c>
      <c r="E428" t="str">
        <f>IFERROR(INDEX(Healthcare_Transaction[Treatment_Type],MATCH(CONSOLIDATED_SHEET[[#This Row],[Patient_ID]],Healthcare_Transaction[Patient_ID],0)),"")</f>
        <v>Physical Therapy</v>
      </c>
      <c r="F428" s="8">
        <f>IFERROR(INDEX(Healthcare_Transaction[Cost],MATCH(CONSOLIDATED_SHEET[[#This Row],[Patient_ID]],Healthcare_Transaction[Patient_ID],0)),"")</f>
        <v>2886.24</v>
      </c>
      <c r="G428" s="6">
        <f>IFERROR(INDEX(Healthcare_Transaction[Date],MATCH(CONSOLIDATED_SHEET[[#This Row],[Patient_ID]],Healthcare_Transaction[Patient_ID],0)),"")</f>
        <v>43584.12044577796</v>
      </c>
      <c r="H428" t="str">
        <f>TEXT(CONSOLIDATED_SHEET[[#This Row],[Date]], "yyyy")</f>
        <v>2019</v>
      </c>
      <c r="I428" t="str">
        <f>TEXT(CONSOLIDATED_SHEET[[#This Row],[Date]], "mmmm")</f>
        <v>April</v>
      </c>
      <c r="J428" t="str">
        <f>INDEX(Healthcare_Location[Location],MATCH(CONSOLIDATED_SHEET[[#This Row],[Patient_ID]],Healthcare_Location[Patient_ID],0))</f>
        <v>Phoenix</v>
      </c>
      <c r="K428" s="7" t="str">
        <f>INDEX(Healthcare_Insurance[Insurance_Type],MATCH(CONSOLIDATED_SHEET[[#This Row],[Patient_ID]],Healthcare_Insurance[Patient_ID],0))</f>
        <v>Private</v>
      </c>
      <c r="L428" s="8">
        <f>INDEX(Healthcare_Insurance[Insurance_Amount],MATCH(CONSOLIDATED_SHEET[[#This Row],[Patient_ID]],Healthcare_Insurance[Patient_ID],0))</f>
        <v>852.19</v>
      </c>
    </row>
    <row r="429" spans="1:12" x14ac:dyDescent="0.25">
      <c r="A429" t="s">
        <v>431</v>
      </c>
      <c r="B429" t="s">
        <v>3430</v>
      </c>
      <c r="C429">
        <v>22</v>
      </c>
      <c r="D429" t="s">
        <v>5947</v>
      </c>
      <c r="E429" t="str">
        <f>IFERROR(INDEX(Healthcare_Transaction[Treatment_Type],MATCH(CONSOLIDATED_SHEET[[#This Row],[Patient_ID]],Healthcare_Transaction[Patient_ID],0)),"")</f>
        <v>Physical Therapy</v>
      </c>
      <c r="F429" s="8">
        <f>IFERROR(INDEX(Healthcare_Transaction[Cost],MATCH(CONSOLIDATED_SHEET[[#This Row],[Patient_ID]],Healthcare_Transaction[Patient_ID],0)),"")</f>
        <v>1611.55</v>
      </c>
      <c r="G429" s="6">
        <f>IFERROR(INDEX(Healthcare_Transaction[Date],MATCH(CONSOLIDATED_SHEET[[#This Row],[Patient_ID]],Healthcare_Transaction[Patient_ID],0)),"")</f>
        <v>43584.381197313902</v>
      </c>
      <c r="H429" t="str">
        <f>TEXT(CONSOLIDATED_SHEET[[#This Row],[Date]], "yyyy")</f>
        <v>2019</v>
      </c>
      <c r="I429" t="str">
        <f>TEXT(CONSOLIDATED_SHEET[[#This Row],[Date]], "mmmm")</f>
        <v>April</v>
      </c>
      <c r="J429" t="str">
        <f>INDEX(Healthcare_Location[Location],MATCH(CONSOLIDATED_SHEET[[#This Row],[Patient_ID]],Healthcare_Location[Patient_ID],0))</f>
        <v>Phoenix</v>
      </c>
      <c r="K429" s="7" t="str">
        <f>INDEX(Healthcare_Insurance[Insurance_Type],MATCH(CONSOLIDATED_SHEET[[#This Row],[Patient_ID]],Healthcare_Insurance[Patient_ID],0))</f>
        <v>None</v>
      </c>
      <c r="L429" s="8">
        <f>INDEX(Healthcare_Insurance[Insurance_Amount],MATCH(CONSOLIDATED_SHEET[[#This Row],[Patient_ID]],Healthcare_Insurance[Patient_ID],0))</f>
        <v>9999.64</v>
      </c>
    </row>
    <row r="430" spans="1:12" x14ac:dyDescent="0.25">
      <c r="A430" t="s">
        <v>432</v>
      </c>
      <c r="B430" t="s">
        <v>3431</v>
      </c>
      <c r="C430">
        <v>19</v>
      </c>
      <c r="D430" t="s">
        <v>5947</v>
      </c>
      <c r="E430" t="str">
        <f>IFERROR(INDEX(Healthcare_Transaction[Treatment_Type],MATCH(CONSOLIDATED_SHEET[[#This Row],[Patient_ID]],Healthcare_Transaction[Patient_ID],0)),"")</f>
        <v>Medication</v>
      </c>
      <c r="F430" s="8">
        <f>IFERROR(INDEX(Healthcare_Transaction[Cost],MATCH(CONSOLIDATED_SHEET[[#This Row],[Patient_ID]],Healthcare_Transaction[Patient_ID],0)),"")</f>
        <v>4694.51</v>
      </c>
      <c r="G430" s="6">
        <f>IFERROR(INDEX(Healthcare_Transaction[Date],MATCH(CONSOLIDATED_SHEET[[#This Row],[Patient_ID]],Healthcare_Transaction[Patient_ID],0)),"")</f>
        <v>43584.641948849829</v>
      </c>
      <c r="H430" t="str">
        <f>TEXT(CONSOLIDATED_SHEET[[#This Row],[Date]], "yyyy")</f>
        <v>2019</v>
      </c>
      <c r="I430" t="str">
        <f>TEXT(CONSOLIDATED_SHEET[[#This Row],[Date]], "mmmm")</f>
        <v>April</v>
      </c>
      <c r="J430" t="str">
        <f>INDEX(Healthcare_Location[Location],MATCH(CONSOLIDATED_SHEET[[#This Row],[Patient_ID]],Healthcare_Location[Patient_ID],0))</f>
        <v>New York</v>
      </c>
      <c r="K430" s="7" t="str">
        <f>INDEX(Healthcare_Insurance[Insurance_Type],MATCH(CONSOLIDATED_SHEET[[#This Row],[Patient_ID]],Healthcare_Insurance[Patient_ID],0))</f>
        <v>Public</v>
      </c>
      <c r="L430" s="8">
        <f>INDEX(Healthcare_Insurance[Insurance_Amount],MATCH(CONSOLIDATED_SHEET[[#This Row],[Patient_ID]],Healthcare_Insurance[Patient_ID],0))</f>
        <v>7194.24</v>
      </c>
    </row>
    <row r="431" spans="1:12" x14ac:dyDescent="0.25">
      <c r="A431" t="s">
        <v>433</v>
      </c>
      <c r="B431" t="s">
        <v>3432</v>
      </c>
      <c r="C431">
        <v>40</v>
      </c>
      <c r="D431" t="s">
        <v>5948</v>
      </c>
      <c r="E431" t="str">
        <f>IFERROR(INDEX(Healthcare_Transaction[Treatment_Type],MATCH(CONSOLIDATED_SHEET[[#This Row],[Patient_ID]],Healthcare_Transaction[Patient_ID],0)),"")</f>
        <v>Consultation</v>
      </c>
      <c r="F431" s="8">
        <f>IFERROR(INDEX(Healthcare_Transaction[Cost],MATCH(CONSOLIDATED_SHEET[[#This Row],[Patient_ID]],Healthcare_Transaction[Patient_ID],0)),"")</f>
        <v>4651.1499999999996</v>
      </c>
      <c r="G431" s="6">
        <f>IFERROR(INDEX(Healthcare_Transaction[Date],MATCH(CONSOLIDATED_SHEET[[#This Row],[Patient_ID]],Healthcare_Transaction[Patient_ID],0)),"")</f>
        <v>43584.902700385763</v>
      </c>
      <c r="H431" t="str">
        <f>TEXT(CONSOLIDATED_SHEET[[#This Row],[Date]], "yyyy")</f>
        <v>2019</v>
      </c>
      <c r="I431" t="str">
        <f>TEXT(CONSOLIDATED_SHEET[[#This Row],[Date]], "mmmm")</f>
        <v>April</v>
      </c>
      <c r="J431" t="str">
        <f>INDEX(Healthcare_Location[Location],MATCH(CONSOLIDATED_SHEET[[#This Row],[Patient_ID]],Healthcare_Location[Patient_ID],0))</f>
        <v>Los Angeles</v>
      </c>
      <c r="K431" s="7" t="str">
        <f>INDEX(Healthcare_Insurance[Insurance_Type],MATCH(CONSOLIDATED_SHEET[[#This Row],[Patient_ID]],Healthcare_Insurance[Patient_ID],0))</f>
        <v>None</v>
      </c>
      <c r="L431" s="8">
        <f>INDEX(Healthcare_Insurance[Insurance_Amount],MATCH(CONSOLIDATED_SHEET[[#This Row],[Patient_ID]],Healthcare_Insurance[Patient_ID],0))</f>
        <v>9664.33</v>
      </c>
    </row>
    <row r="432" spans="1:12" x14ac:dyDescent="0.25">
      <c r="A432" t="s">
        <v>434</v>
      </c>
      <c r="B432" t="s">
        <v>3433</v>
      </c>
      <c r="C432">
        <v>77</v>
      </c>
      <c r="D432" t="s">
        <v>5947</v>
      </c>
      <c r="E432" t="str">
        <f>IFERROR(INDEX(Healthcare_Transaction[Treatment_Type],MATCH(CONSOLIDATED_SHEET[[#This Row],[Patient_ID]],Healthcare_Transaction[Patient_ID],0)),"")</f>
        <v>Medication</v>
      </c>
      <c r="F432" s="8">
        <f>IFERROR(INDEX(Healthcare_Transaction[Cost],MATCH(CONSOLIDATED_SHEET[[#This Row],[Patient_ID]],Healthcare_Transaction[Patient_ID],0)),"")</f>
        <v>2478.1</v>
      </c>
      <c r="G432" s="6">
        <f>IFERROR(INDEX(Healthcare_Transaction[Date],MATCH(CONSOLIDATED_SHEET[[#This Row],[Patient_ID]],Healthcare_Transaction[Patient_ID],0)),"")</f>
        <v>43585.424203457631</v>
      </c>
      <c r="H432" t="str">
        <f>TEXT(CONSOLIDATED_SHEET[[#This Row],[Date]], "yyyy")</f>
        <v>2019</v>
      </c>
      <c r="I432" t="str">
        <f>TEXT(CONSOLIDATED_SHEET[[#This Row],[Date]], "mmmm")</f>
        <v>April</v>
      </c>
      <c r="J432" t="str">
        <f>INDEX(Healthcare_Location[Location],MATCH(CONSOLIDATED_SHEET[[#This Row],[Patient_ID]],Healthcare_Location[Patient_ID],0))</f>
        <v>New York</v>
      </c>
      <c r="K432" s="7" t="str">
        <f>INDEX(Healthcare_Insurance[Insurance_Type],MATCH(CONSOLIDATED_SHEET[[#This Row],[Patient_ID]],Healthcare_Insurance[Patient_ID],0))</f>
        <v>Public</v>
      </c>
      <c r="L432" s="8">
        <f>INDEX(Healthcare_Insurance[Insurance_Amount],MATCH(CONSOLIDATED_SHEET[[#This Row],[Patient_ID]],Healthcare_Insurance[Patient_ID],0))</f>
        <v>4161.6099999999997</v>
      </c>
    </row>
    <row r="433" spans="1:12" x14ac:dyDescent="0.25">
      <c r="A433" t="s">
        <v>435</v>
      </c>
      <c r="B433" t="s">
        <v>3434</v>
      </c>
      <c r="C433">
        <v>76</v>
      </c>
      <c r="D433" t="s">
        <v>5947</v>
      </c>
      <c r="E433" t="str">
        <f>IFERROR(INDEX(Healthcare_Transaction[Treatment_Type],MATCH(CONSOLIDATED_SHEET[[#This Row],[Patient_ID]],Healthcare_Transaction[Patient_ID],0)),"")</f>
        <v>Physical Therapy</v>
      </c>
      <c r="F433" s="8">
        <f>IFERROR(INDEX(Healthcare_Transaction[Cost],MATCH(CONSOLIDATED_SHEET[[#This Row],[Patient_ID]],Healthcare_Transaction[Patient_ID],0)),"")</f>
        <v>3051.43</v>
      </c>
      <c r="G433" s="6">
        <f>IFERROR(INDEX(Healthcare_Transaction[Date],MATCH(CONSOLIDATED_SHEET[[#This Row],[Patient_ID]],Healthcare_Transaction[Patient_ID],0)),"")</f>
        <v>43585.684954993572</v>
      </c>
      <c r="H433" t="str">
        <f>TEXT(CONSOLIDATED_SHEET[[#This Row],[Date]], "yyyy")</f>
        <v>2019</v>
      </c>
      <c r="I433" t="str">
        <f>TEXT(CONSOLIDATED_SHEET[[#This Row],[Date]], "mmmm")</f>
        <v>April</v>
      </c>
      <c r="J433" t="str">
        <f>INDEX(Healthcare_Location[Location],MATCH(CONSOLIDATED_SHEET[[#This Row],[Patient_ID]],Healthcare_Location[Patient_ID],0))</f>
        <v>Houston</v>
      </c>
      <c r="K433" s="7" t="str">
        <f>INDEX(Healthcare_Insurance[Insurance_Type],MATCH(CONSOLIDATED_SHEET[[#This Row],[Patient_ID]],Healthcare_Insurance[Patient_ID],0))</f>
        <v>Public</v>
      </c>
      <c r="L433" s="8">
        <f>INDEX(Healthcare_Insurance[Insurance_Amount],MATCH(CONSOLIDATED_SHEET[[#This Row],[Patient_ID]],Healthcare_Insurance[Patient_ID],0))</f>
        <v>2740.89</v>
      </c>
    </row>
    <row r="434" spans="1:12" x14ac:dyDescent="0.25">
      <c r="A434" t="s">
        <v>436</v>
      </c>
      <c r="B434" t="s">
        <v>3435</v>
      </c>
      <c r="C434">
        <v>28</v>
      </c>
      <c r="D434" t="s">
        <v>5948</v>
      </c>
      <c r="E434" t="str">
        <f>IFERROR(INDEX(Healthcare_Transaction[Treatment_Type],MATCH(CONSOLIDATED_SHEET[[#This Row],[Patient_ID]],Healthcare_Transaction[Patient_ID],0)),"")</f>
        <v>Medication</v>
      </c>
      <c r="F434" s="8">
        <f>IFERROR(INDEX(Healthcare_Transaction[Cost],MATCH(CONSOLIDATED_SHEET[[#This Row],[Patient_ID]],Healthcare_Transaction[Patient_ID],0)),"")</f>
        <v>3102.84</v>
      </c>
      <c r="G434" s="6">
        <f>IFERROR(INDEX(Healthcare_Transaction[Date],MATCH(CONSOLIDATED_SHEET[[#This Row],[Patient_ID]],Healthcare_Transaction[Patient_ID],0)),"")</f>
        <v>43585.945706529499</v>
      </c>
      <c r="H434" t="str">
        <f>TEXT(CONSOLIDATED_SHEET[[#This Row],[Date]], "yyyy")</f>
        <v>2019</v>
      </c>
      <c r="I434" t="str">
        <f>TEXT(CONSOLIDATED_SHEET[[#This Row],[Date]], "mmmm")</f>
        <v>April</v>
      </c>
      <c r="J434" t="str">
        <f>INDEX(Healthcare_Location[Location],MATCH(CONSOLIDATED_SHEET[[#This Row],[Patient_ID]],Healthcare_Location[Patient_ID],0))</f>
        <v>Houston</v>
      </c>
      <c r="K434" s="7" t="str">
        <f>INDEX(Healthcare_Insurance[Insurance_Type],MATCH(CONSOLIDATED_SHEET[[#This Row],[Patient_ID]],Healthcare_Insurance[Patient_ID],0))</f>
        <v>None</v>
      </c>
      <c r="L434" s="8">
        <f>INDEX(Healthcare_Insurance[Insurance_Amount],MATCH(CONSOLIDATED_SHEET[[#This Row],[Patient_ID]],Healthcare_Insurance[Patient_ID],0))</f>
        <v>8302.17</v>
      </c>
    </row>
    <row r="435" spans="1:12" x14ac:dyDescent="0.25">
      <c r="A435" t="s">
        <v>437</v>
      </c>
      <c r="B435" t="s">
        <v>3436</v>
      </c>
      <c r="C435">
        <v>68</v>
      </c>
      <c r="D435" t="s">
        <v>5947</v>
      </c>
      <c r="E435" t="str">
        <f>IFERROR(INDEX(Healthcare_Transaction[Treatment_Type],MATCH(CONSOLIDATED_SHEET[[#This Row],[Patient_ID]],Healthcare_Transaction[Patient_ID],0)),"")</f>
        <v>Medication</v>
      </c>
      <c r="F435" s="8">
        <f>IFERROR(INDEX(Healthcare_Transaction[Cost],MATCH(CONSOLIDATED_SHEET[[#This Row],[Patient_ID]],Healthcare_Transaction[Patient_ID],0)),"")</f>
        <v>2482.7399999999998</v>
      </c>
      <c r="G435" s="6">
        <f>IFERROR(INDEX(Healthcare_Transaction[Date],MATCH(CONSOLIDATED_SHEET[[#This Row],[Patient_ID]],Healthcare_Transaction[Patient_ID],0)),"")</f>
        <v>43586.206458065433</v>
      </c>
      <c r="H435" t="str">
        <f>TEXT(CONSOLIDATED_SHEET[[#This Row],[Date]], "yyyy")</f>
        <v>2019</v>
      </c>
      <c r="I435" t="str">
        <f>TEXT(CONSOLIDATED_SHEET[[#This Row],[Date]], "mmmm")</f>
        <v>May</v>
      </c>
      <c r="J435" t="str">
        <f>INDEX(Healthcare_Location[Location],MATCH(CONSOLIDATED_SHEET[[#This Row],[Patient_ID]],Healthcare_Location[Patient_ID],0))</f>
        <v>Chicago</v>
      </c>
      <c r="K435" s="7" t="str">
        <f>INDEX(Healthcare_Insurance[Insurance_Type],MATCH(CONSOLIDATED_SHEET[[#This Row],[Patient_ID]],Healthcare_Insurance[Patient_ID],0))</f>
        <v>None</v>
      </c>
      <c r="L435" s="8">
        <f>INDEX(Healthcare_Insurance[Insurance_Amount],MATCH(CONSOLIDATED_SHEET[[#This Row],[Patient_ID]],Healthcare_Insurance[Patient_ID],0))</f>
        <v>4715.22</v>
      </c>
    </row>
    <row r="436" spans="1:12" x14ac:dyDescent="0.25">
      <c r="A436" t="s">
        <v>438</v>
      </c>
      <c r="B436" t="s">
        <v>3437</v>
      </c>
      <c r="C436">
        <v>56</v>
      </c>
      <c r="D436" t="s">
        <v>5948</v>
      </c>
      <c r="E436" t="str">
        <f>IFERROR(INDEX(Healthcare_Transaction[Treatment_Type],MATCH(CONSOLIDATED_SHEET[[#This Row],[Patient_ID]],Healthcare_Transaction[Patient_ID],0)),"")</f>
        <v>Consultation</v>
      </c>
      <c r="F436" s="8">
        <f>IFERROR(INDEX(Healthcare_Transaction[Cost],MATCH(CONSOLIDATED_SHEET[[#This Row],[Patient_ID]],Healthcare_Transaction[Patient_ID],0)),"")</f>
        <v>1637.72</v>
      </c>
      <c r="G436" s="6">
        <f>IFERROR(INDEX(Healthcare_Transaction[Date],MATCH(CONSOLIDATED_SHEET[[#This Row],[Patient_ID]],Healthcare_Transaction[Patient_ID],0)),"")</f>
        <v>43586.467209601367</v>
      </c>
      <c r="H436" t="str">
        <f>TEXT(CONSOLIDATED_SHEET[[#This Row],[Date]], "yyyy")</f>
        <v>2019</v>
      </c>
      <c r="I436" t="str">
        <f>TEXT(CONSOLIDATED_SHEET[[#This Row],[Date]], "mmmm")</f>
        <v>May</v>
      </c>
      <c r="J436" t="str">
        <f>INDEX(Healthcare_Location[Location],MATCH(CONSOLIDATED_SHEET[[#This Row],[Patient_ID]],Healthcare_Location[Patient_ID],0))</f>
        <v>New York</v>
      </c>
      <c r="K436" s="7" t="str">
        <f>INDEX(Healthcare_Insurance[Insurance_Type],MATCH(CONSOLIDATED_SHEET[[#This Row],[Patient_ID]],Healthcare_Insurance[Patient_ID],0))</f>
        <v>Public</v>
      </c>
      <c r="L436" s="8">
        <f>INDEX(Healthcare_Insurance[Insurance_Amount],MATCH(CONSOLIDATED_SHEET[[#This Row],[Patient_ID]],Healthcare_Insurance[Patient_ID],0))</f>
        <v>6312.37</v>
      </c>
    </row>
    <row r="437" spans="1:12" x14ac:dyDescent="0.25">
      <c r="A437" t="s">
        <v>439</v>
      </c>
      <c r="B437" t="s">
        <v>3438</v>
      </c>
      <c r="C437">
        <v>80</v>
      </c>
      <c r="D437" t="s">
        <v>5948</v>
      </c>
      <c r="E437" t="str">
        <f>IFERROR(INDEX(Healthcare_Transaction[Treatment_Type],MATCH(CONSOLIDATED_SHEET[[#This Row],[Patient_ID]],Healthcare_Transaction[Patient_ID],0)),"")</f>
        <v>Physical Therapy</v>
      </c>
      <c r="F437" s="8">
        <f>IFERROR(INDEX(Healthcare_Transaction[Cost],MATCH(CONSOLIDATED_SHEET[[#This Row],[Patient_ID]],Healthcare_Transaction[Patient_ID],0)),"")</f>
        <v>3282.6</v>
      </c>
      <c r="G437" s="6">
        <f>IFERROR(INDEX(Healthcare_Transaction[Date],MATCH(CONSOLIDATED_SHEET[[#This Row],[Patient_ID]],Healthcare_Transaction[Patient_ID],0)),"")</f>
        <v>43586.727961137301</v>
      </c>
      <c r="H437" t="str">
        <f>TEXT(CONSOLIDATED_SHEET[[#This Row],[Date]], "yyyy")</f>
        <v>2019</v>
      </c>
      <c r="I437" t="str">
        <f>TEXT(CONSOLIDATED_SHEET[[#This Row],[Date]], "mmmm")</f>
        <v>May</v>
      </c>
      <c r="J437" t="str">
        <f>INDEX(Healthcare_Location[Location],MATCH(CONSOLIDATED_SHEET[[#This Row],[Patient_ID]],Healthcare_Location[Patient_ID],0))</f>
        <v>Los Angeles</v>
      </c>
      <c r="K437" s="7" t="str">
        <f>INDEX(Healthcare_Insurance[Insurance_Type],MATCH(CONSOLIDATED_SHEET[[#This Row],[Patient_ID]],Healthcare_Insurance[Patient_ID],0))</f>
        <v>Private</v>
      </c>
      <c r="L437" s="8">
        <f>INDEX(Healthcare_Insurance[Insurance_Amount],MATCH(CONSOLIDATED_SHEET[[#This Row],[Patient_ID]],Healthcare_Insurance[Patient_ID],0))</f>
        <v>1128.8900000000001</v>
      </c>
    </row>
    <row r="438" spans="1:12" x14ac:dyDescent="0.25">
      <c r="A438" t="s">
        <v>440</v>
      </c>
      <c r="B438" t="s">
        <v>3439</v>
      </c>
      <c r="C438">
        <v>22</v>
      </c>
      <c r="D438" t="s">
        <v>5947</v>
      </c>
      <c r="E438" t="str">
        <f>IFERROR(INDEX(Healthcare_Transaction[Treatment_Type],MATCH(CONSOLIDATED_SHEET[[#This Row],[Patient_ID]],Healthcare_Transaction[Patient_ID],0)),"")</f>
        <v>Surgery</v>
      </c>
      <c r="F438" s="8">
        <f>IFERROR(INDEX(Healthcare_Transaction[Cost],MATCH(CONSOLIDATED_SHEET[[#This Row],[Patient_ID]],Healthcare_Transaction[Patient_ID],0)),"")</f>
        <v>3343.7</v>
      </c>
      <c r="G438" s="6">
        <f>IFERROR(INDEX(Healthcare_Transaction[Date],MATCH(CONSOLIDATED_SHEET[[#This Row],[Patient_ID]],Healthcare_Transaction[Patient_ID],0)),"")</f>
        <v>43586.988712673228</v>
      </c>
      <c r="H438" t="str">
        <f>TEXT(CONSOLIDATED_SHEET[[#This Row],[Date]], "yyyy")</f>
        <v>2019</v>
      </c>
      <c r="I438" t="str">
        <f>TEXT(CONSOLIDATED_SHEET[[#This Row],[Date]], "mmmm")</f>
        <v>May</v>
      </c>
      <c r="J438" t="str">
        <f>INDEX(Healthcare_Location[Location],MATCH(CONSOLIDATED_SHEET[[#This Row],[Patient_ID]],Healthcare_Location[Patient_ID],0))</f>
        <v>Houston</v>
      </c>
      <c r="K438" s="7" t="str">
        <f>INDEX(Healthcare_Insurance[Insurance_Type],MATCH(CONSOLIDATED_SHEET[[#This Row],[Patient_ID]],Healthcare_Insurance[Patient_ID],0))</f>
        <v>Public</v>
      </c>
      <c r="L438" s="8">
        <f>INDEX(Healthcare_Insurance[Insurance_Amount],MATCH(CONSOLIDATED_SHEET[[#This Row],[Patient_ID]],Healthcare_Insurance[Patient_ID],0))</f>
        <v>5396.45</v>
      </c>
    </row>
    <row r="439" spans="1:12" x14ac:dyDescent="0.25">
      <c r="A439" t="s">
        <v>441</v>
      </c>
      <c r="B439" t="s">
        <v>3440</v>
      </c>
      <c r="C439">
        <v>26</v>
      </c>
      <c r="D439" t="s">
        <v>5948</v>
      </c>
      <c r="E439" t="str">
        <f>IFERROR(INDEX(Healthcare_Transaction[Treatment_Type],MATCH(CONSOLIDATED_SHEET[[#This Row],[Patient_ID]],Healthcare_Transaction[Patient_ID],0)),"")</f>
        <v>Surgery</v>
      </c>
      <c r="F439" s="8">
        <f>IFERROR(INDEX(Healthcare_Transaction[Cost],MATCH(CONSOLIDATED_SHEET[[#This Row],[Patient_ID]],Healthcare_Transaction[Patient_ID],0)),"")</f>
        <v>1969.83</v>
      </c>
      <c r="G439" s="6">
        <f>IFERROR(INDEX(Healthcare_Transaction[Date],MATCH(CONSOLIDATED_SHEET[[#This Row],[Patient_ID]],Healthcare_Transaction[Patient_ID],0)),"")</f>
        <v>43587.24946420917</v>
      </c>
      <c r="H439" t="str">
        <f>TEXT(CONSOLIDATED_SHEET[[#This Row],[Date]], "yyyy")</f>
        <v>2019</v>
      </c>
      <c r="I439" t="str">
        <f>TEXT(CONSOLIDATED_SHEET[[#This Row],[Date]], "mmmm")</f>
        <v>May</v>
      </c>
      <c r="J439" t="str">
        <f>INDEX(Healthcare_Location[Location],MATCH(CONSOLIDATED_SHEET[[#This Row],[Patient_ID]],Healthcare_Location[Patient_ID],0))</f>
        <v>Chicago</v>
      </c>
      <c r="K439" s="7" t="str">
        <f>INDEX(Healthcare_Insurance[Insurance_Type],MATCH(CONSOLIDATED_SHEET[[#This Row],[Patient_ID]],Healthcare_Insurance[Patient_ID],0))</f>
        <v>None</v>
      </c>
      <c r="L439" s="8">
        <f>INDEX(Healthcare_Insurance[Insurance_Amount],MATCH(CONSOLIDATED_SHEET[[#This Row],[Patient_ID]],Healthcare_Insurance[Patient_ID],0))</f>
        <v>1357.12</v>
      </c>
    </row>
    <row r="440" spans="1:12" x14ac:dyDescent="0.25">
      <c r="A440" t="s">
        <v>442</v>
      </c>
      <c r="B440" t="s">
        <v>3441</v>
      </c>
      <c r="C440">
        <v>89</v>
      </c>
      <c r="D440" t="s">
        <v>5947</v>
      </c>
      <c r="E440" t="str">
        <f>IFERROR(INDEX(Healthcare_Transaction[Treatment_Type],MATCH(CONSOLIDATED_SHEET[[#This Row],[Patient_ID]],Healthcare_Transaction[Patient_ID],0)),"")</f>
        <v>Consultation</v>
      </c>
      <c r="F440" s="8">
        <f>IFERROR(INDEX(Healthcare_Transaction[Cost],MATCH(CONSOLIDATED_SHEET[[#This Row],[Patient_ID]],Healthcare_Transaction[Patient_ID],0)),"")</f>
        <v>3649.31</v>
      </c>
      <c r="G440" s="6">
        <f>IFERROR(INDEX(Healthcare_Transaction[Date],MATCH(CONSOLIDATED_SHEET[[#This Row],[Patient_ID]],Healthcare_Transaction[Patient_ID],0)),"")</f>
        <v>43587.770967281031</v>
      </c>
      <c r="H440" t="str">
        <f>TEXT(CONSOLIDATED_SHEET[[#This Row],[Date]], "yyyy")</f>
        <v>2019</v>
      </c>
      <c r="I440" t="str">
        <f>TEXT(CONSOLIDATED_SHEET[[#This Row],[Date]], "mmmm")</f>
        <v>May</v>
      </c>
      <c r="J440" t="str">
        <f>INDEX(Healthcare_Location[Location],MATCH(CONSOLIDATED_SHEET[[#This Row],[Patient_ID]],Healthcare_Location[Patient_ID],0))</f>
        <v>Phoenix</v>
      </c>
      <c r="K440" s="7" t="str">
        <f>INDEX(Healthcare_Insurance[Insurance_Type],MATCH(CONSOLIDATED_SHEET[[#This Row],[Patient_ID]],Healthcare_Insurance[Patient_ID],0))</f>
        <v>Public</v>
      </c>
      <c r="L440" s="8">
        <f>INDEX(Healthcare_Insurance[Insurance_Amount],MATCH(CONSOLIDATED_SHEET[[#This Row],[Patient_ID]],Healthcare_Insurance[Patient_ID],0))</f>
        <v>4763.37</v>
      </c>
    </row>
    <row r="441" spans="1:12" x14ac:dyDescent="0.25">
      <c r="A441" t="s">
        <v>443</v>
      </c>
      <c r="B441" t="s">
        <v>3442</v>
      </c>
      <c r="C441">
        <v>27</v>
      </c>
      <c r="D441" t="s">
        <v>5948</v>
      </c>
      <c r="E441" t="str">
        <f>IFERROR(INDEX(Healthcare_Transaction[Treatment_Type],MATCH(CONSOLIDATED_SHEET[[#This Row],[Patient_ID]],Healthcare_Transaction[Patient_ID],0)),"")</f>
        <v>Medication</v>
      </c>
      <c r="F441" s="8">
        <f>IFERROR(INDEX(Healthcare_Transaction[Cost],MATCH(CONSOLIDATED_SHEET[[#This Row],[Patient_ID]],Healthcare_Transaction[Patient_ID],0)),"")</f>
        <v>1906.81</v>
      </c>
      <c r="G441" s="6">
        <f>IFERROR(INDEX(Healthcare_Transaction[Date],MATCH(CONSOLIDATED_SHEET[[#This Row],[Patient_ID]],Healthcare_Transaction[Patient_ID],0)),"")</f>
        <v>43588.031718816957</v>
      </c>
      <c r="H441" t="str">
        <f>TEXT(CONSOLIDATED_SHEET[[#This Row],[Date]], "yyyy")</f>
        <v>2019</v>
      </c>
      <c r="I441" t="str">
        <f>TEXT(CONSOLIDATED_SHEET[[#This Row],[Date]], "mmmm")</f>
        <v>May</v>
      </c>
      <c r="J441" t="str">
        <f>INDEX(Healthcare_Location[Location],MATCH(CONSOLIDATED_SHEET[[#This Row],[Patient_ID]],Healthcare_Location[Patient_ID],0))</f>
        <v>New York</v>
      </c>
      <c r="K441" s="7" t="str">
        <f>INDEX(Healthcare_Insurance[Insurance_Type],MATCH(CONSOLIDATED_SHEET[[#This Row],[Patient_ID]],Healthcare_Insurance[Patient_ID],0))</f>
        <v>Public</v>
      </c>
      <c r="L441" s="8">
        <f>INDEX(Healthcare_Insurance[Insurance_Amount],MATCH(CONSOLIDATED_SHEET[[#This Row],[Patient_ID]],Healthcare_Insurance[Patient_ID],0))</f>
        <v>6264.26</v>
      </c>
    </row>
    <row r="442" spans="1:12" x14ac:dyDescent="0.25">
      <c r="A442" t="s">
        <v>444</v>
      </c>
      <c r="B442" t="s">
        <v>3443</v>
      </c>
      <c r="C442">
        <v>52</v>
      </c>
      <c r="D442" t="s">
        <v>5948</v>
      </c>
      <c r="E442" t="str">
        <f>IFERROR(INDEX(Healthcare_Transaction[Treatment_Type],MATCH(CONSOLIDATED_SHEET[[#This Row],[Patient_ID]],Healthcare_Transaction[Patient_ID],0)),"")</f>
        <v>Surgery</v>
      </c>
      <c r="F442" s="8">
        <f>IFERROR(INDEX(Healthcare_Transaction[Cost],MATCH(CONSOLIDATED_SHEET[[#This Row],[Patient_ID]],Healthcare_Transaction[Patient_ID],0)),"")</f>
        <v>1453.68</v>
      </c>
      <c r="G442" s="6">
        <f>IFERROR(INDEX(Healthcare_Transaction[Date],MATCH(CONSOLIDATED_SHEET[[#This Row],[Patient_ID]],Healthcare_Transaction[Patient_ID],0)),"")</f>
        <v>43588.292470352913</v>
      </c>
      <c r="H442" t="str">
        <f>TEXT(CONSOLIDATED_SHEET[[#This Row],[Date]], "yyyy")</f>
        <v>2019</v>
      </c>
      <c r="I442" t="str">
        <f>TEXT(CONSOLIDATED_SHEET[[#This Row],[Date]], "mmmm")</f>
        <v>May</v>
      </c>
      <c r="J442" t="str">
        <f>INDEX(Healthcare_Location[Location],MATCH(CONSOLIDATED_SHEET[[#This Row],[Patient_ID]],Healthcare_Location[Patient_ID],0))</f>
        <v>Phoenix</v>
      </c>
      <c r="K442" s="7" t="str">
        <f>INDEX(Healthcare_Insurance[Insurance_Type],MATCH(CONSOLIDATED_SHEET[[#This Row],[Patient_ID]],Healthcare_Insurance[Patient_ID],0))</f>
        <v>Public</v>
      </c>
      <c r="L442" s="8">
        <f>INDEX(Healthcare_Insurance[Insurance_Amount],MATCH(CONSOLIDATED_SHEET[[#This Row],[Patient_ID]],Healthcare_Insurance[Patient_ID],0))</f>
        <v>1667.32</v>
      </c>
    </row>
    <row r="443" spans="1:12" x14ac:dyDescent="0.25">
      <c r="A443" t="s">
        <v>445</v>
      </c>
      <c r="B443" t="s">
        <v>3444</v>
      </c>
      <c r="C443">
        <v>43</v>
      </c>
      <c r="D443" t="s">
        <v>5948</v>
      </c>
      <c r="E443" t="str">
        <f>IFERROR(INDEX(Healthcare_Transaction[Treatment_Type],MATCH(CONSOLIDATED_SHEET[[#This Row],[Patient_ID]],Healthcare_Transaction[Patient_ID],0)),"")</f>
        <v>Consultation</v>
      </c>
      <c r="F443" s="8">
        <f>IFERROR(INDEX(Healthcare_Transaction[Cost],MATCH(CONSOLIDATED_SHEET[[#This Row],[Patient_ID]],Healthcare_Transaction[Patient_ID],0)),"")</f>
        <v>3290.87</v>
      </c>
      <c r="G443" s="6">
        <f>IFERROR(INDEX(Healthcare_Transaction[Date],MATCH(CONSOLIDATED_SHEET[[#This Row],[Patient_ID]],Healthcare_Transaction[Patient_ID],0)),"")</f>
        <v>43588.553221888833</v>
      </c>
      <c r="H443" t="str">
        <f>TEXT(CONSOLIDATED_SHEET[[#This Row],[Date]], "yyyy")</f>
        <v>2019</v>
      </c>
      <c r="I443" t="str">
        <f>TEXT(CONSOLIDATED_SHEET[[#This Row],[Date]], "mmmm")</f>
        <v>May</v>
      </c>
      <c r="J443" t="str">
        <f>INDEX(Healthcare_Location[Location],MATCH(CONSOLIDATED_SHEET[[#This Row],[Patient_ID]],Healthcare_Location[Patient_ID],0))</f>
        <v>Phoenix</v>
      </c>
      <c r="K443" s="7" t="str">
        <f>INDEX(Healthcare_Insurance[Insurance_Type],MATCH(CONSOLIDATED_SHEET[[#This Row],[Patient_ID]],Healthcare_Insurance[Patient_ID],0))</f>
        <v>Public</v>
      </c>
      <c r="L443" s="8">
        <f>INDEX(Healthcare_Insurance[Insurance_Amount],MATCH(CONSOLIDATED_SHEET[[#This Row],[Patient_ID]],Healthcare_Insurance[Patient_ID],0))</f>
        <v>7863.81</v>
      </c>
    </row>
    <row r="444" spans="1:12" x14ac:dyDescent="0.25">
      <c r="A444" t="s">
        <v>446</v>
      </c>
      <c r="B444" t="s">
        <v>3445</v>
      </c>
      <c r="C444">
        <v>43</v>
      </c>
      <c r="D444" t="s">
        <v>5947</v>
      </c>
      <c r="E444" t="str">
        <f>IFERROR(INDEX(Healthcare_Transaction[Treatment_Type],MATCH(CONSOLIDATED_SHEET[[#This Row],[Patient_ID]],Healthcare_Transaction[Patient_ID],0)),"")</f>
        <v>Consultation</v>
      </c>
      <c r="F444" s="8">
        <f>IFERROR(INDEX(Healthcare_Transaction[Cost],MATCH(CONSOLIDATED_SHEET[[#This Row],[Patient_ID]],Healthcare_Transaction[Patient_ID],0)),"")</f>
        <v>2031.32</v>
      </c>
      <c r="G444" s="6">
        <f>IFERROR(INDEX(Healthcare_Transaction[Date],MATCH(CONSOLIDATED_SHEET[[#This Row],[Patient_ID]],Healthcare_Transaction[Patient_ID],0)),"")</f>
        <v>43588.813973424767</v>
      </c>
      <c r="H444" t="str">
        <f>TEXT(CONSOLIDATED_SHEET[[#This Row],[Date]], "yyyy")</f>
        <v>2019</v>
      </c>
      <c r="I444" t="str">
        <f>TEXT(CONSOLIDATED_SHEET[[#This Row],[Date]], "mmmm")</f>
        <v>May</v>
      </c>
      <c r="J444" t="str">
        <f>INDEX(Healthcare_Location[Location],MATCH(CONSOLIDATED_SHEET[[#This Row],[Patient_ID]],Healthcare_Location[Patient_ID],0))</f>
        <v>Phoenix</v>
      </c>
      <c r="K444" s="7" t="str">
        <f>INDEX(Healthcare_Insurance[Insurance_Type],MATCH(CONSOLIDATED_SHEET[[#This Row],[Patient_ID]],Healthcare_Insurance[Patient_ID],0))</f>
        <v>Private</v>
      </c>
      <c r="L444" s="8">
        <f>INDEX(Healthcare_Insurance[Insurance_Amount],MATCH(CONSOLIDATED_SHEET[[#This Row],[Patient_ID]],Healthcare_Insurance[Patient_ID],0))</f>
        <v>7588.89</v>
      </c>
    </row>
    <row r="445" spans="1:12" x14ac:dyDescent="0.25">
      <c r="A445" t="s">
        <v>447</v>
      </c>
      <c r="B445" t="s">
        <v>3446</v>
      </c>
      <c r="C445">
        <v>76</v>
      </c>
      <c r="D445" t="s">
        <v>5948</v>
      </c>
      <c r="E445" t="str">
        <f>IFERROR(INDEX(Healthcare_Transaction[Treatment_Type],MATCH(CONSOLIDATED_SHEET[[#This Row],[Patient_ID]],Healthcare_Transaction[Patient_ID],0)),"")</f>
        <v>Medication</v>
      </c>
      <c r="F445" s="8">
        <f>IFERROR(INDEX(Healthcare_Transaction[Cost],MATCH(CONSOLIDATED_SHEET[[#This Row],[Patient_ID]],Healthcare_Transaction[Patient_ID],0)),"")</f>
        <v>1160.02</v>
      </c>
      <c r="G445" s="6">
        <f>IFERROR(INDEX(Healthcare_Transaction[Date],MATCH(CONSOLIDATED_SHEET[[#This Row],[Patient_ID]],Healthcare_Transaction[Patient_ID],0)),"")</f>
        <v>43589.074724960708</v>
      </c>
      <c r="H445" t="str">
        <f>TEXT(CONSOLIDATED_SHEET[[#This Row],[Date]], "yyyy")</f>
        <v>2019</v>
      </c>
      <c r="I445" t="str">
        <f>TEXT(CONSOLIDATED_SHEET[[#This Row],[Date]], "mmmm")</f>
        <v>May</v>
      </c>
      <c r="J445" t="str">
        <f>INDEX(Healthcare_Location[Location],MATCH(CONSOLIDATED_SHEET[[#This Row],[Patient_ID]],Healthcare_Location[Patient_ID],0))</f>
        <v>Los Angeles</v>
      </c>
      <c r="K445" s="7" t="str">
        <f>INDEX(Healthcare_Insurance[Insurance_Type],MATCH(CONSOLIDATED_SHEET[[#This Row],[Patient_ID]],Healthcare_Insurance[Patient_ID],0))</f>
        <v>Private</v>
      </c>
      <c r="L445" s="8">
        <f>INDEX(Healthcare_Insurance[Insurance_Amount],MATCH(CONSOLIDATED_SHEET[[#This Row],[Patient_ID]],Healthcare_Insurance[Patient_ID],0))</f>
        <v>7192.94</v>
      </c>
    </row>
    <row r="446" spans="1:12" x14ac:dyDescent="0.25">
      <c r="A446" t="s">
        <v>448</v>
      </c>
      <c r="B446" t="s">
        <v>3447</v>
      </c>
      <c r="C446">
        <v>45</v>
      </c>
      <c r="D446" t="s">
        <v>5947</v>
      </c>
      <c r="E446" t="str">
        <f>IFERROR(INDEX(Healthcare_Transaction[Treatment_Type],MATCH(CONSOLIDATED_SHEET[[#This Row],[Patient_ID]],Healthcare_Transaction[Patient_ID],0)),"")</f>
        <v>Medication</v>
      </c>
      <c r="F446" s="8">
        <f>IFERROR(INDEX(Healthcare_Transaction[Cost],MATCH(CONSOLIDATED_SHEET[[#This Row],[Patient_ID]],Healthcare_Transaction[Patient_ID],0)),"")</f>
        <v>4990.13</v>
      </c>
      <c r="G446" s="6">
        <f>IFERROR(INDEX(Healthcare_Transaction[Date],MATCH(CONSOLIDATED_SHEET[[#This Row],[Patient_ID]],Healthcare_Transaction[Patient_ID],0)),"")</f>
        <v>43589.335476496643</v>
      </c>
      <c r="H446" t="str">
        <f>TEXT(CONSOLIDATED_SHEET[[#This Row],[Date]], "yyyy")</f>
        <v>2019</v>
      </c>
      <c r="I446" t="str">
        <f>TEXT(CONSOLIDATED_SHEET[[#This Row],[Date]], "mmmm")</f>
        <v>May</v>
      </c>
      <c r="J446" t="str">
        <f>INDEX(Healthcare_Location[Location],MATCH(CONSOLIDATED_SHEET[[#This Row],[Patient_ID]],Healthcare_Location[Patient_ID],0))</f>
        <v>New York</v>
      </c>
      <c r="K446" s="7" t="str">
        <f>INDEX(Healthcare_Insurance[Insurance_Type],MATCH(CONSOLIDATED_SHEET[[#This Row],[Patient_ID]],Healthcare_Insurance[Patient_ID],0))</f>
        <v>Public</v>
      </c>
      <c r="L446" s="8">
        <f>INDEX(Healthcare_Insurance[Insurance_Amount],MATCH(CONSOLIDATED_SHEET[[#This Row],[Patient_ID]],Healthcare_Insurance[Patient_ID],0))</f>
        <v>605.96</v>
      </c>
    </row>
    <row r="447" spans="1:12" x14ac:dyDescent="0.25">
      <c r="A447" t="s">
        <v>449</v>
      </c>
      <c r="B447" t="s">
        <v>3448</v>
      </c>
      <c r="C447">
        <v>37</v>
      </c>
      <c r="D447" t="s">
        <v>5948</v>
      </c>
      <c r="E447" t="str">
        <f>IFERROR(INDEX(Healthcare_Transaction[Treatment_Type],MATCH(CONSOLIDATED_SHEET[[#This Row],[Patient_ID]],Healthcare_Transaction[Patient_ID],0)),"")</f>
        <v>Medication</v>
      </c>
      <c r="F447" s="8">
        <f>IFERROR(INDEX(Healthcare_Transaction[Cost],MATCH(CONSOLIDATED_SHEET[[#This Row],[Patient_ID]],Healthcare_Transaction[Patient_ID],0)),"")</f>
        <v>1917.87</v>
      </c>
      <c r="G447" s="6">
        <f>IFERROR(INDEX(Healthcare_Transaction[Date],MATCH(CONSOLIDATED_SHEET[[#This Row],[Patient_ID]],Healthcare_Transaction[Patient_ID],0)),"")</f>
        <v>43589.596228032569</v>
      </c>
      <c r="H447" t="str">
        <f>TEXT(CONSOLIDATED_SHEET[[#This Row],[Date]], "yyyy")</f>
        <v>2019</v>
      </c>
      <c r="I447" t="str">
        <f>TEXT(CONSOLIDATED_SHEET[[#This Row],[Date]], "mmmm")</f>
        <v>May</v>
      </c>
      <c r="J447" t="str">
        <f>INDEX(Healthcare_Location[Location],MATCH(CONSOLIDATED_SHEET[[#This Row],[Patient_ID]],Healthcare_Location[Patient_ID],0))</f>
        <v>Houston</v>
      </c>
      <c r="K447" s="7" t="str">
        <f>INDEX(Healthcare_Insurance[Insurance_Type],MATCH(CONSOLIDATED_SHEET[[#This Row],[Patient_ID]],Healthcare_Insurance[Patient_ID],0))</f>
        <v>Private</v>
      </c>
      <c r="L447" s="8">
        <f>INDEX(Healthcare_Insurance[Insurance_Amount],MATCH(CONSOLIDATED_SHEET[[#This Row],[Patient_ID]],Healthcare_Insurance[Patient_ID],0))</f>
        <v>8211.86</v>
      </c>
    </row>
    <row r="448" spans="1:12" x14ac:dyDescent="0.25">
      <c r="A448" t="s">
        <v>450</v>
      </c>
      <c r="B448" t="s">
        <v>3449</v>
      </c>
      <c r="C448">
        <v>72</v>
      </c>
      <c r="D448" t="s">
        <v>5948</v>
      </c>
      <c r="E448" t="str">
        <f>IFERROR(INDEX(Healthcare_Transaction[Treatment_Type],MATCH(CONSOLIDATED_SHEET[[#This Row],[Patient_ID]],Healthcare_Transaction[Patient_ID],0)),"")</f>
        <v>Surgery</v>
      </c>
      <c r="F448" s="8">
        <f>IFERROR(INDEX(Healthcare_Transaction[Cost],MATCH(CONSOLIDATED_SHEET[[#This Row],[Patient_ID]],Healthcare_Transaction[Patient_ID],0)),"")</f>
        <v>3157.08</v>
      </c>
      <c r="G448" s="6">
        <f>IFERROR(INDEX(Healthcare_Transaction[Date],MATCH(CONSOLIDATED_SHEET[[#This Row],[Patient_ID]],Healthcare_Transaction[Patient_ID],0)),"")</f>
        <v>43589.856979568503</v>
      </c>
      <c r="H448" t="str">
        <f>TEXT(CONSOLIDATED_SHEET[[#This Row],[Date]], "yyyy")</f>
        <v>2019</v>
      </c>
      <c r="I448" t="str">
        <f>TEXT(CONSOLIDATED_SHEET[[#This Row],[Date]], "mmmm")</f>
        <v>May</v>
      </c>
      <c r="J448" t="str">
        <f>INDEX(Healthcare_Location[Location],MATCH(CONSOLIDATED_SHEET[[#This Row],[Patient_ID]],Healthcare_Location[Patient_ID],0))</f>
        <v>Los Angeles</v>
      </c>
      <c r="K448" s="7" t="str">
        <f>INDEX(Healthcare_Insurance[Insurance_Type],MATCH(CONSOLIDATED_SHEET[[#This Row],[Patient_ID]],Healthcare_Insurance[Patient_ID],0))</f>
        <v>None</v>
      </c>
      <c r="L448" s="8">
        <f>INDEX(Healthcare_Insurance[Insurance_Amount],MATCH(CONSOLIDATED_SHEET[[#This Row],[Patient_ID]],Healthcare_Insurance[Patient_ID],0))</f>
        <v>1615.68</v>
      </c>
    </row>
    <row r="449" spans="1:12" x14ac:dyDescent="0.25">
      <c r="A449" t="s">
        <v>451</v>
      </c>
      <c r="B449" t="s">
        <v>3450</v>
      </c>
      <c r="C449">
        <v>29</v>
      </c>
      <c r="D449" t="s">
        <v>5948</v>
      </c>
      <c r="E449" t="str">
        <f>IFERROR(INDEX(Healthcare_Transaction[Treatment_Type],MATCH(CONSOLIDATED_SHEET[[#This Row],[Patient_ID]],Healthcare_Transaction[Patient_ID],0)),"")</f>
        <v>Consultation</v>
      </c>
      <c r="F449" s="8">
        <f>IFERROR(INDEX(Healthcare_Transaction[Cost],MATCH(CONSOLIDATED_SHEET[[#This Row],[Patient_ID]],Healthcare_Transaction[Patient_ID],0)),"")</f>
        <v>3572.96</v>
      </c>
      <c r="G449" s="6">
        <f>IFERROR(INDEX(Healthcare_Transaction[Date],MATCH(CONSOLIDATED_SHEET[[#This Row],[Patient_ID]],Healthcare_Transaction[Patient_ID],0)),"")</f>
        <v>43590.378482640372</v>
      </c>
      <c r="H449" t="str">
        <f>TEXT(CONSOLIDATED_SHEET[[#This Row],[Date]], "yyyy")</f>
        <v>2019</v>
      </c>
      <c r="I449" t="str">
        <f>TEXT(CONSOLIDATED_SHEET[[#This Row],[Date]], "mmmm")</f>
        <v>May</v>
      </c>
      <c r="J449" t="str">
        <f>INDEX(Healthcare_Location[Location],MATCH(CONSOLIDATED_SHEET[[#This Row],[Patient_ID]],Healthcare_Location[Patient_ID],0))</f>
        <v>Phoenix</v>
      </c>
      <c r="K449" s="7" t="str">
        <f>INDEX(Healthcare_Insurance[Insurance_Type],MATCH(CONSOLIDATED_SHEET[[#This Row],[Patient_ID]],Healthcare_Insurance[Patient_ID],0))</f>
        <v>None</v>
      </c>
      <c r="L449" s="8">
        <f>INDEX(Healthcare_Insurance[Insurance_Amount],MATCH(CONSOLIDATED_SHEET[[#This Row],[Patient_ID]],Healthcare_Insurance[Patient_ID],0))</f>
        <v>6967.67</v>
      </c>
    </row>
    <row r="450" spans="1:12" x14ac:dyDescent="0.25">
      <c r="A450" t="s">
        <v>452</v>
      </c>
      <c r="B450" t="s">
        <v>3451</v>
      </c>
      <c r="C450">
        <v>24</v>
      </c>
      <c r="D450" t="s">
        <v>5948</v>
      </c>
      <c r="E450" t="str">
        <f>IFERROR(INDEX(Healthcare_Transaction[Treatment_Type],MATCH(CONSOLIDATED_SHEET[[#This Row],[Patient_ID]],Healthcare_Transaction[Patient_ID],0)),"")</f>
        <v>Medication</v>
      </c>
      <c r="F450" s="8">
        <f>IFERROR(INDEX(Healthcare_Transaction[Cost],MATCH(CONSOLIDATED_SHEET[[#This Row],[Patient_ID]],Healthcare_Transaction[Patient_ID],0)),"")</f>
        <v>3077.15</v>
      </c>
      <c r="G450" s="6">
        <f>IFERROR(INDEX(Healthcare_Transaction[Date],MATCH(CONSOLIDATED_SHEET[[#This Row],[Patient_ID]],Healthcare_Transaction[Patient_ID],0)),"")</f>
        <v>43590.639234176313</v>
      </c>
      <c r="H450" t="str">
        <f>TEXT(CONSOLIDATED_SHEET[[#This Row],[Date]], "yyyy")</f>
        <v>2019</v>
      </c>
      <c r="I450" t="str">
        <f>TEXT(CONSOLIDATED_SHEET[[#This Row],[Date]], "mmmm")</f>
        <v>May</v>
      </c>
      <c r="J450" t="str">
        <f>INDEX(Healthcare_Location[Location],MATCH(CONSOLIDATED_SHEET[[#This Row],[Patient_ID]],Healthcare_Location[Patient_ID],0))</f>
        <v>Chicago</v>
      </c>
      <c r="K450" s="7" t="str">
        <f>INDEX(Healthcare_Insurance[Insurance_Type],MATCH(CONSOLIDATED_SHEET[[#This Row],[Patient_ID]],Healthcare_Insurance[Patient_ID],0))</f>
        <v>Public</v>
      </c>
      <c r="L450" s="8">
        <f>INDEX(Healthcare_Insurance[Insurance_Amount],MATCH(CONSOLIDATED_SHEET[[#This Row],[Patient_ID]],Healthcare_Insurance[Patient_ID],0))</f>
        <v>8958.84</v>
      </c>
    </row>
    <row r="451" spans="1:12" x14ac:dyDescent="0.25">
      <c r="A451" t="s">
        <v>453</v>
      </c>
      <c r="B451" t="s">
        <v>3452</v>
      </c>
      <c r="C451">
        <v>37</v>
      </c>
      <c r="D451" t="s">
        <v>5947</v>
      </c>
      <c r="E451" t="str">
        <f>IFERROR(INDEX(Healthcare_Transaction[Treatment_Type],MATCH(CONSOLIDATED_SHEET[[#This Row],[Patient_ID]],Healthcare_Transaction[Patient_ID],0)),"")</f>
        <v>Physical Therapy</v>
      </c>
      <c r="F451" s="8">
        <f>IFERROR(INDEX(Healthcare_Transaction[Cost],MATCH(CONSOLIDATED_SHEET[[#This Row],[Patient_ID]],Healthcare_Transaction[Patient_ID],0)),"")</f>
        <v>550.96</v>
      </c>
      <c r="G451" s="6">
        <f>IFERROR(INDEX(Healthcare_Transaction[Date],MATCH(CONSOLIDATED_SHEET[[#This Row],[Patient_ID]],Healthcare_Transaction[Patient_ID],0)),"")</f>
        <v>43590.899985712233</v>
      </c>
      <c r="H451" t="str">
        <f>TEXT(CONSOLIDATED_SHEET[[#This Row],[Date]], "yyyy")</f>
        <v>2019</v>
      </c>
      <c r="I451" t="str">
        <f>TEXT(CONSOLIDATED_SHEET[[#This Row],[Date]], "mmmm")</f>
        <v>May</v>
      </c>
      <c r="J451" t="str">
        <f>INDEX(Healthcare_Location[Location],MATCH(CONSOLIDATED_SHEET[[#This Row],[Patient_ID]],Healthcare_Location[Patient_ID],0))</f>
        <v>Phoenix</v>
      </c>
      <c r="K451" s="7" t="str">
        <f>INDEX(Healthcare_Insurance[Insurance_Type],MATCH(CONSOLIDATED_SHEET[[#This Row],[Patient_ID]],Healthcare_Insurance[Patient_ID],0))</f>
        <v>Public</v>
      </c>
      <c r="L451" s="8">
        <f>INDEX(Healthcare_Insurance[Insurance_Amount],MATCH(CONSOLIDATED_SHEET[[#This Row],[Patient_ID]],Healthcare_Insurance[Patient_ID],0))</f>
        <v>6603.4</v>
      </c>
    </row>
    <row r="452" spans="1:12" x14ac:dyDescent="0.25">
      <c r="A452" t="s">
        <v>454</v>
      </c>
      <c r="B452" t="s">
        <v>3453</v>
      </c>
      <c r="C452">
        <v>43</v>
      </c>
      <c r="D452" t="s">
        <v>5947</v>
      </c>
      <c r="E452" t="str">
        <f>IFERROR(INDEX(Healthcare_Transaction[Treatment_Type],MATCH(CONSOLIDATED_SHEET[[#This Row],[Patient_ID]],Healthcare_Transaction[Patient_ID],0)),"")</f>
        <v>Physical Therapy</v>
      </c>
      <c r="F452" s="8">
        <f>IFERROR(INDEX(Healthcare_Transaction[Cost],MATCH(CONSOLIDATED_SHEET[[#This Row],[Patient_ID]],Healthcare_Transaction[Patient_ID],0)),"")</f>
        <v>4577.91</v>
      </c>
      <c r="G452" s="6">
        <f>IFERROR(INDEX(Healthcare_Transaction[Date],MATCH(CONSOLIDATED_SHEET[[#This Row],[Patient_ID]],Healthcare_Transaction[Patient_ID],0)),"")</f>
        <v>43591.160737248167</v>
      </c>
      <c r="H452" t="str">
        <f>TEXT(CONSOLIDATED_SHEET[[#This Row],[Date]], "yyyy")</f>
        <v>2019</v>
      </c>
      <c r="I452" t="str">
        <f>TEXT(CONSOLIDATED_SHEET[[#This Row],[Date]], "mmmm")</f>
        <v>May</v>
      </c>
      <c r="J452" t="str">
        <f>INDEX(Healthcare_Location[Location],MATCH(CONSOLIDATED_SHEET[[#This Row],[Patient_ID]],Healthcare_Location[Patient_ID],0))</f>
        <v>Chicago</v>
      </c>
      <c r="K452" s="7" t="str">
        <f>INDEX(Healthcare_Insurance[Insurance_Type],MATCH(CONSOLIDATED_SHEET[[#This Row],[Patient_ID]],Healthcare_Insurance[Patient_ID],0))</f>
        <v>None</v>
      </c>
      <c r="L452" s="8">
        <f>INDEX(Healthcare_Insurance[Insurance_Amount],MATCH(CONSOLIDATED_SHEET[[#This Row],[Patient_ID]],Healthcare_Insurance[Patient_ID],0))</f>
        <v>9949.44</v>
      </c>
    </row>
    <row r="453" spans="1:12" x14ac:dyDescent="0.25">
      <c r="A453" t="s">
        <v>455</v>
      </c>
      <c r="B453" t="s">
        <v>3454</v>
      </c>
      <c r="C453">
        <v>39</v>
      </c>
      <c r="D453" t="s">
        <v>5947</v>
      </c>
      <c r="E453" t="str">
        <f>IFERROR(INDEX(Healthcare_Transaction[Treatment_Type],MATCH(CONSOLIDATED_SHEET[[#This Row],[Patient_ID]],Healthcare_Transaction[Patient_ID],0)),"")</f>
        <v>Physical Therapy</v>
      </c>
      <c r="F453" s="8">
        <f>IFERROR(INDEX(Healthcare_Transaction[Cost],MATCH(CONSOLIDATED_SHEET[[#This Row],[Patient_ID]],Healthcare_Transaction[Patient_ID],0)),"")</f>
        <v>1019.69</v>
      </c>
      <c r="G453" s="6">
        <f>IFERROR(INDEX(Healthcare_Transaction[Date],MATCH(CONSOLIDATED_SHEET[[#This Row],[Patient_ID]],Healthcare_Transaction[Patient_ID],0)),"")</f>
        <v>43591.421488784108</v>
      </c>
      <c r="H453" t="str">
        <f>TEXT(CONSOLIDATED_SHEET[[#This Row],[Date]], "yyyy")</f>
        <v>2019</v>
      </c>
      <c r="I453" t="str">
        <f>TEXT(CONSOLIDATED_SHEET[[#This Row],[Date]], "mmmm")</f>
        <v>May</v>
      </c>
      <c r="J453" t="str">
        <f>INDEX(Healthcare_Location[Location],MATCH(CONSOLIDATED_SHEET[[#This Row],[Patient_ID]],Healthcare_Location[Patient_ID],0))</f>
        <v>Phoenix</v>
      </c>
      <c r="K453" s="7" t="str">
        <f>INDEX(Healthcare_Insurance[Insurance_Type],MATCH(CONSOLIDATED_SHEET[[#This Row],[Patient_ID]],Healthcare_Insurance[Patient_ID],0))</f>
        <v>None</v>
      </c>
      <c r="L453" s="8">
        <f>INDEX(Healthcare_Insurance[Insurance_Amount],MATCH(CONSOLIDATED_SHEET[[#This Row],[Patient_ID]],Healthcare_Insurance[Patient_ID],0))</f>
        <v>5001.55</v>
      </c>
    </row>
    <row r="454" spans="1:12" x14ac:dyDescent="0.25">
      <c r="A454" t="s">
        <v>456</v>
      </c>
      <c r="B454" t="s">
        <v>3455</v>
      </c>
      <c r="C454">
        <v>75</v>
      </c>
      <c r="D454" t="s">
        <v>5947</v>
      </c>
      <c r="E454" t="str">
        <f>IFERROR(INDEX(Healthcare_Transaction[Treatment_Type],MATCH(CONSOLIDATED_SHEET[[#This Row],[Patient_ID]],Healthcare_Transaction[Patient_ID],0)),"")</f>
        <v>Surgery</v>
      </c>
      <c r="F454" s="8">
        <f>IFERROR(INDEX(Healthcare_Transaction[Cost],MATCH(CONSOLIDATED_SHEET[[#This Row],[Patient_ID]],Healthcare_Transaction[Patient_ID],0)),"")</f>
        <v>4649.47</v>
      </c>
      <c r="G454" s="6">
        <f>IFERROR(INDEX(Healthcare_Transaction[Date],MATCH(CONSOLIDATED_SHEET[[#This Row],[Patient_ID]],Healthcare_Transaction[Patient_ID],0)),"")</f>
        <v>43591.682240320028</v>
      </c>
      <c r="H454" t="str">
        <f>TEXT(CONSOLIDATED_SHEET[[#This Row],[Date]], "yyyy")</f>
        <v>2019</v>
      </c>
      <c r="I454" t="str">
        <f>TEXT(CONSOLIDATED_SHEET[[#This Row],[Date]], "mmmm")</f>
        <v>May</v>
      </c>
      <c r="J454" t="str">
        <f>INDEX(Healthcare_Location[Location],MATCH(CONSOLIDATED_SHEET[[#This Row],[Patient_ID]],Healthcare_Location[Patient_ID],0))</f>
        <v>Los Angeles</v>
      </c>
      <c r="K454" s="7" t="str">
        <f>INDEX(Healthcare_Insurance[Insurance_Type],MATCH(CONSOLIDATED_SHEET[[#This Row],[Patient_ID]],Healthcare_Insurance[Patient_ID],0))</f>
        <v>None</v>
      </c>
      <c r="L454" s="8">
        <f>INDEX(Healthcare_Insurance[Insurance_Amount],MATCH(CONSOLIDATED_SHEET[[#This Row],[Patient_ID]],Healthcare_Insurance[Patient_ID],0))</f>
        <v>1702.21</v>
      </c>
    </row>
    <row r="455" spans="1:12" x14ac:dyDescent="0.25">
      <c r="A455" t="s">
        <v>457</v>
      </c>
      <c r="B455" t="s">
        <v>3456</v>
      </c>
      <c r="C455">
        <v>22</v>
      </c>
      <c r="D455" t="s">
        <v>5948</v>
      </c>
      <c r="E455" t="str">
        <f>IFERROR(INDEX(Healthcare_Transaction[Treatment_Type],MATCH(CONSOLIDATED_SHEET[[#This Row],[Patient_ID]],Healthcare_Transaction[Patient_ID],0)),"")</f>
        <v>Physical Therapy</v>
      </c>
      <c r="F455" s="8">
        <f>IFERROR(INDEX(Healthcare_Transaction[Cost],MATCH(CONSOLIDATED_SHEET[[#This Row],[Patient_ID]],Healthcare_Transaction[Patient_ID],0)),"")</f>
        <v>153.47</v>
      </c>
      <c r="G455" s="6">
        <f>IFERROR(INDEX(Healthcare_Transaction[Date],MATCH(CONSOLIDATED_SHEET[[#This Row],[Patient_ID]],Healthcare_Transaction[Patient_ID],0)),"")</f>
        <v>43591.942991855969</v>
      </c>
      <c r="H455" t="str">
        <f>TEXT(CONSOLIDATED_SHEET[[#This Row],[Date]], "yyyy")</f>
        <v>2019</v>
      </c>
      <c r="I455" t="str">
        <f>TEXT(CONSOLIDATED_SHEET[[#This Row],[Date]], "mmmm")</f>
        <v>May</v>
      </c>
      <c r="J455" t="str">
        <f>INDEX(Healthcare_Location[Location],MATCH(CONSOLIDATED_SHEET[[#This Row],[Patient_ID]],Healthcare_Location[Patient_ID],0))</f>
        <v>Phoenix</v>
      </c>
      <c r="K455" s="7" t="str">
        <f>INDEX(Healthcare_Insurance[Insurance_Type],MATCH(CONSOLIDATED_SHEET[[#This Row],[Patient_ID]],Healthcare_Insurance[Patient_ID],0))</f>
        <v>None</v>
      </c>
      <c r="L455" s="8">
        <f>INDEX(Healthcare_Insurance[Insurance_Amount],MATCH(CONSOLIDATED_SHEET[[#This Row],[Patient_ID]],Healthcare_Insurance[Patient_ID],0))</f>
        <v>4333.33</v>
      </c>
    </row>
    <row r="456" spans="1:12" x14ac:dyDescent="0.25">
      <c r="A456" t="s">
        <v>458</v>
      </c>
      <c r="B456" t="s">
        <v>3457</v>
      </c>
      <c r="C456">
        <v>39</v>
      </c>
      <c r="D456" t="s">
        <v>5947</v>
      </c>
      <c r="E456" t="str">
        <f>IFERROR(INDEX(Healthcare_Transaction[Treatment_Type],MATCH(CONSOLIDATED_SHEET[[#This Row],[Patient_ID]],Healthcare_Transaction[Patient_ID],0)),"")</f>
        <v>Medication</v>
      </c>
      <c r="F456" s="8">
        <f>IFERROR(INDEX(Healthcare_Transaction[Cost],MATCH(CONSOLIDATED_SHEET[[#This Row],[Patient_ID]],Healthcare_Transaction[Patient_ID],0)),"")</f>
        <v>2043.65</v>
      </c>
      <c r="G456" s="6">
        <f>IFERROR(INDEX(Healthcare_Transaction[Date],MATCH(CONSOLIDATED_SHEET[[#This Row],[Patient_ID]],Healthcare_Transaction[Patient_ID],0)),"")</f>
        <v>43592.464494927837</v>
      </c>
      <c r="H456" t="str">
        <f>TEXT(CONSOLIDATED_SHEET[[#This Row],[Date]], "yyyy")</f>
        <v>2019</v>
      </c>
      <c r="I456" t="str">
        <f>TEXT(CONSOLIDATED_SHEET[[#This Row],[Date]], "mmmm")</f>
        <v>May</v>
      </c>
      <c r="J456" t="str">
        <f>INDEX(Healthcare_Location[Location],MATCH(CONSOLIDATED_SHEET[[#This Row],[Patient_ID]],Healthcare_Location[Patient_ID],0))</f>
        <v>Houston</v>
      </c>
      <c r="K456" s="7" t="str">
        <f>INDEX(Healthcare_Insurance[Insurance_Type],MATCH(CONSOLIDATED_SHEET[[#This Row],[Patient_ID]],Healthcare_Insurance[Patient_ID],0))</f>
        <v>None</v>
      </c>
      <c r="L456" s="8">
        <f>INDEX(Healthcare_Insurance[Insurance_Amount],MATCH(CONSOLIDATED_SHEET[[#This Row],[Patient_ID]],Healthcare_Insurance[Patient_ID],0))</f>
        <v>9325.6</v>
      </c>
    </row>
    <row r="457" spans="1:12" x14ac:dyDescent="0.25">
      <c r="A457" t="s">
        <v>459</v>
      </c>
      <c r="B457" t="s">
        <v>3458</v>
      </c>
      <c r="C457">
        <v>89</v>
      </c>
      <c r="D457" t="s">
        <v>5947</v>
      </c>
      <c r="E457" t="str">
        <f>IFERROR(INDEX(Healthcare_Transaction[Treatment_Type],MATCH(CONSOLIDATED_SHEET[[#This Row],[Patient_ID]],Healthcare_Transaction[Patient_ID],0)),"")</f>
        <v>Physical Therapy</v>
      </c>
      <c r="F457" s="8">
        <f>IFERROR(INDEX(Healthcare_Transaction[Cost],MATCH(CONSOLIDATED_SHEET[[#This Row],[Patient_ID]],Healthcare_Transaction[Patient_ID],0)),"")</f>
        <v>4326.09</v>
      </c>
      <c r="G457" s="6">
        <f>IFERROR(INDEX(Healthcare_Transaction[Date],MATCH(CONSOLIDATED_SHEET[[#This Row],[Patient_ID]],Healthcare_Transaction[Patient_ID],0)),"")</f>
        <v>43592.985997999713</v>
      </c>
      <c r="H457" t="str">
        <f>TEXT(CONSOLIDATED_SHEET[[#This Row],[Date]], "yyyy")</f>
        <v>2019</v>
      </c>
      <c r="I457" t="str">
        <f>TEXT(CONSOLIDATED_SHEET[[#This Row],[Date]], "mmmm")</f>
        <v>May</v>
      </c>
      <c r="J457" t="str">
        <f>INDEX(Healthcare_Location[Location],MATCH(CONSOLIDATED_SHEET[[#This Row],[Patient_ID]],Healthcare_Location[Patient_ID],0))</f>
        <v>Los Angeles</v>
      </c>
      <c r="K457" s="7" t="str">
        <f>INDEX(Healthcare_Insurance[Insurance_Type],MATCH(CONSOLIDATED_SHEET[[#This Row],[Patient_ID]],Healthcare_Insurance[Patient_ID],0))</f>
        <v>None</v>
      </c>
      <c r="L457" s="8">
        <f>INDEX(Healthcare_Insurance[Insurance_Amount],MATCH(CONSOLIDATED_SHEET[[#This Row],[Patient_ID]],Healthcare_Insurance[Patient_ID],0))</f>
        <v>1762.31</v>
      </c>
    </row>
    <row r="458" spans="1:12" x14ac:dyDescent="0.25">
      <c r="A458" t="s">
        <v>460</v>
      </c>
      <c r="B458" t="s">
        <v>3459</v>
      </c>
      <c r="C458">
        <v>45</v>
      </c>
      <c r="D458" t="s">
        <v>5948</v>
      </c>
      <c r="E458" t="str">
        <f>IFERROR(INDEX(Healthcare_Transaction[Treatment_Type],MATCH(CONSOLIDATED_SHEET[[#This Row],[Patient_ID]],Healthcare_Transaction[Patient_ID],0)),"")</f>
        <v>Medication</v>
      </c>
      <c r="F458" s="8">
        <f>IFERROR(INDEX(Healthcare_Transaction[Cost],MATCH(CONSOLIDATED_SHEET[[#This Row],[Patient_ID]],Healthcare_Transaction[Patient_ID],0)),"")</f>
        <v>803.4</v>
      </c>
      <c r="G458" s="6">
        <f>IFERROR(INDEX(Healthcare_Transaction[Date],MATCH(CONSOLIDATED_SHEET[[#This Row],[Patient_ID]],Healthcare_Transaction[Patient_ID],0)),"")</f>
        <v>43593.24674953564</v>
      </c>
      <c r="H458" t="str">
        <f>TEXT(CONSOLIDATED_SHEET[[#This Row],[Date]], "yyyy")</f>
        <v>2019</v>
      </c>
      <c r="I458" t="str">
        <f>TEXT(CONSOLIDATED_SHEET[[#This Row],[Date]], "mmmm")</f>
        <v>May</v>
      </c>
      <c r="J458" t="str">
        <f>INDEX(Healthcare_Location[Location],MATCH(CONSOLIDATED_SHEET[[#This Row],[Patient_ID]],Healthcare_Location[Patient_ID],0))</f>
        <v>Chicago</v>
      </c>
      <c r="K458" s="7" t="str">
        <f>INDEX(Healthcare_Insurance[Insurance_Type],MATCH(CONSOLIDATED_SHEET[[#This Row],[Patient_ID]],Healthcare_Insurance[Patient_ID],0))</f>
        <v>None</v>
      </c>
      <c r="L458" s="8">
        <f>INDEX(Healthcare_Insurance[Insurance_Amount],MATCH(CONSOLIDATED_SHEET[[#This Row],[Patient_ID]],Healthcare_Insurance[Patient_ID],0))</f>
        <v>432.04</v>
      </c>
    </row>
    <row r="459" spans="1:12" x14ac:dyDescent="0.25">
      <c r="A459" t="s">
        <v>461</v>
      </c>
      <c r="B459" t="s">
        <v>3460</v>
      </c>
      <c r="C459">
        <v>46</v>
      </c>
      <c r="D459" t="s">
        <v>5947</v>
      </c>
      <c r="E459" t="str">
        <f>IFERROR(INDEX(Healthcare_Transaction[Treatment_Type],MATCH(CONSOLIDATED_SHEET[[#This Row],[Patient_ID]],Healthcare_Transaction[Patient_ID],0)),"")</f>
        <v>Consultation</v>
      </c>
      <c r="F459" s="8">
        <f>IFERROR(INDEX(Healthcare_Transaction[Cost],MATCH(CONSOLIDATED_SHEET[[#This Row],[Patient_ID]],Healthcare_Transaction[Patient_ID],0)),"")</f>
        <v>1267.24</v>
      </c>
      <c r="G459" s="6">
        <f>IFERROR(INDEX(Healthcare_Transaction[Date],MATCH(CONSOLIDATED_SHEET[[#This Row],[Patient_ID]],Healthcare_Transaction[Patient_ID],0)),"")</f>
        <v>43593.507501071566</v>
      </c>
      <c r="H459" t="str">
        <f>TEXT(CONSOLIDATED_SHEET[[#This Row],[Date]], "yyyy")</f>
        <v>2019</v>
      </c>
      <c r="I459" t="str">
        <f>TEXT(CONSOLIDATED_SHEET[[#This Row],[Date]], "mmmm")</f>
        <v>May</v>
      </c>
      <c r="J459" t="str">
        <f>INDEX(Healthcare_Location[Location],MATCH(CONSOLIDATED_SHEET[[#This Row],[Patient_ID]],Healthcare_Location[Patient_ID],0))</f>
        <v>New York</v>
      </c>
      <c r="K459" s="7" t="str">
        <f>INDEX(Healthcare_Insurance[Insurance_Type],MATCH(CONSOLIDATED_SHEET[[#This Row],[Patient_ID]],Healthcare_Insurance[Patient_ID],0))</f>
        <v>Private</v>
      </c>
      <c r="L459" s="8">
        <f>INDEX(Healthcare_Insurance[Insurance_Amount],MATCH(CONSOLIDATED_SHEET[[#This Row],[Patient_ID]],Healthcare_Insurance[Patient_ID],0))</f>
        <v>2668.18</v>
      </c>
    </row>
    <row r="460" spans="1:12" x14ac:dyDescent="0.25">
      <c r="A460" t="s">
        <v>462</v>
      </c>
      <c r="B460" t="s">
        <v>3461</v>
      </c>
      <c r="C460">
        <v>43</v>
      </c>
      <c r="D460" t="s">
        <v>5948</v>
      </c>
      <c r="E460" t="str">
        <f>IFERROR(INDEX(Healthcare_Transaction[Treatment_Type],MATCH(CONSOLIDATED_SHEET[[#This Row],[Patient_ID]],Healthcare_Transaction[Patient_ID],0)),"")</f>
        <v>Consultation</v>
      </c>
      <c r="F460" s="8">
        <f>IFERROR(INDEX(Healthcare_Transaction[Cost],MATCH(CONSOLIDATED_SHEET[[#This Row],[Patient_ID]],Healthcare_Transaction[Patient_ID],0)),"")</f>
        <v>1653.74</v>
      </c>
      <c r="G460" s="6">
        <f>IFERROR(INDEX(Healthcare_Transaction[Date],MATCH(CONSOLIDATED_SHEET[[#This Row],[Patient_ID]],Healthcare_Transaction[Patient_ID],0)),"")</f>
        <v>43593.768252607522</v>
      </c>
      <c r="H460" t="str">
        <f>TEXT(CONSOLIDATED_SHEET[[#This Row],[Date]], "yyyy")</f>
        <v>2019</v>
      </c>
      <c r="I460" t="str">
        <f>TEXT(CONSOLIDATED_SHEET[[#This Row],[Date]], "mmmm")</f>
        <v>May</v>
      </c>
      <c r="J460" t="str">
        <f>INDEX(Healthcare_Location[Location],MATCH(CONSOLIDATED_SHEET[[#This Row],[Patient_ID]],Healthcare_Location[Patient_ID],0))</f>
        <v>Chicago</v>
      </c>
      <c r="K460" s="7" t="str">
        <f>INDEX(Healthcare_Insurance[Insurance_Type],MATCH(CONSOLIDATED_SHEET[[#This Row],[Patient_ID]],Healthcare_Insurance[Patient_ID],0))</f>
        <v>Public</v>
      </c>
      <c r="L460" s="8">
        <f>INDEX(Healthcare_Insurance[Insurance_Amount],MATCH(CONSOLIDATED_SHEET[[#This Row],[Patient_ID]],Healthcare_Insurance[Patient_ID],0))</f>
        <v>4030.25</v>
      </c>
    </row>
    <row r="461" spans="1:12" x14ac:dyDescent="0.25">
      <c r="A461" t="s">
        <v>463</v>
      </c>
      <c r="B461" t="s">
        <v>3462</v>
      </c>
      <c r="C461">
        <v>68</v>
      </c>
      <c r="D461" t="s">
        <v>5948</v>
      </c>
      <c r="E461" t="str">
        <f>IFERROR(INDEX(Healthcare_Transaction[Treatment_Type],MATCH(CONSOLIDATED_SHEET[[#This Row],[Patient_ID]],Healthcare_Transaction[Patient_ID],0)),"")</f>
        <v>Medication</v>
      </c>
      <c r="F461" s="8">
        <f>IFERROR(INDEX(Healthcare_Transaction[Cost],MATCH(CONSOLIDATED_SHEET[[#This Row],[Patient_ID]],Healthcare_Transaction[Patient_ID],0)),"")</f>
        <v>2203.59</v>
      </c>
      <c r="G461" s="6">
        <f>IFERROR(INDEX(Healthcare_Transaction[Date],MATCH(CONSOLIDATED_SHEET[[#This Row],[Patient_ID]],Healthcare_Transaction[Patient_ID],0)),"")</f>
        <v>43594.029004143449</v>
      </c>
      <c r="H461" t="str">
        <f>TEXT(CONSOLIDATED_SHEET[[#This Row],[Date]], "yyyy")</f>
        <v>2019</v>
      </c>
      <c r="I461" t="str">
        <f>TEXT(CONSOLIDATED_SHEET[[#This Row],[Date]], "mmmm")</f>
        <v>May</v>
      </c>
      <c r="J461" t="str">
        <f>INDEX(Healthcare_Location[Location],MATCH(CONSOLIDATED_SHEET[[#This Row],[Patient_ID]],Healthcare_Location[Patient_ID],0))</f>
        <v>New York</v>
      </c>
      <c r="K461" s="7" t="str">
        <f>INDEX(Healthcare_Insurance[Insurance_Type],MATCH(CONSOLIDATED_SHEET[[#This Row],[Patient_ID]],Healthcare_Insurance[Patient_ID],0))</f>
        <v>None</v>
      </c>
      <c r="L461" s="8">
        <f>INDEX(Healthcare_Insurance[Insurance_Amount],MATCH(CONSOLIDATED_SHEET[[#This Row],[Patient_ID]],Healthcare_Insurance[Patient_ID],0))</f>
        <v>1375.52</v>
      </c>
    </row>
    <row r="462" spans="1:12" x14ac:dyDescent="0.25">
      <c r="A462" t="s">
        <v>464</v>
      </c>
      <c r="B462" t="s">
        <v>3463</v>
      </c>
      <c r="C462">
        <v>34</v>
      </c>
      <c r="D462" t="s">
        <v>5947</v>
      </c>
      <c r="E462" t="str">
        <f>IFERROR(INDEX(Healthcare_Transaction[Treatment_Type],MATCH(CONSOLIDATED_SHEET[[#This Row],[Patient_ID]],Healthcare_Transaction[Patient_ID],0)),"")</f>
        <v>Surgery</v>
      </c>
      <c r="F462" s="8">
        <f>IFERROR(INDEX(Healthcare_Transaction[Cost],MATCH(CONSOLIDATED_SHEET[[#This Row],[Patient_ID]],Healthcare_Transaction[Patient_ID],0)),"")</f>
        <v>4263.63</v>
      </c>
      <c r="G462" s="6">
        <f>IFERROR(INDEX(Healthcare_Transaction[Date],MATCH(CONSOLIDATED_SHEET[[#This Row],[Patient_ID]],Healthcare_Transaction[Patient_ID],0)),"")</f>
        <v>43594.289755679383</v>
      </c>
      <c r="H462" t="str">
        <f>TEXT(CONSOLIDATED_SHEET[[#This Row],[Date]], "yyyy")</f>
        <v>2019</v>
      </c>
      <c r="I462" t="str">
        <f>TEXT(CONSOLIDATED_SHEET[[#This Row],[Date]], "mmmm")</f>
        <v>May</v>
      </c>
      <c r="J462" t="str">
        <f>INDEX(Healthcare_Location[Location],MATCH(CONSOLIDATED_SHEET[[#This Row],[Patient_ID]],Healthcare_Location[Patient_ID],0))</f>
        <v>Chicago</v>
      </c>
      <c r="K462" s="7" t="str">
        <f>INDEX(Healthcare_Insurance[Insurance_Type],MATCH(CONSOLIDATED_SHEET[[#This Row],[Patient_ID]],Healthcare_Insurance[Patient_ID],0))</f>
        <v>None</v>
      </c>
      <c r="L462" s="8">
        <f>INDEX(Healthcare_Insurance[Insurance_Amount],MATCH(CONSOLIDATED_SHEET[[#This Row],[Patient_ID]],Healthcare_Insurance[Patient_ID],0))</f>
        <v>2045.54</v>
      </c>
    </row>
    <row r="463" spans="1:12" x14ac:dyDescent="0.25">
      <c r="A463" t="s">
        <v>465</v>
      </c>
      <c r="B463" t="s">
        <v>3464</v>
      </c>
      <c r="C463">
        <v>78</v>
      </c>
      <c r="D463" t="s">
        <v>5948</v>
      </c>
      <c r="E463" t="str">
        <f>IFERROR(INDEX(Healthcare_Transaction[Treatment_Type],MATCH(CONSOLIDATED_SHEET[[#This Row],[Patient_ID]],Healthcare_Transaction[Patient_ID],0)),"")</f>
        <v>Physical Therapy</v>
      </c>
      <c r="F463" s="8">
        <f>IFERROR(INDEX(Healthcare_Transaction[Cost],MATCH(CONSOLIDATED_SHEET[[#This Row],[Patient_ID]],Healthcare_Transaction[Patient_ID],0)),"")</f>
        <v>2087.17</v>
      </c>
      <c r="G463" s="6">
        <f>IFERROR(INDEX(Healthcare_Transaction[Date],MATCH(CONSOLIDATED_SHEET[[#This Row],[Patient_ID]],Healthcare_Transaction[Patient_ID],0)),"")</f>
        <v>43594.811258751251</v>
      </c>
      <c r="H463" t="str">
        <f>TEXT(CONSOLIDATED_SHEET[[#This Row],[Date]], "yyyy")</f>
        <v>2019</v>
      </c>
      <c r="I463" t="str">
        <f>TEXT(CONSOLIDATED_SHEET[[#This Row],[Date]], "mmmm")</f>
        <v>May</v>
      </c>
      <c r="J463" t="str">
        <f>INDEX(Healthcare_Location[Location],MATCH(CONSOLIDATED_SHEET[[#This Row],[Patient_ID]],Healthcare_Location[Patient_ID],0))</f>
        <v>New York</v>
      </c>
      <c r="K463" s="7" t="str">
        <f>INDEX(Healthcare_Insurance[Insurance_Type],MATCH(CONSOLIDATED_SHEET[[#This Row],[Patient_ID]],Healthcare_Insurance[Patient_ID],0))</f>
        <v>Public</v>
      </c>
      <c r="L463" s="8">
        <f>INDEX(Healthcare_Insurance[Insurance_Amount],MATCH(CONSOLIDATED_SHEET[[#This Row],[Patient_ID]],Healthcare_Insurance[Patient_ID],0))</f>
        <v>100</v>
      </c>
    </row>
    <row r="464" spans="1:12" x14ac:dyDescent="0.25">
      <c r="A464" t="s">
        <v>466</v>
      </c>
      <c r="B464" t="s">
        <v>3465</v>
      </c>
      <c r="C464">
        <v>24</v>
      </c>
      <c r="D464" t="s">
        <v>5948</v>
      </c>
      <c r="E464" t="str">
        <f>IFERROR(INDEX(Healthcare_Transaction[Treatment_Type],MATCH(CONSOLIDATED_SHEET[[#This Row],[Patient_ID]],Healthcare_Transaction[Patient_ID],0)),"")</f>
        <v>Physical Therapy</v>
      </c>
      <c r="F464" s="8">
        <f>IFERROR(INDEX(Healthcare_Transaction[Cost],MATCH(CONSOLIDATED_SHEET[[#This Row],[Patient_ID]],Healthcare_Transaction[Patient_ID],0)),"")</f>
        <v>3679.84</v>
      </c>
      <c r="G464" s="6">
        <f>IFERROR(INDEX(Healthcare_Transaction[Date],MATCH(CONSOLIDATED_SHEET[[#This Row],[Patient_ID]],Healthcare_Transaction[Patient_ID],0)),"")</f>
        <v>43595.072010287178</v>
      </c>
      <c r="H464" t="str">
        <f>TEXT(CONSOLIDATED_SHEET[[#This Row],[Date]], "yyyy")</f>
        <v>2019</v>
      </c>
      <c r="I464" t="str">
        <f>TEXT(CONSOLIDATED_SHEET[[#This Row],[Date]], "mmmm")</f>
        <v>May</v>
      </c>
      <c r="J464" t="str">
        <f>INDEX(Healthcare_Location[Location],MATCH(CONSOLIDATED_SHEET[[#This Row],[Patient_ID]],Healthcare_Location[Patient_ID],0))</f>
        <v>Los Angeles</v>
      </c>
      <c r="K464" s="7" t="str">
        <f>INDEX(Healthcare_Insurance[Insurance_Type],MATCH(CONSOLIDATED_SHEET[[#This Row],[Patient_ID]],Healthcare_Insurance[Patient_ID],0))</f>
        <v>None</v>
      </c>
      <c r="L464" s="8">
        <f>INDEX(Healthcare_Insurance[Insurance_Amount],MATCH(CONSOLIDATED_SHEET[[#This Row],[Patient_ID]],Healthcare_Insurance[Patient_ID],0))</f>
        <v>701.9</v>
      </c>
    </row>
    <row r="465" spans="1:12" x14ac:dyDescent="0.25">
      <c r="A465" t="s">
        <v>467</v>
      </c>
      <c r="B465" t="s">
        <v>3466</v>
      </c>
      <c r="C465">
        <v>72</v>
      </c>
      <c r="D465" t="s">
        <v>5947</v>
      </c>
      <c r="E465" t="str">
        <f>IFERROR(INDEX(Healthcare_Transaction[Treatment_Type],MATCH(CONSOLIDATED_SHEET[[#This Row],[Patient_ID]],Healthcare_Transaction[Patient_ID],0)),"")</f>
        <v>Medication</v>
      </c>
      <c r="F465" s="8">
        <f>IFERROR(INDEX(Healthcare_Transaction[Cost],MATCH(CONSOLIDATED_SHEET[[#This Row],[Patient_ID]],Healthcare_Transaction[Patient_ID],0)),"")</f>
        <v>2249.36</v>
      </c>
      <c r="G465" s="6">
        <f>IFERROR(INDEX(Healthcare_Transaction[Date],MATCH(CONSOLIDATED_SHEET[[#This Row],[Patient_ID]],Healthcare_Transaction[Patient_ID],0)),"")</f>
        <v>43595.593513359046</v>
      </c>
      <c r="H465" t="str">
        <f>TEXT(CONSOLIDATED_SHEET[[#This Row],[Date]], "yyyy")</f>
        <v>2019</v>
      </c>
      <c r="I465" t="str">
        <f>TEXT(CONSOLIDATED_SHEET[[#This Row],[Date]], "mmmm")</f>
        <v>May</v>
      </c>
      <c r="J465" t="str">
        <f>INDEX(Healthcare_Location[Location],MATCH(CONSOLIDATED_SHEET[[#This Row],[Patient_ID]],Healthcare_Location[Patient_ID],0))</f>
        <v>Chicago</v>
      </c>
      <c r="K465" s="7" t="str">
        <f>INDEX(Healthcare_Insurance[Insurance_Type],MATCH(CONSOLIDATED_SHEET[[#This Row],[Patient_ID]],Healthcare_Insurance[Patient_ID],0))</f>
        <v>None</v>
      </c>
      <c r="L465" s="8">
        <f>INDEX(Healthcare_Insurance[Insurance_Amount],MATCH(CONSOLIDATED_SHEET[[#This Row],[Patient_ID]],Healthcare_Insurance[Patient_ID],0))</f>
        <v>2443.62</v>
      </c>
    </row>
    <row r="466" spans="1:12" x14ac:dyDescent="0.25">
      <c r="A466" t="s">
        <v>468</v>
      </c>
      <c r="B466" t="s">
        <v>3467</v>
      </c>
      <c r="C466">
        <v>74</v>
      </c>
      <c r="D466" t="s">
        <v>5947</v>
      </c>
      <c r="E466" t="str">
        <f>IFERROR(INDEX(Healthcare_Transaction[Treatment_Type],MATCH(CONSOLIDATED_SHEET[[#This Row],[Patient_ID]],Healthcare_Transaction[Patient_ID],0)),"")</f>
        <v>Medication</v>
      </c>
      <c r="F466" s="8">
        <f>IFERROR(INDEX(Healthcare_Transaction[Cost],MATCH(CONSOLIDATED_SHEET[[#This Row],[Patient_ID]],Healthcare_Transaction[Patient_ID],0)),"")</f>
        <v>2422.6999999999998</v>
      </c>
      <c r="G466" s="6">
        <f>IFERROR(INDEX(Healthcare_Transaction[Date],MATCH(CONSOLIDATED_SHEET[[#This Row],[Patient_ID]],Healthcare_Transaction[Patient_ID],0)),"")</f>
        <v>43595.854264894973</v>
      </c>
      <c r="H466" t="str">
        <f>TEXT(CONSOLIDATED_SHEET[[#This Row],[Date]], "yyyy")</f>
        <v>2019</v>
      </c>
      <c r="I466" t="str">
        <f>TEXT(CONSOLIDATED_SHEET[[#This Row],[Date]], "mmmm")</f>
        <v>May</v>
      </c>
      <c r="J466" t="str">
        <f>INDEX(Healthcare_Location[Location],MATCH(CONSOLIDATED_SHEET[[#This Row],[Patient_ID]],Healthcare_Location[Patient_ID],0))</f>
        <v>Los Angeles</v>
      </c>
      <c r="K466" s="7" t="str">
        <f>INDEX(Healthcare_Insurance[Insurance_Type],MATCH(CONSOLIDATED_SHEET[[#This Row],[Patient_ID]],Healthcare_Insurance[Patient_ID],0))</f>
        <v>Private</v>
      </c>
      <c r="L466" s="8">
        <f>INDEX(Healthcare_Insurance[Insurance_Amount],MATCH(CONSOLIDATED_SHEET[[#This Row],[Patient_ID]],Healthcare_Insurance[Patient_ID],0))</f>
        <v>9061.48</v>
      </c>
    </row>
    <row r="467" spans="1:12" x14ac:dyDescent="0.25">
      <c r="A467" t="s">
        <v>469</v>
      </c>
      <c r="B467" t="s">
        <v>3468</v>
      </c>
      <c r="C467">
        <v>50</v>
      </c>
      <c r="D467" t="s">
        <v>5948</v>
      </c>
      <c r="E467" t="str">
        <f>IFERROR(INDEX(Healthcare_Transaction[Treatment_Type],MATCH(CONSOLIDATED_SHEET[[#This Row],[Patient_ID]],Healthcare_Transaction[Patient_ID],0)),"")</f>
        <v>Medication</v>
      </c>
      <c r="F467" s="8">
        <f>IFERROR(INDEX(Healthcare_Transaction[Cost],MATCH(CONSOLIDATED_SHEET[[#This Row],[Patient_ID]],Healthcare_Transaction[Patient_ID],0)),"")</f>
        <v>4953.75</v>
      </c>
      <c r="G467" s="6">
        <f>IFERROR(INDEX(Healthcare_Transaction[Date],MATCH(CONSOLIDATED_SHEET[[#This Row],[Patient_ID]],Healthcare_Transaction[Patient_ID],0)),"")</f>
        <v>43596.115016430907</v>
      </c>
      <c r="H467" t="str">
        <f>TEXT(CONSOLIDATED_SHEET[[#This Row],[Date]], "yyyy")</f>
        <v>2019</v>
      </c>
      <c r="I467" t="str">
        <f>TEXT(CONSOLIDATED_SHEET[[#This Row],[Date]], "mmmm")</f>
        <v>May</v>
      </c>
      <c r="J467" t="str">
        <f>INDEX(Healthcare_Location[Location],MATCH(CONSOLIDATED_SHEET[[#This Row],[Patient_ID]],Healthcare_Location[Patient_ID],0))</f>
        <v>Houston</v>
      </c>
      <c r="K467" s="7" t="str">
        <f>INDEX(Healthcare_Insurance[Insurance_Type],MATCH(CONSOLIDATED_SHEET[[#This Row],[Patient_ID]],Healthcare_Insurance[Patient_ID],0))</f>
        <v>None</v>
      </c>
      <c r="L467" s="8">
        <f>INDEX(Healthcare_Insurance[Insurance_Amount],MATCH(CONSOLIDATED_SHEET[[#This Row],[Patient_ID]],Healthcare_Insurance[Patient_ID],0))</f>
        <v>5565.52</v>
      </c>
    </row>
    <row r="468" spans="1:12" x14ac:dyDescent="0.25">
      <c r="A468" t="s">
        <v>470</v>
      </c>
      <c r="B468" t="s">
        <v>3469</v>
      </c>
      <c r="C468">
        <v>86</v>
      </c>
      <c r="D468" t="s">
        <v>5947</v>
      </c>
      <c r="E468" t="str">
        <f>IFERROR(INDEX(Healthcare_Transaction[Treatment_Type],MATCH(CONSOLIDATED_SHEET[[#This Row],[Patient_ID]],Healthcare_Transaction[Patient_ID],0)),"")</f>
        <v>Medication</v>
      </c>
      <c r="F468" s="8">
        <f>IFERROR(INDEX(Healthcare_Transaction[Cost],MATCH(CONSOLIDATED_SHEET[[#This Row],[Patient_ID]],Healthcare_Transaction[Patient_ID],0)),"")</f>
        <v>2098.02</v>
      </c>
      <c r="G468" s="6">
        <f>IFERROR(INDEX(Healthcare_Transaction[Date],MATCH(CONSOLIDATED_SHEET[[#This Row],[Patient_ID]],Healthcare_Transaction[Patient_ID],0)),"")</f>
        <v>43596.375767966849</v>
      </c>
      <c r="H468" t="str">
        <f>TEXT(CONSOLIDATED_SHEET[[#This Row],[Date]], "yyyy")</f>
        <v>2019</v>
      </c>
      <c r="I468" t="str">
        <f>TEXT(CONSOLIDATED_SHEET[[#This Row],[Date]], "mmmm")</f>
        <v>May</v>
      </c>
      <c r="J468" t="str">
        <f>INDEX(Healthcare_Location[Location],MATCH(CONSOLIDATED_SHEET[[#This Row],[Patient_ID]],Healthcare_Location[Patient_ID],0))</f>
        <v>Houston</v>
      </c>
      <c r="K468" s="7" t="str">
        <f>INDEX(Healthcare_Insurance[Insurance_Type],MATCH(CONSOLIDATED_SHEET[[#This Row],[Patient_ID]],Healthcare_Insurance[Patient_ID],0))</f>
        <v>Private</v>
      </c>
      <c r="L468" s="8">
        <f>INDEX(Healthcare_Insurance[Insurance_Amount],MATCH(CONSOLIDATED_SHEET[[#This Row],[Patient_ID]],Healthcare_Insurance[Patient_ID],0))</f>
        <v>6284.53</v>
      </c>
    </row>
    <row r="469" spans="1:12" x14ac:dyDescent="0.25">
      <c r="A469" t="s">
        <v>471</v>
      </c>
      <c r="B469" t="s">
        <v>3470</v>
      </c>
      <c r="C469">
        <v>63</v>
      </c>
      <c r="D469" t="s">
        <v>5947</v>
      </c>
      <c r="E469" t="str">
        <f>IFERROR(INDEX(Healthcare_Transaction[Treatment_Type],MATCH(CONSOLIDATED_SHEET[[#This Row],[Patient_ID]],Healthcare_Transaction[Patient_ID],0)),"")</f>
        <v>Medication</v>
      </c>
      <c r="F469" s="8">
        <f>IFERROR(INDEX(Healthcare_Transaction[Cost],MATCH(CONSOLIDATED_SHEET[[#This Row],[Patient_ID]],Healthcare_Transaction[Patient_ID],0)),"")</f>
        <v>2272.17</v>
      </c>
      <c r="G469" s="6">
        <f>IFERROR(INDEX(Healthcare_Transaction[Date],MATCH(CONSOLIDATED_SHEET[[#This Row],[Patient_ID]],Healthcare_Transaction[Patient_ID],0)),"")</f>
        <v>43596.636519502783</v>
      </c>
      <c r="H469" t="str">
        <f>TEXT(CONSOLIDATED_SHEET[[#This Row],[Date]], "yyyy")</f>
        <v>2019</v>
      </c>
      <c r="I469" t="str">
        <f>TEXT(CONSOLIDATED_SHEET[[#This Row],[Date]], "mmmm")</f>
        <v>May</v>
      </c>
      <c r="J469" t="str">
        <f>INDEX(Healthcare_Location[Location],MATCH(CONSOLIDATED_SHEET[[#This Row],[Patient_ID]],Healthcare_Location[Patient_ID],0))</f>
        <v>Los Angeles</v>
      </c>
      <c r="K469" s="7" t="str">
        <f>INDEX(Healthcare_Insurance[Insurance_Type],MATCH(CONSOLIDATED_SHEET[[#This Row],[Patient_ID]],Healthcare_Insurance[Patient_ID],0))</f>
        <v>Private</v>
      </c>
      <c r="L469" s="8">
        <f>INDEX(Healthcare_Insurance[Insurance_Amount],MATCH(CONSOLIDATED_SHEET[[#This Row],[Patient_ID]],Healthcare_Insurance[Patient_ID],0))</f>
        <v>796.9</v>
      </c>
    </row>
    <row r="470" spans="1:12" x14ac:dyDescent="0.25">
      <c r="A470" t="s">
        <v>472</v>
      </c>
      <c r="B470" t="s">
        <v>3471</v>
      </c>
      <c r="C470">
        <v>87</v>
      </c>
      <c r="D470" t="s">
        <v>5947</v>
      </c>
      <c r="E470" t="str">
        <f>IFERROR(INDEX(Healthcare_Transaction[Treatment_Type],MATCH(CONSOLIDATED_SHEET[[#This Row],[Patient_ID]],Healthcare_Transaction[Patient_ID],0)),"")</f>
        <v>Consultation</v>
      </c>
      <c r="F470" s="8">
        <f>IFERROR(INDEX(Healthcare_Transaction[Cost],MATCH(CONSOLIDATED_SHEET[[#This Row],[Patient_ID]],Healthcare_Transaction[Patient_ID],0)),"")</f>
        <v>994.07</v>
      </c>
      <c r="G470" s="6">
        <f>IFERROR(INDEX(Healthcare_Transaction[Date],MATCH(CONSOLIDATED_SHEET[[#This Row],[Patient_ID]],Healthcare_Transaction[Patient_ID],0)),"")</f>
        <v>43596.897271038717</v>
      </c>
      <c r="H470" t="str">
        <f>TEXT(CONSOLIDATED_SHEET[[#This Row],[Date]], "yyyy")</f>
        <v>2019</v>
      </c>
      <c r="I470" t="str">
        <f>TEXT(CONSOLIDATED_SHEET[[#This Row],[Date]], "mmmm")</f>
        <v>May</v>
      </c>
      <c r="J470" t="str">
        <f>INDEX(Healthcare_Location[Location],MATCH(CONSOLIDATED_SHEET[[#This Row],[Patient_ID]],Healthcare_Location[Patient_ID],0))</f>
        <v>Los Angeles</v>
      </c>
      <c r="K470" s="7" t="str">
        <f>INDEX(Healthcare_Insurance[Insurance_Type],MATCH(CONSOLIDATED_SHEET[[#This Row],[Patient_ID]],Healthcare_Insurance[Patient_ID],0))</f>
        <v>Private</v>
      </c>
      <c r="L470" s="8">
        <f>INDEX(Healthcare_Insurance[Insurance_Amount],MATCH(CONSOLIDATED_SHEET[[#This Row],[Patient_ID]],Healthcare_Insurance[Patient_ID],0))</f>
        <v>9426.75</v>
      </c>
    </row>
    <row r="471" spans="1:12" x14ac:dyDescent="0.25">
      <c r="A471" t="s">
        <v>473</v>
      </c>
      <c r="B471" t="s">
        <v>3472</v>
      </c>
      <c r="C471">
        <v>74</v>
      </c>
      <c r="D471" t="s">
        <v>5947</v>
      </c>
      <c r="E471" t="str">
        <f>IFERROR(INDEX(Healthcare_Transaction[Treatment_Type],MATCH(CONSOLIDATED_SHEET[[#This Row],[Patient_ID]],Healthcare_Transaction[Patient_ID],0)),"")</f>
        <v>Surgery</v>
      </c>
      <c r="F471" s="8">
        <f>IFERROR(INDEX(Healthcare_Transaction[Cost],MATCH(CONSOLIDATED_SHEET[[#This Row],[Patient_ID]],Healthcare_Transaction[Patient_ID],0)),"")</f>
        <v>3275.52</v>
      </c>
      <c r="G471" s="6">
        <f>IFERROR(INDEX(Healthcare_Transaction[Date],MATCH(CONSOLIDATED_SHEET[[#This Row],[Patient_ID]],Healthcare_Transaction[Patient_ID],0)),"")</f>
        <v>43597.158022574651</v>
      </c>
      <c r="H471" t="str">
        <f>TEXT(CONSOLIDATED_SHEET[[#This Row],[Date]], "yyyy")</f>
        <v>2019</v>
      </c>
      <c r="I471" t="str">
        <f>TEXT(CONSOLIDATED_SHEET[[#This Row],[Date]], "mmmm")</f>
        <v>May</v>
      </c>
      <c r="J471" t="str">
        <f>INDEX(Healthcare_Location[Location],MATCH(CONSOLIDATED_SHEET[[#This Row],[Patient_ID]],Healthcare_Location[Patient_ID],0))</f>
        <v>New York</v>
      </c>
      <c r="K471" s="7" t="str">
        <f>INDEX(Healthcare_Insurance[Insurance_Type],MATCH(CONSOLIDATED_SHEET[[#This Row],[Patient_ID]],Healthcare_Insurance[Patient_ID],0))</f>
        <v>Private</v>
      </c>
      <c r="L471" s="8">
        <f>INDEX(Healthcare_Insurance[Insurance_Amount],MATCH(CONSOLIDATED_SHEET[[#This Row],[Patient_ID]],Healthcare_Insurance[Patient_ID],0))</f>
        <v>5840.14</v>
      </c>
    </row>
    <row r="472" spans="1:12" x14ac:dyDescent="0.25">
      <c r="A472" t="s">
        <v>474</v>
      </c>
      <c r="B472" t="s">
        <v>3473</v>
      </c>
      <c r="C472">
        <v>64</v>
      </c>
      <c r="D472" t="s">
        <v>5948</v>
      </c>
      <c r="E472" t="str">
        <f>IFERROR(INDEX(Healthcare_Transaction[Treatment_Type],MATCH(CONSOLIDATED_SHEET[[#This Row],[Patient_ID]],Healthcare_Transaction[Patient_ID],0)),"")</f>
        <v>Surgery</v>
      </c>
      <c r="F472" s="8">
        <f>IFERROR(INDEX(Healthcare_Transaction[Cost],MATCH(CONSOLIDATED_SHEET[[#This Row],[Patient_ID]],Healthcare_Transaction[Patient_ID],0)),"")</f>
        <v>2133.2399999999998</v>
      </c>
      <c r="G472" s="6">
        <f>IFERROR(INDEX(Healthcare_Transaction[Date],MATCH(CONSOLIDATED_SHEET[[#This Row],[Patient_ID]],Healthcare_Transaction[Patient_ID],0)),"")</f>
        <v>43597.679525646519</v>
      </c>
      <c r="H472" t="str">
        <f>TEXT(CONSOLIDATED_SHEET[[#This Row],[Date]], "yyyy")</f>
        <v>2019</v>
      </c>
      <c r="I472" t="str">
        <f>TEXT(CONSOLIDATED_SHEET[[#This Row],[Date]], "mmmm")</f>
        <v>May</v>
      </c>
      <c r="J472" t="str">
        <f>INDEX(Healthcare_Location[Location],MATCH(CONSOLIDATED_SHEET[[#This Row],[Patient_ID]],Healthcare_Location[Patient_ID],0))</f>
        <v>New York</v>
      </c>
      <c r="K472" s="7" t="str">
        <f>INDEX(Healthcare_Insurance[Insurance_Type],MATCH(CONSOLIDATED_SHEET[[#This Row],[Patient_ID]],Healthcare_Insurance[Patient_ID],0))</f>
        <v>None</v>
      </c>
      <c r="L472" s="8">
        <f>INDEX(Healthcare_Insurance[Insurance_Amount],MATCH(CONSOLIDATED_SHEET[[#This Row],[Patient_ID]],Healthcare_Insurance[Patient_ID],0))</f>
        <v>3354.6</v>
      </c>
    </row>
    <row r="473" spans="1:12" x14ac:dyDescent="0.25">
      <c r="A473" t="s">
        <v>475</v>
      </c>
      <c r="B473" t="s">
        <v>3474</v>
      </c>
      <c r="C473">
        <v>18</v>
      </c>
      <c r="D473" t="s">
        <v>5948</v>
      </c>
      <c r="E473" t="str">
        <f>IFERROR(INDEX(Healthcare_Transaction[Treatment_Type],MATCH(CONSOLIDATED_SHEET[[#This Row],[Patient_ID]],Healthcare_Transaction[Patient_ID],0)),"")</f>
        <v>Physical Therapy</v>
      </c>
      <c r="F473" s="8">
        <f>IFERROR(INDEX(Healthcare_Transaction[Cost],MATCH(CONSOLIDATED_SHEET[[#This Row],[Patient_ID]],Healthcare_Transaction[Patient_ID],0)),"")</f>
        <v>3899.04</v>
      </c>
      <c r="G473" s="6">
        <f>IFERROR(INDEX(Healthcare_Transaction[Date],MATCH(CONSOLIDATED_SHEET[[#This Row],[Patient_ID]],Healthcare_Transaction[Patient_ID],0)),"")</f>
        <v>43597.940277182453</v>
      </c>
      <c r="H473" t="str">
        <f>TEXT(CONSOLIDATED_SHEET[[#This Row],[Date]], "yyyy")</f>
        <v>2019</v>
      </c>
      <c r="I473" t="str">
        <f>TEXT(CONSOLIDATED_SHEET[[#This Row],[Date]], "mmmm")</f>
        <v>May</v>
      </c>
      <c r="J473" t="str">
        <f>INDEX(Healthcare_Location[Location],MATCH(CONSOLIDATED_SHEET[[#This Row],[Patient_ID]],Healthcare_Location[Patient_ID],0))</f>
        <v>Chicago</v>
      </c>
      <c r="K473" s="7" t="str">
        <f>INDEX(Healthcare_Insurance[Insurance_Type],MATCH(CONSOLIDATED_SHEET[[#This Row],[Patient_ID]],Healthcare_Insurance[Patient_ID],0))</f>
        <v>Private</v>
      </c>
      <c r="L473" s="8">
        <f>INDEX(Healthcare_Insurance[Insurance_Amount],MATCH(CONSOLIDATED_SHEET[[#This Row],[Patient_ID]],Healthcare_Insurance[Patient_ID],0))</f>
        <v>330.72</v>
      </c>
    </row>
    <row r="474" spans="1:12" x14ac:dyDescent="0.25">
      <c r="A474" t="s">
        <v>476</v>
      </c>
      <c r="B474" t="s">
        <v>3475</v>
      </c>
      <c r="C474">
        <v>84</v>
      </c>
      <c r="D474" t="s">
        <v>5948</v>
      </c>
      <c r="E474" t="str">
        <f>IFERROR(INDEX(Healthcare_Transaction[Treatment_Type],MATCH(CONSOLIDATED_SHEET[[#This Row],[Patient_ID]],Healthcare_Transaction[Patient_ID],0)),"")</f>
        <v>Physical Therapy</v>
      </c>
      <c r="F474" s="8">
        <f>IFERROR(INDEX(Healthcare_Transaction[Cost],MATCH(CONSOLIDATED_SHEET[[#This Row],[Patient_ID]],Healthcare_Transaction[Patient_ID],0)),"")</f>
        <v>972.25</v>
      </c>
      <c r="G474" s="6">
        <f>IFERROR(INDEX(Healthcare_Transaction[Date],MATCH(CONSOLIDATED_SHEET[[#This Row],[Patient_ID]],Healthcare_Transaction[Patient_ID],0)),"")</f>
        <v>43598.20102871838</v>
      </c>
      <c r="H474" t="str">
        <f>TEXT(CONSOLIDATED_SHEET[[#This Row],[Date]], "yyyy")</f>
        <v>2019</v>
      </c>
      <c r="I474" t="str">
        <f>TEXT(CONSOLIDATED_SHEET[[#This Row],[Date]], "mmmm")</f>
        <v>May</v>
      </c>
      <c r="J474" t="str">
        <f>INDEX(Healthcare_Location[Location],MATCH(CONSOLIDATED_SHEET[[#This Row],[Patient_ID]],Healthcare_Location[Patient_ID],0))</f>
        <v>Houston</v>
      </c>
      <c r="K474" s="7" t="str">
        <f>INDEX(Healthcare_Insurance[Insurance_Type],MATCH(CONSOLIDATED_SHEET[[#This Row],[Patient_ID]],Healthcare_Insurance[Patient_ID],0))</f>
        <v>None</v>
      </c>
      <c r="L474" s="8">
        <f>INDEX(Healthcare_Insurance[Insurance_Amount],MATCH(CONSOLIDATED_SHEET[[#This Row],[Patient_ID]],Healthcare_Insurance[Patient_ID],0))</f>
        <v>7830.09</v>
      </c>
    </row>
    <row r="475" spans="1:12" x14ac:dyDescent="0.25">
      <c r="A475" t="s">
        <v>477</v>
      </c>
      <c r="B475" t="s">
        <v>3476</v>
      </c>
      <c r="C475">
        <v>63</v>
      </c>
      <c r="D475" t="s">
        <v>5947</v>
      </c>
      <c r="E475" t="str">
        <f>IFERROR(INDEX(Healthcare_Transaction[Treatment_Type],MATCH(CONSOLIDATED_SHEET[[#This Row],[Patient_ID]],Healthcare_Transaction[Patient_ID],0)),"")</f>
        <v>Physical Therapy</v>
      </c>
      <c r="F475" s="8">
        <f>IFERROR(INDEX(Healthcare_Transaction[Cost],MATCH(CONSOLIDATED_SHEET[[#This Row],[Patient_ID]],Healthcare_Transaction[Patient_ID],0)),"")</f>
        <v>138.94999999999999</v>
      </c>
      <c r="G475" s="6">
        <f>IFERROR(INDEX(Healthcare_Transaction[Date],MATCH(CONSOLIDATED_SHEET[[#This Row],[Patient_ID]],Healthcare_Transaction[Patient_ID],0)),"")</f>
        <v>43598.461780254307</v>
      </c>
      <c r="H475" t="str">
        <f>TEXT(CONSOLIDATED_SHEET[[#This Row],[Date]], "yyyy")</f>
        <v>2019</v>
      </c>
      <c r="I475" t="str">
        <f>TEXT(CONSOLIDATED_SHEET[[#This Row],[Date]], "mmmm")</f>
        <v>May</v>
      </c>
      <c r="J475" t="str">
        <f>INDEX(Healthcare_Location[Location],MATCH(CONSOLIDATED_SHEET[[#This Row],[Patient_ID]],Healthcare_Location[Patient_ID],0))</f>
        <v>Phoenix</v>
      </c>
      <c r="K475" s="7" t="str">
        <f>INDEX(Healthcare_Insurance[Insurance_Type],MATCH(CONSOLIDATED_SHEET[[#This Row],[Patient_ID]],Healthcare_Insurance[Patient_ID],0))</f>
        <v>None</v>
      </c>
      <c r="L475" s="8">
        <f>INDEX(Healthcare_Insurance[Insurance_Amount],MATCH(CONSOLIDATED_SHEET[[#This Row],[Patient_ID]],Healthcare_Insurance[Patient_ID],0))</f>
        <v>119.57</v>
      </c>
    </row>
    <row r="476" spans="1:12" x14ac:dyDescent="0.25">
      <c r="A476" t="s">
        <v>478</v>
      </c>
      <c r="B476" t="s">
        <v>3477</v>
      </c>
      <c r="C476">
        <v>21</v>
      </c>
      <c r="D476" t="s">
        <v>5947</v>
      </c>
      <c r="E476" t="str">
        <f>IFERROR(INDEX(Healthcare_Transaction[Treatment_Type],MATCH(CONSOLIDATED_SHEET[[#This Row],[Patient_ID]],Healthcare_Transaction[Patient_ID],0)),"")</f>
        <v>Surgery</v>
      </c>
      <c r="F476" s="8">
        <f>IFERROR(INDEX(Healthcare_Transaction[Cost],MATCH(CONSOLIDATED_SHEET[[#This Row],[Patient_ID]],Healthcare_Transaction[Patient_ID],0)),"")</f>
        <v>3125.32</v>
      </c>
      <c r="G476" s="6">
        <f>IFERROR(INDEX(Healthcare_Transaction[Date],MATCH(CONSOLIDATED_SHEET[[#This Row],[Patient_ID]],Healthcare_Transaction[Patient_ID],0)),"")</f>
        <v>43599.244034862117</v>
      </c>
      <c r="H476" t="str">
        <f>TEXT(CONSOLIDATED_SHEET[[#This Row],[Date]], "yyyy")</f>
        <v>2019</v>
      </c>
      <c r="I476" t="str">
        <f>TEXT(CONSOLIDATED_SHEET[[#This Row],[Date]], "mmmm")</f>
        <v>May</v>
      </c>
      <c r="J476" t="str">
        <f>INDEX(Healthcare_Location[Location],MATCH(CONSOLIDATED_SHEET[[#This Row],[Patient_ID]],Healthcare_Location[Patient_ID],0))</f>
        <v>New York</v>
      </c>
      <c r="K476" s="7" t="str">
        <f>INDEX(Healthcare_Insurance[Insurance_Type],MATCH(CONSOLIDATED_SHEET[[#This Row],[Patient_ID]],Healthcare_Insurance[Patient_ID],0))</f>
        <v>Public</v>
      </c>
      <c r="L476" s="8">
        <f>INDEX(Healthcare_Insurance[Insurance_Amount],MATCH(CONSOLIDATED_SHEET[[#This Row],[Patient_ID]],Healthcare_Insurance[Patient_ID],0))</f>
        <v>5966.56</v>
      </c>
    </row>
    <row r="477" spans="1:12" x14ac:dyDescent="0.25">
      <c r="A477" t="s">
        <v>479</v>
      </c>
      <c r="B477" t="s">
        <v>3478</v>
      </c>
      <c r="C477">
        <v>88</v>
      </c>
      <c r="D477" t="s">
        <v>5947</v>
      </c>
      <c r="E477" t="str">
        <f>IFERROR(INDEX(Healthcare_Transaction[Treatment_Type],MATCH(CONSOLIDATED_SHEET[[#This Row],[Patient_ID]],Healthcare_Transaction[Patient_ID],0)),"")</f>
        <v>Physical Therapy</v>
      </c>
      <c r="F477" s="8">
        <f>IFERROR(INDEX(Healthcare_Transaction[Cost],MATCH(CONSOLIDATED_SHEET[[#This Row],[Patient_ID]],Healthcare_Transaction[Patient_ID],0)),"")</f>
        <v>4539.53</v>
      </c>
      <c r="G477" s="6">
        <f>IFERROR(INDEX(Healthcare_Transaction[Date],MATCH(CONSOLIDATED_SHEET[[#This Row],[Patient_ID]],Healthcare_Transaction[Patient_ID],0)),"")</f>
        <v>43600.287041005853</v>
      </c>
      <c r="H477" t="str">
        <f>TEXT(CONSOLIDATED_SHEET[[#This Row],[Date]], "yyyy")</f>
        <v>2019</v>
      </c>
      <c r="I477" t="str">
        <f>TEXT(CONSOLIDATED_SHEET[[#This Row],[Date]], "mmmm")</f>
        <v>May</v>
      </c>
      <c r="J477" t="str">
        <f>INDEX(Healthcare_Location[Location],MATCH(CONSOLIDATED_SHEET[[#This Row],[Patient_ID]],Healthcare_Location[Patient_ID],0))</f>
        <v>New York</v>
      </c>
      <c r="K477" s="7" t="str">
        <f>INDEX(Healthcare_Insurance[Insurance_Type],MATCH(CONSOLIDATED_SHEET[[#This Row],[Patient_ID]],Healthcare_Insurance[Patient_ID],0))</f>
        <v>Private</v>
      </c>
      <c r="L477" s="8">
        <f>INDEX(Healthcare_Insurance[Insurance_Amount],MATCH(CONSOLIDATED_SHEET[[#This Row],[Patient_ID]],Healthcare_Insurance[Patient_ID],0))</f>
        <v>2885.58</v>
      </c>
    </row>
    <row r="478" spans="1:12" x14ac:dyDescent="0.25">
      <c r="A478" t="s">
        <v>480</v>
      </c>
      <c r="B478" t="s">
        <v>3479</v>
      </c>
      <c r="C478">
        <v>89</v>
      </c>
      <c r="D478" t="s">
        <v>5948</v>
      </c>
      <c r="E478" t="str">
        <f>IFERROR(INDEX(Healthcare_Transaction[Treatment_Type],MATCH(CONSOLIDATED_SHEET[[#This Row],[Patient_ID]],Healthcare_Transaction[Patient_ID],0)),"")</f>
        <v>Physical Therapy</v>
      </c>
      <c r="F478" s="8">
        <f>IFERROR(INDEX(Healthcare_Transaction[Cost],MATCH(CONSOLIDATED_SHEET[[#This Row],[Patient_ID]],Healthcare_Transaction[Patient_ID],0)),"")</f>
        <v>1823.94</v>
      </c>
      <c r="G478" s="6">
        <f>IFERROR(INDEX(Healthcare_Transaction[Date],MATCH(CONSOLIDATED_SHEET[[#This Row],[Patient_ID]],Healthcare_Transaction[Patient_ID],0)),"")</f>
        <v>43600.54779254178</v>
      </c>
      <c r="H478" t="str">
        <f>TEXT(CONSOLIDATED_SHEET[[#This Row],[Date]], "yyyy")</f>
        <v>2019</v>
      </c>
      <c r="I478" t="str">
        <f>TEXT(CONSOLIDATED_SHEET[[#This Row],[Date]], "mmmm")</f>
        <v>May</v>
      </c>
      <c r="J478" t="str">
        <f>INDEX(Healthcare_Location[Location],MATCH(CONSOLIDATED_SHEET[[#This Row],[Patient_ID]],Healthcare_Location[Patient_ID],0))</f>
        <v>Phoenix</v>
      </c>
      <c r="K478" s="7" t="str">
        <f>INDEX(Healthcare_Insurance[Insurance_Type],MATCH(CONSOLIDATED_SHEET[[#This Row],[Patient_ID]],Healthcare_Insurance[Patient_ID],0))</f>
        <v>Public</v>
      </c>
      <c r="L478" s="8">
        <f>INDEX(Healthcare_Insurance[Insurance_Amount],MATCH(CONSOLIDATED_SHEET[[#This Row],[Patient_ID]],Healthcare_Insurance[Patient_ID],0))</f>
        <v>5699.01</v>
      </c>
    </row>
    <row r="479" spans="1:12" x14ac:dyDescent="0.25">
      <c r="A479" t="s">
        <v>481</v>
      </c>
      <c r="B479" t="s">
        <v>3480</v>
      </c>
      <c r="C479">
        <v>59</v>
      </c>
      <c r="D479" t="s">
        <v>5947</v>
      </c>
      <c r="E479" t="str">
        <f>IFERROR(INDEX(Healthcare_Transaction[Treatment_Type],MATCH(CONSOLIDATED_SHEET[[#This Row],[Patient_ID]],Healthcare_Transaction[Patient_ID],0)),"")</f>
        <v>Physical Therapy</v>
      </c>
      <c r="F479" s="8">
        <f>IFERROR(INDEX(Healthcare_Transaction[Cost],MATCH(CONSOLIDATED_SHEET[[#This Row],[Patient_ID]],Healthcare_Transaction[Patient_ID],0)),"")</f>
        <v>3830.89</v>
      </c>
      <c r="G479" s="6">
        <f>IFERROR(INDEX(Healthcare_Transaction[Date],MATCH(CONSOLIDATED_SHEET[[#This Row],[Patient_ID]],Healthcare_Transaction[Patient_ID],0)),"")</f>
        <v>43600.808544077721</v>
      </c>
      <c r="H479" t="str">
        <f>TEXT(CONSOLIDATED_SHEET[[#This Row],[Date]], "yyyy")</f>
        <v>2019</v>
      </c>
      <c r="I479" t="str">
        <f>TEXT(CONSOLIDATED_SHEET[[#This Row],[Date]], "mmmm")</f>
        <v>May</v>
      </c>
      <c r="J479" t="str">
        <f>INDEX(Healthcare_Location[Location],MATCH(CONSOLIDATED_SHEET[[#This Row],[Patient_ID]],Healthcare_Location[Patient_ID],0))</f>
        <v>Houston</v>
      </c>
      <c r="K479" s="7" t="str">
        <f>INDEX(Healthcare_Insurance[Insurance_Type],MATCH(CONSOLIDATED_SHEET[[#This Row],[Patient_ID]],Healthcare_Insurance[Patient_ID],0))</f>
        <v>Public</v>
      </c>
      <c r="L479" s="8">
        <f>INDEX(Healthcare_Insurance[Insurance_Amount],MATCH(CONSOLIDATED_SHEET[[#This Row],[Patient_ID]],Healthcare_Insurance[Patient_ID],0))</f>
        <v>1284.03</v>
      </c>
    </row>
    <row r="480" spans="1:12" x14ac:dyDescent="0.25">
      <c r="A480" t="s">
        <v>482</v>
      </c>
      <c r="B480" t="s">
        <v>3481</v>
      </c>
      <c r="C480">
        <v>54</v>
      </c>
      <c r="D480" t="s">
        <v>5948</v>
      </c>
      <c r="E480" t="str">
        <f>IFERROR(INDEX(Healthcare_Transaction[Treatment_Type],MATCH(CONSOLIDATED_SHEET[[#This Row],[Patient_ID]],Healthcare_Transaction[Patient_ID],0)),"")</f>
        <v>Medication</v>
      </c>
      <c r="F480" s="8">
        <f>IFERROR(INDEX(Healthcare_Transaction[Cost],MATCH(CONSOLIDATED_SHEET[[#This Row],[Patient_ID]],Healthcare_Transaction[Patient_ID],0)),"")</f>
        <v>1976.08</v>
      </c>
      <c r="G480" s="6">
        <f>IFERROR(INDEX(Healthcare_Transaction[Date],MATCH(CONSOLIDATED_SHEET[[#This Row],[Patient_ID]],Healthcare_Transaction[Patient_ID],0)),"")</f>
        <v>43601.069295613663</v>
      </c>
      <c r="H480" t="str">
        <f>TEXT(CONSOLIDATED_SHEET[[#This Row],[Date]], "yyyy")</f>
        <v>2019</v>
      </c>
      <c r="I480" t="str">
        <f>TEXT(CONSOLIDATED_SHEET[[#This Row],[Date]], "mmmm")</f>
        <v>May</v>
      </c>
      <c r="J480" t="str">
        <f>INDEX(Healthcare_Location[Location],MATCH(CONSOLIDATED_SHEET[[#This Row],[Patient_ID]],Healthcare_Location[Patient_ID],0))</f>
        <v>Los Angeles</v>
      </c>
      <c r="K480" s="7" t="str">
        <f>INDEX(Healthcare_Insurance[Insurance_Type],MATCH(CONSOLIDATED_SHEET[[#This Row],[Patient_ID]],Healthcare_Insurance[Patient_ID],0))</f>
        <v>Private</v>
      </c>
      <c r="L480" s="8">
        <f>INDEX(Healthcare_Insurance[Insurance_Amount],MATCH(CONSOLIDATED_SHEET[[#This Row],[Patient_ID]],Healthcare_Insurance[Patient_ID],0))</f>
        <v>3304.96</v>
      </c>
    </row>
    <row r="481" spans="1:12" x14ac:dyDescent="0.25">
      <c r="A481" t="s">
        <v>483</v>
      </c>
      <c r="B481" t="s">
        <v>3482</v>
      </c>
      <c r="C481">
        <v>71</v>
      </c>
      <c r="D481" t="s">
        <v>5947</v>
      </c>
      <c r="E481" t="str">
        <f>IFERROR(INDEX(Healthcare_Transaction[Treatment_Type],MATCH(CONSOLIDATED_SHEET[[#This Row],[Patient_ID]],Healthcare_Transaction[Patient_ID],0)),"")</f>
        <v>Medication</v>
      </c>
      <c r="F481" s="8">
        <f>IFERROR(INDEX(Healthcare_Transaction[Cost],MATCH(CONSOLIDATED_SHEET[[#This Row],[Patient_ID]],Healthcare_Transaction[Patient_ID],0)),"")</f>
        <v>3591.98</v>
      </c>
      <c r="G481" s="6">
        <f>IFERROR(INDEX(Healthcare_Transaction[Date],MATCH(CONSOLIDATED_SHEET[[#This Row],[Patient_ID]],Healthcare_Transaction[Patient_ID],0)),"")</f>
        <v>43601.330047149582</v>
      </c>
      <c r="H481" t="str">
        <f>TEXT(CONSOLIDATED_SHEET[[#This Row],[Date]], "yyyy")</f>
        <v>2019</v>
      </c>
      <c r="I481" t="str">
        <f>TEXT(CONSOLIDATED_SHEET[[#This Row],[Date]], "mmmm")</f>
        <v>May</v>
      </c>
      <c r="J481" t="str">
        <f>INDEX(Healthcare_Location[Location],MATCH(CONSOLIDATED_SHEET[[#This Row],[Patient_ID]],Healthcare_Location[Patient_ID],0))</f>
        <v>Houston</v>
      </c>
      <c r="K481" s="7" t="str">
        <f>INDEX(Healthcare_Insurance[Insurance_Type],MATCH(CONSOLIDATED_SHEET[[#This Row],[Patient_ID]],Healthcare_Insurance[Patient_ID],0))</f>
        <v>None</v>
      </c>
      <c r="L481" s="8">
        <f>INDEX(Healthcare_Insurance[Insurance_Amount],MATCH(CONSOLIDATED_SHEET[[#This Row],[Patient_ID]],Healthcare_Insurance[Patient_ID],0))</f>
        <v>2821</v>
      </c>
    </row>
    <row r="482" spans="1:12" x14ac:dyDescent="0.25">
      <c r="A482" t="s">
        <v>484</v>
      </c>
      <c r="B482" t="s">
        <v>3483</v>
      </c>
      <c r="C482">
        <v>73</v>
      </c>
      <c r="D482" t="s">
        <v>5948</v>
      </c>
      <c r="E482" t="str">
        <f>IFERROR(INDEX(Healthcare_Transaction[Treatment_Type],MATCH(CONSOLIDATED_SHEET[[#This Row],[Patient_ID]],Healthcare_Transaction[Patient_ID],0)),"")</f>
        <v>Surgery</v>
      </c>
      <c r="F482" s="8">
        <f>IFERROR(INDEX(Healthcare_Transaction[Cost],MATCH(CONSOLIDATED_SHEET[[#This Row],[Patient_ID]],Healthcare_Transaction[Patient_ID],0)),"")</f>
        <v>4195.7299999999996</v>
      </c>
      <c r="G482" s="6">
        <f>IFERROR(INDEX(Healthcare_Transaction[Date],MATCH(CONSOLIDATED_SHEET[[#This Row],[Patient_ID]],Healthcare_Transaction[Patient_ID],0)),"")</f>
        <v>43601.590798685524</v>
      </c>
      <c r="H482" t="str">
        <f>TEXT(CONSOLIDATED_SHEET[[#This Row],[Date]], "yyyy")</f>
        <v>2019</v>
      </c>
      <c r="I482" t="str">
        <f>TEXT(CONSOLIDATED_SHEET[[#This Row],[Date]], "mmmm")</f>
        <v>May</v>
      </c>
      <c r="J482" t="str">
        <f>INDEX(Healthcare_Location[Location],MATCH(CONSOLIDATED_SHEET[[#This Row],[Patient_ID]],Healthcare_Location[Patient_ID],0))</f>
        <v>Chicago</v>
      </c>
      <c r="K482" s="7" t="str">
        <f>INDEX(Healthcare_Insurance[Insurance_Type],MATCH(CONSOLIDATED_SHEET[[#This Row],[Patient_ID]],Healthcare_Insurance[Patient_ID],0))</f>
        <v>None</v>
      </c>
      <c r="L482" s="8">
        <f>INDEX(Healthcare_Insurance[Insurance_Amount],MATCH(CONSOLIDATED_SHEET[[#This Row],[Patient_ID]],Healthcare_Insurance[Patient_ID],0))</f>
        <v>6125.65</v>
      </c>
    </row>
    <row r="483" spans="1:12" x14ac:dyDescent="0.25">
      <c r="A483" t="s">
        <v>485</v>
      </c>
      <c r="B483" t="s">
        <v>3484</v>
      </c>
      <c r="C483">
        <v>42</v>
      </c>
      <c r="D483" t="s">
        <v>5947</v>
      </c>
      <c r="E483" t="str">
        <f>IFERROR(INDEX(Healthcare_Transaction[Treatment_Type],MATCH(CONSOLIDATED_SHEET[[#This Row],[Patient_ID]],Healthcare_Transaction[Patient_ID],0)),"")</f>
        <v>Consultation</v>
      </c>
      <c r="F483" s="8">
        <f>IFERROR(INDEX(Healthcare_Transaction[Cost],MATCH(CONSOLIDATED_SHEET[[#This Row],[Patient_ID]],Healthcare_Transaction[Patient_ID],0)),"")</f>
        <v>4992.18</v>
      </c>
      <c r="G483" s="6">
        <f>IFERROR(INDEX(Healthcare_Transaction[Date],MATCH(CONSOLIDATED_SHEET[[#This Row],[Patient_ID]],Healthcare_Transaction[Patient_ID],0)),"")</f>
        <v>43601.851550221458</v>
      </c>
      <c r="H483" t="str">
        <f>TEXT(CONSOLIDATED_SHEET[[#This Row],[Date]], "yyyy")</f>
        <v>2019</v>
      </c>
      <c r="I483" t="str">
        <f>TEXT(CONSOLIDATED_SHEET[[#This Row],[Date]], "mmmm")</f>
        <v>May</v>
      </c>
      <c r="J483" t="str">
        <f>INDEX(Healthcare_Location[Location],MATCH(CONSOLIDATED_SHEET[[#This Row],[Patient_ID]],Healthcare_Location[Patient_ID],0))</f>
        <v>Los Angeles</v>
      </c>
      <c r="K483" s="7" t="str">
        <f>INDEX(Healthcare_Insurance[Insurance_Type],MATCH(CONSOLIDATED_SHEET[[#This Row],[Patient_ID]],Healthcare_Insurance[Patient_ID],0))</f>
        <v>Public</v>
      </c>
      <c r="L483" s="8">
        <f>INDEX(Healthcare_Insurance[Insurance_Amount],MATCH(CONSOLIDATED_SHEET[[#This Row],[Patient_ID]],Healthcare_Insurance[Patient_ID],0))</f>
        <v>8025.79</v>
      </c>
    </row>
    <row r="484" spans="1:12" x14ac:dyDescent="0.25">
      <c r="A484" t="s">
        <v>486</v>
      </c>
      <c r="B484" t="s">
        <v>3485</v>
      </c>
      <c r="C484">
        <v>37</v>
      </c>
      <c r="D484" t="s">
        <v>5948</v>
      </c>
      <c r="E484" t="str">
        <f>IFERROR(INDEX(Healthcare_Transaction[Treatment_Type],MATCH(CONSOLIDATED_SHEET[[#This Row],[Patient_ID]],Healthcare_Transaction[Patient_ID],0)),"")</f>
        <v>Physical Therapy</v>
      </c>
      <c r="F484" s="8">
        <f>IFERROR(INDEX(Healthcare_Transaction[Cost],MATCH(CONSOLIDATED_SHEET[[#This Row],[Patient_ID]],Healthcare_Transaction[Patient_ID],0)),"")</f>
        <v>1661.14</v>
      </c>
      <c r="G484" s="6">
        <f>IFERROR(INDEX(Healthcare_Transaction[Date],MATCH(CONSOLIDATED_SHEET[[#This Row],[Patient_ID]],Healthcare_Transaction[Patient_ID],0)),"")</f>
        <v>43602.112301757377</v>
      </c>
      <c r="H484" t="str">
        <f>TEXT(CONSOLIDATED_SHEET[[#This Row],[Date]], "yyyy")</f>
        <v>2019</v>
      </c>
      <c r="I484" t="str">
        <f>TEXT(CONSOLIDATED_SHEET[[#This Row],[Date]], "mmmm")</f>
        <v>May</v>
      </c>
      <c r="J484" t="str">
        <f>INDEX(Healthcare_Location[Location],MATCH(CONSOLIDATED_SHEET[[#This Row],[Patient_ID]],Healthcare_Location[Patient_ID],0))</f>
        <v>New York</v>
      </c>
      <c r="K484" s="7" t="str">
        <f>INDEX(Healthcare_Insurance[Insurance_Type],MATCH(CONSOLIDATED_SHEET[[#This Row],[Patient_ID]],Healthcare_Insurance[Patient_ID],0))</f>
        <v>Private</v>
      </c>
      <c r="L484" s="8">
        <f>INDEX(Healthcare_Insurance[Insurance_Amount],MATCH(CONSOLIDATED_SHEET[[#This Row],[Patient_ID]],Healthcare_Insurance[Patient_ID],0))</f>
        <v>7740.6</v>
      </c>
    </row>
    <row r="485" spans="1:12" x14ac:dyDescent="0.25">
      <c r="A485" t="s">
        <v>487</v>
      </c>
      <c r="B485" t="s">
        <v>3486</v>
      </c>
      <c r="C485">
        <v>19</v>
      </c>
      <c r="D485" t="s">
        <v>5948</v>
      </c>
      <c r="E485" t="str">
        <f>IFERROR(INDEX(Healthcare_Transaction[Treatment_Type],MATCH(CONSOLIDATED_SHEET[[#This Row],[Patient_ID]],Healthcare_Transaction[Patient_ID],0)),"")</f>
        <v>Consultation</v>
      </c>
      <c r="F485" s="8">
        <f>IFERROR(INDEX(Healthcare_Transaction[Cost],MATCH(CONSOLIDATED_SHEET[[#This Row],[Patient_ID]],Healthcare_Transaction[Patient_ID],0)),"")</f>
        <v>4286.47</v>
      </c>
      <c r="G485" s="6">
        <f>IFERROR(INDEX(Healthcare_Transaction[Date],MATCH(CONSOLIDATED_SHEET[[#This Row],[Patient_ID]],Healthcare_Transaction[Patient_ID],0)),"")</f>
        <v>43602.373053293319</v>
      </c>
      <c r="H485" t="str">
        <f>TEXT(CONSOLIDATED_SHEET[[#This Row],[Date]], "yyyy")</f>
        <v>2019</v>
      </c>
      <c r="I485" t="str">
        <f>TEXT(CONSOLIDATED_SHEET[[#This Row],[Date]], "mmmm")</f>
        <v>May</v>
      </c>
      <c r="J485" t="str">
        <f>INDEX(Healthcare_Location[Location],MATCH(CONSOLIDATED_SHEET[[#This Row],[Patient_ID]],Healthcare_Location[Patient_ID],0))</f>
        <v>Houston</v>
      </c>
      <c r="K485" s="7" t="str">
        <f>INDEX(Healthcare_Insurance[Insurance_Type],MATCH(CONSOLIDATED_SHEET[[#This Row],[Patient_ID]],Healthcare_Insurance[Patient_ID],0))</f>
        <v>Public</v>
      </c>
      <c r="L485" s="8">
        <f>INDEX(Healthcare_Insurance[Insurance_Amount],MATCH(CONSOLIDATED_SHEET[[#This Row],[Patient_ID]],Healthcare_Insurance[Patient_ID],0))</f>
        <v>8499.75</v>
      </c>
    </row>
    <row r="486" spans="1:12" x14ac:dyDescent="0.25">
      <c r="A486" t="s">
        <v>488</v>
      </c>
      <c r="B486" t="s">
        <v>3487</v>
      </c>
      <c r="C486">
        <v>42</v>
      </c>
      <c r="D486" t="s">
        <v>5947</v>
      </c>
      <c r="E486" t="str">
        <f>IFERROR(INDEX(Healthcare_Transaction[Treatment_Type],MATCH(CONSOLIDATED_SHEET[[#This Row],[Patient_ID]],Healthcare_Transaction[Patient_ID],0)),"")</f>
        <v>Physical Therapy</v>
      </c>
      <c r="F486" s="8">
        <f>IFERROR(INDEX(Healthcare_Transaction[Cost],MATCH(CONSOLIDATED_SHEET[[#This Row],[Patient_ID]],Healthcare_Transaction[Patient_ID],0)),"")</f>
        <v>415.15</v>
      </c>
      <c r="G486" s="6">
        <f>IFERROR(INDEX(Healthcare_Transaction[Date],MATCH(CONSOLIDATED_SHEET[[#This Row],[Patient_ID]],Healthcare_Transaction[Patient_ID],0)),"")</f>
        <v>43602.63380482926</v>
      </c>
      <c r="H486" t="str">
        <f>TEXT(CONSOLIDATED_SHEET[[#This Row],[Date]], "yyyy")</f>
        <v>2019</v>
      </c>
      <c r="I486" t="str">
        <f>TEXT(CONSOLIDATED_SHEET[[#This Row],[Date]], "mmmm")</f>
        <v>May</v>
      </c>
      <c r="J486" t="str">
        <f>INDEX(Healthcare_Location[Location],MATCH(CONSOLIDATED_SHEET[[#This Row],[Patient_ID]],Healthcare_Location[Patient_ID],0))</f>
        <v>Houston</v>
      </c>
      <c r="K486" s="7" t="str">
        <f>INDEX(Healthcare_Insurance[Insurance_Type],MATCH(CONSOLIDATED_SHEET[[#This Row],[Patient_ID]],Healthcare_Insurance[Patient_ID],0))</f>
        <v>None</v>
      </c>
      <c r="L486" s="8">
        <f>INDEX(Healthcare_Insurance[Insurance_Amount],MATCH(CONSOLIDATED_SHEET[[#This Row],[Patient_ID]],Healthcare_Insurance[Patient_ID],0))</f>
        <v>5468.52</v>
      </c>
    </row>
    <row r="487" spans="1:12" x14ac:dyDescent="0.25">
      <c r="A487" t="s">
        <v>489</v>
      </c>
      <c r="B487" t="s">
        <v>3488</v>
      </c>
      <c r="C487">
        <v>85</v>
      </c>
      <c r="D487" t="s">
        <v>5948</v>
      </c>
      <c r="E487" t="str">
        <f>IFERROR(INDEX(Healthcare_Transaction[Treatment_Type],MATCH(CONSOLIDATED_SHEET[[#This Row],[Patient_ID]],Healthcare_Transaction[Patient_ID],0)),"")</f>
        <v>Surgery</v>
      </c>
      <c r="F487" s="8">
        <f>IFERROR(INDEX(Healthcare_Transaction[Cost],MATCH(CONSOLIDATED_SHEET[[#This Row],[Patient_ID]],Healthcare_Transaction[Patient_ID],0)),"")</f>
        <v>2280.9</v>
      </c>
      <c r="G487" s="6">
        <f>IFERROR(INDEX(Healthcare_Transaction[Date],MATCH(CONSOLIDATED_SHEET[[#This Row],[Patient_ID]],Healthcare_Transaction[Patient_ID],0)),"")</f>
        <v>43602.894556365187</v>
      </c>
      <c r="H487" t="str">
        <f>TEXT(CONSOLIDATED_SHEET[[#This Row],[Date]], "yyyy")</f>
        <v>2019</v>
      </c>
      <c r="I487" t="str">
        <f>TEXT(CONSOLIDATED_SHEET[[#This Row],[Date]], "mmmm")</f>
        <v>May</v>
      </c>
      <c r="J487" t="str">
        <f>INDEX(Healthcare_Location[Location],MATCH(CONSOLIDATED_SHEET[[#This Row],[Patient_ID]],Healthcare_Location[Patient_ID],0))</f>
        <v>Houston</v>
      </c>
      <c r="K487" s="7" t="str">
        <f>INDEX(Healthcare_Insurance[Insurance_Type],MATCH(CONSOLIDATED_SHEET[[#This Row],[Patient_ID]],Healthcare_Insurance[Patient_ID],0))</f>
        <v>Private</v>
      </c>
      <c r="L487" s="8">
        <f>INDEX(Healthcare_Insurance[Insurance_Amount],MATCH(CONSOLIDATED_SHEET[[#This Row],[Patient_ID]],Healthcare_Insurance[Patient_ID],0))</f>
        <v>2233.06</v>
      </c>
    </row>
    <row r="488" spans="1:12" x14ac:dyDescent="0.25">
      <c r="A488" t="s">
        <v>490</v>
      </c>
      <c r="B488" t="s">
        <v>3489</v>
      </c>
      <c r="C488">
        <v>47</v>
      </c>
      <c r="D488" t="s">
        <v>5947</v>
      </c>
      <c r="E488" t="str">
        <f>IFERROR(INDEX(Healthcare_Transaction[Treatment_Type],MATCH(CONSOLIDATED_SHEET[[#This Row],[Patient_ID]],Healthcare_Transaction[Patient_ID],0)),"")</f>
        <v>Physical Therapy</v>
      </c>
      <c r="F488" s="8">
        <f>IFERROR(INDEX(Healthcare_Transaction[Cost],MATCH(CONSOLIDATED_SHEET[[#This Row],[Patient_ID]],Healthcare_Transaction[Patient_ID],0)),"")</f>
        <v>4787.05</v>
      </c>
      <c r="G488" s="6">
        <f>IFERROR(INDEX(Healthcare_Transaction[Date],MATCH(CONSOLIDATED_SHEET[[#This Row],[Patient_ID]],Healthcare_Transaction[Patient_ID],0)),"")</f>
        <v>43603.155307901121</v>
      </c>
      <c r="H488" t="str">
        <f>TEXT(CONSOLIDATED_SHEET[[#This Row],[Date]], "yyyy")</f>
        <v>2019</v>
      </c>
      <c r="I488" t="str">
        <f>TEXT(CONSOLIDATED_SHEET[[#This Row],[Date]], "mmmm")</f>
        <v>May</v>
      </c>
      <c r="J488" t="str">
        <f>INDEX(Healthcare_Location[Location],MATCH(CONSOLIDATED_SHEET[[#This Row],[Patient_ID]],Healthcare_Location[Patient_ID],0))</f>
        <v>Houston</v>
      </c>
      <c r="K488" s="7" t="str">
        <f>INDEX(Healthcare_Insurance[Insurance_Type],MATCH(CONSOLIDATED_SHEET[[#This Row],[Patient_ID]],Healthcare_Insurance[Patient_ID],0))</f>
        <v>Public</v>
      </c>
      <c r="L488" s="8">
        <f>INDEX(Healthcare_Insurance[Insurance_Amount],MATCH(CONSOLIDATED_SHEET[[#This Row],[Patient_ID]],Healthcare_Insurance[Patient_ID],0))</f>
        <v>991.09</v>
      </c>
    </row>
    <row r="489" spans="1:12" x14ac:dyDescent="0.25">
      <c r="A489" t="s">
        <v>491</v>
      </c>
      <c r="B489" t="s">
        <v>3490</v>
      </c>
      <c r="C489">
        <v>60</v>
      </c>
      <c r="D489" t="s">
        <v>5948</v>
      </c>
      <c r="E489" t="str">
        <f>IFERROR(INDEX(Healthcare_Transaction[Treatment_Type],MATCH(CONSOLIDATED_SHEET[[#This Row],[Patient_ID]],Healthcare_Transaction[Patient_ID],0)),"")</f>
        <v>Physical Therapy</v>
      </c>
      <c r="F489" s="8">
        <f>IFERROR(INDEX(Healthcare_Transaction[Cost],MATCH(CONSOLIDATED_SHEET[[#This Row],[Patient_ID]],Healthcare_Transaction[Patient_ID],0)),"")</f>
        <v>2474.9499999999998</v>
      </c>
      <c r="G489" s="6">
        <f>IFERROR(INDEX(Healthcare_Transaction[Date],MATCH(CONSOLIDATED_SHEET[[#This Row],[Patient_ID]],Healthcare_Transaction[Patient_ID],0)),"")</f>
        <v>43603.416059437062</v>
      </c>
      <c r="H489" t="str">
        <f>TEXT(CONSOLIDATED_SHEET[[#This Row],[Date]], "yyyy")</f>
        <v>2019</v>
      </c>
      <c r="I489" t="str">
        <f>TEXT(CONSOLIDATED_SHEET[[#This Row],[Date]], "mmmm")</f>
        <v>May</v>
      </c>
      <c r="J489" t="str">
        <f>INDEX(Healthcare_Location[Location],MATCH(CONSOLIDATED_SHEET[[#This Row],[Patient_ID]],Healthcare_Location[Patient_ID],0))</f>
        <v>Houston</v>
      </c>
      <c r="K489" s="7" t="str">
        <f>INDEX(Healthcare_Insurance[Insurance_Type],MATCH(CONSOLIDATED_SHEET[[#This Row],[Patient_ID]],Healthcare_Insurance[Patient_ID],0))</f>
        <v>Private</v>
      </c>
      <c r="L489" s="8">
        <f>INDEX(Healthcare_Insurance[Insurance_Amount],MATCH(CONSOLIDATED_SHEET[[#This Row],[Patient_ID]],Healthcare_Insurance[Patient_ID],0))</f>
        <v>2369.16</v>
      </c>
    </row>
    <row r="490" spans="1:12" x14ac:dyDescent="0.25">
      <c r="A490" t="s">
        <v>492</v>
      </c>
      <c r="B490" t="s">
        <v>3491</v>
      </c>
      <c r="C490">
        <v>71</v>
      </c>
      <c r="D490" t="s">
        <v>5948</v>
      </c>
      <c r="E490" t="str">
        <f>IFERROR(INDEX(Healthcare_Transaction[Treatment_Type],MATCH(CONSOLIDATED_SHEET[[#This Row],[Patient_ID]],Healthcare_Transaction[Patient_ID],0)),"")</f>
        <v>Consultation</v>
      </c>
      <c r="F490" s="8">
        <f>IFERROR(INDEX(Healthcare_Transaction[Cost],MATCH(CONSOLIDATED_SHEET[[#This Row],[Patient_ID]],Healthcare_Transaction[Patient_ID],0)),"")</f>
        <v>1680.81</v>
      </c>
      <c r="G490" s="6">
        <f>IFERROR(INDEX(Healthcare_Transaction[Date],MATCH(CONSOLIDATED_SHEET[[#This Row],[Patient_ID]],Healthcare_Transaction[Patient_ID],0)),"")</f>
        <v>43603.676810972989</v>
      </c>
      <c r="H490" t="str">
        <f>TEXT(CONSOLIDATED_SHEET[[#This Row],[Date]], "yyyy")</f>
        <v>2019</v>
      </c>
      <c r="I490" t="str">
        <f>TEXT(CONSOLIDATED_SHEET[[#This Row],[Date]], "mmmm")</f>
        <v>May</v>
      </c>
      <c r="J490" t="str">
        <f>INDEX(Healthcare_Location[Location],MATCH(CONSOLIDATED_SHEET[[#This Row],[Patient_ID]],Healthcare_Location[Patient_ID],0))</f>
        <v>Houston</v>
      </c>
      <c r="K490" s="7" t="str">
        <f>INDEX(Healthcare_Insurance[Insurance_Type],MATCH(CONSOLIDATED_SHEET[[#This Row],[Patient_ID]],Healthcare_Insurance[Patient_ID],0))</f>
        <v>Public</v>
      </c>
      <c r="L490" s="8">
        <f>INDEX(Healthcare_Insurance[Insurance_Amount],MATCH(CONSOLIDATED_SHEET[[#This Row],[Patient_ID]],Healthcare_Insurance[Patient_ID],0))</f>
        <v>9522.69</v>
      </c>
    </row>
    <row r="491" spans="1:12" x14ac:dyDescent="0.25">
      <c r="A491" t="s">
        <v>493</v>
      </c>
      <c r="B491" t="s">
        <v>3492</v>
      </c>
      <c r="C491">
        <v>60</v>
      </c>
      <c r="D491" t="s">
        <v>5947</v>
      </c>
      <c r="E491" t="str">
        <f>IFERROR(INDEX(Healthcare_Transaction[Treatment_Type],MATCH(CONSOLIDATED_SHEET[[#This Row],[Patient_ID]],Healthcare_Transaction[Patient_ID],0)),"")</f>
        <v>Medication</v>
      </c>
      <c r="F491" s="8">
        <f>IFERROR(INDEX(Healthcare_Transaction[Cost],MATCH(CONSOLIDATED_SHEET[[#This Row],[Patient_ID]],Healthcare_Transaction[Patient_ID],0)),"")</f>
        <v>1303.23</v>
      </c>
      <c r="G491" s="6">
        <f>IFERROR(INDEX(Healthcare_Transaction[Date],MATCH(CONSOLIDATED_SHEET[[#This Row],[Patient_ID]],Healthcare_Transaction[Patient_ID],0)),"")</f>
        <v>43603.937562508923</v>
      </c>
      <c r="H491" t="str">
        <f>TEXT(CONSOLIDATED_SHEET[[#This Row],[Date]], "yyyy")</f>
        <v>2019</v>
      </c>
      <c r="I491" t="str">
        <f>TEXT(CONSOLIDATED_SHEET[[#This Row],[Date]], "mmmm")</f>
        <v>May</v>
      </c>
      <c r="J491" t="str">
        <f>INDEX(Healthcare_Location[Location],MATCH(CONSOLIDATED_SHEET[[#This Row],[Patient_ID]],Healthcare_Location[Patient_ID],0))</f>
        <v>New York</v>
      </c>
      <c r="K491" s="7" t="str">
        <f>INDEX(Healthcare_Insurance[Insurance_Type],MATCH(CONSOLIDATED_SHEET[[#This Row],[Patient_ID]],Healthcare_Insurance[Patient_ID],0))</f>
        <v>Private</v>
      </c>
      <c r="L491" s="8">
        <f>INDEX(Healthcare_Insurance[Insurance_Amount],MATCH(CONSOLIDATED_SHEET[[#This Row],[Patient_ID]],Healthcare_Insurance[Patient_ID],0))</f>
        <v>6233.23</v>
      </c>
    </row>
    <row r="492" spans="1:12" x14ac:dyDescent="0.25">
      <c r="A492" t="s">
        <v>494</v>
      </c>
      <c r="B492" t="s">
        <v>3493</v>
      </c>
      <c r="C492">
        <v>46</v>
      </c>
      <c r="D492" t="s">
        <v>5948</v>
      </c>
      <c r="E492" t="str">
        <f>IFERROR(INDEX(Healthcare_Transaction[Treatment_Type],MATCH(CONSOLIDATED_SHEET[[#This Row],[Patient_ID]],Healthcare_Transaction[Patient_ID],0)),"")</f>
        <v>Physical Therapy</v>
      </c>
      <c r="F492" s="8">
        <f>IFERROR(INDEX(Healthcare_Transaction[Cost],MATCH(CONSOLIDATED_SHEET[[#This Row],[Patient_ID]],Healthcare_Transaction[Patient_ID],0)),"")</f>
        <v>949.39</v>
      </c>
      <c r="G492" s="6">
        <f>IFERROR(INDEX(Healthcare_Transaction[Date],MATCH(CONSOLIDATED_SHEET[[#This Row],[Patient_ID]],Healthcare_Transaction[Patient_ID],0)),"")</f>
        <v>43604.198314044857</v>
      </c>
      <c r="H492" t="str">
        <f>TEXT(CONSOLIDATED_SHEET[[#This Row],[Date]], "yyyy")</f>
        <v>2019</v>
      </c>
      <c r="I492" t="str">
        <f>TEXT(CONSOLIDATED_SHEET[[#This Row],[Date]], "mmmm")</f>
        <v>May</v>
      </c>
      <c r="J492" t="str">
        <f>INDEX(Healthcare_Location[Location],MATCH(CONSOLIDATED_SHEET[[#This Row],[Patient_ID]],Healthcare_Location[Patient_ID],0))</f>
        <v>Los Angeles</v>
      </c>
      <c r="K492" s="7" t="str">
        <f>INDEX(Healthcare_Insurance[Insurance_Type],MATCH(CONSOLIDATED_SHEET[[#This Row],[Patient_ID]],Healthcare_Insurance[Patient_ID],0))</f>
        <v>None</v>
      </c>
      <c r="L492" s="8">
        <f>INDEX(Healthcare_Insurance[Insurance_Amount],MATCH(CONSOLIDATED_SHEET[[#This Row],[Patient_ID]],Healthcare_Insurance[Patient_ID],0))</f>
        <v>4950.95</v>
      </c>
    </row>
    <row r="493" spans="1:12" x14ac:dyDescent="0.25">
      <c r="A493" t="s">
        <v>495</v>
      </c>
      <c r="B493" t="s">
        <v>3494</v>
      </c>
      <c r="C493">
        <v>38</v>
      </c>
      <c r="D493" t="s">
        <v>5947</v>
      </c>
      <c r="E493" t="str">
        <f>IFERROR(INDEX(Healthcare_Transaction[Treatment_Type],MATCH(CONSOLIDATED_SHEET[[#This Row],[Patient_ID]],Healthcare_Transaction[Patient_ID],0)),"")</f>
        <v>Physical Therapy</v>
      </c>
      <c r="F493" s="8">
        <f>IFERROR(INDEX(Healthcare_Transaction[Cost],MATCH(CONSOLIDATED_SHEET[[#This Row],[Patient_ID]],Healthcare_Transaction[Patient_ID],0)),"")</f>
        <v>2939.39</v>
      </c>
      <c r="G493" s="6">
        <f>IFERROR(INDEX(Healthcare_Transaction[Date],MATCH(CONSOLIDATED_SHEET[[#This Row],[Patient_ID]],Healthcare_Transaction[Patient_ID],0)),"")</f>
        <v>43604.459065580777</v>
      </c>
      <c r="H493" t="str">
        <f>TEXT(CONSOLIDATED_SHEET[[#This Row],[Date]], "yyyy")</f>
        <v>2019</v>
      </c>
      <c r="I493" t="str">
        <f>TEXT(CONSOLIDATED_SHEET[[#This Row],[Date]], "mmmm")</f>
        <v>May</v>
      </c>
      <c r="J493" t="str">
        <f>INDEX(Healthcare_Location[Location],MATCH(CONSOLIDATED_SHEET[[#This Row],[Patient_ID]],Healthcare_Location[Patient_ID],0))</f>
        <v>Houston</v>
      </c>
      <c r="K493" s="7" t="str">
        <f>INDEX(Healthcare_Insurance[Insurance_Type],MATCH(CONSOLIDATED_SHEET[[#This Row],[Patient_ID]],Healthcare_Insurance[Patient_ID],0))</f>
        <v>Public</v>
      </c>
      <c r="L493" s="8">
        <f>INDEX(Healthcare_Insurance[Insurance_Amount],MATCH(CONSOLIDATED_SHEET[[#This Row],[Patient_ID]],Healthcare_Insurance[Patient_ID],0))</f>
        <v>1335.41</v>
      </c>
    </row>
    <row r="494" spans="1:12" x14ac:dyDescent="0.25">
      <c r="A494" t="s">
        <v>496</v>
      </c>
      <c r="B494" t="s">
        <v>3495</v>
      </c>
      <c r="C494">
        <v>80</v>
      </c>
      <c r="D494" t="s">
        <v>5948</v>
      </c>
      <c r="E494" t="str">
        <f>IFERROR(INDEX(Healthcare_Transaction[Treatment_Type],MATCH(CONSOLIDATED_SHEET[[#This Row],[Patient_ID]],Healthcare_Transaction[Patient_ID],0)),"")</f>
        <v>Medication</v>
      </c>
      <c r="F494" s="8">
        <f>IFERROR(INDEX(Healthcare_Transaction[Cost],MATCH(CONSOLIDATED_SHEET[[#This Row],[Patient_ID]],Healthcare_Transaction[Patient_ID],0)),"")</f>
        <v>4377.57</v>
      </c>
      <c r="G494" s="6">
        <f>IFERROR(INDEX(Healthcare_Transaction[Date],MATCH(CONSOLIDATED_SHEET[[#This Row],[Patient_ID]],Healthcare_Transaction[Patient_ID],0)),"")</f>
        <v>43604.98056865266</v>
      </c>
      <c r="H494" t="str">
        <f>TEXT(CONSOLIDATED_SHEET[[#This Row],[Date]], "yyyy")</f>
        <v>2019</v>
      </c>
      <c r="I494" t="str">
        <f>TEXT(CONSOLIDATED_SHEET[[#This Row],[Date]], "mmmm")</f>
        <v>May</v>
      </c>
      <c r="J494" t="str">
        <f>INDEX(Healthcare_Location[Location],MATCH(CONSOLIDATED_SHEET[[#This Row],[Patient_ID]],Healthcare_Location[Patient_ID],0))</f>
        <v>New York</v>
      </c>
      <c r="K494" s="7" t="str">
        <f>INDEX(Healthcare_Insurance[Insurance_Type],MATCH(CONSOLIDATED_SHEET[[#This Row],[Patient_ID]],Healthcare_Insurance[Patient_ID],0))</f>
        <v>Public</v>
      </c>
      <c r="L494" s="8">
        <f>INDEX(Healthcare_Insurance[Insurance_Amount],MATCH(CONSOLIDATED_SHEET[[#This Row],[Patient_ID]],Healthcare_Insurance[Patient_ID],0))</f>
        <v>3027.1</v>
      </c>
    </row>
    <row r="495" spans="1:12" x14ac:dyDescent="0.25">
      <c r="A495" t="s">
        <v>497</v>
      </c>
      <c r="B495" t="s">
        <v>3496</v>
      </c>
      <c r="C495">
        <v>72</v>
      </c>
      <c r="D495" t="s">
        <v>5947</v>
      </c>
      <c r="E495" t="str">
        <f>IFERROR(INDEX(Healthcare_Transaction[Treatment_Type],MATCH(CONSOLIDATED_SHEET[[#This Row],[Patient_ID]],Healthcare_Transaction[Patient_ID],0)),"")</f>
        <v>Consultation</v>
      </c>
      <c r="F495" s="8">
        <f>IFERROR(INDEX(Healthcare_Transaction[Cost],MATCH(CONSOLIDATED_SHEET[[#This Row],[Patient_ID]],Healthcare_Transaction[Patient_ID],0)),"")</f>
        <v>2325.2399999999998</v>
      </c>
      <c r="G495" s="6">
        <f>IFERROR(INDEX(Healthcare_Transaction[Date],MATCH(CONSOLIDATED_SHEET[[#This Row],[Patient_ID]],Healthcare_Transaction[Patient_ID],0)),"")</f>
        <v>43605.241320188587</v>
      </c>
      <c r="H495" t="str">
        <f>TEXT(CONSOLIDATED_SHEET[[#This Row],[Date]], "yyyy")</f>
        <v>2019</v>
      </c>
      <c r="I495" t="str">
        <f>TEXT(CONSOLIDATED_SHEET[[#This Row],[Date]], "mmmm")</f>
        <v>May</v>
      </c>
      <c r="J495" t="str">
        <f>INDEX(Healthcare_Location[Location],MATCH(CONSOLIDATED_SHEET[[#This Row],[Patient_ID]],Healthcare_Location[Patient_ID],0))</f>
        <v>Chicago</v>
      </c>
      <c r="K495" s="7" t="str">
        <f>INDEX(Healthcare_Insurance[Insurance_Type],MATCH(CONSOLIDATED_SHEET[[#This Row],[Patient_ID]],Healthcare_Insurance[Patient_ID],0))</f>
        <v>Private</v>
      </c>
      <c r="L495" s="8">
        <f>INDEX(Healthcare_Insurance[Insurance_Amount],MATCH(CONSOLIDATED_SHEET[[#This Row],[Patient_ID]],Healthcare_Insurance[Patient_ID],0))</f>
        <v>5461.36</v>
      </c>
    </row>
    <row r="496" spans="1:12" x14ac:dyDescent="0.25">
      <c r="A496" t="s">
        <v>498</v>
      </c>
      <c r="B496" t="s">
        <v>3497</v>
      </c>
      <c r="C496">
        <v>58</v>
      </c>
      <c r="D496" t="s">
        <v>5948</v>
      </c>
      <c r="E496" t="str">
        <f>IFERROR(INDEX(Healthcare_Transaction[Treatment_Type],MATCH(CONSOLIDATED_SHEET[[#This Row],[Patient_ID]],Healthcare_Transaction[Patient_ID],0)),"")</f>
        <v>Physical Therapy</v>
      </c>
      <c r="F496" s="8">
        <f>IFERROR(INDEX(Healthcare_Transaction[Cost],MATCH(CONSOLIDATED_SHEET[[#This Row],[Patient_ID]],Healthcare_Transaction[Patient_ID],0)),"")</f>
        <v>3722.02</v>
      </c>
      <c r="G496" s="6">
        <f>IFERROR(INDEX(Healthcare_Transaction[Date],MATCH(CONSOLIDATED_SHEET[[#This Row],[Patient_ID]],Healthcare_Transaction[Patient_ID],0)),"")</f>
        <v>43605.502071724528</v>
      </c>
      <c r="H496" t="str">
        <f>TEXT(CONSOLIDATED_SHEET[[#This Row],[Date]], "yyyy")</f>
        <v>2019</v>
      </c>
      <c r="I496" t="str">
        <f>TEXT(CONSOLIDATED_SHEET[[#This Row],[Date]], "mmmm")</f>
        <v>May</v>
      </c>
      <c r="J496" t="str">
        <f>INDEX(Healthcare_Location[Location],MATCH(CONSOLIDATED_SHEET[[#This Row],[Patient_ID]],Healthcare_Location[Patient_ID],0))</f>
        <v>Los Angeles</v>
      </c>
      <c r="K496" s="7" t="str">
        <f>INDEX(Healthcare_Insurance[Insurance_Type],MATCH(CONSOLIDATED_SHEET[[#This Row],[Patient_ID]],Healthcare_Insurance[Patient_ID],0))</f>
        <v>Public</v>
      </c>
      <c r="L496" s="8">
        <f>INDEX(Healthcare_Insurance[Insurance_Amount],MATCH(CONSOLIDATED_SHEET[[#This Row],[Patient_ID]],Healthcare_Insurance[Patient_ID],0))</f>
        <v>6826.47</v>
      </c>
    </row>
    <row r="497" spans="1:12" x14ac:dyDescent="0.25">
      <c r="A497" t="s">
        <v>499</v>
      </c>
      <c r="B497" t="s">
        <v>3498</v>
      </c>
      <c r="C497">
        <v>69</v>
      </c>
      <c r="D497" t="s">
        <v>5947</v>
      </c>
      <c r="E497" t="str">
        <f>IFERROR(INDEX(Healthcare_Transaction[Treatment_Type],MATCH(CONSOLIDATED_SHEET[[#This Row],[Patient_ID]],Healthcare_Transaction[Patient_ID],0)),"")</f>
        <v>Surgery</v>
      </c>
      <c r="F497" s="8">
        <f>IFERROR(INDEX(Healthcare_Transaction[Cost],MATCH(CONSOLIDATED_SHEET[[#This Row],[Patient_ID]],Healthcare_Transaction[Patient_ID],0)),"")</f>
        <v>3473.91</v>
      </c>
      <c r="G497" s="6">
        <f>IFERROR(INDEX(Healthcare_Transaction[Date],MATCH(CONSOLIDATED_SHEET[[#This Row],[Patient_ID]],Healthcare_Transaction[Patient_ID],0)),"")</f>
        <v>43605.762823260462</v>
      </c>
      <c r="H497" t="str">
        <f>TEXT(CONSOLIDATED_SHEET[[#This Row],[Date]], "yyyy")</f>
        <v>2019</v>
      </c>
      <c r="I497" t="str">
        <f>TEXT(CONSOLIDATED_SHEET[[#This Row],[Date]], "mmmm")</f>
        <v>May</v>
      </c>
      <c r="J497" t="str">
        <f>INDEX(Healthcare_Location[Location],MATCH(CONSOLIDATED_SHEET[[#This Row],[Patient_ID]],Healthcare_Location[Patient_ID],0))</f>
        <v>New York</v>
      </c>
      <c r="K497" s="7" t="str">
        <f>INDEX(Healthcare_Insurance[Insurance_Type],MATCH(CONSOLIDATED_SHEET[[#This Row],[Patient_ID]],Healthcare_Insurance[Patient_ID],0))</f>
        <v>Private</v>
      </c>
      <c r="L497" s="8">
        <f>INDEX(Healthcare_Insurance[Insurance_Amount],MATCH(CONSOLIDATED_SHEET[[#This Row],[Patient_ID]],Healthcare_Insurance[Patient_ID],0))</f>
        <v>7331.92</v>
      </c>
    </row>
    <row r="498" spans="1:12" x14ac:dyDescent="0.25">
      <c r="A498" t="s">
        <v>500</v>
      </c>
      <c r="B498" t="s">
        <v>3499</v>
      </c>
      <c r="C498">
        <v>56</v>
      </c>
      <c r="D498" t="s">
        <v>5947</v>
      </c>
      <c r="E498" t="str">
        <f>IFERROR(INDEX(Healthcare_Transaction[Treatment_Type],MATCH(CONSOLIDATED_SHEET[[#This Row],[Patient_ID]],Healthcare_Transaction[Patient_ID],0)),"")</f>
        <v>Consultation</v>
      </c>
      <c r="F498" s="8">
        <f>IFERROR(INDEX(Healthcare_Transaction[Cost],MATCH(CONSOLIDATED_SHEET[[#This Row],[Patient_ID]],Healthcare_Transaction[Patient_ID],0)),"")</f>
        <v>3891.65</v>
      </c>
      <c r="G498" s="6">
        <f>IFERROR(INDEX(Healthcare_Transaction[Date],MATCH(CONSOLIDATED_SHEET[[#This Row],[Patient_ID]],Healthcare_Transaction[Patient_ID],0)),"")</f>
        <v>43606.023574796389</v>
      </c>
      <c r="H498" t="str">
        <f>TEXT(CONSOLIDATED_SHEET[[#This Row],[Date]], "yyyy")</f>
        <v>2019</v>
      </c>
      <c r="I498" t="str">
        <f>TEXT(CONSOLIDATED_SHEET[[#This Row],[Date]], "mmmm")</f>
        <v>May</v>
      </c>
      <c r="J498" t="str">
        <f>INDEX(Healthcare_Location[Location],MATCH(CONSOLIDATED_SHEET[[#This Row],[Patient_ID]],Healthcare_Location[Patient_ID],0))</f>
        <v>New York</v>
      </c>
      <c r="K498" s="7" t="str">
        <f>INDEX(Healthcare_Insurance[Insurance_Type],MATCH(CONSOLIDATED_SHEET[[#This Row],[Patient_ID]],Healthcare_Insurance[Patient_ID],0))</f>
        <v>Private</v>
      </c>
      <c r="L498" s="8">
        <f>INDEX(Healthcare_Insurance[Insurance_Amount],MATCH(CONSOLIDATED_SHEET[[#This Row],[Patient_ID]],Healthcare_Insurance[Patient_ID],0))</f>
        <v>808.23</v>
      </c>
    </row>
    <row r="499" spans="1:12" x14ac:dyDescent="0.25">
      <c r="A499" t="s">
        <v>501</v>
      </c>
      <c r="B499" t="s">
        <v>3500</v>
      </c>
      <c r="C499">
        <v>24</v>
      </c>
      <c r="D499" t="s">
        <v>5947</v>
      </c>
      <c r="E499" t="str">
        <f>IFERROR(INDEX(Healthcare_Transaction[Treatment_Type],MATCH(CONSOLIDATED_SHEET[[#This Row],[Patient_ID]],Healthcare_Transaction[Patient_ID],0)),"")</f>
        <v>Consultation</v>
      </c>
      <c r="F499" s="8">
        <f>IFERROR(INDEX(Healthcare_Transaction[Cost],MATCH(CONSOLIDATED_SHEET[[#This Row],[Patient_ID]],Healthcare_Transaction[Patient_ID],0)),"")</f>
        <v>539.15</v>
      </c>
      <c r="G499" s="6">
        <f>IFERROR(INDEX(Healthcare_Transaction[Date],MATCH(CONSOLIDATED_SHEET[[#This Row],[Patient_ID]],Healthcare_Transaction[Patient_ID],0)),"")</f>
        <v>43606.284326332323</v>
      </c>
      <c r="H499" t="str">
        <f>TEXT(CONSOLIDATED_SHEET[[#This Row],[Date]], "yyyy")</f>
        <v>2019</v>
      </c>
      <c r="I499" t="str">
        <f>TEXT(CONSOLIDATED_SHEET[[#This Row],[Date]], "mmmm")</f>
        <v>May</v>
      </c>
      <c r="J499" t="str">
        <f>INDEX(Healthcare_Location[Location],MATCH(CONSOLIDATED_SHEET[[#This Row],[Patient_ID]],Healthcare_Location[Patient_ID],0))</f>
        <v>Chicago</v>
      </c>
      <c r="K499" s="7" t="str">
        <f>INDEX(Healthcare_Insurance[Insurance_Type],MATCH(CONSOLIDATED_SHEET[[#This Row],[Patient_ID]],Healthcare_Insurance[Patient_ID],0))</f>
        <v>Public</v>
      </c>
      <c r="L499" s="8">
        <f>INDEX(Healthcare_Insurance[Insurance_Amount],MATCH(CONSOLIDATED_SHEET[[#This Row],[Patient_ID]],Healthcare_Insurance[Patient_ID],0))</f>
        <v>2326.09</v>
      </c>
    </row>
    <row r="500" spans="1:12" x14ac:dyDescent="0.25">
      <c r="A500" t="s">
        <v>502</v>
      </c>
      <c r="B500" t="s">
        <v>3501</v>
      </c>
      <c r="C500">
        <v>62</v>
      </c>
      <c r="D500" t="s">
        <v>5948</v>
      </c>
      <c r="E500" t="str">
        <f>IFERROR(INDEX(Healthcare_Transaction[Treatment_Type],MATCH(CONSOLIDATED_SHEET[[#This Row],[Patient_ID]],Healthcare_Transaction[Patient_ID],0)),"")</f>
        <v>Medication</v>
      </c>
      <c r="F500" s="8">
        <f>IFERROR(INDEX(Healthcare_Transaction[Cost],MATCH(CONSOLIDATED_SHEET[[#This Row],[Patient_ID]],Healthcare_Transaction[Patient_ID],0)),"")</f>
        <v>2029.99</v>
      </c>
      <c r="G500" s="6">
        <f>IFERROR(INDEX(Healthcare_Transaction[Date],MATCH(CONSOLIDATED_SHEET[[#This Row],[Patient_ID]],Healthcare_Transaction[Patient_ID],0)),"")</f>
        <v>43606.545077868257</v>
      </c>
      <c r="H500" t="str">
        <f>TEXT(CONSOLIDATED_SHEET[[#This Row],[Date]], "yyyy")</f>
        <v>2019</v>
      </c>
      <c r="I500" t="str">
        <f>TEXT(CONSOLIDATED_SHEET[[#This Row],[Date]], "mmmm")</f>
        <v>May</v>
      </c>
      <c r="J500" t="str">
        <f>INDEX(Healthcare_Location[Location],MATCH(CONSOLIDATED_SHEET[[#This Row],[Patient_ID]],Healthcare_Location[Patient_ID],0))</f>
        <v>Phoenix</v>
      </c>
      <c r="K500" s="7" t="str">
        <f>INDEX(Healthcare_Insurance[Insurance_Type],MATCH(CONSOLIDATED_SHEET[[#This Row],[Patient_ID]],Healthcare_Insurance[Patient_ID],0))</f>
        <v>Public</v>
      </c>
      <c r="L500" s="8">
        <f>INDEX(Healthcare_Insurance[Insurance_Amount],MATCH(CONSOLIDATED_SHEET[[#This Row],[Patient_ID]],Healthcare_Insurance[Patient_ID],0))</f>
        <v>8733.0300000000007</v>
      </c>
    </row>
    <row r="501" spans="1:12" x14ac:dyDescent="0.25">
      <c r="A501" t="s">
        <v>503</v>
      </c>
      <c r="B501" t="s">
        <v>3502</v>
      </c>
      <c r="C501">
        <v>20</v>
      </c>
      <c r="D501" t="s">
        <v>5947</v>
      </c>
      <c r="E501" t="str">
        <f>IFERROR(INDEX(Healthcare_Transaction[Treatment_Type],MATCH(CONSOLIDATED_SHEET[[#This Row],[Patient_ID]],Healthcare_Transaction[Patient_ID],0)),"")</f>
        <v>Medication</v>
      </c>
      <c r="F501" s="8">
        <f>IFERROR(INDEX(Healthcare_Transaction[Cost],MATCH(CONSOLIDATED_SHEET[[#This Row],[Patient_ID]],Healthcare_Transaction[Patient_ID],0)),"")</f>
        <v>4481.1499999999996</v>
      </c>
      <c r="G501" s="6">
        <f>IFERROR(INDEX(Healthcare_Transaction[Date],MATCH(CONSOLIDATED_SHEET[[#This Row],[Patient_ID]],Healthcare_Transaction[Patient_ID],0)),"")</f>
        <v>43606.805829404191</v>
      </c>
      <c r="H501" t="str">
        <f>TEXT(CONSOLIDATED_SHEET[[#This Row],[Date]], "yyyy")</f>
        <v>2019</v>
      </c>
      <c r="I501" t="str">
        <f>TEXT(CONSOLIDATED_SHEET[[#This Row],[Date]], "mmmm")</f>
        <v>May</v>
      </c>
      <c r="J501" t="str">
        <f>INDEX(Healthcare_Location[Location],MATCH(CONSOLIDATED_SHEET[[#This Row],[Patient_ID]],Healthcare_Location[Patient_ID],0))</f>
        <v>Chicago</v>
      </c>
      <c r="K501" s="7" t="str">
        <f>INDEX(Healthcare_Insurance[Insurance_Type],MATCH(CONSOLIDATED_SHEET[[#This Row],[Patient_ID]],Healthcare_Insurance[Patient_ID],0))</f>
        <v>Public</v>
      </c>
      <c r="L501" s="8">
        <f>INDEX(Healthcare_Insurance[Insurance_Amount],MATCH(CONSOLIDATED_SHEET[[#This Row],[Patient_ID]],Healthcare_Insurance[Patient_ID],0))</f>
        <v>2141.62</v>
      </c>
    </row>
    <row r="502" spans="1:12" x14ac:dyDescent="0.25">
      <c r="A502" t="s">
        <v>504</v>
      </c>
      <c r="B502" t="s">
        <v>3503</v>
      </c>
      <c r="C502">
        <v>68</v>
      </c>
      <c r="D502" t="s">
        <v>5947</v>
      </c>
      <c r="E502" t="str">
        <f>IFERROR(INDEX(Healthcare_Transaction[Treatment_Type],MATCH(CONSOLIDATED_SHEET[[#This Row],[Patient_ID]],Healthcare_Transaction[Patient_ID],0)),"")</f>
        <v>Surgery</v>
      </c>
      <c r="F502" s="8">
        <f>IFERROR(INDEX(Healthcare_Transaction[Cost],MATCH(CONSOLIDATED_SHEET[[#This Row],[Patient_ID]],Healthcare_Transaction[Patient_ID],0)),"")</f>
        <v>1222.49</v>
      </c>
      <c r="G502" s="6">
        <f>IFERROR(INDEX(Healthcare_Transaction[Date],MATCH(CONSOLIDATED_SHEET[[#This Row],[Patient_ID]],Healthcare_Transaction[Patient_ID],0)),"")</f>
        <v>43607.066580940133</v>
      </c>
      <c r="H502" t="str">
        <f>TEXT(CONSOLIDATED_SHEET[[#This Row],[Date]], "yyyy")</f>
        <v>2019</v>
      </c>
      <c r="I502" t="str">
        <f>TEXT(CONSOLIDATED_SHEET[[#This Row],[Date]], "mmmm")</f>
        <v>May</v>
      </c>
      <c r="J502" t="str">
        <f>INDEX(Healthcare_Location[Location],MATCH(CONSOLIDATED_SHEET[[#This Row],[Patient_ID]],Healthcare_Location[Patient_ID],0))</f>
        <v>Los Angeles</v>
      </c>
      <c r="K502" s="7" t="str">
        <f>INDEX(Healthcare_Insurance[Insurance_Type],MATCH(CONSOLIDATED_SHEET[[#This Row],[Patient_ID]],Healthcare_Insurance[Patient_ID],0))</f>
        <v>None</v>
      </c>
      <c r="L502" s="8">
        <f>INDEX(Healthcare_Insurance[Insurance_Amount],MATCH(CONSOLIDATED_SHEET[[#This Row],[Patient_ID]],Healthcare_Insurance[Patient_ID],0))</f>
        <v>76.91</v>
      </c>
    </row>
    <row r="503" spans="1:12" x14ac:dyDescent="0.25">
      <c r="A503" t="s">
        <v>505</v>
      </c>
      <c r="B503" t="s">
        <v>3504</v>
      </c>
      <c r="C503">
        <v>29</v>
      </c>
      <c r="D503" t="s">
        <v>5948</v>
      </c>
      <c r="E503" t="str">
        <f>IFERROR(INDEX(Healthcare_Transaction[Treatment_Type],MATCH(CONSOLIDATED_SHEET[[#This Row],[Patient_ID]],Healthcare_Transaction[Patient_ID],0)),"")</f>
        <v>Medication</v>
      </c>
      <c r="F503" s="8">
        <f>IFERROR(INDEX(Healthcare_Transaction[Cost],MATCH(CONSOLIDATED_SHEET[[#This Row],[Patient_ID]],Healthcare_Transaction[Patient_ID],0)),"")</f>
        <v>2430.77</v>
      </c>
      <c r="G503" s="6">
        <f>IFERROR(INDEX(Healthcare_Transaction[Date],MATCH(CONSOLIDATED_SHEET[[#This Row],[Patient_ID]],Healthcare_Transaction[Patient_ID],0)),"")</f>
        <v>43607.327332476067</v>
      </c>
      <c r="H503" t="str">
        <f>TEXT(CONSOLIDATED_SHEET[[#This Row],[Date]], "yyyy")</f>
        <v>2019</v>
      </c>
      <c r="I503" t="str">
        <f>TEXT(CONSOLIDATED_SHEET[[#This Row],[Date]], "mmmm")</f>
        <v>May</v>
      </c>
      <c r="J503" t="str">
        <f>INDEX(Healthcare_Location[Location],MATCH(CONSOLIDATED_SHEET[[#This Row],[Patient_ID]],Healthcare_Location[Patient_ID],0))</f>
        <v>New York</v>
      </c>
      <c r="K503" s="7" t="str">
        <f>INDEX(Healthcare_Insurance[Insurance_Type],MATCH(CONSOLIDATED_SHEET[[#This Row],[Patient_ID]],Healthcare_Insurance[Patient_ID],0))</f>
        <v>None</v>
      </c>
      <c r="L503" s="8">
        <f>INDEX(Healthcare_Insurance[Insurance_Amount],MATCH(CONSOLIDATED_SHEET[[#This Row],[Patient_ID]],Healthcare_Insurance[Patient_ID],0))</f>
        <v>251.97</v>
      </c>
    </row>
    <row r="504" spans="1:12" x14ac:dyDescent="0.25">
      <c r="A504" t="s">
        <v>506</v>
      </c>
      <c r="B504" t="s">
        <v>3505</v>
      </c>
      <c r="C504">
        <v>63</v>
      </c>
      <c r="D504" t="s">
        <v>5947</v>
      </c>
      <c r="E504" t="str">
        <f>IFERROR(INDEX(Healthcare_Transaction[Treatment_Type],MATCH(CONSOLIDATED_SHEET[[#This Row],[Patient_ID]],Healthcare_Transaction[Patient_ID],0)),"")</f>
        <v>Consultation</v>
      </c>
      <c r="F504" s="8">
        <f>IFERROR(INDEX(Healthcare_Transaction[Cost],MATCH(CONSOLIDATED_SHEET[[#This Row],[Patient_ID]],Healthcare_Transaction[Patient_ID],0)),"")</f>
        <v>4750.88</v>
      </c>
      <c r="G504" s="6">
        <f>IFERROR(INDEX(Healthcare_Transaction[Date],MATCH(CONSOLIDATED_SHEET[[#This Row],[Patient_ID]],Healthcare_Transaction[Patient_ID],0)),"")</f>
        <v>43607.588084011993</v>
      </c>
      <c r="H504" t="str">
        <f>TEXT(CONSOLIDATED_SHEET[[#This Row],[Date]], "yyyy")</f>
        <v>2019</v>
      </c>
      <c r="I504" t="str">
        <f>TEXT(CONSOLIDATED_SHEET[[#This Row],[Date]], "mmmm")</f>
        <v>May</v>
      </c>
      <c r="J504" t="str">
        <f>INDEX(Healthcare_Location[Location],MATCH(CONSOLIDATED_SHEET[[#This Row],[Patient_ID]],Healthcare_Location[Patient_ID],0))</f>
        <v>Los Angeles</v>
      </c>
      <c r="K504" s="7" t="str">
        <f>INDEX(Healthcare_Insurance[Insurance_Type],MATCH(CONSOLIDATED_SHEET[[#This Row],[Patient_ID]],Healthcare_Insurance[Patient_ID],0))</f>
        <v>Public</v>
      </c>
      <c r="L504" s="8">
        <f>INDEX(Healthcare_Insurance[Insurance_Amount],MATCH(CONSOLIDATED_SHEET[[#This Row],[Patient_ID]],Healthcare_Insurance[Patient_ID],0))</f>
        <v>7602.35</v>
      </c>
    </row>
    <row r="505" spans="1:12" x14ac:dyDescent="0.25">
      <c r="A505" t="s">
        <v>507</v>
      </c>
      <c r="B505" t="s">
        <v>3506</v>
      </c>
      <c r="C505">
        <v>38</v>
      </c>
      <c r="D505" t="s">
        <v>5947</v>
      </c>
      <c r="E505" t="str">
        <f>IFERROR(INDEX(Healthcare_Transaction[Treatment_Type],MATCH(CONSOLIDATED_SHEET[[#This Row],[Patient_ID]],Healthcare_Transaction[Patient_ID],0)),"")</f>
        <v>Consultation</v>
      </c>
      <c r="F505" s="8">
        <f>IFERROR(INDEX(Healthcare_Transaction[Cost],MATCH(CONSOLIDATED_SHEET[[#This Row],[Patient_ID]],Healthcare_Transaction[Patient_ID],0)),"")</f>
        <v>1588.86</v>
      </c>
      <c r="G505" s="6">
        <f>IFERROR(INDEX(Healthcare_Transaction[Date],MATCH(CONSOLIDATED_SHEET[[#This Row],[Patient_ID]],Healthcare_Transaction[Patient_ID],0)),"")</f>
        <v>43607.848835547928</v>
      </c>
      <c r="H505" t="str">
        <f>TEXT(CONSOLIDATED_SHEET[[#This Row],[Date]], "yyyy")</f>
        <v>2019</v>
      </c>
      <c r="I505" t="str">
        <f>TEXT(CONSOLIDATED_SHEET[[#This Row],[Date]], "mmmm")</f>
        <v>May</v>
      </c>
      <c r="J505" t="str">
        <f>INDEX(Healthcare_Location[Location],MATCH(CONSOLIDATED_SHEET[[#This Row],[Patient_ID]],Healthcare_Location[Patient_ID],0))</f>
        <v>Houston</v>
      </c>
      <c r="K505" s="7" t="str">
        <f>INDEX(Healthcare_Insurance[Insurance_Type],MATCH(CONSOLIDATED_SHEET[[#This Row],[Patient_ID]],Healthcare_Insurance[Patient_ID],0))</f>
        <v>Public</v>
      </c>
      <c r="L505" s="8">
        <f>INDEX(Healthcare_Insurance[Insurance_Amount],MATCH(CONSOLIDATED_SHEET[[#This Row],[Patient_ID]],Healthcare_Insurance[Patient_ID],0))</f>
        <v>1309.44</v>
      </c>
    </row>
    <row r="506" spans="1:12" x14ac:dyDescent="0.25">
      <c r="A506" t="s">
        <v>508</v>
      </c>
      <c r="B506" t="s">
        <v>3507</v>
      </c>
      <c r="C506">
        <v>38</v>
      </c>
      <c r="D506" t="s">
        <v>5947</v>
      </c>
      <c r="E506" t="str">
        <f>IFERROR(INDEX(Healthcare_Transaction[Treatment_Type],MATCH(CONSOLIDATED_SHEET[[#This Row],[Patient_ID]],Healthcare_Transaction[Patient_ID],0)),"")</f>
        <v>Surgery</v>
      </c>
      <c r="F506" s="8">
        <f>IFERROR(INDEX(Healthcare_Transaction[Cost],MATCH(CONSOLIDATED_SHEET[[#This Row],[Patient_ID]],Healthcare_Transaction[Patient_ID],0)),"")</f>
        <v>1253.1600000000001</v>
      </c>
      <c r="G506" s="6">
        <f>IFERROR(INDEX(Healthcare_Transaction[Date],MATCH(CONSOLIDATED_SHEET[[#This Row],[Patient_ID]],Healthcare_Transaction[Patient_ID],0)),"")</f>
        <v>43608.109587083869</v>
      </c>
      <c r="H506" t="str">
        <f>TEXT(CONSOLIDATED_SHEET[[#This Row],[Date]], "yyyy")</f>
        <v>2019</v>
      </c>
      <c r="I506" t="str">
        <f>TEXT(CONSOLIDATED_SHEET[[#This Row],[Date]], "mmmm")</f>
        <v>May</v>
      </c>
      <c r="J506" t="str">
        <f>INDEX(Healthcare_Location[Location],MATCH(CONSOLIDATED_SHEET[[#This Row],[Patient_ID]],Healthcare_Location[Patient_ID],0))</f>
        <v>New York</v>
      </c>
      <c r="K506" s="7" t="str">
        <f>INDEX(Healthcare_Insurance[Insurance_Type],MATCH(CONSOLIDATED_SHEET[[#This Row],[Patient_ID]],Healthcare_Insurance[Patient_ID],0))</f>
        <v>None</v>
      </c>
      <c r="L506" s="8">
        <f>INDEX(Healthcare_Insurance[Insurance_Amount],MATCH(CONSOLIDATED_SHEET[[#This Row],[Patient_ID]],Healthcare_Insurance[Patient_ID],0))</f>
        <v>9980.77</v>
      </c>
    </row>
    <row r="507" spans="1:12" x14ac:dyDescent="0.25">
      <c r="A507" t="s">
        <v>509</v>
      </c>
      <c r="B507" t="s">
        <v>3508</v>
      </c>
      <c r="C507">
        <v>21</v>
      </c>
      <c r="D507" t="s">
        <v>5948</v>
      </c>
      <c r="E507" t="str">
        <f>IFERROR(INDEX(Healthcare_Transaction[Treatment_Type],MATCH(CONSOLIDATED_SHEET[[#This Row],[Patient_ID]],Healthcare_Transaction[Patient_ID],0)),"")</f>
        <v>Physical Therapy</v>
      </c>
      <c r="F507" s="8">
        <f>IFERROR(INDEX(Healthcare_Transaction[Cost],MATCH(CONSOLIDATED_SHEET[[#This Row],[Patient_ID]],Healthcare_Transaction[Patient_ID],0)),"")</f>
        <v>4113.13</v>
      </c>
      <c r="G507" s="6">
        <f>IFERROR(INDEX(Healthcare_Transaction[Date],MATCH(CONSOLIDATED_SHEET[[#This Row],[Patient_ID]],Healthcare_Transaction[Patient_ID],0)),"")</f>
        <v>43608.63109015573</v>
      </c>
      <c r="H507" t="str">
        <f>TEXT(CONSOLIDATED_SHEET[[#This Row],[Date]], "yyyy")</f>
        <v>2019</v>
      </c>
      <c r="I507" t="str">
        <f>TEXT(CONSOLIDATED_SHEET[[#This Row],[Date]], "mmmm")</f>
        <v>May</v>
      </c>
      <c r="J507" t="str">
        <f>INDEX(Healthcare_Location[Location],MATCH(CONSOLIDATED_SHEET[[#This Row],[Patient_ID]],Healthcare_Location[Patient_ID],0))</f>
        <v>Phoenix</v>
      </c>
      <c r="K507" s="7" t="str">
        <f>INDEX(Healthcare_Insurance[Insurance_Type],MATCH(CONSOLIDATED_SHEET[[#This Row],[Patient_ID]],Healthcare_Insurance[Patient_ID],0))</f>
        <v>Public</v>
      </c>
      <c r="L507" s="8">
        <f>INDEX(Healthcare_Insurance[Insurance_Amount],MATCH(CONSOLIDATED_SHEET[[#This Row],[Patient_ID]],Healthcare_Insurance[Patient_ID],0))</f>
        <v>4106.18</v>
      </c>
    </row>
    <row r="508" spans="1:12" x14ac:dyDescent="0.25">
      <c r="A508" t="s">
        <v>510</v>
      </c>
      <c r="B508" t="s">
        <v>3509</v>
      </c>
      <c r="C508">
        <v>69</v>
      </c>
      <c r="D508" t="s">
        <v>5948</v>
      </c>
      <c r="E508" t="str">
        <f>IFERROR(INDEX(Healthcare_Transaction[Treatment_Type],MATCH(CONSOLIDATED_SHEET[[#This Row],[Patient_ID]],Healthcare_Transaction[Patient_ID],0)),"")</f>
        <v>Consultation</v>
      </c>
      <c r="F508" s="8">
        <f>IFERROR(INDEX(Healthcare_Transaction[Cost],MATCH(CONSOLIDATED_SHEET[[#This Row],[Patient_ID]],Healthcare_Transaction[Patient_ID],0)),"")</f>
        <v>1949.8</v>
      </c>
      <c r="G508" s="6">
        <f>IFERROR(INDEX(Healthcare_Transaction[Date],MATCH(CONSOLIDATED_SHEET[[#This Row],[Patient_ID]],Healthcare_Transaction[Patient_ID],0)),"")</f>
        <v>43608.891841691657</v>
      </c>
      <c r="H508" t="str">
        <f>TEXT(CONSOLIDATED_SHEET[[#This Row],[Date]], "yyyy")</f>
        <v>2019</v>
      </c>
      <c r="I508" t="str">
        <f>TEXT(CONSOLIDATED_SHEET[[#This Row],[Date]], "mmmm")</f>
        <v>May</v>
      </c>
      <c r="J508" t="str">
        <f>INDEX(Healthcare_Location[Location],MATCH(CONSOLIDATED_SHEET[[#This Row],[Patient_ID]],Healthcare_Location[Patient_ID],0))</f>
        <v>Houston</v>
      </c>
      <c r="K508" s="7" t="str">
        <f>INDEX(Healthcare_Insurance[Insurance_Type],MATCH(CONSOLIDATED_SHEET[[#This Row],[Patient_ID]],Healthcare_Insurance[Patient_ID],0))</f>
        <v>Public</v>
      </c>
      <c r="L508" s="8">
        <f>INDEX(Healthcare_Insurance[Insurance_Amount],MATCH(CONSOLIDATED_SHEET[[#This Row],[Patient_ID]],Healthcare_Insurance[Patient_ID],0))</f>
        <v>6153.86</v>
      </c>
    </row>
    <row r="509" spans="1:12" x14ac:dyDescent="0.25">
      <c r="A509" t="s">
        <v>511</v>
      </c>
      <c r="B509" t="s">
        <v>3510</v>
      </c>
      <c r="C509">
        <v>48</v>
      </c>
      <c r="D509" t="s">
        <v>5947</v>
      </c>
      <c r="E509" t="str">
        <f>IFERROR(INDEX(Healthcare_Transaction[Treatment_Type],MATCH(CONSOLIDATED_SHEET[[#This Row],[Patient_ID]],Healthcare_Transaction[Patient_ID],0)),"")</f>
        <v>Consultation</v>
      </c>
      <c r="F509" s="8">
        <f>IFERROR(INDEX(Healthcare_Transaction[Cost],MATCH(CONSOLIDATED_SHEET[[#This Row],[Patient_ID]],Healthcare_Transaction[Patient_ID],0)),"")</f>
        <v>658.65</v>
      </c>
      <c r="G509" s="6">
        <f>IFERROR(INDEX(Healthcare_Transaction[Date],MATCH(CONSOLIDATED_SHEET[[#This Row],[Patient_ID]],Healthcare_Transaction[Patient_ID],0)),"")</f>
        <v>43609.152593227591</v>
      </c>
      <c r="H509" t="str">
        <f>TEXT(CONSOLIDATED_SHEET[[#This Row],[Date]], "yyyy")</f>
        <v>2019</v>
      </c>
      <c r="I509" t="str">
        <f>TEXT(CONSOLIDATED_SHEET[[#This Row],[Date]], "mmmm")</f>
        <v>May</v>
      </c>
      <c r="J509" t="str">
        <f>INDEX(Healthcare_Location[Location],MATCH(CONSOLIDATED_SHEET[[#This Row],[Patient_ID]],Healthcare_Location[Patient_ID],0))</f>
        <v>New York</v>
      </c>
      <c r="K509" s="7" t="str">
        <f>INDEX(Healthcare_Insurance[Insurance_Type],MATCH(CONSOLIDATED_SHEET[[#This Row],[Patient_ID]],Healthcare_Insurance[Patient_ID],0))</f>
        <v>Public</v>
      </c>
      <c r="L509" s="8">
        <f>INDEX(Healthcare_Insurance[Insurance_Amount],MATCH(CONSOLIDATED_SHEET[[#This Row],[Patient_ID]],Healthcare_Insurance[Patient_ID],0))</f>
        <v>5919.07</v>
      </c>
    </row>
    <row r="510" spans="1:12" x14ac:dyDescent="0.25">
      <c r="A510" t="s">
        <v>512</v>
      </c>
      <c r="B510" t="s">
        <v>3511</v>
      </c>
      <c r="C510">
        <v>79</v>
      </c>
      <c r="D510" t="s">
        <v>5948</v>
      </c>
      <c r="E510" t="str">
        <f>IFERROR(INDEX(Healthcare_Transaction[Treatment_Type],MATCH(CONSOLIDATED_SHEET[[#This Row],[Patient_ID]],Healthcare_Transaction[Patient_ID],0)),"")</f>
        <v>Consultation</v>
      </c>
      <c r="F510" s="8">
        <f>IFERROR(INDEX(Healthcare_Transaction[Cost],MATCH(CONSOLIDATED_SHEET[[#This Row],[Patient_ID]],Healthcare_Transaction[Patient_ID],0)),"")</f>
        <v>373.89</v>
      </c>
      <c r="G510" s="6">
        <f>IFERROR(INDEX(Healthcare_Transaction[Date],MATCH(CONSOLIDATED_SHEET[[#This Row],[Patient_ID]],Healthcare_Transaction[Patient_ID],0)),"")</f>
        <v>43609.413344763532</v>
      </c>
      <c r="H510" t="str">
        <f>TEXT(CONSOLIDATED_SHEET[[#This Row],[Date]], "yyyy")</f>
        <v>2019</v>
      </c>
      <c r="I510" t="str">
        <f>TEXT(CONSOLIDATED_SHEET[[#This Row],[Date]], "mmmm")</f>
        <v>May</v>
      </c>
      <c r="J510" t="str">
        <f>INDEX(Healthcare_Location[Location],MATCH(CONSOLIDATED_SHEET[[#This Row],[Patient_ID]],Healthcare_Location[Patient_ID],0))</f>
        <v>Houston</v>
      </c>
      <c r="K510" s="7" t="str">
        <f>INDEX(Healthcare_Insurance[Insurance_Type],MATCH(CONSOLIDATED_SHEET[[#This Row],[Patient_ID]],Healthcare_Insurance[Patient_ID],0))</f>
        <v>Public</v>
      </c>
      <c r="L510" s="8">
        <f>INDEX(Healthcare_Insurance[Insurance_Amount],MATCH(CONSOLIDATED_SHEET[[#This Row],[Patient_ID]],Healthcare_Insurance[Patient_ID],0))</f>
        <v>4812.49</v>
      </c>
    </row>
    <row r="511" spans="1:12" x14ac:dyDescent="0.25">
      <c r="A511" t="s">
        <v>513</v>
      </c>
      <c r="B511" t="s">
        <v>3512</v>
      </c>
      <c r="C511">
        <v>47</v>
      </c>
      <c r="D511" t="s">
        <v>5948</v>
      </c>
      <c r="E511" t="str">
        <f>IFERROR(INDEX(Healthcare_Transaction[Treatment_Type],MATCH(CONSOLIDATED_SHEET[[#This Row],[Patient_ID]],Healthcare_Transaction[Patient_ID],0)),"")</f>
        <v>Surgery</v>
      </c>
      <c r="F511" s="8">
        <f>IFERROR(INDEX(Healthcare_Transaction[Cost],MATCH(CONSOLIDATED_SHEET[[#This Row],[Patient_ID]],Healthcare_Transaction[Patient_ID],0)),"")</f>
        <v>2228.6799999999998</v>
      </c>
      <c r="G511" s="6">
        <f>IFERROR(INDEX(Healthcare_Transaction[Date],MATCH(CONSOLIDATED_SHEET[[#This Row],[Patient_ID]],Healthcare_Transaction[Patient_ID],0)),"")</f>
        <v>43609.674096299474</v>
      </c>
      <c r="H511" t="str">
        <f>TEXT(CONSOLIDATED_SHEET[[#This Row],[Date]], "yyyy")</f>
        <v>2019</v>
      </c>
      <c r="I511" t="str">
        <f>TEXT(CONSOLIDATED_SHEET[[#This Row],[Date]], "mmmm")</f>
        <v>May</v>
      </c>
      <c r="J511" t="str">
        <f>INDEX(Healthcare_Location[Location],MATCH(CONSOLIDATED_SHEET[[#This Row],[Patient_ID]],Healthcare_Location[Patient_ID],0))</f>
        <v>Phoenix</v>
      </c>
      <c r="K511" s="7" t="str">
        <f>INDEX(Healthcare_Insurance[Insurance_Type],MATCH(CONSOLIDATED_SHEET[[#This Row],[Patient_ID]],Healthcare_Insurance[Patient_ID],0))</f>
        <v>Public</v>
      </c>
      <c r="L511" s="8">
        <f>INDEX(Healthcare_Insurance[Insurance_Amount],MATCH(CONSOLIDATED_SHEET[[#This Row],[Patient_ID]],Healthcare_Insurance[Patient_ID],0))</f>
        <v>2907.57</v>
      </c>
    </row>
    <row r="512" spans="1:12" x14ac:dyDescent="0.25">
      <c r="A512" t="s">
        <v>514</v>
      </c>
      <c r="B512" t="s">
        <v>3513</v>
      </c>
      <c r="C512">
        <v>55</v>
      </c>
      <c r="D512" t="s">
        <v>5948</v>
      </c>
      <c r="E512" t="str">
        <f>IFERROR(INDEX(Healthcare_Transaction[Treatment_Type],MATCH(CONSOLIDATED_SHEET[[#This Row],[Patient_ID]],Healthcare_Transaction[Patient_ID],0)),"")</f>
        <v>Consultation</v>
      </c>
      <c r="F512" s="8">
        <f>IFERROR(INDEX(Healthcare_Transaction[Cost],MATCH(CONSOLIDATED_SHEET[[#This Row],[Patient_ID]],Healthcare_Transaction[Patient_ID],0)),"")</f>
        <v>2083.39</v>
      </c>
      <c r="G512" s="6">
        <f>IFERROR(INDEX(Healthcare_Transaction[Date],MATCH(CONSOLIDATED_SHEET[[#This Row],[Patient_ID]],Healthcare_Transaction[Patient_ID],0)),"")</f>
        <v>43609.934847835393</v>
      </c>
      <c r="H512" t="str">
        <f>TEXT(CONSOLIDATED_SHEET[[#This Row],[Date]], "yyyy")</f>
        <v>2019</v>
      </c>
      <c r="I512" t="str">
        <f>TEXT(CONSOLIDATED_SHEET[[#This Row],[Date]], "mmmm")</f>
        <v>May</v>
      </c>
      <c r="J512" t="str">
        <f>INDEX(Healthcare_Location[Location],MATCH(CONSOLIDATED_SHEET[[#This Row],[Patient_ID]],Healthcare_Location[Patient_ID],0))</f>
        <v>Los Angeles</v>
      </c>
      <c r="K512" s="7" t="str">
        <f>INDEX(Healthcare_Insurance[Insurance_Type],MATCH(CONSOLIDATED_SHEET[[#This Row],[Patient_ID]],Healthcare_Insurance[Patient_ID],0))</f>
        <v>None</v>
      </c>
      <c r="L512" s="8">
        <f>INDEX(Healthcare_Insurance[Insurance_Amount],MATCH(CONSOLIDATED_SHEET[[#This Row],[Patient_ID]],Healthcare_Insurance[Patient_ID],0))</f>
        <v>9865.2099999999991</v>
      </c>
    </row>
    <row r="513" spans="1:12" x14ac:dyDescent="0.25">
      <c r="A513" t="s">
        <v>515</v>
      </c>
      <c r="B513" t="s">
        <v>3514</v>
      </c>
      <c r="C513">
        <v>40</v>
      </c>
      <c r="D513" t="s">
        <v>5948</v>
      </c>
      <c r="E513" t="str">
        <f>IFERROR(INDEX(Healthcare_Transaction[Treatment_Type],MATCH(CONSOLIDATED_SHEET[[#This Row],[Patient_ID]],Healthcare_Transaction[Patient_ID],0)),"")</f>
        <v>Consultation</v>
      </c>
      <c r="F513" s="8">
        <f>IFERROR(INDEX(Healthcare_Transaction[Cost],MATCH(CONSOLIDATED_SHEET[[#This Row],[Patient_ID]],Healthcare_Transaction[Patient_ID],0)),"")</f>
        <v>1028.95</v>
      </c>
      <c r="G513" s="6">
        <f>IFERROR(INDEX(Healthcare_Transaction[Date],MATCH(CONSOLIDATED_SHEET[[#This Row],[Patient_ID]],Healthcare_Transaction[Patient_ID],0)),"")</f>
        <v>43610.195599371327</v>
      </c>
      <c r="H513" t="str">
        <f>TEXT(CONSOLIDATED_SHEET[[#This Row],[Date]], "yyyy")</f>
        <v>2019</v>
      </c>
      <c r="I513" t="str">
        <f>TEXT(CONSOLIDATED_SHEET[[#This Row],[Date]], "mmmm")</f>
        <v>May</v>
      </c>
      <c r="J513" t="str">
        <f>INDEX(Healthcare_Location[Location],MATCH(CONSOLIDATED_SHEET[[#This Row],[Patient_ID]],Healthcare_Location[Patient_ID],0))</f>
        <v>Houston</v>
      </c>
      <c r="K513" s="7" t="str">
        <f>INDEX(Healthcare_Insurance[Insurance_Type],MATCH(CONSOLIDATED_SHEET[[#This Row],[Patient_ID]],Healthcare_Insurance[Patient_ID],0))</f>
        <v>Private</v>
      </c>
      <c r="L513" s="8">
        <f>INDEX(Healthcare_Insurance[Insurance_Amount],MATCH(CONSOLIDATED_SHEET[[#This Row],[Patient_ID]],Healthcare_Insurance[Patient_ID],0))</f>
        <v>5322.1</v>
      </c>
    </row>
    <row r="514" spans="1:12" x14ac:dyDescent="0.25">
      <c r="A514" t="s">
        <v>516</v>
      </c>
      <c r="B514" t="s">
        <v>3515</v>
      </c>
      <c r="C514">
        <v>38</v>
      </c>
      <c r="D514" t="s">
        <v>5948</v>
      </c>
      <c r="E514" t="str">
        <f>IFERROR(INDEX(Healthcare_Transaction[Treatment_Type],MATCH(CONSOLIDATED_SHEET[[#This Row],[Patient_ID]],Healthcare_Transaction[Patient_ID],0)),"")</f>
        <v>Surgery</v>
      </c>
      <c r="F514" s="8">
        <f>IFERROR(INDEX(Healthcare_Transaction[Cost],MATCH(CONSOLIDATED_SHEET[[#This Row],[Patient_ID]],Healthcare_Transaction[Patient_ID],0)),"")</f>
        <v>394.99</v>
      </c>
      <c r="G514" s="6">
        <f>IFERROR(INDEX(Healthcare_Transaction[Date],MATCH(CONSOLIDATED_SHEET[[#This Row],[Patient_ID]],Healthcare_Transaction[Patient_ID],0)),"")</f>
        <v>43610.456350907269</v>
      </c>
      <c r="H514" t="str">
        <f>TEXT(CONSOLIDATED_SHEET[[#This Row],[Date]], "yyyy")</f>
        <v>2019</v>
      </c>
      <c r="I514" t="str">
        <f>TEXT(CONSOLIDATED_SHEET[[#This Row],[Date]], "mmmm")</f>
        <v>May</v>
      </c>
      <c r="J514" t="str">
        <f>INDEX(Healthcare_Location[Location],MATCH(CONSOLIDATED_SHEET[[#This Row],[Patient_ID]],Healthcare_Location[Patient_ID],0))</f>
        <v>New York</v>
      </c>
      <c r="K514" s="7" t="str">
        <f>INDEX(Healthcare_Insurance[Insurance_Type],MATCH(CONSOLIDATED_SHEET[[#This Row],[Patient_ID]],Healthcare_Insurance[Patient_ID],0))</f>
        <v>Public</v>
      </c>
      <c r="L514" s="8">
        <f>INDEX(Healthcare_Insurance[Insurance_Amount],MATCH(CONSOLIDATED_SHEET[[#This Row],[Patient_ID]],Healthcare_Insurance[Patient_ID],0))</f>
        <v>4763.82</v>
      </c>
    </row>
    <row r="515" spans="1:12" x14ac:dyDescent="0.25">
      <c r="A515" t="s">
        <v>517</v>
      </c>
      <c r="B515" t="s">
        <v>3516</v>
      </c>
      <c r="C515">
        <v>46</v>
      </c>
      <c r="D515" t="s">
        <v>5948</v>
      </c>
      <c r="E515" t="str">
        <f>IFERROR(INDEX(Healthcare_Transaction[Treatment_Type],MATCH(CONSOLIDATED_SHEET[[#This Row],[Patient_ID]],Healthcare_Transaction[Patient_ID],0)),"")</f>
        <v>Consultation</v>
      </c>
      <c r="F515" s="8">
        <f>IFERROR(INDEX(Healthcare_Transaction[Cost],MATCH(CONSOLIDATED_SHEET[[#This Row],[Patient_ID]],Healthcare_Transaction[Patient_ID],0)),"")</f>
        <v>3602.01</v>
      </c>
      <c r="G515" s="6">
        <f>IFERROR(INDEX(Healthcare_Transaction[Date],MATCH(CONSOLIDATED_SHEET[[#This Row],[Patient_ID]],Healthcare_Transaction[Patient_ID],0)),"")</f>
        <v>43610.717102443203</v>
      </c>
      <c r="H515" t="str">
        <f>TEXT(CONSOLIDATED_SHEET[[#This Row],[Date]], "yyyy")</f>
        <v>2019</v>
      </c>
      <c r="I515" t="str">
        <f>TEXT(CONSOLIDATED_SHEET[[#This Row],[Date]], "mmmm")</f>
        <v>May</v>
      </c>
      <c r="J515" t="str">
        <f>INDEX(Healthcare_Location[Location],MATCH(CONSOLIDATED_SHEET[[#This Row],[Patient_ID]],Healthcare_Location[Patient_ID],0))</f>
        <v>Chicago</v>
      </c>
      <c r="K515" s="7" t="str">
        <f>INDEX(Healthcare_Insurance[Insurance_Type],MATCH(CONSOLIDATED_SHEET[[#This Row],[Patient_ID]],Healthcare_Insurance[Patient_ID],0))</f>
        <v>None</v>
      </c>
      <c r="L515" s="8">
        <f>INDEX(Healthcare_Insurance[Insurance_Amount],MATCH(CONSOLIDATED_SHEET[[#This Row],[Patient_ID]],Healthcare_Insurance[Patient_ID],0))</f>
        <v>4638.6499999999996</v>
      </c>
    </row>
    <row r="516" spans="1:12" x14ac:dyDescent="0.25">
      <c r="A516" t="s">
        <v>518</v>
      </c>
      <c r="B516" t="s">
        <v>3517</v>
      </c>
      <c r="C516">
        <v>65</v>
      </c>
      <c r="D516" t="s">
        <v>5948</v>
      </c>
      <c r="E516" t="str">
        <f>IFERROR(INDEX(Healthcare_Transaction[Treatment_Type],MATCH(CONSOLIDATED_SHEET[[#This Row],[Patient_ID]],Healthcare_Transaction[Patient_ID],0)),"")</f>
        <v>Physical Therapy</v>
      </c>
      <c r="F516" s="8">
        <f>IFERROR(INDEX(Healthcare_Transaction[Cost],MATCH(CONSOLIDATED_SHEET[[#This Row],[Patient_ID]],Healthcare_Transaction[Patient_ID],0)),"")</f>
        <v>1168.33</v>
      </c>
      <c r="G516" s="6">
        <f>IFERROR(INDEX(Healthcare_Transaction[Date],MATCH(CONSOLIDATED_SHEET[[#This Row],[Patient_ID]],Healthcare_Transaction[Patient_ID],0)),"")</f>
        <v>43610.97785397913</v>
      </c>
      <c r="H516" t="str">
        <f>TEXT(CONSOLIDATED_SHEET[[#This Row],[Date]], "yyyy")</f>
        <v>2019</v>
      </c>
      <c r="I516" t="str">
        <f>TEXT(CONSOLIDATED_SHEET[[#This Row],[Date]], "mmmm")</f>
        <v>May</v>
      </c>
      <c r="J516" t="str">
        <f>INDEX(Healthcare_Location[Location],MATCH(CONSOLIDATED_SHEET[[#This Row],[Patient_ID]],Healthcare_Location[Patient_ID],0))</f>
        <v>New York</v>
      </c>
      <c r="K516" s="7" t="str">
        <f>INDEX(Healthcare_Insurance[Insurance_Type],MATCH(CONSOLIDATED_SHEET[[#This Row],[Patient_ID]],Healthcare_Insurance[Patient_ID],0))</f>
        <v>None</v>
      </c>
      <c r="L516" s="8">
        <f>INDEX(Healthcare_Insurance[Insurance_Amount],MATCH(CONSOLIDATED_SHEET[[#This Row],[Patient_ID]],Healthcare_Insurance[Patient_ID],0))</f>
        <v>1395.31</v>
      </c>
    </row>
    <row r="517" spans="1:12" x14ac:dyDescent="0.25">
      <c r="A517" t="s">
        <v>519</v>
      </c>
      <c r="B517" t="s">
        <v>3437</v>
      </c>
      <c r="C517">
        <v>39</v>
      </c>
      <c r="D517" t="s">
        <v>5948</v>
      </c>
      <c r="E517" t="str">
        <f>IFERROR(INDEX(Healthcare_Transaction[Treatment_Type],MATCH(CONSOLIDATED_SHEET[[#This Row],[Patient_ID]],Healthcare_Transaction[Patient_ID],0)),"")</f>
        <v>Consultation</v>
      </c>
      <c r="F517" s="8">
        <f>IFERROR(INDEX(Healthcare_Transaction[Cost],MATCH(CONSOLIDATED_SHEET[[#This Row],[Patient_ID]],Healthcare_Transaction[Patient_ID],0)),"")</f>
        <v>3727.31</v>
      </c>
      <c r="G517" s="6">
        <f>IFERROR(INDEX(Healthcare_Transaction[Date],MATCH(CONSOLIDATED_SHEET[[#This Row],[Patient_ID]],Healthcare_Transaction[Patient_ID],0)),"")</f>
        <v>43611.238605515071</v>
      </c>
      <c r="H517" t="str">
        <f>TEXT(CONSOLIDATED_SHEET[[#This Row],[Date]], "yyyy")</f>
        <v>2019</v>
      </c>
      <c r="I517" t="str">
        <f>TEXT(CONSOLIDATED_SHEET[[#This Row],[Date]], "mmmm")</f>
        <v>May</v>
      </c>
      <c r="J517" t="str">
        <f>INDEX(Healthcare_Location[Location],MATCH(CONSOLIDATED_SHEET[[#This Row],[Patient_ID]],Healthcare_Location[Patient_ID],0))</f>
        <v>Chicago</v>
      </c>
      <c r="K517" s="7" t="str">
        <f>INDEX(Healthcare_Insurance[Insurance_Type],MATCH(CONSOLIDATED_SHEET[[#This Row],[Patient_ID]],Healthcare_Insurance[Patient_ID],0))</f>
        <v>None</v>
      </c>
      <c r="L517" s="8">
        <f>INDEX(Healthcare_Insurance[Insurance_Amount],MATCH(CONSOLIDATED_SHEET[[#This Row],[Patient_ID]],Healthcare_Insurance[Patient_ID],0))</f>
        <v>80.05</v>
      </c>
    </row>
    <row r="518" spans="1:12" x14ac:dyDescent="0.25">
      <c r="A518" t="s">
        <v>520</v>
      </c>
      <c r="B518" t="s">
        <v>3518</v>
      </c>
      <c r="C518">
        <v>34</v>
      </c>
      <c r="D518" t="s">
        <v>5947</v>
      </c>
      <c r="E518" t="str">
        <f>IFERROR(INDEX(Healthcare_Transaction[Treatment_Type],MATCH(CONSOLIDATED_SHEET[[#This Row],[Patient_ID]],Healthcare_Transaction[Patient_ID],0)),"")</f>
        <v>Medication</v>
      </c>
      <c r="F518" s="8">
        <f>IFERROR(INDEX(Healthcare_Transaction[Cost],MATCH(CONSOLIDATED_SHEET[[#This Row],[Patient_ID]],Healthcare_Transaction[Patient_ID],0)),"")</f>
        <v>3543.62</v>
      </c>
      <c r="G518" s="6">
        <f>IFERROR(INDEX(Healthcare_Transaction[Date],MATCH(CONSOLIDATED_SHEET[[#This Row],[Patient_ID]],Healthcare_Transaction[Patient_ID],0)),"")</f>
        <v>43611.499357051012</v>
      </c>
      <c r="H518" t="str">
        <f>TEXT(CONSOLIDATED_SHEET[[#This Row],[Date]], "yyyy")</f>
        <v>2019</v>
      </c>
      <c r="I518" t="str">
        <f>TEXT(CONSOLIDATED_SHEET[[#This Row],[Date]], "mmmm")</f>
        <v>May</v>
      </c>
      <c r="J518" t="str">
        <f>INDEX(Healthcare_Location[Location],MATCH(CONSOLIDATED_SHEET[[#This Row],[Patient_ID]],Healthcare_Location[Patient_ID],0))</f>
        <v>Chicago</v>
      </c>
      <c r="K518" s="7" t="str">
        <f>INDEX(Healthcare_Insurance[Insurance_Type],MATCH(CONSOLIDATED_SHEET[[#This Row],[Patient_ID]],Healthcare_Insurance[Patient_ID],0))</f>
        <v>Public</v>
      </c>
      <c r="L518" s="8">
        <f>INDEX(Healthcare_Insurance[Insurance_Amount],MATCH(CONSOLIDATED_SHEET[[#This Row],[Patient_ID]],Healthcare_Insurance[Patient_ID],0))</f>
        <v>5854.85</v>
      </c>
    </row>
    <row r="519" spans="1:12" x14ac:dyDescent="0.25">
      <c r="A519" t="s">
        <v>521</v>
      </c>
      <c r="B519" t="s">
        <v>3519</v>
      </c>
      <c r="C519">
        <v>35</v>
      </c>
      <c r="D519" t="s">
        <v>5947</v>
      </c>
      <c r="E519" t="str">
        <f>IFERROR(INDEX(Healthcare_Transaction[Treatment_Type],MATCH(CONSOLIDATED_SHEET[[#This Row],[Patient_ID]],Healthcare_Transaction[Patient_ID],0)),"")</f>
        <v>Consultation</v>
      </c>
      <c r="F519" s="8">
        <f>IFERROR(INDEX(Healthcare_Transaction[Cost],MATCH(CONSOLIDATED_SHEET[[#This Row],[Patient_ID]],Healthcare_Transaction[Patient_ID],0)),"")</f>
        <v>113.95</v>
      </c>
      <c r="G519" s="6">
        <f>IFERROR(INDEX(Healthcare_Transaction[Date],MATCH(CONSOLIDATED_SHEET[[#This Row],[Patient_ID]],Healthcare_Transaction[Patient_ID],0)),"")</f>
        <v>43612.020860122873</v>
      </c>
      <c r="H519" t="str">
        <f>TEXT(CONSOLIDATED_SHEET[[#This Row],[Date]], "yyyy")</f>
        <v>2019</v>
      </c>
      <c r="I519" t="str">
        <f>TEXT(CONSOLIDATED_SHEET[[#This Row],[Date]], "mmmm")</f>
        <v>May</v>
      </c>
      <c r="J519" t="str">
        <f>INDEX(Healthcare_Location[Location],MATCH(CONSOLIDATED_SHEET[[#This Row],[Patient_ID]],Healthcare_Location[Patient_ID],0))</f>
        <v>New York</v>
      </c>
      <c r="K519" s="7" t="str">
        <f>INDEX(Healthcare_Insurance[Insurance_Type],MATCH(CONSOLIDATED_SHEET[[#This Row],[Patient_ID]],Healthcare_Insurance[Patient_ID],0))</f>
        <v>Public</v>
      </c>
      <c r="L519" s="8">
        <f>INDEX(Healthcare_Insurance[Insurance_Amount],MATCH(CONSOLIDATED_SHEET[[#This Row],[Patient_ID]],Healthcare_Insurance[Patient_ID],0))</f>
        <v>9118.56</v>
      </c>
    </row>
    <row r="520" spans="1:12" x14ac:dyDescent="0.25">
      <c r="A520" t="s">
        <v>522</v>
      </c>
      <c r="B520" t="s">
        <v>3520</v>
      </c>
      <c r="C520">
        <v>53</v>
      </c>
      <c r="D520" t="s">
        <v>5948</v>
      </c>
      <c r="E520" t="str">
        <f>IFERROR(INDEX(Healthcare_Transaction[Treatment_Type],MATCH(CONSOLIDATED_SHEET[[#This Row],[Patient_ID]],Healthcare_Transaction[Patient_ID],0)),"")</f>
        <v>Physical Therapy</v>
      </c>
      <c r="F520" s="8">
        <f>IFERROR(INDEX(Healthcare_Transaction[Cost],MATCH(CONSOLIDATED_SHEET[[#This Row],[Patient_ID]],Healthcare_Transaction[Patient_ID],0)),"")</f>
        <v>709.63</v>
      </c>
      <c r="G520" s="6">
        <f>IFERROR(INDEX(Healthcare_Transaction[Date],MATCH(CONSOLIDATED_SHEET[[#This Row],[Patient_ID]],Healthcare_Transaction[Patient_ID],0)),"")</f>
        <v>43612.281611658807</v>
      </c>
      <c r="H520" t="str">
        <f>TEXT(CONSOLIDATED_SHEET[[#This Row],[Date]], "yyyy")</f>
        <v>2019</v>
      </c>
      <c r="I520" t="str">
        <f>TEXT(CONSOLIDATED_SHEET[[#This Row],[Date]], "mmmm")</f>
        <v>May</v>
      </c>
      <c r="J520" t="str">
        <f>INDEX(Healthcare_Location[Location],MATCH(CONSOLIDATED_SHEET[[#This Row],[Patient_ID]],Healthcare_Location[Patient_ID],0))</f>
        <v>Houston</v>
      </c>
      <c r="K520" s="7" t="str">
        <f>INDEX(Healthcare_Insurance[Insurance_Type],MATCH(CONSOLIDATED_SHEET[[#This Row],[Patient_ID]],Healthcare_Insurance[Patient_ID],0))</f>
        <v>None</v>
      </c>
      <c r="L520" s="8">
        <f>INDEX(Healthcare_Insurance[Insurance_Amount],MATCH(CONSOLIDATED_SHEET[[#This Row],[Patient_ID]],Healthcare_Insurance[Patient_ID],0))</f>
        <v>8824.8700000000008</v>
      </c>
    </row>
    <row r="521" spans="1:12" x14ac:dyDescent="0.25">
      <c r="A521" t="s">
        <v>523</v>
      </c>
      <c r="B521" t="s">
        <v>3521</v>
      </c>
      <c r="C521">
        <v>31</v>
      </c>
      <c r="D521" t="s">
        <v>5948</v>
      </c>
      <c r="E521" t="str">
        <f>IFERROR(INDEX(Healthcare_Transaction[Treatment_Type],MATCH(CONSOLIDATED_SHEET[[#This Row],[Patient_ID]],Healthcare_Transaction[Patient_ID],0)),"")</f>
        <v>Physical Therapy</v>
      </c>
      <c r="F521" s="8">
        <f>IFERROR(INDEX(Healthcare_Transaction[Cost],MATCH(CONSOLIDATED_SHEET[[#This Row],[Patient_ID]],Healthcare_Transaction[Patient_ID],0)),"")</f>
        <v>3855.39</v>
      </c>
      <c r="G521" s="6">
        <f>IFERROR(INDEX(Healthcare_Transaction[Date],MATCH(CONSOLIDATED_SHEET[[#This Row],[Patient_ID]],Healthcare_Transaction[Patient_ID],0)),"")</f>
        <v>43612.542363194727</v>
      </c>
      <c r="H521" t="str">
        <f>TEXT(CONSOLIDATED_SHEET[[#This Row],[Date]], "yyyy")</f>
        <v>2019</v>
      </c>
      <c r="I521" t="str">
        <f>TEXT(CONSOLIDATED_SHEET[[#This Row],[Date]], "mmmm")</f>
        <v>May</v>
      </c>
      <c r="J521" t="str">
        <f>INDEX(Healthcare_Location[Location],MATCH(CONSOLIDATED_SHEET[[#This Row],[Patient_ID]],Healthcare_Location[Patient_ID],0))</f>
        <v>Houston</v>
      </c>
      <c r="K521" s="7" t="str">
        <f>INDEX(Healthcare_Insurance[Insurance_Type],MATCH(CONSOLIDATED_SHEET[[#This Row],[Patient_ID]],Healthcare_Insurance[Patient_ID],0))</f>
        <v>None</v>
      </c>
      <c r="L521" s="8">
        <f>INDEX(Healthcare_Insurance[Insurance_Amount],MATCH(CONSOLIDATED_SHEET[[#This Row],[Patient_ID]],Healthcare_Insurance[Patient_ID],0))</f>
        <v>9489.33</v>
      </c>
    </row>
    <row r="522" spans="1:12" x14ac:dyDescent="0.25">
      <c r="A522" t="s">
        <v>524</v>
      </c>
      <c r="B522" t="s">
        <v>3522</v>
      </c>
      <c r="C522">
        <v>50</v>
      </c>
      <c r="D522" t="s">
        <v>5948</v>
      </c>
      <c r="E522" t="str">
        <f>IFERROR(INDEX(Healthcare_Transaction[Treatment_Type],MATCH(CONSOLIDATED_SHEET[[#This Row],[Patient_ID]],Healthcare_Transaction[Patient_ID],0)),"")</f>
        <v>Surgery</v>
      </c>
      <c r="F522" s="8">
        <f>IFERROR(INDEX(Healthcare_Transaction[Cost],MATCH(CONSOLIDATED_SHEET[[#This Row],[Patient_ID]],Healthcare_Transaction[Patient_ID],0)),"")</f>
        <v>1177.55</v>
      </c>
      <c r="G522" s="6">
        <f>IFERROR(INDEX(Healthcare_Transaction[Date],MATCH(CONSOLIDATED_SHEET[[#This Row],[Patient_ID]],Healthcare_Transaction[Patient_ID],0)),"")</f>
        <v>43612.803114730668</v>
      </c>
      <c r="H522" t="str">
        <f>TEXT(CONSOLIDATED_SHEET[[#This Row],[Date]], "yyyy")</f>
        <v>2019</v>
      </c>
      <c r="I522" t="str">
        <f>TEXT(CONSOLIDATED_SHEET[[#This Row],[Date]], "mmmm")</f>
        <v>May</v>
      </c>
      <c r="J522" t="str">
        <f>INDEX(Healthcare_Location[Location],MATCH(CONSOLIDATED_SHEET[[#This Row],[Patient_ID]],Healthcare_Location[Patient_ID],0))</f>
        <v>Phoenix</v>
      </c>
      <c r="K522" s="7" t="str">
        <f>INDEX(Healthcare_Insurance[Insurance_Type],MATCH(CONSOLIDATED_SHEET[[#This Row],[Patient_ID]],Healthcare_Insurance[Patient_ID],0))</f>
        <v>Private</v>
      </c>
      <c r="L522" s="8">
        <f>INDEX(Healthcare_Insurance[Insurance_Amount],MATCH(CONSOLIDATED_SHEET[[#This Row],[Patient_ID]],Healthcare_Insurance[Patient_ID],0))</f>
        <v>7058.83</v>
      </c>
    </row>
    <row r="523" spans="1:12" x14ac:dyDescent="0.25">
      <c r="A523" t="s">
        <v>525</v>
      </c>
      <c r="B523" t="s">
        <v>3523</v>
      </c>
      <c r="C523">
        <v>87</v>
      </c>
      <c r="D523" t="s">
        <v>5947</v>
      </c>
      <c r="E523" t="str">
        <f>IFERROR(INDEX(Healthcare_Transaction[Treatment_Type],MATCH(CONSOLIDATED_SHEET[[#This Row],[Patient_ID]],Healthcare_Transaction[Patient_ID],0)),"")</f>
        <v>Surgery</v>
      </c>
      <c r="F523" s="8">
        <f>IFERROR(INDEX(Healthcare_Transaction[Cost],MATCH(CONSOLIDATED_SHEET[[#This Row],[Patient_ID]],Healthcare_Transaction[Patient_ID],0)),"")</f>
        <v>3556.43</v>
      </c>
      <c r="G523" s="6">
        <f>IFERROR(INDEX(Healthcare_Transaction[Date],MATCH(CONSOLIDATED_SHEET[[#This Row],[Patient_ID]],Healthcare_Transaction[Patient_ID],0)),"")</f>
        <v>43613.06386626661</v>
      </c>
      <c r="H523" t="str">
        <f>TEXT(CONSOLIDATED_SHEET[[#This Row],[Date]], "yyyy")</f>
        <v>2019</v>
      </c>
      <c r="I523" t="str">
        <f>TEXT(CONSOLIDATED_SHEET[[#This Row],[Date]], "mmmm")</f>
        <v>May</v>
      </c>
      <c r="J523" t="str">
        <f>INDEX(Healthcare_Location[Location],MATCH(CONSOLIDATED_SHEET[[#This Row],[Patient_ID]],Healthcare_Location[Patient_ID],0))</f>
        <v>Phoenix</v>
      </c>
      <c r="K523" s="7" t="str">
        <f>INDEX(Healthcare_Insurance[Insurance_Type],MATCH(CONSOLIDATED_SHEET[[#This Row],[Patient_ID]],Healthcare_Insurance[Patient_ID],0))</f>
        <v>None</v>
      </c>
      <c r="L523" s="8">
        <f>INDEX(Healthcare_Insurance[Insurance_Amount],MATCH(CONSOLIDATED_SHEET[[#This Row],[Patient_ID]],Healthcare_Insurance[Patient_ID],0))</f>
        <v>4894.01</v>
      </c>
    </row>
    <row r="524" spans="1:12" x14ac:dyDescent="0.25">
      <c r="A524" t="s">
        <v>526</v>
      </c>
      <c r="B524" t="s">
        <v>3501</v>
      </c>
      <c r="C524">
        <v>85</v>
      </c>
      <c r="D524" t="s">
        <v>5947</v>
      </c>
      <c r="E524" t="str">
        <f>IFERROR(INDEX(Healthcare_Transaction[Treatment_Type],MATCH(CONSOLIDATED_SHEET[[#This Row],[Patient_ID]],Healthcare_Transaction[Patient_ID],0)),"")</f>
        <v>Surgery</v>
      </c>
      <c r="F524" s="8">
        <f>IFERROR(INDEX(Healthcare_Transaction[Cost],MATCH(CONSOLIDATED_SHEET[[#This Row],[Patient_ID]],Healthcare_Transaction[Patient_ID],0)),"")</f>
        <v>3439.53</v>
      </c>
      <c r="G524" s="6">
        <f>IFERROR(INDEX(Healthcare_Transaction[Date],MATCH(CONSOLIDATED_SHEET[[#This Row],[Patient_ID]],Healthcare_Transaction[Patient_ID],0)),"")</f>
        <v>43613.585369338471</v>
      </c>
      <c r="H524" t="str">
        <f>TEXT(CONSOLIDATED_SHEET[[#This Row],[Date]], "yyyy")</f>
        <v>2019</v>
      </c>
      <c r="I524" t="str">
        <f>TEXT(CONSOLIDATED_SHEET[[#This Row],[Date]], "mmmm")</f>
        <v>May</v>
      </c>
      <c r="J524" t="str">
        <f>INDEX(Healthcare_Location[Location],MATCH(CONSOLIDATED_SHEET[[#This Row],[Patient_ID]],Healthcare_Location[Patient_ID],0))</f>
        <v>Houston</v>
      </c>
      <c r="K524" s="7" t="str">
        <f>INDEX(Healthcare_Insurance[Insurance_Type],MATCH(CONSOLIDATED_SHEET[[#This Row],[Patient_ID]],Healthcare_Insurance[Patient_ID],0))</f>
        <v>Public</v>
      </c>
      <c r="L524" s="8">
        <f>INDEX(Healthcare_Insurance[Insurance_Amount],MATCH(CONSOLIDATED_SHEET[[#This Row],[Patient_ID]],Healthcare_Insurance[Patient_ID],0))</f>
        <v>5023.34</v>
      </c>
    </row>
    <row r="525" spans="1:12" x14ac:dyDescent="0.25">
      <c r="A525" t="s">
        <v>527</v>
      </c>
      <c r="B525" t="s">
        <v>3524</v>
      </c>
      <c r="C525">
        <v>64</v>
      </c>
      <c r="D525" t="s">
        <v>5948</v>
      </c>
      <c r="E525" t="str">
        <f>IFERROR(INDEX(Healthcare_Transaction[Treatment_Type],MATCH(CONSOLIDATED_SHEET[[#This Row],[Patient_ID]],Healthcare_Transaction[Patient_ID],0)),"")</f>
        <v>Surgery</v>
      </c>
      <c r="F525" s="8">
        <f>IFERROR(INDEX(Healthcare_Transaction[Cost],MATCH(CONSOLIDATED_SHEET[[#This Row],[Patient_ID]],Healthcare_Transaction[Patient_ID],0)),"")</f>
        <v>2363.2399999999998</v>
      </c>
      <c r="G525" s="6">
        <f>IFERROR(INDEX(Healthcare_Transaction[Date],MATCH(CONSOLIDATED_SHEET[[#This Row],[Patient_ID]],Healthcare_Transaction[Patient_ID],0)),"")</f>
        <v>43613.846120874412</v>
      </c>
      <c r="H525" t="str">
        <f>TEXT(CONSOLIDATED_SHEET[[#This Row],[Date]], "yyyy")</f>
        <v>2019</v>
      </c>
      <c r="I525" t="str">
        <f>TEXT(CONSOLIDATED_SHEET[[#This Row],[Date]], "mmmm")</f>
        <v>May</v>
      </c>
      <c r="J525" t="str">
        <f>INDEX(Healthcare_Location[Location],MATCH(CONSOLIDATED_SHEET[[#This Row],[Patient_ID]],Healthcare_Location[Patient_ID],0))</f>
        <v>Los Angeles</v>
      </c>
      <c r="K525" s="7" t="str">
        <f>INDEX(Healthcare_Insurance[Insurance_Type],MATCH(CONSOLIDATED_SHEET[[#This Row],[Patient_ID]],Healthcare_Insurance[Patient_ID],0))</f>
        <v>Public</v>
      </c>
      <c r="L525" s="8">
        <f>INDEX(Healthcare_Insurance[Insurance_Amount],MATCH(CONSOLIDATED_SHEET[[#This Row],[Patient_ID]],Healthcare_Insurance[Patient_ID],0))</f>
        <v>7296.03</v>
      </c>
    </row>
    <row r="526" spans="1:12" x14ac:dyDescent="0.25">
      <c r="A526" t="s">
        <v>528</v>
      </c>
      <c r="B526" t="s">
        <v>3525</v>
      </c>
      <c r="C526">
        <v>19</v>
      </c>
      <c r="D526" t="s">
        <v>5947</v>
      </c>
      <c r="E526" t="str">
        <f>IFERROR(INDEX(Healthcare_Transaction[Treatment_Type],MATCH(CONSOLIDATED_SHEET[[#This Row],[Patient_ID]],Healthcare_Transaction[Patient_ID],0)),"")</f>
        <v>Physical Therapy</v>
      </c>
      <c r="F526" s="8">
        <f>IFERROR(INDEX(Healthcare_Transaction[Cost],MATCH(CONSOLIDATED_SHEET[[#This Row],[Patient_ID]],Healthcare_Transaction[Patient_ID],0)),"")</f>
        <v>2638.66</v>
      </c>
      <c r="G526" s="6">
        <f>IFERROR(INDEX(Healthcare_Transaction[Date],MATCH(CONSOLIDATED_SHEET[[#This Row],[Patient_ID]],Healthcare_Transaction[Patient_ID],0)),"")</f>
        <v>43614.106872410339</v>
      </c>
      <c r="H526" t="str">
        <f>TEXT(CONSOLIDATED_SHEET[[#This Row],[Date]], "yyyy")</f>
        <v>2019</v>
      </c>
      <c r="I526" t="str">
        <f>TEXT(CONSOLIDATED_SHEET[[#This Row],[Date]], "mmmm")</f>
        <v>May</v>
      </c>
      <c r="J526" t="str">
        <f>INDEX(Healthcare_Location[Location],MATCH(CONSOLIDATED_SHEET[[#This Row],[Patient_ID]],Healthcare_Location[Patient_ID],0))</f>
        <v>Los Angeles</v>
      </c>
      <c r="K526" s="7" t="str">
        <f>INDEX(Healthcare_Insurance[Insurance_Type],MATCH(CONSOLIDATED_SHEET[[#This Row],[Patient_ID]],Healthcare_Insurance[Patient_ID],0))</f>
        <v>None</v>
      </c>
      <c r="L526" s="8">
        <f>INDEX(Healthcare_Insurance[Insurance_Amount],MATCH(CONSOLIDATED_SHEET[[#This Row],[Patient_ID]],Healthcare_Insurance[Patient_ID],0))</f>
        <v>3563.82</v>
      </c>
    </row>
    <row r="527" spans="1:12" x14ac:dyDescent="0.25">
      <c r="A527" t="s">
        <v>529</v>
      </c>
      <c r="B527" t="s">
        <v>3526</v>
      </c>
      <c r="C527">
        <v>32</v>
      </c>
      <c r="D527" t="s">
        <v>5948</v>
      </c>
      <c r="E527" t="str">
        <f>IFERROR(INDEX(Healthcare_Transaction[Treatment_Type],MATCH(CONSOLIDATED_SHEET[[#This Row],[Patient_ID]],Healthcare_Transaction[Patient_ID],0)),"")</f>
        <v>Medication</v>
      </c>
      <c r="F527" s="8">
        <f>IFERROR(INDEX(Healthcare_Transaction[Cost],MATCH(CONSOLIDATED_SHEET[[#This Row],[Patient_ID]],Healthcare_Transaction[Patient_ID],0)),"")</f>
        <v>4757.3999999999996</v>
      </c>
      <c r="G527" s="6">
        <f>IFERROR(INDEX(Healthcare_Transaction[Date],MATCH(CONSOLIDATED_SHEET[[#This Row],[Patient_ID]],Healthcare_Transaction[Patient_ID],0)),"")</f>
        <v>43614.367623946273</v>
      </c>
      <c r="H527" t="str">
        <f>TEXT(CONSOLIDATED_SHEET[[#This Row],[Date]], "yyyy")</f>
        <v>2019</v>
      </c>
      <c r="I527" t="str">
        <f>TEXT(CONSOLIDATED_SHEET[[#This Row],[Date]], "mmmm")</f>
        <v>May</v>
      </c>
      <c r="J527" t="str">
        <f>INDEX(Healthcare_Location[Location],MATCH(CONSOLIDATED_SHEET[[#This Row],[Patient_ID]],Healthcare_Location[Patient_ID],0))</f>
        <v>Los Angeles</v>
      </c>
      <c r="K527" s="7" t="str">
        <f>INDEX(Healthcare_Insurance[Insurance_Type],MATCH(CONSOLIDATED_SHEET[[#This Row],[Patient_ID]],Healthcare_Insurance[Patient_ID],0))</f>
        <v>Public</v>
      </c>
      <c r="L527" s="8">
        <f>INDEX(Healthcare_Insurance[Insurance_Amount],MATCH(CONSOLIDATED_SHEET[[#This Row],[Patient_ID]],Healthcare_Insurance[Patient_ID],0))</f>
        <v>8634.35</v>
      </c>
    </row>
    <row r="528" spans="1:12" x14ac:dyDescent="0.25">
      <c r="A528" t="s">
        <v>530</v>
      </c>
      <c r="B528" t="s">
        <v>3527</v>
      </c>
      <c r="C528">
        <v>38</v>
      </c>
      <c r="D528" t="s">
        <v>5948</v>
      </c>
      <c r="E528" t="str">
        <f>IFERROR(INDEX(Healthcare_Transaction[Treatment_Type],MATCH(CONSOLIDATED_SHEET[[#This Row],[Patient_ID]],Healthcare_Transaction[Patient_ID],0)),"")</f>
        <v>Consultation</v>
      </c>
      <c r="F528" s="8">
        <f>IFERROR(INDEX(Healthcare_Transaction[Cost],MATCH(CONSOLIDATED_SHEET[[#This Row],[Patient_ID]],Healthcare_Transaction[Patient_ID],0)),"")</f>
        <v>4397.6899999999996</v>
      </c>
      <c r="G528" s="6">
        <f>IFERROR(INDEX(Healthcare_Transaction[Date],MATCH(CONSOLIDATED_SHEET[[#This Row],[Patient_ID]],Healthcare_Transaction[Patient_ID],0)),"")</f>
        <v>43614.628375482207</v>
      </c>
      <c r="H528" t="str">
        <f>TEXT(CONSOLIDATED_SHEET[[#This Row],[Date]], "yyyy")</f>
        <v>2019</v>
      </c>
      <c r="I528" t="str">
        <f>TEXT(CONSOLIDATED_SHEET[[#This Row],[Date]], "mmmm")</f>
        <v>May</v>
      </c>
      <c r="J528" t="str">
        <f>INDEX(Healthcare_Location[Location],MATCH(CONSOLIDATED_SHEET[[#This Row],[Patient_ID]],Healthcare_Location[Patient_ID],0))</f>
        <v>Phoenix</v>
      </c>
      <c r="K528" s="7" t="str">
        <f>INDEX(Healthcare_Insurance[Insurance_Type],MATCH(CONSOLIDATED_SHEET[[#This Row],[Patient_ID]],Healthcare_Insurance[Patient_ID],0))</f>
        <v>Private</v>
      </c>
      <c r="L528" s="8">
        <f>INDEX(Healthcare_Insurance[Insurance_Amount],MATCH(CONSOLIDATED_SHEET[[#This Row],[Patient_ID]],Healthcare_Insurance[Patient_ID],0))</f>
        <v>3139.62</v>
      </c>
    </row>
    <row r="529" spans="1:12" x14ac:dyDescent="0.25">
      <c r="A529" t="s">
        <v>531</v>
      </c>
      <c r="B529" t="s">
        <v>3528</v>
      </c>
      <c r="C529">
        <v>63</v>
      </c>
      <c r="D529" t="s">
        <v>5948</v>
      </c>
      <c r="E529" t="str">
        <f>IFERROR(INDEX(Healthcare_Transaction[Treatment_Type],MATCH(CONSOLIDATED_SHEET[[#This Row],[Patient_ID]],Healthcare_Transaction[Patient_ID],0)),"")</f>
        <v>Medication</v>
      </c>
      <c r="F529" s="8">
        <f>IFERROR(INDEX(Healthcare_Transaction[Cost],MATCH(CONSOLIDATED_SHEET[[#This Row],[Patient_ID]],Healthcare_Transaction[Patient_ID],0)),"")</f>
        <v>2792.12</v>
      </c>
      <c r="G529" s="6">
        <f>IFERROR(INDEX(Healthcare_Transaction[Date],MATCH(CONSOLIDATED_SHEET[[#This Row],[Patient_ID]],Healthcare_Transaction[Patient_ID],0)),"")</f>
        <v>43614.889127018127</v>
      </c>
      <c r="H529" t="str">
        <f>TEXT(CONSOLIDATED_SHEET[[#This Row],[Date]], "yyyy")</f>
        <v>2019</v>
      </c>
      <c r="I529" t="str">
        <f>TEXT(CONSOLIDATED_SHEET[[#This Row],[Date]], "mmmm")</f>
        <v>May</v>
      </c>
      <c r="J529" t="str">
        <f>INDEX(Healthcare_Location[Location],MATCH(CONSOLIDATED_SHEET[[#This Row],[Patient_ID]],Healthcare_Location[Patient_ID],0))</f>
        <v>Los Angeles</v>
      </c>
      <c r="K529" s="7" t="str">
        <f>INDEX(Healthcare_Insurance[Insurance_Type],MATCH(CONSOLIDATED_SHEET[[#This Row],[Patient_ID]],Healthcare_Insurance[Patient_ID],0))</f>
        <v>Public</v>
      </c>
      <c r="L529" s="8">
        <f>INDEX(Healthcare_Insurance[Insurance_Amount],MATCH(CONSOLIDATED_SHEET[[#This Row],[Patient_ID]],Healthcare_Insurance[Patient_ID],0))</f>
        <v>4135.6499999999996</v>
      </c>
    </row>
    <row r="530" spans="1:12" x14ac:dyDescent="0.25">
      <c r="A530" t="s">
        <v>532</v>
      </c>
      <c r="B530" t="s">
        <v>3529</v>
      </c>
      <c r="C530">
        <v>72</v>
      </c>
      <c r="D530" t="s">
        <v>5948</v>
      </c>
      <c r="E530" t="str">
        <f>IFERROR(INDEX(Healthcare_Transaction[Treatment_Type],MATCH(CONSOLIDATED_SHEET[[#This Row],[Patient_ID]],Healthcare_Transaction[Patient_ID],0)),"")</f>
        <v>Surgery</v>
      </c>
      <c r="F530" s="8">
        <f>IFERROR(INDEX(Healthcare_Transaction[Cost],MATCH(CONSOLIDATED_SHEET[[#This Row],[Patient_ID]],Healthcare_Transaction[Patient_ID],0)),"")</f>
        <v>2675.33</v>
      </c>
      <c r="G530" s="6">
        <f>IFERROR(INDEX(Healthcare_Transaction[Date],MATCH(CONSOLIDATED_SHEET[[#This Row],[Patient_ID]],Healthcare_Transaction[Patient_ID],0)),"")</f>
        <v>43615.149878554083</v>
      </c>
      <c r="H530" t="str">
        <f>TEXT(CONSOLIDATED_SHEET[[#This Row],[Date]], "yyyy")</f>
        <v>2019</v>
      </c>
      <c r="I530" t="str">
        <f>TEXT(CONSOLIDATED_SHEET[[#This Row],[Date]], "mmmm")</f>
        <v>May</v>
      </c>
      <c r="J530" t="str">
        <f>INDEX(Healthcare_Location[Location],MATCH(CONSOLIDATED_SHEET[[#This Row],[Patient_ID]],Healthcare_Location[Patient_ID],0))</f>
        <v>Phoenix</v>
      </c>
      <c r="K530" s="7" t="str">
        <f>INDEX(Healthcare_Insurance[Insurance_Type],MATCH(CONSOLIDATED_SHEET[[#This Row],[Patient_ID]],Healthcare_Insurance[Patient_ID],0))</f>
        <v>Private</v>
      </c>
      <c r="L530" s="8">
        <f>INDEX(Healthcare_Insurance[Insurance_Amount],MATCH(CONSOLIDATED_SHEET[[#This Row],[Patient_ID]],Healthcare_Insurance[Patient_ID],0))</f>
        <v>2192.7199999999998</v>
      </c>
    </row>
    <row r="531" spans="1:12" x14ac:dyDescent="0.25">
      <c r="A531" t="s">
        <v>533</v>
      </c>
      <c r="B531" t="s">
        <v>3530</v>
      </c>
      <c r="C531">
        <v>25</v>
      </c>
      <c r="D531" t="s">
        <v>5948</v>
      </c>
      <c r="E531" t="str">
        <f>IFERROR(INDEX(Healthcare_Transaction[Treatment_Type],MATCH(CONSOLIDATED_SHEET[[#This Row],[Patient_ID]],Healthcare_Transaction[Patient_ID],0)),"")</f>
        <v>Physical Therapy</v>
      </c>
      <c r="F531" s="8">
        <f>IFERROR(INDEX(Healthcare_Transaction[Cost],MATCH(CONSOLIDATED_SHEET[[#This Row],[Patient_ID]],Healthcare_Transaction[Patient_ID],0)),"")</f>
        <v>1370.27</v>
      </c>
      <c r="G531" s="6">
        <f>IFERROR(INDEX(Healthcare_Transaction[Date],MATCH(CONSOLIDATED_SHEET[[#This Row],[Patient_ID]],Healthcare_Transaction[Patient_ID],0)),"")</f>
        <v>43615.671381625943</v>
      </c>
      <c r="H531" t="str">
        <f>TEXT(CONSOLIDATED_SHEET[[#This Row],[Date]], "yyyy")</f>
        <v>2019</v>
      </c>
      <c r="I531" t="str">
        <f>TEXT(CONSOLIDATED_SHEET[[#This Row],[Date]], "mmmm")</f>
        <v>May</v>
      </c>
      <c r="J531" t="str">
        <f>INDEX(Healthcare_Location[Location],MATCH(CONSOLIDATED_SHEET[[#This Row],[Patient_ID]],Healthcare_Location[Patient_ID],0))</f>
        <v>New York</v>
      </c>
      <c r="K531" s="7" t="str">
        <f>INDEX(Healthcare_Insurance[Insurance_Type],MATCH(CONSOLIDATED_SHEET[[#This Row],[Patient_ID]],Healthcare_Insurance[Patient_ID],0))</f>
        <v>Public</v>
      </c>
      <c r="L531" s="8">
        <f>INDEX(Healthcare_Insurance[Insurance_Amount],MATCH(CONSOLIDATED_SHEET[[#This Row],[Patient_ID]],Healthcare_Insurance[Patient_ID],0))</f>
        <v>4366.67</v>
      </c>
    </row>
    <row r="532" spans="1:12" x14ac:dyDescent="0.25">
      <c r="A532" t="s">
        <v>534</v>
      </c>
      <c r="B532" t="s">
        <v>3531</v>
      </c>
      <c r="C532">
        <v>71</v>
      </c>
      <c r="D532" t="s">
        <v>5947</v>
      </c>
      <c r="E532" t="str">
        <f>IFERROR(INDEX(Healthcare_Transaction[Treatment_Type],MATCH(CONSOLIDATED_SHEET[[#This Row],[Patient_ID]],Healthcare_Transaction[Patient_ID],0)),"")</f>
        <v>Medication</v>
      </c>
      <c r="F532" s="8">
        <f>IFERROR(INDEX(Healthcare_Transaction[Cost],MATCH(CONSOLIDATED_SHEET[[#This Row],[Patient_ID]],Healthcare_Transaction[Patient_ID],0)),"")</f>
        <v>4033.97</v>
      </c>
      <c r="G532" s="6">
        <f>IFERROR(INDEX(Healthcare_Transaction[Date],MATCH(CONSOLIDATED_SHEET[[#This Row],[Patient_ID]],Healthcare_Transaction[Patient_ID],0)),"")</f>
        <v>43615.932133161878</v>
      </c>
      <c r="H532" t="str">
        <f>TEXT(CONSOLIDATED_SHEET[[#This Row],[Date]], "yyyy")</f>
        <v>2019</v>
      </c>
      <c r="I532" t="str">
        <f>TEXT(CONSOLIDATED_SHEET[[#This Row],[Date]], "mmmm")</f>
        <v>May</v>
      </c>
      <c r="J532" t="str">
        <f>INDEX(Healthcare_Location[Location],MATCH(CONSOLIDATED_SHEET[[#This Row],[Patient_ID]],Healthcare_Location[Patient_ID],0))</f>
        <v>New York</v>
      </c>
      <c r="K532" s="7" t="str">
        <f>INDEX(Healthcare_Insurance[Insurance_Type],MATCH(CONSOLIDATED_SHEET[[#This Row],[Patient_ID]],Healthcare_Insurance[Patient_ID],0))</f>
        <v>Private</v>
      </c>
      <c r="L532" s="8">
        <f>INDEX(Healthcare_Insurance[Insurance_Amount],MATCH(CONSOLIDATED_SHEET[[#This Row],[Patient_ID]],Healthcare_Insurance[Patient_ID],0))</f>
        <v>4761.1099999999997</v>
      </c>
    </row>
    <row r="533" spans="1:12" x14ac:dyDescent="0.25">
      <c r="A533" t="s">
        <v>535</v>
      </c>
      <c r="B533" t="s">
        <v>3532</v>
      </c>
      <c r="C533">
        <v>65</v>
      </c>
      <c r="D533" t="s">
        <v>5948</v>
      </c>
      <c r="E533" t="str">
        <f>IFERROR(INDEX(Healthcare_Transaction[Treatment_Type],MATCH(CONSOLIDATED_SHEET[[#This Row],[Patient_ID]],Healthcare_Transaction[Patient_ID],0)),"")</f>
        <v>Surgery</v>
      </c>
      <c r="F533" s="8">
        <f>IFERROR(INDEX(Healthcare_Transaction[Cost],MATCH(CONSOLIDATED_SHEET[[#This Row],[Patient_ID]],Healthcare_Transaction[Patient_ID],0)),"")</f>
        <v>1841.11</v>
      </c>
      <c r="G533" s="6">
        <f>IFERROR(INDEX(Healthcare_Transaction[Date],MATCH(CONSOLIDATED_SHEET[[#This Row],[Patient_ID]],Healthcare_Transaction[Patient_ID],0)),"")</f>
        <v>43616.192884697812</v>
      </c>
      <c r="H533" t="str">
        <f>TEXT(CONSOLIDATED_SHEET[[#This Row],[Date]], "yyyy")</f>
        <v>2019</v>
      </c>
      <c r="I533" t="str">
        <f>TEXT(CONSOLIDATED_SHEET[[#This Row],[Date]], "mmmm")</f>
        <v>May</v>
      </c>
      <c r="J533" t="str">
        <f>INDEX(Healthcare_Location[Location],MATCH(CONSOLIDATED_SHEET[[#This Row],[Patient_ID]],Healthcare_Location[Patient_ID],0))</f>
        <v>Chicago</v>
      </c>
      <c r="K533" s="7" t="str">
        <f>INDEX(Healthcare_Insurance[Insurance_Type],MATCH(CONSOLIDATED_SHEET[[#This Row],[Patient_ID]],Healthcare_Insurance[Patient_ID],0))</f>
        <v>Public</v>
      </c>
      <c r="L533" s="8">
        <f>INDEX(Healthcare_Insurance[Insurance_Amount],MATCH(CONSOLIDATED_SHEET[[#This Row],[Patient_ID]],Healthcare_Insurance[Patient_ID],0))</f>
        <v>6236.85</v>
      </c>
    </row>
    <row r="534" spans="1:12" x14ac:dyDescent="0.25">
      <c r="A534" t="s">
        <v>536</v>
      </c>
      <c r="B534" t="s">
        <v>3533</v>
      </c>
      <c r="C534">
        <v>67</v>
      </c>
      <c r="D534" t="s">
        <v>5948</v>
      </c>
      <c r="E534" t="str">
        <f>IFERROR(INDEX(Healthcare_Transaction[Treatment_Type],MATCH(CONSOLIDATED_SHEET[[#This Row],[Patient_ID]],Healthcare_Transaction[Patient_ID],0)),"")</f>
        <v>Consultation</v>
      </c>
      <c r="F534" s="8">
        <f>IFERROR(INDEX(Healthcare_Transaction[Cost],MATCH(CONSOLIDATED_SHEET[[#This Row],[Patient_ID]],Healthcare_Transaction[Patient_ID],0)),"")</f>
        <v>3746.46</v>
      </c>
      <c r="G534" s="6">
        <f>IFERROR(INDEX(Healthcare_Transaction[Date],MATCH(CONSOLIDATED_SHEET[[#This Row],[Patient_ID]],Healthcare_Transaction[Patient_ID],0)),"")</f>
        <v>43616.453636233739</v>
      </c>
      <c r="H534" t="str">
        <f>TEXT(CONSOLIDATED_SHEET[[#This Row],[Date]], "yyyy")</f>
        <v>2019</v>
      </c>
      <c r="I534" t="str">
        <f>TEXT(CONSOLIDATED_SHEET[[#This Row],[Date]], "mmmm")</f>
        <v>May</v>
      </c>
      <c r="J534" t="str">
        <f>INDEX(Healthcare_Location[Location],MATCH(CONSOLIDATED_SHEET[[#This Row],[Patient_ID]],Healthcare_Location[Patient_ID],0))</f>
        <v>New York</v>
      </c>
      <c r="K534" s="7" t="str">
        <f>INDEX(Healthcare_Insurance[Insurance_Type],MATCH(CONSOLIDATED_SHEET[[#This Row],[Patient_ID]],Healthcare_Insurance[Patient_ID],0))</f>
        <v>None</v>
      </c>
      <c r="L534" s="8">
        <f>INDEX(Healthcare_Insurance[Insurance_Amount],MATCH(CONSOLIDATED_SHEET[[#This Row],[Patient_ID]],Healthcare_Insurance[Patient_ID],0))</f>
        <v>257.58</v>
      </c>
    </row>
    <row r="535" spans="1:12" x14ac:dyDescent="0.25">
      <c r="A535" t="s">
        <v>537</v>
      </c>
      <c r="B535" t="s">
        <v>3534</v>
      </c>
      <c r="C535">
        <v>79</v>
      </c>
      <c r="D535" t="s">
        <v>5947</v>
      </c>
      <c r="E535" t="str">
        <f>IFERROR(INDEX(Healthcare_Transaction[Treatment_Type],MATCH(CONSOLIDATED_SHEET[[#This Row],[Patient_ID]],Healthcare_Transaction[Patient_ID],0)),"")</f>
        <v>Medication</v>
      </c>
      <c r="F535" s="8">
        <f>IFERROR(INDEX(Healthcare_Transaction[Cost],MATCH(CONSOLIDATED_SHEET[[#This Row],[Patient_ID]],Healthcare_Transaction[Patient_ID],0)),"")</f>
        <v>3414.89</v>
      </c>
      <c r="G535" s="6">
        <f>IFERROR(INDEX(Healthcare_Transaction[Date],MATCH(CONSOLIDATED_SHEET[[#This Row],[Patient_ID]],Healthcare_Transaction[Patient_ID],0)),"")</f>
        <v>43616.714387769673</v>
      </c>
      <c r="H535" t="str">
        <f>TEXT(CONSOLIDATED_SHEET[[#This Row],[Date]], "yyyy")</f>
        <v>2019</v>
      </c>
      <c r="I535" t="str">
        <f>TEXT(CONSOLIDATED_SHEET[[#This Row],[Date]], "mmmm")</f>
        <v>May</v>
      </c>
      <c r="J535" t="str">
        <f>INDEX(Healthcare_Location[Location],MATCH(CONSOLIDATED_SHEET[[#This Row],[Patient_ID]],Healthcare_Location[Patient_ID],0))</f>
        <v>Phoenix</v>
      </c>
      <c r="K535" s="7" t="str">
        <f>INDEX(Healthcare_Insurance[Insurance_Type],MATCH(CONSOLIDATED_SHEET[[#This Row],[Patient_ID]],Healthcare_Insurance[Patient_ID],0))</f>
        <v>Public</v>
      </c>
      <c r="L535" s="8">
        <f>INDEX(Healthcare_Insurance[Insurance_Amount],MATCH(CONSOLIDATED_SHEET[[#This Row],[Patient_ID]],Healthcare_Insurance[Patient_ID],0))</f>
        <v>1297.46</v>
      </c>
    </row>
    <row r="536" spans="1:12" x14ac:dyDescent="0.25">
      <c r="A536" t="s">
        <v>538</v>
      </c>
      <c r="B536" t="s">
        <v>3535</v>
      </c>
      <c r="C536">
        <v>66</v>
      </c>
      <c r="D536" t="s">
        <v>5948</v>
      </c>
      <c r="E536" t="str">
        <f>IFERROR(INDEX(Healthcare_Transaction[Treatment_Type],MATCH(CONSOLIDATED_SHEET[[#This Row],[Patient_ID]],Healthcare_Transaction[Patient_ID],0)),"")</f>
        <v>Medication</v>
      </c>
      <c r="F536" s="8">
        <f>IFERROR(INDEX(Healthcare_Transaction[Cost],MATCH(CONSOLIDATED_SHEET[[#This Row],[Patient_ID]],Healthcare_Transaction[Patient_ID],0)),"")</f>
        <v>1263.8800000000001</v>
      </c>
      <c r="G536" s="6">
        <f>IFERROR(INDEX(Healthcare_Transaction[Date],MATCH(CONSOLIDATED_SHEET[[#This Row],[Patient_ID]],Healthcare_Transaction[Patient_ID],0)),"")</f>
        <v>43617.496642377468</v>
      </c>
      <c r="H536" t="str">
        <f>TEXT(CONSOLIDATED_SHEET[[#This Row],[Date]], "yyyy")</f>
        <v>2019</v>
      </c>
      <c r="I536" t="str">
        <f>TEXT(CONSOLIDATED_SHEET[[#This Row],[Date]], "mmmm")</f>
        <v>June</v>
      </c>
      <c r="J536" t="str">
        <f>INDEX(Healthcare_Location[Location],MATCH(CONSOLIDATED_SHEET[[#This Row],[Patient_ID]],Healthcare_Location[Patient_ID],0))</f>
        <v>Houston</v>
      </c>
      <c r="K536" s="7" t="str">
        <f>INDEX(Healthcare_Insurance[Insurance_Type],MATCH(CONSOLIDATED_SHEET[[#This Row],[Patient_ID]],Healthcare_Insurance[Patient_ID],0))</f>
        <v>Public</v>
      </c>
      <c r="L536" s="8">
        <f>INDEX(Healthcare_Insurance[Insurance_Amount],MATCH(CONSOLIDATED_SHEET[[#This Row],[Patient_ID]],Healthcare_Insurance[Patient_ID],0))</f>
        <v>4575.29</v>
      </c>
    </row>
    <row r="537" spans="1:12" x14ac:dyDescent="0.25">
      <c r="A537" t="s">
        <v>539</v>
      </c>
      <c r="B537" t="s">
        <v>3536</v>
      </c>
      <c r="C537">
        <v>30</v>
      </c>
      <c r="D537" t="s">
        <v>5948</v>
      </c>
      <c r="E537" t="str">
        <f>IFERROR(INDEX(Healthcare_Transaction[Treatment_Type],MATCH(CONSOLIDATED_SHEET[[#This Row],[Patient_ID]],Healthcare_Transaction[Patient_ID],0)),"")</f>
        <v>Surgery</v>
      </c>
      <c r="F537" s="8">
        <f>IFERROR(INDEX(Healthcare_Transaction[Cost],MATCH(CONSOLIDATED_SHEET[[#This Row],[Patient_ID]],Healthcare_Transaction[Patient_ID],0)),"")</f>
        <v>1788.91</v>
      </c>
      <c r="G537" s="6">
        <f>IFERROR(INDEX(Healthcare_Transaction[Date],MATCH(CONSOLIDATED_SHEET[[#This Row],[Patient_ID]],Healthcare_Transaction[Patient_ID],0)),"")</f>
        <v>43617.757393913424</v>
      </c>
      <c r="H537" t="str">
        <f>TEXT(CONSOLIDATED_SHEET[[#This Row],[Date]], "yyyy")</f>
        <v>2019</v>
      </c>
      <c r="I537" t="str">
        <f>TEXT(CONSOLIDATED_SHEET[[#This Row],[Date]], "mmmm")</f>
        <v>June</v>
      </c>
      <c r="J537" t="str">
        <f>INDEX(Healthcare_Location[Location],MATCH(CONSOLIDATED_SHEET[[#This Row],[Patient_ID]],Healthcare_Location[Patient_ID],0))</f>
        <v>Los Angeles</v>
      </c>
      <c r="K537" s="7" t="str">
        <f>INDEX(Healthcare_Insurance[Insurance_Type],MATCH(CONSOLIDATED_SHEET[[#This Row],[Patient_ID]],Healthcare_Insurance[Patient_ID],0))</f>
        <v>Private</v>
      </c>
      <c r="L537" s="8">
        <f>INDEX(Healthcare_Insurance[Insurance_Amount],MATCH(CONSOLIDATED_SHEET[[#This Row],[Patient_ID]],Healthcare_Insurance[Patient_ID],0))</f>
        <v>6075.08</v>
      </c>
    </row>
    <row r="538" spans="1:12" x14ac:dyDescent="0.25">
      <c r="A538" t="s">
        <v>540</v>
      </c>
      <c r="B538" t="s">
        <v>3537</v>
      </c>
      <c r="C538">
        <v>74</v>
      </c>
      <c r="D538" t="s">
        <v>5947</v>
      </c>
      <c r="E538" t="str">
        <f>IFERROR(INDEX(Healthcare_Transaction[Treatment_Type],MATCH(CONSOLIDATED_SHEET[[#This Row],[Patient_ID]],Healthcare_Transaction[Patient_ID],0)),"")</f>
        <v>Surgery</v>
      </c>
      <c r="F538" s="8">
        <f>IFERROR(INDEX(Healthcare_Transaction[Cost],MATCH(CONSOLIDATED_SHEET[[#This Row],[Patient_ID]],Healthcare_Transaction[Patient_ID],0)),"")</f>
        <v>4573.96</v>
      </c>
      <c r="G538" s="6">
        <f>IFERROR(INDEX(Healthcare_Transaction[Date],MATCH(CONSOLIDATED_SHEET[[#This Row],[Patient_ID]],Healthcare_Transaction[Patient_ID],0)),"")</f>
        <v>43618.018145449343</v>
      </c>
      <c r="H538" t="str">
        <f>TEXT(CONSOLIDATED_SHEET[[#This Row],[Date]], "yyyy")</f>
        <v>2019</v>
      </c>
      <c r="I538" t="str">
        <f>TEXT(CONSOLIDATED_SHEET[[#This Row],[Date]], "mmmm")</f>
        <v>June</v>
      </c>
      <c r="J538" t="str">
        <f>INDEX(Healthcare_Location[Location],MATCH(CONSOLIDATED_SHEET[[#This Row],[Patient_ID]],Healthcare_Location[Patient_ID],0))</f>
        <v>Phoenix</v>
      </c>
      <c r="K538" s="7" t="str">
        <f>INDEX(Healthcare_Insurance[Insurance_Type],MATCH(CONSOLIDATED_SHEET[[#This Row],[Patient_ID]],Healthcare_Insurance[Patient_ID],0))</f>
        <v>Public</v>
      </c>
      <c r="L538" s="8">
        <f>INDEX(Healthcare_Insurance[Insurance_Amount],MATCH(CONSOLIDATED_SHEET[[#This Row],[Patient_ID]],Healthcare_Insurance[Patient_ID],0))</f>
        <v>2686.49</v>
      </c>
    </row>
    <row r="539" spans="1:12" x14ac:dyDescent="0.25">
      <c r="A539" t="s">
        <v>541</v>
      </c>
      <c r="B539" t="s">
        <v>3538</v>
      </c>
      <c r="C539">
        <v>48</v>
      </c>
      <c r="D539" t="s">
        <v>5947</v>
      </c>
      <c r="E539" t="str">
        <f>IFERROR(INDEX(Healthcare_Transaction[Treatment_Type],MATCH(CONSOLIDATED_SHEET[[#This Row],[Patient_ID]],Healthcare_Transaction[Patient_ID],0)),"")</f>
        <v>Consultation</v>
      </c>
      <c r="F539" s="8">
        <f>IFERROR(INDEX(Healthcare_Transaction[Cost],MATCH(CONSOLIDATED_SHEET[[#This Row],[Patient_ID]],Healthcare_Transaction[Patient_ID],0)),"")</f>
        <v>1075.98</v>
      </c>
      <c r="G539" s="6">
        <f>IFERROR(INDEX(Healthcare_Transaction[Date],MATCH(CONSOLIDATED_SHEET[[#This Row],[Patient_ID]],Healthcare_Transaction[Patient_ID],0)),"")</f>
        <v>43618.278896985277</v>
      </c>
      <c r="H539" t="str">
        <f>TEXT(CONSOLIDATED_SHEET[[#This Row],[Date]], "yyyy")</f>
        <v>2019</v>
      </c>
      <c r="I539" t="str">
        <f>TEXT(CONSOLIDATED_SHEET[[#This Row],[Date]], "mmmm")</f>
        <v>June</v>
      </c>
      <c r="J539" t="str">
        <f>INDEX(Healthcare_Location[Location],MATCH(CONSOLIDATED_SHEET[[#This Row],[Patient_ID]],Healthcare_Location[Patient_ID],0))</f>
        <v>Chicago</v>
      </c>
      <c r="K539" s="7" t="str">
        <f>INDEX(Healthcare_Insurance[Insurance_Type],MATCH(CONSOLIDATED_SHEET[[#This Row],[Patient_ID]],Healthcare_Insurance[Patient_ID],0))</f>
        <v>Public</v>
      </c>
      <c r="L539" s="8">
        <f>INDEX(Healthcare_Insurance[Insurance_Amount],MATCH(CONSOLIDATED_SHEET[[#This Row],[Patient_ID]],Healthcare_Insurance[Patient_ID],0))</f>
        <v>6582.22</v>
      </c>
    </row>
    <row r="540" spans="1:12" x14ac:dyDescent="0.25">
      <c r="A540" t="s">
        <v>542</v>
      </c>
      <c r="B540" t="s">
        <v>3539</v>
      </c>
      <c r="C540">
        <v>21</v>
      </c>
      <c r="D540" t="s">
        <v>5947</v>
      </c>
      <c r="E540" t="str">
        <f>IFERROR(INDEX(Healthcare_Transaction[Treatment_Type],MATCH(CONSOLIDATED_SHEET[[#This Row],[Patient_ID]],Healthcare_Transaction[Patient_ID],0)),"")</f>
        <v>Surgery</v>
      </c>
      <c r="F540" s="8">
        <f>IFERROR(INDEX(Healthcare_Transaction[Cost],MATCH(CONSOLIDATED_SHEET[[#This Row],[Patient_ID]],Healthcare_Transaction[Patient_ID],0)),"")</f>
        <v>592.42999999999995</v>
      </c>
      <c r="G540" s="6">
        <f>IFERROR(INDEX(Healthcare_Transaction[Date],MATCH(CONSOLIDATED_SHEET[[#This Row],[Patient_ID]],Healthcare_Transaction[Patient_ID],0)),"")</f>
        <v>43618.539648521219</v>
      </c>
      <c r="H540" t="str">
        <f>TEXT(CONSOLIDATED_SHEET[[#This Row],[Date]], "yyyy")</f>
        <v>2019</v>
      </c>
      <c r="I540" t="str">
        <f>TEXT(CONSOLIDATED_SHEET[[#This Row],[Date]], "mmmm")</f>
        <v>June</v>
      </c>
      <c r="J540" t="str">
        <f>INDEX(Healthcare_Location[Location],MATCH(CONSOLIDATED_SHEET[[#This Row],[Patient_ID]],Healthcare_Location[Patient_ID],0))</f>
        <v>Houston</v>
      </c>
      <c r="K540" s="7" t="str">
        <f>INDEX(Healthcare_Insurance[Insurance_Type],MATCH(CONSOLIDATED_SHEET[[#This Row],[Patient_ID]],Healthcare_Insurance[Patient_ID],0))</f>
        <v>Public</v>
      </c>
      <c r="L540" s="8">
        <f>INDEX(Healthcare_Insurance[Insurance_Amount],MATCH(CONSOLIDATED_SHEET[[#This Row],[Patient_ID]],Healthcare_Insurance[Patient_ID],0))</f>
        <v>767.93</v>
      </c>
    </row>
    <row r="541" spans="1:12" x14ac:dyDescent="0.25">
      <c r="A541" t="s">
        <v>543</v>
      </c>
      <c r="B541" t="s">
        <v>3540</v>
      </c>
      <c r="C541">
        <v>53</v>
      </c>
      <c r="D541" t="s">
        <v>5947</v>
      </c>
      <c r="E541" t="str">
        <f>IFERROR(INDEX(Healthcare_Transaction[Treatment_Type],MATCH(CONSOLIDATED_SHEET[[#This Row],[Patient_ID]],Healthcare_Transaction[Patient_ID],0)),"")</f>
        <v>Surgery</v>
      </c>
      <c r="F541" s="8">
        <f>IFERROR(INDEX(Healthcare_Transaction[Cost],MATCH(CONSOLIDATED_SHEET[[#This Row],[Patient_ID]],Healthcare_Transaction[Patient_ID],0)),"")</f>
        <v>3765.61</v>
      </c>
      <c r="G541" s="6">
        <f>IFERROR(INDEX(Healthcare_Transaction[Date],MATCH(CONSOLIDATED_SHEET[[#This Row],[Patient_ID]],Healthcare_Transaction[Patient_ID],0)),"")</f>
        <v>43618.800400057138</v>
      </c>
      <c r="H541" t="str">
        <f>TEXT(CONSOLIDATED_SHEET[[#This Row],[Date]], "yyyy")</f>
        <v>2019</v>
      </c>
      <c r="I541" t="str">
        <f>TEXT(CONSOLIDATED_SHEET[[#This Row],[Date]], "mmmm")</f>
        <v>June</v>
      </c>
      <c r="J541" t="str">
        <f>INDEX(Healthcare_Location[Location],MATCH(CONSOLIDATED_SHEET[[#This Row],[Patient_ID]],Healthcare_Location[Patient_ID],0))</f>
        <v>Los Angeles</v>
      </c>
      <c r="K541" s="7" t="str">
        <f>INDEX(Healthcare_Insurance[Insurance_Type],MATCH(CONSOLIDATED_SHEET[[#This Row],[Patient_ID]],Healthcare_Insurance[Patient_ID],0))</f>
        <v>Private</v>
      </c>
      <c r="L541" s="8">
        <f>INDEX(Healthcare_Insurance[Insurance_Amount],MATCH(CONSOLIDATED_SHEET[[#This Row],[Patient_ID]],Healthcare_Insurance[Patient_ID],0))</f>
        <v>6008.9</v>
      </c>
    </row>
    <row r="542" spans="1:12" x14ac:dyDescent="0.25">
      <c r="A542" t="s">
        <v>544</v>
      </c>
      <c r="B542" t="s">
        <v>3541</v>
      </c>
      <c r="C542">
        <v>19</v>
      </c>
      <c r="D542" t="s">
        <v>5947</v>
      </c>
      <c r="E542" t="str">
        <f>IFERROR(INDEX(Healthcare_Transaction[Treatment_Type],MATCH(CONSOLIDATED_SHEET[[#This Row],[Patient_ID]],Healthcare_Transaction[Patient_ID],0)),"")</f>
        <v>Consultation</v>
      </c>
      <c r="F542" s="8">
        <f>IFERROR(INDEX(Healthcare_Transaction[Cost],MATCH(CONSOLIDATED_SHEET[[#This Row],[Patient_ID]],Healthcare_Transaction[Patient_ID],0)),"")</f>
        <v>2247.59</v>
      </c>
      <c r="G542" s="6">
        <f>IFERROR(INDEX(Healthcare_Transaction[Date],MATCH(CONSOLIDATED_SHEET[[#This Row],[Patient_ID]],Healthcare_Transaction[Patient_ID],0)),"")</f>
        <v>43619.06115159308</v>
      </c>
      <c r="H542" t="str">
        <f>TEXT(CONSOLIDATED_SHEET[[#This Row],[Date]], "yyyy")</f>
        <v>2019</v>
      </c>
      <c r="I542" t="str">
        <f>TEXT(CONSOLIDATED_SHEET[[#This Row],[Date]], "mmmm")</f>
        <v>June</v>
      </c>
      <c r="J542" t="str">
        <f>INDEX(Healthcare_Location[Location],MATCH(CONSOLIDATED_SHEET[[#This Row],[Patient_ID]],Healthcare_Location[Patient_ID],0))</f>
        <v>Chicago</v>
      </c>
      <c r="K542" s="7" t="str">
        <f>INDEX(Healthcare_Insurance[Insurance_Type],MATCH(CONSOLIDATED_SHEET[[#This Row],[Patient_ID]],Healthcare_Insurance[Patient_ID],0))</f>
        <v>Public</v>
      </c>
      <c r="L542" s="8">
        <f>INDEX(Healthcare_Insurance[Insurance_Amount],MATCH(CONSOLIDATED_SHEET[[#This Row],[Patient_ID]],Healthcare_Insurance[Patient_ID],0))</f>
        <v>8918.61</v>
      </c>
    </row>
    <row r="543" spans="1:12" x14ac:dyDescent="0.25">
      <c r="A543" t="s">
        <v>545</v>
      </c>
      <c r="B543" t="s">
        <v>3542</v>
      </c>
      <c r="C543">
        <v>61</v>
      </c>
      <c r="D543" t="s">
        <v>5948</v>
      </c>
      <c r="E543" t="str">
        <f>IFERROR(INDEX(Healthcare_Transaction[Treatment_Type],MATCH(CONSOLIDATED_SHEET[[#This Row],[Patient_ID]],Healthcare_Transaction[Patient_ID],0)),"")</f>
        <v>Consultation</v>
      </c>
      <c r="F543" s="8">
        <f>IFERROR(INDEX(Healthcare_Transaction[Cost],MATCH(CONSOLIDATED_SHEET[[#This Row],[Patient_ID]],Healthcare_Transaction[Patient_ID],0)),"")</f>
        <v>3185.63</v>
      </c>
      <c r="G543" s="6">
        <f>IFERROR(INDEX(Healthcare_Transaction[Date],MATCH(CONSOLIDATED_SHEET[[#This Row],[Patient_ID]],Healthcare_Transaction[Patient_ID],0)),"")</f>
        <v>43619.321903129006</v>
      </c>
      <c r="H543" t="str">
        <f>TEXT(CONSOLIDATED_SHEET[[#This Row],[Date]], "yyyy")</f>
        <v>2019</v>
      </c>
      <c r="I543" t="str">
        <f>TEXT(CONSOLIDATED_SHEET[[#This Row],[Date]], "mmmm")</f>
        <v>June</v>
      </c>
      <c r="J543" t="str">
        <f>INDEX(Healthcare_Location[Location],MATCH(CONSOLIDATED_SHEET[[#This Row],[Patient_ID]],Healthcare_Location[Patient_ID],0))</f>
        <v>New York</v>
      </c>
      <c r="K543" s="7" t="str">
        <f>INDEX(Healthcare_Insurance[Insurance_Type],MATCH(CONSOLIDATED_SHEET[[#This Row],[Patient_ID]],Healthcare_Insurance[Patient_ID],0))</f>
        <v>Private</v>
      </c>
      <c r="L543" s="8">
        <f>INDEX(Healthcare_Insurance[Insurance_Amount],MATCH(CONSOLIDATED_SHEET[[#This Row],[Patient_ID]],Healthcare_Insurance[Patient_ID],0))</f>
        <v>6645.46</v>
      </c>
    </row>
    <row r="544" spans="1:12" x14ac:dyDescent="0.25">
      <c r="A544" t="s">
        <v>546</v>
      </c>
      <c r="B544" t="s">
        <v>3543</v>
      </c>
      <c r="C544">
        <v>22</v>
      </c>
      <c r="D544" t="s">
        <v>5948</v>
      </c>
      <c r="E544" t="str">
        <f>IFERROR(INDEX(Healthcare_Transaction[Treatment_Type],MATCH(CONSOLIDATED_SHEET[[#This Row],[Patient_ID]],Healthcare_Transaction[Patient_ID],0)),"")</f>
        <v>Consultation</v>
      </c>
      <c r="F544" s="8">
        <f>IFERROR(INDEX(Healthcare_Transaction[Cost],MATCH(CONSOLIDATED_SHEET[[#This Row],[Patient_ID]],Healthcare_Transaction[Patient_ID],0)),"")</f>
        <v>286.86</v>
      </c>
      <c r="G544" s="6">
        <f>IFERROR(INDEX(Healthcare_Transaction[Date],MATCH(CONSOLIDATED_SHEET[[#This Row],[Patient_ID]],Healthcare_Transaction[Patient_ID],0)),"")</f>
        <v>43619.58265466494</v>
      </c>
      <c r="H544" t="str">
        <f>TEXT(CONSOLIDATED_SHEET[[#This Row],[Date]], "yyyy")</f>
        <v>2019</v>
      </c>
      <c r="I544" t="str">
        <f>TEXT(CONSOLIDATED_SHEET[[#This Row],[Date]], "mmmm")</f>
        <v>June</v>
      </c>
      <c r="J544" t="str">
        <f>INDEX(Healthcare_Location[Location],MATCH(CONSOLIDATED_SHEET[[#This Row],[Patient_ID]],Healthcare_Location[Patient_ID],0))</f>
        <v>Chicago</v>
      </c>
      <c r="K544" s="7" t="str">
        <f>INDEX(Healthcare_Insurance[Insurance_Type],MATCH(CONSOLIDATED_SHEET[[#This Row],[Patient_ID]],Healthcare_Insurance[Patient_ID],0))</f>
        <v>Public</v>
      </c>
      <c r="L544" s="8">
        <f>INDEX(Healthcare_Insurance[Insurance_Amount],MATCH(CONSOLIDATED_SHEET[[#This Row],[Patient_ID]],Healthcare_Insurance[Patient_ID],0))</f>
        <v>9464.9699999999993</v>
      </c>
    </row>
    <row r="545" spans="1:12" x14ac:dyDescent="0.25">
      <c r="A545" t="s">
        <v>547</v>
      </c>
      <c r="B545" t="s">
        <v>3544</v>
      </c>
      <c r="C545">
        <v>46</v>
      </c>
      <c r="D545" t="s">
        <v>5947</v>
      </c>
      <c r="E545" t="str">
        <f>IFERROR(INDEX(Healthcare_Transaction[Treatment_Type],MATCH(CONSOLIDATED_SHEET[[#This Row],[Patient_ID]],Healthcare_Transaction[Patient_ID],0)),"")</f>
        <v>Consultation</v>
      </c>
      <c r="F545" s="8">
        <f>IFERROR(INDEX(Healthcare_Transaction[Cost],MATCH(CONSOLIDATED_SHEET[[#This Row],[Patient_ID]],Healthcare_Transaction[Patient_ID],0)),"")</f>
        <v>2340.7199999999998</v>
      </c>
      <c r="G545" s="6">
        <f>IFERROR(INDEX(Healthcare_Transaction[Date],MATCH(CONSOLIDATED_SHEET[[#This Row],[Patient_ID]],Healthcare_Transaction[Patient_ID],0)),"")</f>
        <v>43620.104157736823</v>
      </c>
      <c r="H545" t="str">
        <f>TEXT(CONSOLIDATED_SHEET[[#This Row],[Date]], "yyyy")</f>
        <v>2019</v>
      </c>
      <c r="I545" t="str">
        <f>TEXT(CONSOLIDATED_SHEET[[#This Row],[Date]], "mmmm")</f>
        <v>June</v>
      </c>
      <c r="J545" t="str">
        <f>INDEX(Healthcare_Location[Location],MATCH(CONSOLIDATED_SHEET[[#This Row],[Patient_ID]],Healthcare_Location[Patient_ID],0))</f>
        <v>Los Angeles</v>
      </c>
      <c r="K545" s="7" t="str">
        <f>INDEX(Healthcare_Insurance[Insurance_Type],MATCH(CONSOLIDATED_SHEET[[#This Row],[Patient_ID]],Healthcare_Insurance[Patient_ID],0))</f>
        <v>None</v>
      </c>
      <c r="L545" s="8">
        <f>INDEX(Healthcare_Insurance[Insurance_Amount],MATCH(CONSOLIDATED_SHEET[[#This Row],[Patient_ID]],Healthcare_Insurance[Patient_ID],0))</f>
        <v>5400.58</v>
      </c>
    </row>
    <row r="546" spans="1:12" x14ac:dyDescent="0.25">
      <c r="A546" t="s">
        <v>548</v>
      </c>
      <c r="B546" t="s">
        <v>3545</v>
      </c>
      <c r="C546">
        <v>53</v>
      </c>
      <c r="D546" t="s">
        <v>5948</v>
      </c>
      <c r="E546" t="str">
        <f>IFERROR(INDEX(Healthcare_Transaction[Treatment_Type],MATCH(CONSOLIDATED_SHEET[[#This Row],[Patient_ID]],Healthcare_Transaction[Patient_ID],0)),"")</f>
        <v>Surgery</v>
      </c>
      <c r="F546" s="8">
        <f>IFERROR(INDEX(Healthcare_Transaction[Cost],MATCH(CONSOLIDATED_SHEET[[#This Row],[Patient_ID]],Healthcare_Transaction[Patient_ID],0)),"")</f>
        <v>4544.67</v>
      </c>
      <c r="G546" s="6">
        <f>IFERROR(INDEX(Healthcare_Transaction[Date],MATCH(CONSOLIDATED_SHEET[[#This Row],[Patient_ID]],Healthcare_Transaction[Patient_ID],0)),"")</f>
        <v>43620.625660808677</v>
      </c>
      <c r="H546" t="str">
        <f>TEXT(CONSOLIDATED_SHEET[[#This Row],[Date]], "yyyy")</f>
        <v>2019</v>
      </c>
      <c r="I546" t="str">
        <f>TEXT(CONSOLIDATED_SHEET[[#This Row],[Date]], "mmmm")</f>
        <v>June</v>
      </c>
      <c r="J546" t="str">
        <f>INDEX(Healthcare_Location[Location],MATCH(CONSOLIDATED_SHEET[[#This Row],[Patient_ID]],Healthcare_Location[Patient_ID],0))</f>
        <v>Chicago</v>
      </c>
      <c r="K546" s="7" t="str">
        <f>INDEX(Healthcare_Insurance[Insurance_Type],MATCH(CONSOLIDATED_SHEET[[#This Row],[Patient_ID]],Healthcare_Insurance[Patient_ID],0))</f>
        <v>Private</v>
      </c>
      <c r="L546" s="8">
        <f>INDEX(Healthcare_Insurance[Insurance_Amount],MATCH(CONSOLIDATED_SHEET[[#This Row],[Patient_ID]],Healthcare_Insurance[Patient_ID],0))</f>
        <v>1432.01</v>
      </c>
    </row>
    <row r="547" spans="1:12" x14ac:dyDescent="0.25">
      <c r="A547" t="s">
        <v>549</v>
      </c>
      <c r="B547" t="s">
        <v>3546</v>
      </c>
      <c r="C547">
        <v>59</v>
      </c>
      <c r="D547" t="s">
        <v>5948</v>
      </c>
      <c r="E547" t="str">
        <f>IFERROR(INDEX(Healthcare_Transaction[Treatment_Type],MATCH(CONSOLIDATED_SHEET[[#This Row],[Patient_ID]],Healthcare_Transaction[Patient_ID],0)),"")</f>
        <v>Physical Therapy</v>
      </c>
      <c r="F547" s="8">
        <f>IFERROR(INDEX(Healthcare_Transaction[Cost],MATCH(CONSOLIDATED_SHEET[[#This Row],[Patient_ID]],Healthcare_Transaction[Patient_ID],0)),"")</f>
        <v>1862.91</v>
      </c>
      <c r="G547" s="6">
        <f>IFERROR(INDEX(Healthcare_Transaction[Date],MATCH(CONSOLIDATED_SHEET[[#This Row],[Patient_ID]],Healthcare_Transaction[Patient_ID],0)),"")</f>
        <v>43620.886412344618</v>
      </c>
      <c r="H547" t="str">
        <f>TEXT(CONSOLIDATED_SHEET[[#This Row],[Date]], "yyyy")</f>
        <v>2019</v>
      </c>
      <c r="I547" t="str">
        <f>TEXT(CONSOLIDATED_SHEET[[#This Row],[Date]], "mmmm")</f>
        <v>June</v>
      </c>
      <c r="J547" t="str">
        <f>INDEX(Healthcare_Location[Location],MATCH(CONSOLIDATED_SHEET[[#This Row],[Patient_ID]],Healthcare_Location[Patient_ID],0))</f>
        <v>Chicago</v>
      </c>
      <c r="K547" s="7" t="str">
        <f>INDEX(Healthcare_Insurance[Insurance_Type],MATCH(CONSOLIDATED_SHEET[[#This Row],[Patient_ID]],Healthcare_Insurance[Patient_ID],0))</f>
        <v>None</v>
      </c>
      <c r="L547" s="8">
        <f>INDEX(Healthcare_Insurance[Insurance_Amount],MATCH(CONSOLIDATED_SHEET[[#This Row],[Patient_ID]],Healthcare_Insurance[Patient_ID],0))</f>
        <v>4970.75</v>
      </c>
    </row>
    <row r="548" spans="1:12" x14ac:dyDescent="0.25">
      <c r="A548" t="s">
        <v>550</v>
      </c>
      <c r="B548" t="s">
        <v>3547</v>
      </c>
      <c r="C548">
        <v>34</v>
      </c>
      <c r="D548" t="s">
        <v>5948</v>
      </c>
      <c r="E548" t="str">
        <f>IFERROR(INDEX(Healthcare_Transaction[Treatment_Type],MATCH(CONSOLIDATED_SHEET[[#This Row],[Patient_ID]],Healthcare_Transaction[Patient_ID],0)),"")</f>
        <v>Surgery</v>
      </c>
      <c r="F548" s="8">
        <f>IFERROR(INDEX(Healthcare_Transaction[Cost],MATCH(CONSOLIDATED_SHEET[[#This Row],[Patient_ID]],Healthcare_Transaction[Patient_ID],0)),"")</f>
        <v>3020.49</v>
      </c>
      <c r="G548" s="6">
        <f>IFERROR(INDEX(Healthcare_Transaction[Date],MATCH(CONSOLIDATED_SHEET[[#This Row],[Patient_ID]],Healthcare_Transaction[Patient_ID],0)),"")</f>
        <v>43621.929418488347</v>
      </c>
      <c r="H548" t="str">
        <f>TEXT(CONSOLIDATED_SHEET[[#This Row],[Date]], "yyyy")</f>
        <v>2019</v>
      </c>
      <c r="I548" t="str">
        <f>TEXT(CONSOLIDATED_SHEET[[#This Row],[Date]], "mmmm")</f>
        <v>June</v>
      </c>
      <c r="J548" t="str">
        <f>INDEX(Healthcare_Location[Location],MATCH(CONSOLIDATED_SHEET[[#This Row],[Patient_ID]],Healthcare_Location[Patient_ID],0))</f>
        <v>Houston</v>
      </c>
      <c r="K548" s="7" t="str">
        <f>INDEX(Healthcare_Insurance[Insurance_Type],MATCH(CONSOLIDATED_SHEET[[#This Row],[Patient_ID]],Healthcare_Insurance[Patient_ID],0))</f>
        <v>Public</v>
      </c>
      <c r="L548" s="8">
        <f>INDEX(Healthcare_Insurance[Insurance_Amount],MATCH(CONSOLIDATED_SHEET[[#This Row],[Patient_ID]],Healthcare_Insurance[Patient_ID],0))</f>
        <v>8738.93</v>
      </c>
    </row>
    <row r="549" spans="1:12" x14ac:dyDescent="0.25">
      <c r="A549" t="s">
        <v>551</v>
      </c>
      <c r="B549" t="s">
        <v>3548</v>
      </c>
      <c r="C549">
        <v>56</v>
      </c>
      <c r="D549" t="s">
        <v>5948</v>
      </c>
      <c r="E549" t="str">
        <f>IFERROR(INDEX(Healthcare_Transaction[Treatment_Type],MATCH(CONSOLIDATED_SHEET[[#This Row],[Patient_ID]],Healthcare_Transaction[Patient_ID],0)),"")</f>
        <v>Surgery</v>
      </c>
      <c r="F549" s="8">
        <f>IFERROR(INDEX(Healthcare_Transaction[Cost],MATCH(CONSOLIDATED_SHEET[[#This Row],[Patient_ID]],Healthcare_Transaction[Patient_ID],0)),"")</f>
        <v>749.51</v>
      </c>
      <c r="G549" s="6">
        <f>IFERROR(INDEX(Healthcare_Transaction[Date],MATCH(CONSOLIDATED_SHEET[[#This Row],[Patient_ID]],Healthcare_Transaction[Patient_ID],0)),"")</f>
        <v>43622.190170024282</v>
      </c>
      <c r="H549" t="str">
        <f>TEXT(CONSOLIDATED_SHEET[[#This Row],[Date]], "yyyy")</f>
        <v>2019</v>
      </c>
      <c r="I549" t="str">
        <f>TEXT(CONSOLIDATED_SHEET[[#This Row],[Date]], "mmmm")</f>
        <v>June</v>
      </c>
      <c r="J549" t="str">
        <f>INDEX(Healthcare_Location[Location],MATCH(CONSOLIDATED_SHEET[[#This Row],[Patient_ID]],Healthcare_Location[Patient_ID],0))</f>
        <v>Los Angeles</v>
      </c>
      <c r="K549" s="7" t="str">
        <f>INDEX(Healthcare_Insurance[Insurance_Type],MATCH(CONSOLIDATED_SHEET[[#This Row],[Patient_ID]],Healthcare_Insurance[Patient_ID],0))</f>
        <v>Private</v>
      </c>
      <c r="L549" s="8">
        <f>INDEX(Healthcare_Insurance[Insurance_Amount],MATCH(CONSOLIDATED_SHEET[[#This Row],[Patient_ID]],Healthcare_Insurance[Patient_ID],0))</f>
        <v>6530.96</v>
      </c>
    </row>
    <row r="550" spans="1:12" x14ac:dyDescent="0.25">
      <c r="A550" t="s">
        <v>552</v>
      </c>
      <c r="B550" t="s">
        <v>3549</v>
      </c>
      <c r="C550">
        <v>29</v>
      </c>
      <c r="D550" t="s">
        <v>5947</v>
      </c>
      <c r="E550" t="str">
        <f>IFERROR(INDEX(Healthcare_Transaction[Treatment_Type],MATCH(CONSOLIDATED_SHEET[[#This Row],[Patient_ID]],Healthcare_Transaction[Patient_ID],0)),"")</f>
        <v>Physical Therapy</v>
      </c>
      <c r="F550" s="8">
        <f>IFERROR(INDEX(Healthcare_Transaction[Cost],MATCH(CONSOLIDATED_SHEET[[#This Row],[Patient_ID]],Healthcare_Transaction[Patient_ID],0)),"")</f>
        <v>4555.76</v>
      </c>
      <c r="G550" s="6">
        <f>IFERROR(INDEX(Healthcare_Transaction[Date],MATCH(CONSOLIDATED_SHEET[[#This Row],[Patient_ID]],Healthcare_Transaction[Patient_ID],0)),"")</f>
        <v>43622.450921560223</v>
      </c>
      <c r="H550" t="str">
        <f>TEXT(CONSOLIDATED_SHEET[[#This Row],[Date]], "yyyy")</f>
        <v>2019</v>
      </c>
      <c r="I550" t="str">
        <f>TEXT(CONSOLIDATED_SHEET[[#This Row],[Date]], "mmmm")</f>
        <v>June</v>
      </c>
      <c r="J550" t="str">
        <f>INDEX(Healthcare_Location[Location],MATCH(CONSOLIDATED_SHEET[[#This Row],[Patient_ID]],Healthcare_Location[Patient_ID],0))</f>
        <v>Houston</v>
      </c>
      <c r="K550" s="7" t="str">
        <f>INDEX(Healthcare_Insurance[Insurance_Type],MATCH(CONSOLIDATED_SHEET[[#This Row],[Patient_ID]],Healthcare_Insurance[Patient_ID],0))</f>
        <v>Private</v>
      </c>
      <c r="L550" s="8">
        <f>INDEX(Healthcare_Insurance[Insurance_Amount],MATCH(CONSOLIDATED_SHEET[[#This Row],[Patient_ID]],Healthcare_Insurance[Patient_ID],0))</f>
        <v>1330.29</v>
      </c>
    </row>
    <row r="551" spans="1:12" x14ac:dyDescent="0.25">
      <c r="A551" t="s">
        <v>553</v>
      </c>
      <c r="B551" t="s">
        <v>3550</v>
      </c>
      <c r="C551">
        <v>87</v>
      </c>
      <c r="D551" t="s">
        <v>5947</v>
      </c>
      <c r="E551" t="str">
        <f>IFERROR(INDEX(Healthcare_Transaction[Treatment_Type],MATCH(CONSOLIDATED_SHEET[[#This Row],[Patient_ID]],Healthcare_Transaction[Patient_ID],0)),"")</f>
        <v>Medication</v>
      </c>
      <c r="F551" s="8">
        <f>IFERROR(INDEX(Healthcare_Transaction[Cost],MATCH(CONSOLIDATED_SHEET[[#This Row],[Patient_ID]],Healthcare_Transaction[Patient_ID],0)),"")</f>
        <v>3692.64</v>
      </c>
      <c r="G551" s="6">
        <f>IFERROR(INDEX(Healthcare_Transaction[Date],MATCH(CONSOLIDATED_SHEET[[#This Row],[Patient_ID]],Healthcare_Transaction[Patient_ID],0)),"")</f>
        <v>43622.711673096142</v>
      </c>
      <c r="H551" t="str">
        <f>TEXT(CONSOLIDATED_SHEET[[#This Row],[Date]], "yyyy")</f>
        <v>2019</v>
      </c>
      <c r="I551" t="str">
        <f>TEXT(CONSOLIDATED_SHEET[[#This Row],[Date]], "mmmm")</f>
        <v>June</v>
      </c>
      <c r="J551" t="str">
        <f>INDEX(Healthcare_Location[Location],MATCH(CONSOLIDATED_SHEET[[#This Row],[Patient_ID]],Healthcare_Location[Patient_ID],0))</f>
        <v>Phoenix</v>
      </c>
      <c r="K551" s="7" t="str">
        <f>INDEX(Healthcare_Insurance[Insurance_Type],MATCH(CONSOLIDATED_SHEET[[#This Row],[Patient_ID]],Healthcare_Insurance[Patient_ID],0))</f>
        <v>Public</v>
      </c>
      <c r="L551" s="8">
        <f>INDEX(Healthcare_Insurance[Insurance_Amount],MATCH(CONSOLIDATED_SHEET[[#This Row],[Patient_ID]],Healthcare_Insurance[Patient_ID],0))</f>
        <v>1749.15</v>
      </c>
    </row>
    <row r="552" spans="1:12" x14ac:dyDescent="0.25">
      <c r="A552" t="s">
        <v>554</v>
      </c>
      <c r="B552" t="s">
        <v>3551</v>
      </c>
      <c r="C552">
        <v>38</v>
      </c>
      <c r="D552" t="s">
        <v>5948</v>
      </c>
      <c r="E552" t="str">
        <f>IFERROR(INDEX(Healthcare_Transaction[Treatment_Type],MATCH(CONSOLIDATED_SHEET[[#This Row],[Patient_ID]],Healthcare_Transaction[Patient_ID],0)),"")</f>
        <v>Medication</v>
      </c>
      <c r="F552" s="8">
        <f>IFERROR(INDEX(Healthcare_Transaction[Cost],MATCH(CONSOLIDATED_SHEET[[#This Row],[Patient_ID]],Healthcare_Transaction[Patient_ID],0)),"")</f>
        <v>3255.98</v>
      </c>
      <c r="G552" s="6">
        <f>IFERROR(INDEX(Healthcare_Transaction[Date],MATCH(CONSOLIDATED_SHEET[[#This Row],[Patient_ID]],Healthcare_Transaction[Patient_ID],0)),"")</f>
        <v>43623.233176168018</v>
      </c>
      <c r="H552" t="str">
        <f>TEXT(CONSOLIDATED_SHEET[[#This Row],[Date]], "yyyy")</f>
        <v>2019</v>
      </c>
      <c r="I552" t="str">
        <f>TEXT(CONSOLIDATED_SHEET[[#This Row],[Date]], "mmmm")</f>
        <v>June</v>
      </c>
      <c r="J552" t="str">
        <f>INDEX(Healthcare_Location[Location],MATCH(CONSOLIDATED_SHEET[[#This Row],[Patient_ID]],Healthcare_Location[Patient_ID],0))</f>
        <v>Los Angeles</v>
      </c>
      <c r="K552" s="7" t="str">
        <f>INDEX(Healthcare_Insurance[Insurance_Type],MATCH(CONSOLIDATED_SHEET[[#This Row],[Patient_ID]],Healthcare_Insurance[Patient_ID],0))</f>
        <v>None</v>
      </c>
      <c r="L552" s="8">
        <f>INDEX(Healthcare_Insurance[Insurance_Amount],MATCH(CONSOLIDATED_SHEET[[#This Row],[Patient_ID]],Healthcare_Insurance[Patient_ID],0))</f>
        <v>2251.58</v>
      </c>
    </row>
    <row r="553" spans="1:12" x14ac:dyDescent="0.25">
      <c r="A553" t="s">
        <v>555</v>
      </c>
      <c r="B553" t="s">
        <v>3552</v>
      </c>
      <c r="C553">
        <v>78</v>
      </c>
      <c r="D553" t="s">
        <v>5947</v>
      </c>
      <c r="E553" t="str">
        <f>IFERROR(INDEX(Healthcare_Transaction[Treatment_Type],MATCH(CONSOLIDATED_SHEET[[#This Row],[Patient_ID]],Healthcare_Transaction[Patient_ID],0)),"")</f>
        <v>Surgery</v>
      </c>
      <c r="F553" s="8">
        <f>IFERROR(INDEX(Healthcare_Transaction[Cost],MATCH(CONSOLIDATED_SHEET[[#This Row],[Patient_ID]],Healthcare_Transaction[Patient_ID],0)),"")</f>
        <v>1397.14</v>
      </c>
      <c r="G553" s="6">
        <f>IFERROR(INDEX(Healthcare_Transaction[Date],MATCH(CONSOLIDATED_SHEET[[#This Row],[Patient_ID]],Healthcare_Transaction[Patient_ID],0)),"")</f>
        <v>43623.493927703938</v>
      </c>
      <c r="H553" t="str">
        <f>TEXT(CONSOLIDATED_SHEET[[#This Row],[Date]], "yyyy")</f>
        <v>2019</v>
      </c>
      <c r="I553" t="str">
        <f>TEXT(CONSOLIDATED_SHEET[[#This Row],[Date]], "mmmm")</f>
        <v>June</v>
      </c>
      <c r="J553" t="str">
        <f>INDEX(Healthcare_Location[Location],MATCH(CONSOLIDATED_SHEET[[#This Row],[Patient_ID]],Healthcare_Location[Patient_ID],0))</f>
        <v>Phoenix</v>
      </c>
      <c r="K553" s="7" t="str">
        <f>INDEX(Healthcare_Insurance[Insurance_Type],MATCH(CONSOLIDATED_SHEET[[#This Row],[Patient_ID]],Healthcare_Insurance[Patient_ID],0))</f>
        <v>Private</v>
      </c>
      <c r="L553" s="8">
        <f>INDEX(Healthcare_Insurance[Insurance_Amount],MATCH(CONSOLIDATED_SHEET[[#This Row],[Patient_ID]],Healthcare_Insurance[Patient_ID],0))</f>
        <v>6572.84</v>
      </c>
    </row>
    <row r="554" spans="1:12" x14ac:dyDescent="0.25">
      <c r="A554" t="s">
        <v>556</v>
      </c>
      <c r="B554" t="s">
        <v>3553</v>
      </c>
      <c r="C554">
        <v>88</v>
      </c>
      <c r="D554" t="s">
        <v>5948</v>
      </c>
      <c r="E554" t="str">
        <f>IFERROR(INDEX(Healthcare_Transaction[Treatment_Type],MATCH(CONSOLIDATED_SHEET[[#This Row],[Patient_ID]],Healthcare_Transaction[Patient_ID],0)),"")</f>
        <v>Medication</v>
      </c>
      <c r="F554" s="8">
        <f>IFERROR(INDEX(Healthcare_Transaction[Cost],MATCH(CONSOLIDATED_SHEET[[#This Row],[Patient_ID]],Healthcare_Transaction[Patient_ID],0)),"")</f>
        <v>755.6</v>
      </c>
      <c r="G554" s="6">
        <f>IFERROR(INDEX(Healthcare_Transaction[Date],MATCH(CONSOLIDATED_SHEET[[#This Row],[Patient_ID]],Healthcare_Transaction[Patient_ID],0)),"")</f>
        <v>43623.754679239893</v>
      </c>
      <c r="H554" t="str">
        <f>TEXT(CONSOLIDATED_SHEET[[#This Row],[Date]], "yyyy")</f>
        <v>2019</v>
      </c>
      <c r="I554" t="str">
        <f>TEXT(CONSOLIDATED_SHEET[[#This Row],[Date]], "mmmm")</f>
        <v>June</v>
      </c>
      <c r="J554" t="str">
        <f>INDEX(Healthcare_Location[Location],MATCH(CONSOLIDATED_SHEET[[#This Row],[Patient_ID]],Healthcare_Location[Patient_ID],0))</f>
        <v>Chicago</v>
      </c>
      <c r="K554" s="7" t="str">
        <f>INDEX(Healthcare_Insurance[Insurance_Type],MATCH(CONSOLIDATED_SHEET[[#This Row],[Patient_ID]],Healthcare_Insurance[Patient_ID],0))</f>
        <v>None</v>
      </c>
      <c r="L554" s="8">
        <f>INDEX(Healthcare_Insurance[Insurance_Amount],MATCH(CONSOLIDATED_SHEET[[#This Row],[Patient_ID]],Healthcare_Insurance[Patient_ID],0))</f>
        <v>3894.45</v>
      </c>
    </row>
    <row r="555" spans="1:12" x14ac:dyDescent="0.25">
      <c r="A555" t="s">
        <v>557</v>
      </c>
      <c r="B555" t="s">
        <v>3554</v>
      </c>
      <c r="C555">
        <v>52</v>
      </c>
      <c r="D555" t="s">
        <v>5948</v>
      </c>
      <c r="E555" t="str">
        <f>IFERROR(INDEX(Healthcare_Transaction[Treatment_Type],MATCH(CONSOLIDATED_SHEET[[#This Row],[Patient_ID]],Healthcare_Transaction[Patient_ID],0)),"")</f>
        <v>Surgery</v>
      </c>
      <c r="F555" s="8">
        <f>IFERROR(INDEX(Healthcare_Transaction[Cost],MATCH(CONSOLIDATED_SHEET[[#This Row],[Patient_ID]],Healthcare_Transaction[Patient_ID],0)),"")</f>
        <v>103.03</v>
      </c>
      <c r="G555" s="6">
        <f>IFERROR(INDEX(Healthcare_Transaction[Date],MATCH(CONSOLIDATED_SHEET[[#This Row],[Patient_ID]],Healthcare_Transaction[Patient_ID],0)),"")</f>
        <v>43624.01543077582</v>
      </c>
      <c r="H555" t="str">
        <f>TEXT(CONSOLIDATED_SHEET[[#This Row],[Date]], "yyyy")</f>
        <v>2019</v>
      </c>
      <c r="I555" t="str">
        <f>TEXT(CONSOLIDATED_SHEET[[#This Row],[Date]], "mmmm")</f>
        <v>June</v>
      </c>
      <c r="J555" t="str">
        <f>INDEX(Healthcare_Location[Location],MATCH(CONSOLIDATED_SHEET[[#This Row],[Patient_ID]],Healthcare_Location[Patient_ID],0))</f>
        <v>Houston</v>
      </c>
      <c r="K555" s="7" t="str">
        <f>INDEX(Healthcare_Insurance[Insurance_Type],MATCH(CONSOLIDATED_SHEET[[#This Row],[Patient_ID]],Healthcare_Insurance[Patient_ID],0))</f>
        <v>None</v>
      </c>
      <c r="L555" s="8">
        <f>INDEX(Healthcare_Insurance[Insurance_Amount],MATCH(CONSOLIDATED_SHEET[[#This Row],[Patient_ID]],Healthcare_Insurance[Patient_ID],0))</f>
        <v>7584.81</v>
      </c>
    </row>
    <row r="556" spans="1:12" x14ac:dyDescent="0.25">
      <c r="A556" t="s">
        <v>558</v>
      </c>
      <c r="B556" t="s">
        <v>3555</v>
      </c>
      <c r="C556">
        <v>60</v>
      </c>
      <c r="D556" t="s">
        <v>5948</v>
      </c>
      <c r="E556" t="str">
        <f>IFERROR(INDEX(Healthcare_Transaction[Treatment_Type],MATCH(CONSOLIDATED_SHEET[[#This Row],[Patient_ID]],Healthcare_Transaction[Patient_ID],0)),"")</f>
        <v>Consultation</v>
      </c>
      <c r="F556" s="8">
        <f>IFERROR(INDEX(Healthcare_Transaction[Cost],MATCH(CONSOLIDATED_SHEET[[#This Row],[Patient_ID]],Healthcare_Transaction[Patient_ID],0)),"")</f>
        <v>2746.04</v>
      </c>
      <c r="G556" s="6">
        <f>IFERROR(INDEX(Healthcare_Transaction[Date],MATCH(CONSOLIDATED_SHEET[[#This Row],[Patient_ID]],Healthcare_Transaction[Patient_ID],0)),"")</f>
        <v>43624.276182311747</v>
      </c>
      <c r="H556" t="str">
        <f>TEXT(CONSOLIDATED_SHEET[[#This Row],[Date]], "yyyy")</f>
        <v>2019</v>
      </c>
      <c r="I556" t="str">
        <f>TEXT(CONSOLIDATED_SHEET[[#This Row],[Date]], "mmmm")</f>
        <v>June</v>
      </c>
      <c r="J556" t="str">
        <f>INDEX(Healthcare_Location[Location],MATCH(CONSOLIDATED_SHEET[[#This Row],[Patient_ID]],Healthcare_Location[Patient_ID],0))</f>
        <v>Phoenix</v>
      </c>
      <c r="K556" s="7" t="str">
        <f>INDEX(Healthcare_Insurance[Insurance_Type],MATCH(CONSOLIDATED_SHEET[[#This Row],[Patient_ID]],Healthcare_Insurance[Patient_ID],0))</f>
        <v>None</v>
      </c>
      <c r="L556" s="8">
        <f>INDEX(Healthcare_Insurance[Insurance_Amount],MATCH(CONSOLIDATED_SHEET[[#This Row],[Patient_ID]],Healthcare_Insurance[Patient_ID],0))</f>
        <v>1525.31</v>
      </c>
    </row>
    <row r="557" spans="1:12" x14ac:dyDescent="0.25">
      <c r="A557" t="s">
        <v>559</v>
      </c>
      <c r="B557" t="s">
        <v>3556</v>
      </c>
      <c r="C557">
        <v>69</v>
      </c>
      <c r="D557" t="s">
        <v>5947</v>
      </c>
      <c r="E557" t="str">
        <f>IFERROR(INDEX(Healthcare_Transaction[Treatment_Type],MATCH(CONSOLIDATED_SHEET[[#This Row],[Patient_ID]],Healthcare_Transaction[Patient_ID],0)),"")</f>
        <v>Physical Therapy</v>
      </c>
      <c r="F557" s="8">
        <f>IFERROR(INDEX(Healthcare_Transaction[Cost],MATCH(CONSOLIDATED_SHEET[[#This Row],[Patient_ID]],Healthcare_Transaction[Patient_ID],0)),"")</f>
        <v>4503.6499999999996</v>
      </c>
      <c r="G557" s="6">
        <f>IFERROR(INDEX(Healthcare_Transaction[Date],MATCH(CONSOLIDATED_SHEET[[#This Row],[Patient_ID]],Healthcare_Transaction[Patient_ID],0)),"")</f>
        <v>43624.536933847688</v>
      </c>
      <c r="H557" t="str">
        <f>TEXT(CONSOLIDATED_SHEET[[#This Row],[Date]], "yyyy")</f>
        <v>2019</v>
      </c>
      <c r="I557" t="str">
        <f>TEXT(CONSOLIDATED_SHEET[[#This Row],[Date]], "mmmm")</f>
        <v>June</v>
      </c>
      <c r="J557" t="str">
        <f>INDEX(Healthcare_Location[Location],MATCH(CONSOLIDATED_SHEET[[#This Row],[Patient_ID]],Healthcare_Location[Patient_ID],0))</f>
        <v>Phoenix</v>
      </c>
      <c r="K557" s="7" t="str">
        <f>INDEX(Healthcare_Insurance[Insurance_Type],MATCH(CONSOLIDATED_SHEET[[#This Row],[Patient_ID]],Healthcare_Insurance[Patient_ID],0))</f>
        <v>Public</v>
      </c>
      <c r="L557" s="8">
        <f>INDEX(Healthcare_Insurance[Insurance_Amount],MATCH(CONSOLIDATED_SHEET[[#This Row],[Patient_ID]],Healthcare_Insurance[Patient_ID],0))</f>
        <v>582.34</v>
      </c>
    </row>
    <row r="558" spans="1:12" x14ac:dyDescent="0.25">
      <c r="A558" t="s">
        <v>560</v>
      </c>
      <c r="B558" t="s">
        <v>3557</v>
      </c>
      <c r="C558">
        <v>86</v>
      </c>
      <c r="D558" t="s">
        <v>5947</v>
      </c>
      <c r="E558" t="str">
        <f>IFERROR(INDEX(Healthcare_Transaction[Treatment_Type],MATCH(CONSOLIDATED_SHEET[[#This Row],[Patient_ID]],Healthcare_Transaction[Patient_ID],0)),"")</f>
        <v>Physical Therapy</v>
      </c>
      <c r="F558" s="8">
        <f>IFERROR(INDEX(Healthcare_Transaction[Cost],MATCH(CONSOLIDATED_SHEET[[#This Row],[Patient_ID]],Healthcare_Transaction[Patient_ID],0)),"")</f>
        <v>1169.18</v>
      </c>
      <c r="G558" s="6">
        <f>IFERROR(INDEX(Healthcare_Transaction[Date],MATCH(CONSOLIDATED_SHEET[[#This Row],[Patient_ID]],Healthcare_Transaction[Patient_ID],0)),"")</f>
        <v>43624.797685383623</v>
      </c>
      <c r="H558" t="str">
        <f>TEXT(CONSOLIDATED_SHEET[[#This Row],[Date]], "yyyy")</f>
        <v>2019</v>
      </c>
      <c r="I558" t="str">
        <f>TEXT(CONSOLIDATED_SHEET[[#This Row],[Date]], "mmmm")</f>
        <v>June</v>
      </c>
      <c r="J558" t="str">
        <f>INDEX(Healthcare_Location[Location],MATCH(CONSOLIDATED_SHEET[[#This Row],[Patient_ID]],Healthcare_Location[Patient_ID],0))</f>
        <v>Chicago</v>
      </c>
      <c r="K558" s="7" t="str">
        <f>INDEX(Healthcare_Insurance[Insurance_Type],MATCH(CONSOLIDATED_SHEET[[#This Row],[Patient_ID]],Healthcare_Insurance[Patient_ID],0))</f>
        <v>None</v>
      </c>
      <c r="L558" s="8">
        <f>INDEX(Healthcare_Insurance[Insurance_Amount],MATCH(CONSOLIDATED_SHEET[[#This Row],[Patient_ID]],Healthcare_Insurance[Patient_ID],0))</f>
        <v>5839.34</v>
      </c>
    </row>
    <row r="559" spans="1:12" x14ac:dyDescent="0.25">
      <c r="A559" t="s">
        <v>561</v>
      </c>
      <c r="B559" t="s">
        <v>3558</v>
      </c>
      <c r="C559">
        <v>89</v>
      </c>
      <c r="D559" t="s">
        <v>5947</v>
      </c>
      <c r="E559" t="str">
        <f>IFERROR(INDEX(Healthcare_Transaction[Treatment_Type],MATCH(CONSOLIDATED_SHEET[[#This Row],[Patient_ID]],Healthcare_Transaction[Patient_ID],0)),"")</f>
        <v>Surgery</v>
      </c>
      <c r="F559" s="8">
        <f>IFERROR(INDEX(Healthcare_Transaction[Cost],MATCH(CONSOLIDATED_SHEET[[#This Row],[Patient_ID]],Healthcare_Transaction[Patient_ID],0)),"")</f>
        <v>4578.21</v>
      </c>
      <c r="G559" s="6">
        <f>IFERROR(INDEX(Healthcare_Transaction[Date],MATCH(CONSOLIDATED_SHEET[[#This Row],[Patient_ID]],Healthcare_Transaction[Patient_ID],0)),"")</f>
        <v>43625.319188455484</v>
      </c>
      <c r="H559" t="str">
        <f>TEXT(CONSOLIDATED_SHEET[[#This Row],[Date]], "yyyy")</f>
        <v>2019</v>
      </c>
      <c r="I559" t="str">
        <f>TEXT(CONSOLIDATED_SHEET[[#This Row],[Date]], "mmmm")</f>
        <v>June</v>
      </c>
      <c r="J559" t="str">
        <f>INDEX(Healthcare_Location[Location],MATCH(CONSOLIDATED_SHEET[[#This Row],[Patient_ID]],Healthcare_Location[Patient_ID],0))</f>
        <v>New York</v>
      </c>
      <c r="K559" s="7" t="str">
        <f>INDEX(Healthcare_Insurance[Insurance_Type],MATCH(CONSOLIDATED_SHEET[[#This Row],[Patient_ID]],Healthcare_Insurance[Patient_ID],0))</f>
        <v>Private</v>
      </c>
      <c r="L559" s="8">
        <f>INDEX(Healthcare_Insurance[Insurance_Amount],MATCH(CONSOLIDATED_SHEET[[#This Row],[Patient_ID]],Healthcare_Insurance[Patient_ID],0))</f>
        <v>6130.28</v>
      </c>
    </row>
    <row r="560" spans="1:12" x14ac:dyDescent="0.25">
      <c r="A560" t="s">
        <v>562</v>
      </c>
      <c r="B560" t="s">
        <v>3559</v>
      </c>
      <c r="C560">
        <v>69</v>
      </c>
      <c r="D560" t="s">
        <v>5948</v>
      </c>
      <c r="E560" t="str">
        <f>IFERROR(INDEX(Healthcare_Transaction[Treatment_Type],MATCH(CONSOLIDATED_SHEET[[#This Row],[Patient_ID]],Healthcare_Transaction[Patient_ID],0)),"")</f>
        <v>Surgery</v>
      </c>
      <c r="F560" s="8">
        <f>IFERROR(INDEX(Healthcare_Transaction[Cost],MATCH(CONSOLIDATED_SHEET[[#This Row],[Patient_ID]],Healthcare_Transaction[Patient_ID],0)),"")</f>
        <v>3272.11</v>
      </c>
      <c r="G560" s="6">
        <f>IFERROR(INDEX(Healthcare_Transaction[Date],MATCH(CONSOLIDATED_SHEET[[#This Row],[Patient_ID]],Healthcare_Transaction[Patient_ID],0)),"")</f>
        <v>43625.579939991418</v>
      </c>
      <c r="H560" t="str">
        <f>TEXT(CONSOLIDATED_SHEET[[#This Row],[Date]], "yyyy")</f>
        <v>2019</v>
      </c>
      <c r="I560" t="str">
        <f>TEXT(CONSOLIDATED_SHEET[[#This Row],[Date]], "mmmm")</f>
        <v>June</v>
      </c>
      <c r="J560" t="str">
        <f>INDEX(Healthcare_Location[Location],MATCH(CONSOLIDATED_SHEET[[#This Row],[Patient_ID]],Healthcare_Location[Patient_ID],0))</f>
        <v>Los Angeles</v>
      </c>
      <c r="K560" s="7" t="str">
        <f>INDEX(Healthcare_Insurance[Insurance_Type],MATCH(CONSOLIDATED_SHEET[[#This Row],[Patient_ID]],Healthcare_Insurance[Patient_ID],0))</f>
        <v>Public</v>
      </c>
      <c r="L560" s="8">
        <f>INDEX(Healthcare_Insurance[Insurance_Amount],MATCH(CONSOLIDATED_SHEET[[#This Row],[Patient_ID]],Healthcare_Insurance[Patient_ID],0))</f>
        <v>126.03</v>
      </c>
    </row>
    <row r="561" spans="1:12" x14ac:dyDescent="0.25">
      <c r="A561" t="s">
        <v>563</v>
      </c>
      <c r="B561" t="s">
        <v>3560</v>
      </c>
      <c r="C561">
        <v>48</v>
      </c>
      <c r="D561" t="s">
        <v>5948</v>
      </c>
      <c r="E561" t="str">
        <f>IFERROR(INDEX(Healthcare_Transaction[Treatment_Type],MATCH(CONSOLIDATED_SHEET[[#This Row],[Patient_ID]],Healthcare_Transaction[Patient_ID],0)),"")</f>
        <v>Consultation</v>
      </c>
      <c r="F561" s="8">
        <f>IFERROR(INDEX(Healthcare_Transaction[Cost],MATCH(CONSOLIDATED_SHEET[[#This Row],[Patient_ID]],Healthcare_Transaction[Patient_ID],0)),"")</f>
        <v>4291.33</v>
      </c>
      <c r="G561" s="6">
        <f>IFERROR(INDEX(Healthcare_Transaction[Date],MATCH(CONSOLIDATED_SHEET[[#This Row],[Patient_ID]],Healthcare_Transaction[Patient_ID],0)),"")</f>
        <v>43625.840691527352</v>
      </c>
      <c r="H561" t="str">
        <f>TEXT(CONSOLIDATED_SHEET[[#This Row],[Date]], "yyyy")</f>
        <v>2019</v>
      </c>
      <c r="I561" t="str">
        <f>TEXT(CONSOLIDATED_SHEET[[#This Row],[Date]], "mmmm")</f>
        <v>June</v>
      </c>
      <c r="J561" t="str">
        <f>INDEX(Healthcare_Location[Location],MATCH(CONSOLIDATED_SHEET[[#This Row],[Patient_ID]],Healthcare_Location[Patient_ID],0))</f>
        <v>Chicago</v>
      </c>
      <c r="K561" s="7" t="str">
        <f>INDEX(Healthcare_Insurance[Insurance_Type],MATCH(CONSOLIDATED_SHEET[[#This Row],[Patient_ID]],Healthcare_Insurance[Patient_ID],0))</f>
        <v>None</v>
      </c>
      <c r="L561" s="8">
        <f>INDEX(Healthcare_Insurance[Insurance_Amount],MATCH(CONSOLIDATED_SHEET[[#This Row],[Patient_ID]],Healthcare_Insurance[Patient_ID],0))</f>
        <v>1698.14</v>
      </c>
    </row>
    <row r="562" spans="1:12" x14ac:dyDescent="0.25">
      <c r="A562" t="s">
        <v>564</v>
      </c>
      <c r="B562" t="s">
        <v>3561</v>
      </c>
      <c r="C562">
        <v>66</v>
      </c>
      <c r="D562" t="s">
        <v>5948</v>
      </c>
      <c r="E562" t="str">
        <f>IFERROR(INDEX(Healthcare_Transaction[Treatment_Type],MATCH(CONSOLIDATED_SHEET[[#This Row],[Patient_ID]],Healthcare_Transaction[Patient_ID],0)),"")</f>
        <v>Surgery</v>
      </c>
      <c r="F562" s="8">
        <f>IFERROR(INDEX(Healthcare_Transaction[Cost],MATCH(CONSOLIDATED_SHEET[[#This Row],[Patient_ID]],Healthcare_Transaction[Patient_ID],0)),"")</f>
        <v>3223.47</v>
      </c>
      <c r="G562" s="6">
        <f>IFERROR(INDEX(Healthcare_Transaction[Date],MATCH(CONSOLIDATED_SHEET[[#This Row],[Patient_ID]],Healthcare_Transaction[Patient_ID],0)),"")</f>
        <v>43626.362194599227</v>
      </c>
      <c r="H562" t="str">
        <f>TEXT(CONSOLIDATED_SHEET[[#This Row],[Date]], "yyyy")</f>
        <v>2019</v>
      </c>
      <c r="I562" t="str">
        <f>TEXT(CONSOLIDATED_SHEET[[#This Row],[Date]], "mmmm")</f>
        <v>June</v>
      </c>
      <c r="J562" t="str">
        <f>INDEX(Healthcare_Location[Location],MATCH(CONSOLIDATED_SHEET[[#This Row],[Patient_ID]],Healthcare_Location[Patient_ID],0))</f>
        <v>Chicago</v>
      </c>
      <c r="K562" s="7" t="str">
        <f>INDEX(Healthcare_Insurance[Insurance_Type],MATCH(CONSOLIDATED_SHEET[[#This Row],[Patient_ID]],Healthcare_Insurance[Patient_ID],0))</f>
        <v>None</v>
      </c>
      <c r="L562" s="8">
        <f>INDEX(Healthcare_Insurance[Insurance_Amount],MATCH(CONSOLIDATED_SHEET[[#This Row],[Patient_ID]],Healthcare_Insurance[Patient_ID],0))</f>
        <v>9309.65</v>
      </c>
    </row>
    <row r="563" spans="1:12" x14ac:dyDescent="0.25">
      <c r="A563" t="s">
        <v>565</v>
      </c>
      <c r="B563" t="s">
        <v>3562</v>
      </c>
      <c r="C563">
        <v>27</v>
      </c>
      <c r="D563" t="s">
        <v>5947</v>
      </c>
      <c r="E563" t="str">
        <f>IFERROR(INDEX(Healthcare_Transaction[Treatment_Type],MATCH(CONSOLIDATED_SHEET[[#This Row],[Patient_ID]],Healthcare_Transaction[Patient_ID],0)),"")</f>
        <v>Physical Therapy</v>
      </c>
      <c r="F563" s="8">
        <f>IFERROR(INDEX(Healthcare_Transaction[Cost],MATCH(CONSOLIDATED_SHEET[[#This Row],[Patient_ID]],Healthcare_Transaction[Patient_ID],0)),"")</f>
        <v>4310.42</v>
      </c>
      <c r="G563" s="6">
        <f>IFERROR(INDEX(Healthcare_Transaction[Date],MATCH(CONSOLIDATED_SHEET[[#This Row],[Patient_ID]],Healthcare_Transaction[Patient_ID],0)),"")</f>
        <v>43626.622946135161</v>
      </c>
      <c r="H563" t="str">
        <f>TEXT(CONSOLIDATED_SHEET[[#This Row],[Date]], "yyyy")</f>
        <v>2019</v>
      </c>
      <c r="I563" t="str">
        <f>TEXT(CONSOLIDATED_SHEET[[#This Row],[Date]], "mmmm")</f>
        <v>June</v>
      </c>
      <c r="J563" t="str">
        <f>INDEX(Healthcare_Location[Location],MATCH(CONSOLIDATED_SHEET[[#This Row],[Patient_ID]],Healthcare_Location[Patient_ID],0))</f>
        <v>Chicago</v>
      </c>
      <c r="K563" s="7" t="str">
        <f>INDEX(Healthcare_Insurance[Insurance_Type],MATCH(CONSOLIDATED_SHEET[[#This Row],[Patient_ID]],Healthcare_Insurance[Patient_ID],0))</f>
        <v>Private</v>
      </c>
      <c r="L563" s="8">
        <f>INDEX(Healthcare_Insurance[Insurance_Amount],MATCH(CONSOLIDATED_SHEET[[#This Row],[Patient_ID]],Healthcare_Insurance[Patient_ID],0))</f>
        <v>760.55</v>
      </c>
    </row>
    <row r="564" spans="1:12" x14ac:dyDescent="0.25">
      <c r="A564" t="s">
        <v>566</v>
      </c>
      <c r="B564" t="s">
        <v>3563</v>
      </c>
      <c r="C564">
        <v>41</v>
      </c>
      <c r="D564" t="s">
        <v>5947</v>
      </c>
      <c r="E564" t="str">
        <f>IFERROR(INDEX(Healthcare_Transaction[Treatment_Type],MATCH(CONSOLIDATED_SHEET[[#This Row],[Patient_ID]],Healthcare_Transaction[Patient_ID],0)),"")</f>
        <v>Physical Therapy</v>
      </c>
      <c r="F564" s="8">
        <f>IFERROR(INDEX(Healthcare_Transaction[Cost],MATCH(CONSOLIDATED_SHEET[[#This Row],[Patient_ID]],Healthcare_Transaction[Patient_ID],0)),"")</f>
        <v>1471.24</v>
      </c>
      <c r="G564" s="6">
        <f>IFERROR(INDEX(Healthcare_Transaction[Date],MATCH(CONSOLIDATED_SHEET[[#This Row],[Patient_ID]],Healthcare_Transaction[Patient_ID],0)),"")</f>
        <v>43627.144449207022</v>
      </c>
      <c r="H564" t="str">
        <f>TEXT(CONSOLIDATED_SHEET[[#This Row],[Date]], "yyyy")</f>
        <v>2019</v>
      </c>
      <c r="I564" t="str">
        <f>TEXT(CONSOLIDATED_SHEET[[#This Row],[Date]], "mmmm")</f>
        <v>June</v>
      </c>
      <c r="J564" t="str">
        <f>INDEX(Healthcare_Location[Location],MATCH(CONSOLIDATED_SHEET[[#This Row],[Patient_ID]],Healthcare_Location[Patient_ID],0))</f>
        <v>Los Angeles</v>
      </c>
      <c r="K564" s="7" t="str">
        <f>INDEX(Healthcare_Insurance[Insurance_Type],MATCH(CONSOLIDATED_SHEET[[#This Row],[Patient_ID]],Healthcare_Insurance[Patient_ID],0))</f>
        <v>Public</v>
      </c>
      <c r="L564" s="8">
        <f>INDEX(Healthcare_Insurance[Insurance_Amount],MATCH(CONSOLIDATED_SHEET[[#This Row],[Patient_ID]],Healthcare_Insurance[Patient_ID],0))</f>
        <v>82.49</v>
      </c>
    </row>
    <row r="565" spans="1:12" x14ac:dyDescent="0.25">
      <c r="A565" t="s">
        <v>567</v>
      </c>
      <c r="B565" t="s">
        <v>3564</v>
      </c>
      <c r="C565">
        <v>23</v>
      </c>
      <c r="D565" t="s">
        <v>5947</v>
      </c>
      <c r="E565" t="str">
        <f>IFERROR(INDEX(Healthcare_Transaction[Treatment_Type],MATCH(CONSOLIDATED_SHEET[[#This Row],[Patient_ID]],Healthcare_Transaction[Patient_ID],0)),"")</f>
        <v>Physical Therapy</v>
      </c>
      <c r="F565" s="8">
        <f>IFERROR(INDEX(Healthcare_Transaction[Cost],MATCH(CONSOLIDATED_SHEET[[#This Row],[Patient_ID]],Healthcare_Transaction[Patient_ID],0)),"")</f>
        <v>934.33</v>
      </c>
      <c r="G565" s="6">
        <f>IFERROR(INDEX(Healthcare_Transaction[Date],MATCH(CONSOLIDATED_SHEET[[#This Row],[Patient_ID]],Healthcare_Transaction[Patient_ID],0)),"")</f>
        <v>43627.405200742956</v>
      </c>
      <c r="H565" t="str">
        <f>TEXT(CONSOLIDATED_SHEET[[#This Row],[Date]], "yyyy")</f>
        <v>2019</v>
      </c>
      <c r="I565" t="str">
        <f>TEXT(CONSOLIDATED_SHEET[[#This Row],[Date]], "mmmm")</f>
        <v>June</v>
      </c>
      <c r="J565" t="str">
        <f>INDEX(Healthcare_Location[Location],MATCH(CONSOLIDATED_SHEET[[#This Row],[Patient_ID]],Healthcare_Location[Patient_ID],0))</f>
        <v>Los Angeles</v>
      </c>
      <c r="K565" s="7" t="str">
        <f>INDEX(Healthcare_Insurance[Insurance_Type],MATCH(CONSOLIDATED_SHEET[[#This Row],[Patient_ID]],Healthcare_Insurance[Patient_ID],0))</f>
        <v>Public</v>
      </c>
      <c r="L565" s="8">
        <f>INDEX(Healthcare_Insurance[Insurance_Amount],MATCH(CONSOLIDATED_SHEET[[#This Row],[Patient_ID]],Healthcare_Insurance[Patient_ID],0))</f>
        <v>6973.6</v>
      </c>
    </row>
    <row r="566" spans="1:12" x14ac:dyDescent="0.25">
      <c r="A566" t="s">
        <v>568</v>
      </c>
      <c r="B566" t="s">
        <v>3565</v>
      </c>
      <c r="C566">
        <v>79</v>
      </c>
      <c r="D566" t="s">
        <v>5948</v>
      </c>
      <c r="E566" t="str">
        <f>IFERROR(INDEX(Healthcare_Transaction[Treatment_Type],MATCH(CONSOLIDATED_SHEET[[#This Row],[Patient_ID]],Healthcare_Transaction[Patient_ID],0)),"")</f>
        <v>Surgery</v>
      </c>
      <c r="F566" s="8">
        <f>IFERROR(INDEX(Healthcare_Transaction[Cost],MATCH(CONSOLIDATED_SHEET[[#This Row],[Patient_ID]],Healthcare_Transaction[Patient_ID],0)),"")</f>
        <v>1467.45</v>
      </c>
      <c r="G566" s="6">
        <f>IFERROR(INDEX(Healthcare_Transaction[Date],MATCH(CONSOLIDATED_SHEET[[#This Row],[Patient_ID]],Healthcare_Transaction[Patient_ID],0)),"")</f>
        <v>43627.66595227889</v>
      </c>
      <c r="H566" t="str">
        <f>TEXT(CONSOLIDATED_SHEET[[#This Row],[Date]], "yyyy")</f>
        <v>2019</v>
      </c>
      <c r="I566" t="str">
        <f>TEXT(CONSOLIDATED_SHEET[[#This Row],[Date]], "mmmm")</f>
        <v>June</v>
      </c>
      <c r="J566" t="str">
        <f>INDEX(Healthcare_Location[Location],MATCH(CONSOLIDATED_SHEET[[#This Row],[Patient_ID]],Healthcare_Location[Patient_ID],0))</f>
        <v>Chicago</v>
      </c>
      <c r="K566" s="7" t="str">
        <f>INDEX(Healthcare_Insurance[Insurance_Type],MATCH(CONSOLIDATED_SHEET[[#This Row],[Patient_ID]],Healthcare_Insurance[Patient_ID],0))</f>
        <v>None</v>
      </c>
      <c r="L566" s="8">
        <f>INDEX(Healthcare_Insurance[Insurance_Amount],MATCH(CONSOLIDATED_SHEET[[#This Row],[Patient_ID]],Healthcare_Insurance[Patient_ID],0))</f>
        <v>4678.07</v>
      </c>
    </row>
    <row r="567" spans="1:12" x14ac:dyDescent="0.25">
      <c r="A567" t="s">
        <v>569</v>
      </c>
      <c r="B567" t="s">
        <v>3566</v>
      </c>
      <c r="C567">
        <v>33</v>
      </c>
      <c r="D567" t="s">
        <v>5947</v>
      </c>
      <c r="E567" t="str">
        <f>IFERROR(INDEX(Healthcare_Transaction[Treatment_Type],MATCH(CONSOLIDATED_SHEET[[#This Row],[Patient_ID]],Healthcare_Transaction[Patient_ID],0)),"")</f>
        <v>Surgery</v>
      </c>
      <c r="F567" s="8">
        <f>IFERROR(INDEX(Healthcare_Transaction[Cost],MATCH(CONSOLIDATED_SHEET[[#This Row],[Patient_ID]],Healthcare_Transaction[Patient_ID],0)),"")</f>
        <v>4762.6400000000003</v>
      </c>
      <c r="G567" s="6">
        <f>IFERROR(INDEX(Healthcare_Transaction[Date],MATCH(CONSOLIDATED_SHEET[[#This Row],[Patient_ID]],Healthcare_Transaction[Patient_ID],0)),"")</f>
        <v>43627.926703814817</v>
      </c>
      <c r="H567" t="str">
        <f>TEXT(CONSOLIDATED_SHEET[[#This Row],[Date]], "yyyy")</f>
        <v>2019</v>
      </c>
      <c r="I567" t="str">
        <f>TEXT(CONSOLIDATED_SHEET[[#This Row],[Date]], "mmmm")</f>
        <v>June</v>
      </c>
      <c r="J567" t="str">
        <f>INDEX(Healthcare_Location[Location],MATCH(CONSOLIDATED_SHEET[[#This Row],[Patient_ID]],Healthcare_Location[Patient_ID],0))</f>
        <v>Phoenix</v>
      </c>
      <c r="K567" s="7" t="str">
        <f>INDEX(Healthcare_Insurance[Insurance_Type],MATCH(CONSOLIDATED_SHEET[[#This Row],[Patient_ID]],Healthcare_Insurance[Patient_ID],0))</f>
        <v>Public</v>
      </c>
      <c r="L567" s="8">
        <f>INDEX(Healthcare_Insurance[Insurance_Amount],MATCH(CONSOLIDATED_SHEET[[#This Row],[Patient_ID]],Healthcare_Insurance[Patient_ID],0))</f>
        <v>94.47</v>
      </c>
    </row>
    <row r="568" spans="1:12" x14ac:dyDescent="0.25">
      <c r="A568" t="s">
        <v>570</v>
      </c>
      <c r="B568" t="s">
        <v>3567</v>
      </c>
      <c r="C568">
        <v>77</v>
      </c>
      <c r="D568" t="s">
        <v>5948</v>
      </c>
      <c r="E568" t="str">
        <f>IFERROR(INDEX(Healthcare_Transaction[Treatment_Type],MATCH(CONSOLIDATED_SHEET[[#This Row],[Patient_ID]],Healthcare_Transaction[Patient_ID],0)),"")</f>
        <v>Physical Therapy</v>
      </c>
      <c r="F568" s="8">
        <f>IFERROR(INDEX(Healthcare_Transaction[Cost],MATCH(CONSOLIDATED_SHEET[[#This Row],[Patient_ID]],Healthcare_Transaction[Patient_ID],0)),"")</f>
        <v>3229.7</v>
      </c>
      <c r="G568" s="6">
        <f>IFERROR(INDEX(Healthcare_Transaction[Date],MATCH(CONSOLIDATED_SHEET[[#This Row],[Patient_ID]],Healthcare_Transaction[Patient_ID],0)),"")</f>
        <v>43628.187455350773</v>
      </c>
      <c r="H568" t="str">
        <f>TEXT(CONSOLIDATED_SHEET[[#This Row],[Date]], "yyyy")</f>
        <v>2019</v>
      </c>
      <c r="I568" t="str">
        <f>TEXT(CONSOLIDATED_SHEET[[#This Row],[Date]], "mmmm")</f>
        <v>June</v>
      </c>
      <c r="J568" t="str">
        <f>INDEX(Healthcare_Location[Location],MATCH(CONSOLIDATED_SHEET[[#This Row],[Patient_ID]],Healthcare_Location[Patient_ID],0))</f>
        <v>Phoenix</v>
      </c>
      <c r="K568" s="7" t="str">
        <f>INDEX(Healthcare_Insurance[Insurance_Type],MATCH(CONSOLIDATED_SHEET[[#This Row],[Patient_ID]],Healthcare_Insurance[Patient_ID],0))</f>
        <v>Public</v>
      </c>
      <c r="L568" s="8">
        <f>INDEX(Healthcare_Insurance[Insurance_Amount],MATCH(CONSOLIDATED_SHEET[[#This Row],[Patient_ID]],Healthcare_Insurance[Patient_ID],0))</f>
        <v>4791.6000000000004</v>
      </c>
    </row>
    <row r="569" spans="1:12" x14ac:dyDescent="0.25">
      <c r="A569" t="s">
        <v>571</v>
      </c>
      <c r="B569" t="s">
        <v>3568</v>
      </c>
      <c r="C569">
        <v>44</v>
      </c>
      <c r="D569" t="s">
        <v>5947</v>
      </c>
      <c r="E569" t="str">
        <f>IFERROR(INDEX(Healthcare_Transaction[Treatment_Type],MATCH(CONSOLIDATED_SHEET[[#This Row],[Patient_ID]],Healthcare_Transaction[Patient_ID],0)),"")</f>
        <v>Surgery</v>
      </c>
      <c r="F569" s="8">
        <f>IFERROR(INDEX(Healthcare_Transaction[Cost],MATCH(CONSOLIDATED_SHEET[[#This Row],[Patient_ID]],Healthcare_Transaction[Patient_ID],0)),"")</f>
        <v>4745.26</v>
      </c>
      <c r="G569" s="6">
        <f>IFERROR(INDEX(Healthcare_Transaction[Date],MATCH(CONSOLIDATED_SHEET[[#This Row],[Patient_ID]],Healthcare_Transaction[Patient_ID],0)),"")</f>
        <v>43628.708958422627</v>
      </c>
      <c r="H569" t="str">
        <f>TEXT(CONSOLIDATED_SHEET[[#This Row],[Date]], "yyyy")</f>
        <v>2019</v>
      </c>
      <c r="I569" t="str">
        <f>TEXT(CONSOLIDATED_SHEET[[#This Row],[Date]], "mmmm")</f>
        <v>June</v>
      </c>
      <c r="J569" t="str">
        <f>INDEX(Healthcare_Location[Location],MATCH(CONSOLIDATED_SHEET[[#This Row],[Patient_ID]],Healthcare_Location[Patient_ID],0))</f>
        <v>Phoenix</v>
      </c>
      <c r="K569" s="7" t="str">
        <f>INDEX(Healthcare_Insurance[Insurance_Type],MATCH(CONSOLIDATED_SHEET[[#This Row],[Patient_ID]],Healthcare_Insurance[Patient_ID],0))</f>
        <v>Private</v>
      </c>
      <c r="L569" s="8">
        <f>INDEX(Healthcare_Insurance[Insurance_Amount],MATCH(CONSOLIDATED_SHEET[[#This Row],[Patient_ID]],Healthcare_Insurance[Patient_ID],0))</f>
        <v>4964.51</v>
      </c>
    </row>
    <row r="570" spans="1:12" x14ac:dyDescent="0.25">
      <c r="A570" t="s">
        <v>572</v>
      </c>
      <c r="B570" t="s">
        <v>3569</v>
      </c>
      <c r="C570">
        <v>51</v>
      </c>
      <c r="D570" t="s">
        <v>5947</v>
      </c>
      <c r="E570" t="str">
        <f>IFERROR(INDEX(Healthcare_Transaction[Treatment_Type],MATCH(CONSOLIDATED_SHEET[[#This Row],[Patient_ID]],Healthcare_Transaction[Patient_ID],0)),"")</f>
        <v>Medication</v>
      </c>
      <c r="F570" s="8">
        <f>IFERROR(INDEX(Healthcare_Transaction[Cost],MATCH(CONSOLIDATED_SHEET[[#This Row],[Patient_ID]],Healthcare_Transaction[Patient_ID],0)),"")</f>
        <v>2576.8200000000002</v>
      </c>
      <c r="G570" s="6">
        <f>IFERROR(INDEX(Healthcare_Transaction[Date],MATCH(CONSOLIDATED_SHEET[[#This Row],[Patient_ID]],Healthcare_Transaction[Patient_ID],0)),"")</f>
        <v>43629.230461494488</v>
      </c>
      <c r="H570" t="str">
        <f>TEXT(CONSOLIDATED_SHEET[[#This Row],[Date]], "yyyy")</f>
        <v>2019</v>
      </c>
      <c r="I570" t="str">
        <f>TEXT(CONSOLIDATED_SHEET[[#This Row],[Date]], "mmmm")</f>
        <v>June</v>
      </c>
      <c r="J570" t="str">
        <f>INDEX(Healthcare_Location[Location],MATCH(CONSOLIDATED_SHEET[[#This Row],[Patient_ID]],Healthcare_Location[Patient_ID],0))</f>
        <v>Chicago</v>
      </c>
      <c r="K570" s="7" t="str">
        <f>INDEX(Healthcare_Insurance[Insurance_Type],MATCH(CONSOLIDATED_SHEET[[#This Row],[Patient_ID]],Healthcare_Insurance[Patient_ID],0))</f>
        <v>Public</v>
      </c>
      <c r="L570" s="8">
        <f>INDEX(Healthcare_Insurance[Insurance_Amount],MATCH(CONSOLIDATED_SHEET[[#This Row],[Patient_ID]],Healthcare_Insurance[Patient_ID],0))</f>
        <v>6406.25</v>
      </c>
    </row>
    <row r="571" spans="1:12" x14ac:dyDescent="0.25">
      <c r="A571" t="s">
        <v>573</v>
      </c>
      <c r="B571" t="s">
        <v>3570</v>
      </c>
      <c r="C571">
        <v>69</v>
      </c>
      <c r="D571" t="s">
        <v>5947</v>
      </c>
      <c r="E571" t="str">
        <f>IFERROR(INDEX(Healthcare_Transaction[Treatment_Type],MATCH(CONSOLIDATED_SHEET[[#This Row],[Patient_ID]],Healthcare_Transaction[Patient_ID],0)),"")</f>
        <v>Physical Therapy</v>
      </c>
      <c r="F571" s="8">
        <f>IFERROR(INDEX(Healthcare_Transaction[Cost],MATCH(CONSOLIDATED_SHEET[[#This Row],[Patient_ID]],Healthcare_Transaction[Patient_ID],0)),"")</f>
        <v>3499.16</v>
      </c>
      <c r="G571" s="6">
        <f>IFERROR(INDEX(Healthcare_Transaction[Date],MATCH(CONSOLIDATED_SHEET[[#This Row],[Patient_ID]],Healthcare_Transaction[Patient_ID],0)),"")</f>
        <v>43630.01271610229</v>
      </c>
      <c r="H571" t="str">
        <f>TEXT(CONSOLIDATED_SHEET[[#This Row],[Date]], "yyyy")</f>
        <v>2019</v>
      </c>
      <c r="I571" t="str">
        <f>TEXT(CONSOLIDATED_SHEET[[#This Row],[Date]], "mmmm")</f>
        <v>June</v>
      </c>
      <c r="J571" t="str">
        <f>INDEX(Healthcare_Location[Location],MATCH(CONSOLIDATED_SHEET[[#This Row],[Patient_ID]],Healthcare_Location[Patient_ID],0))</f>
        <v>Chicago</v>
      </c>
      <c r="K571" s="7" t="str">
        <f>INDEX(Healthcare_Insurance[Insurance_Type],MATCH(CONSOLIDATED_SHEET[[#This Row],[Patient_ID]],Healthcare_Insurance[Patient_ID],0))</f>
        <v>Public</v>
      </c>
      <c r="L571" s="8">
        <f>INDEX(Healthcare_Insurance[Insurance_Amount],MATCH(CONSOLIDATED_SHEET[[#This Row],[Patient_ID]],Healthcare_Insurance[Patient_ID],0))</f>
        <v>6481.41</v>
      </c>
    </row>
    <row r="572" spans="1:12" x14ac:dyDescent="0.25">
      <c r="A572" t="s">
        <v>574</v>
      </c>
      <c r="B572" t="s">
        <v>3571</v>
      </c>
      <c r="C572">
        <v>49</v>
      </c>
      <c r="D572" t="s">
        <v>5948</v>
      </c>
      <c r="E572" t="str">
        <f>IFERROR(INDEX(Healthcare_Transaction[Treatment_Type],MATCH(CONSOLIDATED_SHEET[[#This Row],[Patient_ID]],Healthcare_Transaction[Patient_ID],0)),"")</f>
        <v>Consultation</v>
      </c>
      <c r="F572" s="8">
        <f>IFERROR(INDEX(Healthcare_Transaction[Cost],MATCH(CONSOLIDATED_SHEET[[#This Row],[Patient_ID]],Healthcare_Transaction[Patient_ID],0)),"")</f>
        <v>4937.22</v>
      </c>
      <c r="G572" s="6">
        <f>IFERROR(INDEX(Healthcare_Transaction[Date],MATCH(CONSOLIDATED_SHEET[[#This Row],[Patient_ID]],Healthcare_Transaction[Patient_ID],0)),"")</f>
        <v>43630.273467638232</v>
      </c>
      <c r="H572" t="str">
        <f>TEXT(CONSOLIDATED_SHEET[[#This Row],[Date]], "yyyy")</f>
        <v>2019</v>
      </c>
      <c r="I572" t="str">
        <f>TEXT(CONSOLIDATED_SHEET[[#This Row],[Date]], "mmmm")</f>
        <v>June</v>
      </c>
      <c r="J572" t="str">
        <f>INDEX(Healthcare_Location[Location],MATCH(CONSOLIDATED_SHEET[[#This Row],[Patient_ID]],Healthcare_Location[Patient_ID],0))</f>
        <v>Houston</v>
      </c>
      <c r="K572" s="7" t="str">
        <f>INDEX(Healthcare_Insurance[Insurance_Type],MATCH(CONSOLIDATED_SHEET[[#This Row],[Patient_ID]],Healthcare_Insurance[Patient_ID],0))</f>
        <v>Public</v>
      </c>
      <c r="L572" s="8">
        <f>INDEX(Healthcare_Insurance[Insurance_Amount],MATCH(CONSOLIDATED_SHEET[[#This Row],[Patient_ID]],Healthcare_Insurance[Patient_ID],0))</f>
        <v>9229.11</v>
      </c>
    </row>
    <row r="573" spans="1:12" x14ac:dyDescent="0.25">
      <c r="A573" t="s">
        <v>575</v>
      </c>
      <c r="B573" t="s">
        <v>3572</v>
      </c>
      <c r="C573">
        <v>47</v>
      </c>
      <c r="D573" t="s">
        <v>5948</v>
      </c>
      <c r="E573" t="str">
        <f>IFERROR(INDEX(Healthcare_Transaction[Treatment_Type],MATCH(CONSOLIDATED_SHEET[[#This Row],[Patient_ID]],Healthcare_Transaction[Patient_ID],0)),"")</f>
        <v>Physical Therapy</v>
      </c>
      <c r="F573" s="8">
        <f>IFERROR(INDEX(Healthcare_Transaction[Cost],MATCH(CONSOLIDATED_SHEET[[#This Row],[Patient_ID]],Healthcare_Transaction[Patient_ID],0)),"")</f>
        <v>2865.74</v>
      </c>
      <c r="G573" s="6">
        <f>IFERROR(INDEX(Healthcare_Transaction[Date],MATCH(CONSOLIDATED_SHEET[[#This Row],[Patient_ID]],Healthcare_Transaction[Patient_ID],0)),"")</f>
        <v>43630.534219174173</v>
      </c>
      <c r="H573" t="str">
        <f>TEXT(CONSOLIDATED_SHEET[[#This Row],[Date]], "yyyy")</f>
        <v>2019</v>
      </c>
      <c r="I573" t="str">
        <f>TEXT(CONSOLIDATED_SHEET[[#This Row],[Date]], "mmmm")</f>
        <v>June</v>
      </c>
      <c r="J573" t="str">
        <f>INDEX(Healthcare_Location[Location],MATCH(CONSOLIDATED_SHEET[[#This Row],[Patient_ID]],Healthcare_Location[Patient_ID],0))</f>
        <v>Los Angeles</v>
      </c>
      <c r="K573" s="7" t="str">
        <f>INDEX(Healthcare_Insurance[Insurance_Type],MATCH(CONSOLIDATED_SHEET[[#This Row],[Patient_ID]],Healthcare_Insurance[Patient_ID],0))</f>
        <v>Public</v>
      </c>
      <c r="L573" s="8">
        <f>INDEX(Healthcare_Insurance[Insurance_Amount],MATCH(CONSOLIDATED_SHEET[[#This Row],[Patient_ID]],Healthcare_Insurance[Patient_ID],0))</f>
        <v>7561.68</v>
      </c>
    </row>
    <row r="574" spans="1:12" x14ac:dyDescent="0.25">
      <c r="A574" t="s">
        <v>576</v>
      </c>
      <c r="B574" t="s">
        <v>3573</v>
      </c>
      <c r="C574">
        <v>28</v>
      </c>
      <c r="D574" t="s">
        <v>5948</v>
      </c>
      <c r="E574" t="str">
        <f>IFERROR(INDEX(Healthcare_Transaction[Treatment_Type],MATCH(CONSOLIDATED_SHEET[[#This Row],[Patient_ID]],Healthcare_Transaction[Patient_ID],0)),"")</f>
        <v>Medication</v>
      </c>
      <c r="F574" s="8">
        <f>IFERROR(INDEX(Healthcare_Transaction[Cost],MATCH(CONSOLIDATED_SHEET[[#This Row],[Patient_ID]],Healthcare_Transaction[Patient_ID],0)),"")</f>
        <v>844.74</v>
      </c>
      <c r="G574" s="6">
        <f>IFERROR(INDEX(Healthcare_Transaction[Date],MATCH(CONSOLIDATED_SHEET[[#This Row],[Patient_ID]],Healthcare_Transaction[Patient_ID],0)),"")</f>
        <v>43630.794970710092</v>
      </c>
      <c r="H574" t="str">
        <f>TEXT(CONSOLIDATED_SHEET[[#This Row],[Date]], "yyyy")</f>
        <v>2019</v>
      </c>
      <c r="I574" t="str">
        <f>TEXT(CONSOLIDATED_SHEET[[#This Row],[Date]], "mmmm")</f>
        <v>June</v>
      </c>
      <c r="J574" t="str">
        <f>INDEX(Healthcare_Location[Location],MATCH(CONSOLIDATED_SHEET[[#This Row],[Patient_ID]],Healthcare_Location[Patient_ID],0))</f>
        <v>Houston</v>
      </c>
      <c r="K574" s="7" t="str">
        <f>INDEX(Healthcare_Insurance[Insurance_Type],MATCH(CONSOLIDATED_SHEET[[#This Row],[Patient_ID]],Healthcare_Insurance[Patient_ID],0))</f>
        <v>None</v>
      </c>
      <c r="L574" s="8">
        <f>INDEX(Healthcare_Insurance[Insurance_Amount],MATCH(CONSOLIDATED_SHEET[[#This Row],[Patient_ID]],Healthcare_Insurance[Patient_ID],0))</f>
        <v>5713.52</v>
      </c>
    </row>
    <row r="575" spans="1:12" x14ac:dyDescent="0.25">
      <c r="A575" t="s">
        <v>577</v>
      </c>
      <c r="B575" t="s">
        <v>3574</v>
      </c>
      <c r="C575">
        <v>77</v>
      </c>
      <c r="D575" t="s">
        <v>5948</v>
      </c>
      <c r="E575" t="str">
        <f>IFERROR(INDEX(Healthcare_Transaction[Treatment_Type],MATCH(CONSOLIDATED_SHEET[[#This Row],[Patient_ID]],Healthcare_Transaction[Patient_ID],0)),"")</f>
        <v>Consultation</v>
      </c>
      <c r="F575" s="8">
        <f>IFERROR(INDEX(Healthcare_Transaction[Cost],MATCH(CONSOLIDATED_SHEET[[#This Row],[Patient_ID]],Healthcare_Transaction[Patient_ID],0)),"")</f>
        <v>3807.18</v>
      </c>
      <c r="G575" s="6">
        <f>IFERROR(INDEX(Healthcare_Transaction[Date],MATCH(CONSOLIDATED_SHEET[[#This Row],[Patient_ID]],Healthcare_Transaction[Patient_ID],0)),"")</f>
        <v>43631.055722246027</v>
      </c>
      <c r="H575" t="str">
        <f>TEXT(CONSOLIDATED_SHEET[[#This Row],[Date]], "yyyy")</f>
        <v>2019</v>
      </c>
      <c r="I575" t="str">
        <f>TEXT(CONSOLIDATED_SHEET[[#This Row],[Date]], "mmmm")</f>
        <v>June</v>
      </c>
      <c r="J575" t="str">
        <f>INDEX(Healthcare_Location[Location],MATCH(CONSOLIDATED_SHEET[[#This Row],[Patient_ID]],Healthcare_Location[Patient_ID],0))</f>
        <v>New York</v>
      </c>
      <c r="K575" s="7" t="str">
        <f>INDEX(Healthcare_Insurance[Insurance_Type],MATCH(CONSOLIDATED_SHEET[[#This Row],[Patient_ID]],Healthcare_Insurance[Patient_ID],0))</f>
        <v>None</v>
      </c>
      <c r="L575" s="8">
        <f>INDEX(Healthcare_Insurance[Insurance_Amount],MATCH(CONSOLIDATED_SHEET[[#This Row],[Patient_ID]],Healthcare_Insurance[Patient_ID],0))</f>
        <v>9607.8799999999992</v>
      </c>
    </row>
    <row r="576" spans="1:12" x14ac:dyDescent="0.25">
      <c r="A576" t="s">
        <v>578</v>
      </c>
      <c r="B576" t="s">
        <v>3575</v>
      </c>
      <c r="C576">
        <v>62</v>
      </c>
      <c r="D576" t="s">
        <v>5947</v>
      </c>
      <c r="E576" t="str">
        <f>IFERROR(INDEX(Healthcare_Transaction[Treatment_Type],MATCH(CONSOLIDATED_SHEET[[#This Row],[Patient_ID]],Healthcare_Transaction[Patient_ID],0)),"")</f>
        <v>Medication</v>
      </c>
      <c r="F576" s="8">
        <f>IFERROR(INDEX(Healthcare_Transaction[Cost],MATCH(CONSOLIDATED_SHEET[[#This Row],[Patient_ID]],Healthcare_Transaction[Patient_ID],0)),"")</f>
        <v>4356.3</v>
      </c>
      <c r="G576" s="6">
        <f>IFERROR(INDEX(Healthcare_Transaction[Date],MATCH(CONSOLIDATED_SHEET[[#This Row],[Patient_ID]],Healthcare_Transaction[Patient_ID],0)),"")</f>
        <v>43631.316473781968</v>
      </c>
      <c r="H576" t="str">
        <f>TEXT(CONSOLIDATED_SHEET[[#This Row],[Date]], "yyyy")</f>
        <v>2019</v>
      </c>
      <c r="I576" t="str">
        <f>TEXT(CONSOLIDATED_SHEET[[#This Row],[Date]], "mmmm")</f>
        <v>June</v>
      </c>
      <c r="J576" t="str">
        <f>INDEX(Healthcare_Location[Location],MATCH(CONSOLIDATED_SHEET[[#This Row],[Patient_ID]],Healthcare_Location[Patient_ID],0))</f>
        <v>Phoenix</v>
      </c>
      <c r="K576" s="7" t="str">
        <f>INDEX(Healthcare_Insurance[Insurance_Type],MATCH(CONSOLIDATED_SHEET[[#This Row],[Patient_ID]],Healthcare_Insurance[Patient_ID],0))</f>
        <v>Public</v>
      </c>
      <c r="L576" s="8">
        <f>INDEX(Healthcare_Insurance[Insurance_Amount],MATCH(CONSOLIDATED_SHEET[[#This Row],[Patient_ID]],Healthcare_Insurance[Patient_ID],0))</f>
        <v>3260.94</v>
      </c>
    </row>
    <row r="577" spans="1:12" x14ac:dyDescent="0.25">
      <c r="A577" t="s">
        <v>579</v>
      </c>
      <c r="B577" t="s">
        <v>3576</v>
      </c>
      <c r="C577">
        <v>30</v>
      </c>
      <c r="D577" t="s">
        <v>5947</v>
      </c>
      <c r="E577" t="str">
        <f>IFERROR(INDEX(Healthcare_Transaction[Treatment_Type],MATCH(CONSOLIDATED_SHEET[[#This Row],[Patient_ID]],Healthcare_Transaction[Patient_ID],0)),"")</f>
        <v>Medication</v>
      </c>
      <c r="F577" s="8">
        <f>IFERROR(INDEX(Healthcare_Transaction[Cost],MATCH(CONSOLIDATED_SHEET[[#This Row],[Patient_ID]],Healthcare_Transaction[Patient_ID],0)),"")</f>
        <v>1524.14</v>
      </c>
      <c r="G577" s="6">
        <f>IFERROR(INDEX(Healthcare_Transaction[Date],MATCH(CONSOLIDATED_SHEET[[#This Row],[Patient_ID]],Healthcare_Transaction[Patient_ID],0)),"")</f>
        <v>43631.577225317887</v>
      </c>
      <c r="H577" t="str">
        <f>TEXT(CONSOLIDATED_SHEET[[#This Row],[Date]], "yyyy")</f>
        <v>2019</v>
      </c>
      <c r="I577" t="str">
        <f>TEXT(CONSOLIDATED_SHEET[[#This Row],[Date]], "mmmm")</f>
        <v>June</v>
      </c>
      <c r="J577" t="str">
        <f>INDEX(Healthcare_Location[Location],MATCH(CONSOLIDATED_SHEET[[#This Row],[Patient_ID]],Healthcare_Location[Patient_ID],0))</f>
        <v>Los Angeles</v>
      </c>
      <c r="K577" s="7" t="str">
        <f>INDEX(Healthcare_Insurance[Insurance_Type],MATCH(CONSOLIDATED_SHEET[[#This Row],[Patient_ID]],Healthcare_Insurance[Patient_ID],0))</f>
        <v>Private</v>
      </c>
      <c r="L577" s="8">
        <f>INDEX(Healthcare_Insurance[Insurance_Amount],MATCH(CONSOLIDATED_SHEET[[#This Row],[Patient_ID]],Healthcare_Insurance[Patient_ID],0))</f>
        <v>7398.37</v>
      </c>
    </row>
    <row r="578" spans="1:12" x14ac:dyDescent="0.25">
      <c r="A578" t="s">
        <v>580</v>
      </c>
      <c r="B578" t="s">
        <v>3577</v>
      </c>
      <c r="C578">
        <v>87</v>
      </c>
      <c r="D578" t="s">
        <v>5947</v>
      </c>
      <c r="E578" t="str">
        <f>IFERROR(INDEX(Healthcare_Transaction[Treatment_Type],MATCH(CONSOLIDATED_SHEET[[#This Row],[Patient_ID]],Healthcare_Transaction[Patient_ID],0)),"")</f>
        <v>Consultation</v>
      </c>
      <c r="F578" s="8">
        <f>IFERROR(INDEX(Healthcare_Transaction[Cost],MATCH(CONSOLIDATED_SHEET[[#This Row],[Patient_ID]],Healthcare_Transaction[Patient_ID],0)),"")</f>
        <v>2997.26</v>
      </c>
      <c r="G578" s="6">
        <f>IFERROR(INDEX(Healthcare_Transaction[Date],MATCH(CONSOLIDATED_SHEET[[#This Row],[Patient_ID]],Healthcare_Transaction[Patient_ID],0)),"")</f>
        <v>43632.09872838977</v>
      </c>
      <c r="H578" t="str">
        <f>TEXT(CONSOLIDATED_SHEET[[#This Row],[Date]], "yyyy")</f>
        <v>2019</v>
      </c>
      <c r="I578" t="str">
        <f>TEXT(CONSOLIDATED_SHEET[[#This Row],[Date]], "mmmm")</f>
        <v>June</v>
      </c>
      <c r="J578" t="str">
        <f>INDEX(Healthcare_Location[Location],MATCH(CONSOLIDATED_SHEET[[#This Row],[Patient_ID]],Healthcare_Location[Patient_ID],0))</f>
        <v>New York</v>
      </c>
      <c r="K578" s="7" t="str">
        <f>INDEX(Healthcare_Insurance[Insurance_Type],MATCH(CONSOLIDATED_SHEET[[#This Row],[Patient_ID]],Healthcare_Insurance[Patient_ID],0))</f>
        <v>None</v>
      </c>
      <c r="L578" s="8">
        <f>INDEX(Healthcare_Insurance[Insurance_Amount],MATCH(CONSOLIDATED_SHEET[[#This Row],[Patient_ID]],Healthcare_Insurance[Patient_ID],0))</f>
        <v>3204.31</v>
      </c>
    </row>
    <row r="579" spans="1:12" x14ac:dyDescent="0.25">
      <c r="A579" t="s">
        <v>581</v>
      </c>
      <c r="B579" t="s">
        <v>3578</v>
      </c>
      <c r="C579">
        <v>40</v>
      </c>
      <c r="D579" t="s">
        <v>5948</v>
      </c>
      <c r="E579" t="str">
        <f>IFERROR(INDEX(Healthcare_Transaction[Treatment_Type],MATCH(CONSOLIDATED_SHEET[[#This Row],[Patient_ID]],Healthcare_Transaction[Patient_ID],0)),"")</f>
        <v>Medication</v>
      </c>
      <c r="F579" s="8">
        <f>IFERROR(INDEX(Healthcare_Transaction[Cost],MATCH(CONSOLIDATED_SHEET[[#This Row],[Patient_ID]],Healthcare_Transaction[Patient_ID],0)),"")</f>
        <v>3632.22</v>
      </c>
      <c r="G579" s="6">
        <f>IFERROR(INDEX(Healthcare_Transaction[Date],MATCH(CONSOLIDATED_SHEET[[#This Row],[Patient_ID]],Healthcare_Transaction[Patient_ID],0)),"")</f>
        <v>43632.359479925697</v>
      </c>
      <c r="H579" t="str">
        <f>TEXT(CONSOLIDATED_SHEET[[#This Row],[Date]], "yyyy")</f>
        <v>2019</v>
      </c>
      <c r="I579" t="str">
        <f>TEXT(CONSOLIDATED_SHEET[[#This Row],[Date]], "mmmm")</f>
        <v>June</v>
      </c>
      <c r="J579" t="str">
        <f>INDEX(Healthcare_Location[Location],MATCH(CONSOLIDATED_SHEET[[#This Row],[Patient_ID]],Healthcare_Location[Patient_ID],0))</f>
        <v>New York</v>
      </c>
      <c r="K579" s="7" t="str">
        <f>INDEX(Healthcare_Insurance[Insurance_Type],MATCH(CONSOLIDATED_SHEET[[#This Row],[Patient_ID]],Healthcare_Insurance[Patient_ID],0))</f>
        <v>Private</v>
      </c>
      <c r="L579" s="8">
        <f>INDEX(Healthcare_Insurance[Insurance_Amount],MATCH(CONSOLIDATED_SHEET[[#This Row],[Patient_ID]],Healthcare_Insurance[Patient_ID],0))</f>
        <v>8080.44</v>
      </c>
    </row>
    <row r="580" spans="1:12" x14ac:dyDescent="0.25">
      <c r="A580" t="s">
        <v>582</v>
      </c>
      <c r="B580" t="s">
        <v>3579</v>
      </c>
      <c r="C580">
        <v>55</v>
      </c>
      <c r="D580" t="s">
        <v>5948</v>
      </c>
      <c r="E580" t="str">
        <f>IFERROR(INDEX(Healthcare_Transaction[Treatment_Type],MATCH(CONSOLIDATED_SHEET[[#This Row],[Patient_ID]],Healthcare_Transaction[Patient_ID],0)),"")</f>
        <v>Medication</v>
      </c>
      <c r="F580" s="8">
        <f>IFERROR(INDEX(Healthcare_Transaction[Cost],MATCH(CONSOLIDATED_SHEET[[#This Row],[Patient_ID]],Healthcare_Transaction[Patient_ID],0)),"")</f>
        <v>376.96</v>
      </c>
      <c r="G580" s="6">
        <f>IFERROR(INDEX(Healthcare_Transaction[Date],MATCH(CONSOLIDATED_SHEET[[#This Row],[Patient_ID]],Healthcare_Transaction[Patient_ID],0)),"")</f>
        <v>43632.620231461631</v>
      </c>
      <c r="H580" t="str">
        <f>TEXT(CONSOLIDATED_SHEET[[#This Row],[Date]], "yyyy")</f>
        <v>2019</v>
      </c>
      <c r="I580" t="str">
        <f>TEXT(CONSOLIDATED_SHEET[[#This Row],[Date]], "mmmm")</f>
        <v>June</v>
      </c>
      <c r="J580" t="str">
        <f>INDEX(Healthcare_Location[Location],MATCH(CONSOLIDATED_SHEET[[#This Row],[Patient_ID]],Healthcare_Location[Patient_ID],0))</f>
        <v>Phoenix</v>
      </c>
      <c r="K580" s="7" t="str">
        <f>INDEX(Healthcare_Insurance[Insurance_Type],MATCH(CONSOLIDATED_SHEET[[#This Row],[Patient_ID]],Healthcare_Insurance[Patient_ID],0))</f>
        <v>Private</v>
      </c>
      <c r="L580" s="8">
        <f>INDEX(Healthcare_Insurance[Insurance_Amount],MATCH(CONSOLIDATED_SHEET[[#This Row],[Patient_ID]],Healthcare_Insurance[Patient_ID],0))</f>
        <v>3464.99</v>
      </c>
    </row>
    <row r="581" spans="1:12" x14ac:dyDescent="0.25">
      <c r="A581" t="s">
        <v>583</v>
      </c>
      <c r="B581" t="s">
        <v>3580</v>
      </c>
      <c r="C581">
        <v>48</v>
      </c>
      <c r="D581" t="s">
        <v>5948</v>
      </c>
      <c r="E581" t="str">
        <f>IFERROR(INDEX(Healthcare_Transaction[Treatment_Type],MATCH(CONSOLIDATED_SHEET[[#This Row],[Patient_ID]],Healthcare_Transaction[Patient_ID],0)),"")</f>
        <v>Medication</v>
      </c>
      <c r="F581" s="8">
        <f>IFERROR(INDEX(Healthcare_Transaction[Cost],MATCH(CONSOLIDATED_SHEET[[#This Row],[Patient_ID]],Healthcare_Transaction[Patient_ID],0)),"")</f>
        <v>4706.75</v>
      </c>
      <c r="G581" s="6">
        <f>IFERROR(INDEX(Healthcare_Transaction[Date],MATCH(CONSOLIDATED_SHEET[[#This Row],[Patient_ID]],Healthcare_Transaction[Patient_ID],0)),"")</f>
        <v>43632.880982997573</v>
      </c>
      <c r="H581" t="str">
        <f>TEXT(CONSOLIDATED_SHEET[[#This Row],[Date]], "yyyy")</f>
        <v>2019</v>
      </c>
      <c r="I581" t="str">
        <f>TEXT(CONSOLIDATED_SHEET[[#This Row],[Date]], "mmmm")</f>
        <v>June</v>
      </c>
      <c r="J581" t="str">
        <f>INDEX(Healthcare_Location[Location],MATCH(CONSOLIDATED_SHEET[[#This Row],[Patient_ID]],Healthcare_Location[Patient_ID],0))</f>
        <v>Houston</v>
      </c>
      <c r="K581" s="7" t="str">
        <f>INDEX(Healthcare_Insurance[Insurance_Type],MATCH(CONSOLIDATED_SHEET[[#This Row],[Patient_ID]],Healthcare_Insurance[Patient_ID],0))</f>
        <v>Public</v>
      </c>
      <c r="L581" s="8">
        <f>INDEX(Healthcare_Insurance[Insurance_Amount],MATCH(CONSOLIDATED_SHEET[[#This Row],[Patient_ID]],Healthcare_Insurance[Patient_ID],0))</f>
        <v>7464.19</v>
      </c>
    </row>
    <row r="582" spans="1:12" x14ac:dyDescent="0.25">
      <c r="A582" t="s">
        <v>584</v>
      </c>
      <c r="B582" t="s">
        <v>3581</v>
      </c>
      <c r="C582">
        <v>52</v>
      </c>
      <c r="D582" t="s">
        <v>5947</v>
      </c>
      <c r="E582" t="str">
        <f>IFERROR(INDEX(Healthcare_Transaction[Treatment_Type],MATCH(CONSOLIDATED_SHEET[[#This Row],[Patient_ID]],Healthcare_Transaction[Patient_ID],0)),"")</f>
        <v>Medication</v>
      </c>
      <c r="F582" s="8">
        <f>IFERROR(INDEX(Healthcare_Transaction[Cost],MATCH(CONSOLIDATED_SHEET[[#This Row],[Patient_ID]],Healthcare_Transaction[Patient_ID],0)),"")</f>
        <v>1340.57</v>
      </c>
      <c r="G582" s="6">
        <f>IFERROR(INDEX(Healthcare_Transaction[Date],MATCH(CONSOLIDATED_SHEET[[#This Row],[Patient_ID]],Healthcare_Transaction[Patient_ID],0)),"")</f>
        <v>43633.402486069434</v>
      </c>
      <c r="H582" t="str">
        <f>TEXT(CONSOLIDATED_SHEET[[#This Row],[Date]], "yyyy")</f>
        <v>2019</v>
      </c>
      <c r="I582" t="str">
        <f>TEXT(CONSOLIDATED_SHEET[[#This Row],[Date]], "mmmm")</f>
        <v>June</v>
      </c>
      <c r="J582" t="str">
        <f>INDEX(Healthcare_Location[Location],MATCH(CONSOLIDATED_SHEET[[#This Row],[Patient_ID]],Healthcare_Location[Patient_ID],0))</f>
        <v>Houston</v>
      </c>
      <c r="K582" s="7" t="str">
        <f>INDEX(Healthcare_Insurance[Insurance_Type],MATCH(CONSOLIDATED_SHEET[[#This Row],[Patient_ID]],Healthcare_Insurance[Patient_ID],0))</f>
        <v>None</v>
      </c>
      <c r="L582" s="8">
        <f>INDEX(Healthcare_Insurance[Insurance_Amount],MATCH(CONSOLIDATED_SHEET[[#This Row],[Patient_ID]],Healthcare_Insurance[Patient_ID],0))</f>
        <v>9667.15</v>
      </c>
    </row>
    <row r="583" spans="1:12" x14ac:dyDescent="0.25">
      <c r="A583" t="s">
        <v>585</v>
      </c>
      <c r="B583" t="s">
        <v>3582</v>
      </c>
      <c r="C583">
        <v>58</v>
      </c>
      <c r="D583" t="s">
        <v>5948</v>
      </c>
      <c r="E583" t="str">
        <f>IFERROR(INDEX(Healthcare_Transaction[Treatment_Type],MATCH(CONSOLIDATED_SHEET[[#This Row],[Patient_ID]],Healthcare_Transaction[Patient_ID],0)),"")</f>
        <v>Consultation</v>
      </c>
      <c r="F583" s="8">
        <f>IFERROR(INDEX(Healthcare_Transaction[Cost],MATCH(CONSOLIDATED_SHEET[[#This Row],[Patient_ID]],Healthcare_Transaction[Patient_ID],0)),"")</f>
        <v>2909.97</v>
      </c>
      <c r="G583" s="6">
        <f>IFERROR(INDEX(Healthcare_Transaction[Date],MATCH(CONSOLIDATED_SHEET[[#This Row],[Patient_ID]],Healthcare_Transaction[Patient_ID],0)),"")</f>
        <v>43633.663237605368</v>
      </c>
      <c r="H583" t="str">
        <f>TEXT(CONSOLIDATED_SHEET[[#This Row],[Date]], "yyyy")</f>
        <v>2019</v>
      </c>
      <c r="I583" t="str">
        <f>TEXT(CONSOLIDATED_SHEET[[#This Row],[Date]], "mmmm")</f>
        <v>June</v>
      </c>
      <c r="J583" t="str">
        <f>INDEX(Healthcare_Location[Location],MATCH(CONSOLIDATED_SHEET[[#This Row],[Patient_ID]],Healthcare_Location[Patient_ID],0))</f>
        <v>Chicago</v>
      </c>
      <c r="K583" s="7" t="str">
        <f>INDEX(Healthcare_Insurance[Insurance_Type],MATCH(CONSOLIDATED_SHEET[[#This Row],[Patient_ID]],Healthcare_Insurance[Patient_ID],0))</f>
        <v>Private</v>
      </c>
      <c r="L583" s="8">
        <f>INDEX(Healthcare_Insurance[Insurance_Amount],MATCH(CONSOLIDATED_SHEET[[#This Row],[Patient_ID]],Healthcare_Insurance[Patient_ID],0))</f>
        <v>5610.15</v>
      </c>
    </row>
    <row r="584" spans="1:12" x14ac:dyDescent="0.25">
      <c r="A584" t="s">
        <v>586</v>
      </c>
      <c r="B584" t="s">
        <v>3583</v>
      </c>
      <c r="C584">
        <v>45</v>
      </c>
      <c r="D584" t="s">
        <v>5948</v>
      </c>
      <c r="E584" t="str">
        <f>IFERROR(INDEX(Healthcare_Transaction[Treatment_Type],MATCH(CONSOLIDATED_SHEET[[#This Row],[Patient_ID]],Healthcare_Transaction[Patient_ID],0)),"")</f>
        <v>Physical Therapy</v>
      </c>
      <c r="F584" s="8">
        <f>IFERROR(INDEX(Healthcare_Transaction[Cost],MATCH(CONSOLIDATED_SHEET[[#This Row],[Patient_ID]],Healthcare_Transaction[Patient_ID],0)),"")</f>
        <v>4989.29</v>
      </c>
      <c r="G584" s="6">
        <f>IFERROR(INDEX(Healthcare_Transaction[Date],MATCH(CONSOLIDATED_SHEET[[#This Row],[Patient_ID]],Healthcare_Transaction[Patient_ID],0)),"")</f>
        <v>43633.923989141287</v>
      </c>
      <c r="H584" t="str">
        <f>TEXT(CONSOLIDATED_SHEET[[#This Row],[Date]], "yyyy")</f>
        <v>2019</v>
      </c>
      <c r="I584" t="str">
        <f>TEXT(CONSOLIDATED_SHEET[[#This Row],[Date]], "mmmm")</f>
        <v>June</v>
      </c>
      <c r="J584" t="str">
        <f>INDEX(Healthcare_Location[Location],MATCH(CONSOLIDATED_SHEET[[#This Row],[Patient_ID]],Healthcare_Location[Patient_ID],0))</f>
        <v>Phoenix</v>
      </c>
      <c r="K584" s="7" t="str">
        <f>INDEX(Healthcare_Insurance[Insurance_Type],MATCH(CONSOLIDATED_SHEET[[#This Row],[Patient_ID]],Healthcare_Insurance[Patient_ID],0))</f>
        <v>None</v>
      </c>
      <c r="L584" s="8">
        <f>INDEX(Healthcare_Insurance[Insurance_Amount],MATCH(CONSOLIDATED_SHEET[[#This Row],[Patient_ID]],Healthcare_Insurance[Patient_ID],0))</f>
        <v>9780.35</v>
      </c>
    </row>
    <row r="585" spans="1:12" x14ac:dyDescent="0.25">
      <c r="A585" t="s">
        <v>587</v>
      </c>
      <c r="B585" t="s">
        <v>3584</v>
      </c>
      <c r="C585">
        <v>40</v>
      </c>
      <c r="D585" t="s">
        <v>5948</v>
      </c>
      <c r="E585" t="str">
        <f>IFERROR(INDEX(Healthcare_Transaction[Treatment_Type],MATCH(CONSOLIDATED_SHEET[[#This Row],[Patient_ID]],Healthcare_Transaction[Patient_ID],0)),"")</f>
        <v>Physical Therapy</v>
      </c>
      <c r="F585" s="8">
        <f>IFERROR(INDEX(Healthcare_Transaction[Cost],MATCH(CONSOLIDATED_SHEET[[#This Row],[Patient_ID]],Healthcare_Transaction[Patient_ID],0)),"")</f>
        <v>4257.01</v>
      </c>
      <c r="G585" s="6">
        <f>IFERROR(INDEX(Healthcare_Transaction[Date],MATCH(CONSOLIDATED_SHEET[[#This Row],[Patient_ID]],Healthcare_Transaction[Patient_ID],0)),"")</f>
        <v>43634.44549221317</v>
      </c>
      <c r="H585" t="str">
        <f>TEXT(CONSOLIDATED_SHEET[[#This Row],[Date]], "yyyy")</f>
        <v>2019</v>
      </c>
      <c r="I585" t="str">
        <f>TEXT(CONSOLIDATED_SHEET[[#This Row],[Date]], "mmmm")</f>
        <v>June</v>
      </c>
      <c r="J585" t="str">
        <f>INDEX(Healthcare_Location[Location],MATCH(CONSOLIDATED_SHEET[[#This Row],[Patient_ID]],Healthcare_Location[Patient_ID],0))</f>
        <v>Phoenix</v>
      </c>
      <c r="K585" s="7" t="str">
        <f>INDEX(Healthcare_Insurance[Insurance_Type],MATCH(CONSOLIDATED_SHEET[[#This Row],[Patient_ID]],Healthcare_Insurance[Patient_ID],0))</f>
        <v>Private</v>
      </c>
      <c r="L585" s="8">
        <f>INDEX(Healthcare_Insurance[Insurance_Amount],MATCH(CONSOLIDATED_SHEET[[#This Row],[Patient_ID]],Healthcare_Insurance[Patient_ID],0))</f>
        <v>9197.35</v>
      </c>
    </row>
    <row r="586" spans="1:12" x14ac:dyDescent="0.25">
      <c r="A586" t="s">
        <v>588</v>
      </c>
      <c r="B586" t="s">
        <v>3585</v>
      </c>
      <c r="C586">
        <v>87</v>
      </c>
      <c r="D586" t="s">
        <v>5948</v>
      </c>
      <c r="E586" t="str">
        <f>IFERROR(INDEX(Healthcare_Transaction[Treatment_Type],MATCH(CONSOLIDATED_SHEET[[#This Row],[Patient_ID]],Healthcare_Transaction[Patient_ID],0)),"")</f>
        <v>Surgery</v>
      </c>
      <c r="F586" s="8">
        <f>IFERROR(INDEX(Healthcare_Transaction[Cost],MATCH(CONSOLIDATED_SHEET[[#This Row],[Patient_ID]],Healthcare_Transaction[Patient_ID],0)),"")</f>
        <v>3623.72</v>
      </c>
      <c r="G586" s="6">
        <f>IFERROR(INDEX(Healthcare_Transaction[Date],MATCH(CONSOLIDATED_SHEET[[#This Row],[Patient_ID]],Healthcare_Transaction[Patient_ID],0)),"")</f>
        <v>43634.706243749097</v>
      </c>
      <c r="H586" t="str">
        <f>TEXT(CONSOLIDATED_SHEET[[#This Row],[Date]], "yyyy")</f>
        <v>2019</v>
      </c>
      <c r="I586" t="str">
        <f>TEXT(CONSOLIDATED_SHEET[[#This Row],[Date]], "mmmm")</f>
        <v>June</v>
      </c>
      <c r="J586" t="str">
        <f>INDEX(Healthcare_Location[Location],MATCH(CONSOLIDATED_SHEET[[#This Row],[Patient_ID]],Healthcare_Location[Patient_ID],0))</f>
        <v>Houston</v>
      </c>
      <c r="K586" s="7" t="str">
        <f>INDEX(Healthcare_Insurance[Insurance_Type],MATCH(CONSOLIDATED_SHEET[[#This Row],[Patient_ID]],Healthcare_Insurance[Patient_ID],0))</f>
        <v>None</v>
      </c>
      <c r="L586" s="8">
        <f>INDEX(Healthcare_Insurance[Insurance_Amount],MATCH(CONSOLIDATED_SHEET[[#This Row],[Patient_ID]],Healthcare_Insurance[Patient_ID],0))</f>
        <v>3407.73</v>
      </c>
    </row>
    <row r="587" spans="1:12" x14ac:dyDescent="0.25">
      <c r="A587" t="s">
        <v>589</v>
      </c>
      <c r="B587" t="s">
        <v>3586</v>
      </c>
      <c r="C587">
        <v>34</v>
      </c>
      <c r="D587" t="s">
        <v>5948</v>
      </c>
      <c r="E587" t="str">
        <f>IFERROR(INDEX(Healthcare_Transaction[Treatment_Type],MATCH(CONSOLIDATED_SHEET[[#This Row],[Patient_ID]],Healthcare_Transaction[Patient_ID],0)),"")</f>
        <v>Medication</v>
      </c>
      <c r="F587" s="8">
        <f>IFERROR(INDEX(Healthcare_Transaction[Cost],MATCH(CONSOLIDATED_SHEET[[#This Row],[Patient_ID]],Healthcare_Transaction[Patient_ID],0)),"")</f>
        <v>2550.87</v>
      </c>
      <c r="G587" s="6">
        <f>IFERROR(INDEX(Healthcare_Transaction[Date],MATCH(CONSOLIDATED_SHEET[[#This Row],[Patient_ID]],Healthcare_Transaction[Patient_ID],0)),"")</f>
        <v>43634.966995285038</v>
      </c>
      <c r="H587" t="str">
        <f>TEXT(CONSOLIDATED_SHEET[[#This Row],[Date]], "yyyy")</f>
        <v>2019</v>
      </c>
      <c r="I587" t="str">
        <f>TEXT(CONSOLIDATED_SHEET[[#This Row],[Date]], "mmmm")</f>
        <v>June</v>
      </c>
      <c r="J587" t="str">
        <f>INDEX(Healthcare_Location[Location],MATCH(CONSOLIDATED_SHEET[[#This Row],[Patient_ID]],Healthcare_Location[Patient_ID],0))</f>
        <v>Los Angeles</v>
      </c>
      <c r="K587" s="7" t="str">
        <f>INDEX(Healthcare_Insurance[Insurance_Type],MATCH(CONSOLIDATED_SHEET[[#This Row],[Patient_ID]],Healthcare_Insurance[Patient_ID],0))</f>
        <v>Public</v>
      </c>
      <c r="L587" s="8">
        <f>INDEX(Healthcare_Insurance[Insurance_Amount],MATCH(CONSOLIDATED_SHEET[[#This Row],[Patient_ID]],Healthcare_Insurance[Patient_ID],0))</f>
        <v>4489.0200000000004</v>
      </c>
    </row>
    <row r="588" spans="1:12" x14ac:dyDescent="0.25">
      <c r="A588" t="s">
        <v>590</v>
      </c>
      <c r="B588" t="s">
        <v>3587</v>
      </c>
      <c r="C588">
        <v>82</v>
      </c>
      <c r="D588" t="s">
        <v>5947</v>
      </c>
      <c r="E588" t="str">
        <f>IFERROR(INDEX(Healthcare_Transaction[Treatment_Type],MATCH(CONSOLIDATED_SHEET[[#This Row],[Patient_ID]],Healthcare_Transaction[Patient_ID],0)),"")</f>
        <v>Surgery</v>
      </c>
      <c r="F588" s="8">
        <f>IFERROR(INDEX(Healthcare_Transaction[Cost],MATCH(CONSOLIDATED_SHEET[[#This Row],[Patient_ID]],Healthcare_Transaction[Patient_ID],0)),"")</f>
        <v>4004.63</v>
      </c>
      <c r="G588" s="6">
        <f>IFERROR(INDEX(Healthcare_Transaction[Date],MATCH(CONSOLIDATED_SHEET[[#This Row],[Patient_ID]],Healthcare_Transaction[Patient_ID],0)),"")</f>
        <v>43635.227746820972</v>
      </c>
      <c r="H588" t="str">
        <f>TEXT(CONSOLIDATED_SHEET[[#This Row],[Date]], "yyyy")</f>
        <v>2019</v>
      </c>
      <c r="I588" t="str">
        <f>TEXT(CONSOLIDATED_SHEET[[#This Row],[Date]], "mmmm")</f>
        <v>June</v>
      </c>
      <c r="J588" t="str">
        <f>INDEX(Healthcare_Location[Location],MATCH(CONSOLIDATED_SHEET[[#This Row],[Patient_ID]],Healthcare_Location[Patient_ID],0))</f>
        <v>Phoenix</v>
      </c>
      <c r="K588" s="7" t="str">
        <f>INDEX(Healthcare_Insurance[Insurance_Type],MATCH(CONSOLIDATED_SHEET[[#This Row],[Patient_ID]],Healthcare_Insurance[Patient_ID],0))</f>
        <v>Private</v>
      </c>
      <c r="L588" s="8">
        <f>INDEX(Healthcare_Insurance[Insurance_Amount],MATCH(CONSOLIDATED_SHEET[[#This Row],[Patient_ID]],Healthcare_Insurance[Patient_ID],0))</f>
        <v>6272.53</v>
      </c>
    </row>
    <row r="589" spans="1:12" x14ac:dyDescent="0.25">
      <c r="A589" t="s">
        <v>591</v>
      </c>
      <c r="B589" t="s">
        <v>3588</v>
      </c>
      <c r="C589">
        <v>80</v>
      </c>
      <c r="D589" t="s">
        <v>5947</v>
      </c>
      <c r="E589" t="str">
        <f>IFERROR(INDEX(Healthcare_Transaction[Treatment_Type],MATCH(CONSOLIDATED_SHEET[[#This Row],[Patient_ID]],Healthcare_Transaction[Patient_ID],0)),"")</f>
        <v>Consultation</v>
      </c>
      <c r="F589" s="8">
        <f>IFERROR(INDEX(Healthcare_Transaction[Cost],MATCH(CONSOLIDATED_SHEET[[#This Row],[Patient_ID]],Healthcare_Transaction[Patient_ID],0)),"")</f>
        <v>3035.69</v>
      </c>
      <c r="G589" s="6">
        <f>IFERROR(INDEX(Healthcare_Transaction[Date],MATCH(CONSOLIDATED_SHEET[[#This Row],[Patient_ID]],Healthcare_Transaction[Patient_ID],0)),"")</f>
        <v>43635.488498356899</v>
      </c>
      <c r="H589" t="str">
        <f>TEXT(CONSOLIDATED_SHEET[[#This Row],[Date]], "yyyy")</f>
        <v>2019</v>
      </c>
      <c r="I589" t="str">
        <f>TEXT(CONSOLIDATED_SHEET[[#This Row],[Date]], "mmmm")</f>
        <v>June</v>
      </c>
      <c r="J589" t="str">
        <f>INDEX(Healthcare_Location[Location],MATCH(CONSOLIDATED_SHEET[[#This Row],[Patient_ID]],Healthcare_Location[Patient_ID],0))</f>
        <v>Houston</v>
      </c>
      <c r="K589" s="7" t="str">
        <f>INDEX(Healthcare_Insurance[Insurance_Type],MATCH(CONSOLIDATED_SHEET[[#This Row],[Patient_ID]],Healthcare_Insurance[Patient_ID],0))</f>
        <v>None</v>
      </c>
      <c r="L589" s="8">
        <f>INDEX(Healthcare_Insurance[Insurance_Amount],MATCH(CONSOLIDATED_SHEET[[#This Row],[Patient_ID]],Healthcare_Insurance[Patient_ID],0))</f>
        <v>7735.6</v>
      </c>
    </row>
    <row r="590" spans="1:12" x14ac:dyDescent="0.25">
      <c r="A590" t="s">
        <v>592</v>
      </c>
      <c r="B590" t="s">
        <v>3589</v>
      </c>
      <c r="C590">
        <v>87</v>
      </c>
      <c r="D590" t="s">
        <v>5947</v>
      </c>
      <c r="E590" t="str">
        <f>IFERROR(INDEX(Healthcare_Transaction[Treatment_Type],MATCH(CONSOLIDATED_SHEET[[#This Row],[Patient_ID]],Healthcare_Transaction[Patient_ID],0)),"")</f>
        <v>Surgery</v>
      </c>
      <c r="F590" s="8">
        <f>IFERROR(INDEX(Healthcare_Transaction[Cost],MATCH(CONSOLIDATED_SHEET[[#This Row],[Patient_ID]],Healthcare_Transaction[Patient_ID],0)),"")</f>
        <v>1788.81</v>
      </c>
      <c r="G590" s="6">
        <f>IFERROR(INDEX(Healthcare_Transaction[Date],MATCH(CONSOLIDATED_SHEET[[#This Row],[Patient_ID]],Healthcare_Transaction[Patient_ID],0)),"")</f>
        <v>43636.010001428767</v>
      </c>
      <c r="H590" t="str">
        <f>TEXT(CONSOLIDATED_SHEET[[#This Row],[Date]], "yyyy")</f>
        <v>2019</v>
      </c>
      <c r="I590" t="str">
        <f>TEXT(CONSOLIDATED_SHEET[[#This Row],[Date]], "mmmm")</f>
        <v>June</v>
      </c>
      <c r="J590" t="str">
        <f>INDEX(Healthcare_Location[Location],MATCH(CONSOLIDATED_SHEET[[#This Row],[Patient_ID]],Healthcare_Location[Patient_ID],0))</f>
        <v>Los Angeles</v>
      </c>
      <c r="K590" s="7" t="str">
        <f>INDEX(Healthcare_Insurance[Insurance_Type],MATCH(CONSOLIDATED_SHEET[[#This Row],[Patient_ID]],Healthcare_Insurance[Patient_ID],0))</f>
        <v>Private</v>
      </c>
      <c r="L590" s="8">
        <f>INDEX(Healthcare_Insurance[Insurance_Amount],MATCH(CONSOLIDATED_SHEET[[#This Row],[Patient_ID]],Healthcare_Insurance[Patient_ID],0))</f>
        <v>3613.81</v>
      </c>
    </row>
    <row r="591" spans="1:12" x14ac:dyDescent="0.25">
      <c r="A591" t="s">
        <v>593</v>
      </c>
      <c r="B591" t="s">
        <v>3590</v>
      </c>
      <c r="C591">
        <v>88</v>
      </c>
      <c r="D591" t="s">
        <v>5947</v>
      </c>
      <c r="E591" t="str">
        <f>IFERROR(INDEX(Healthcare_Transaction[Treatment_Type],MATCH(CONSOLIDATED_SHEET[[#This Row],[Patient_ID]],Healthcare_Transaction[Patient_ID],0)),"")</f>
        <v>Physical Therapy</v>
      </c>
      <c r="F591" s="8">
        <f>IFERROR(INDEX(Healthcare_Transaction[Cost],MATCH(CONSOLIDATED_SHEET[[#This Row],[Patient_ID]],Healthcare_Transaction[Patient_ID],0)),"")</f>
        <v>4335.13</v>
      </c>
      <c r="G591" s="6">
        <f>IFERROR(INDEX(Healthcare_Transaction[Date],MATCH(CONSOLIDATED_SHEET[[#This Row],[Patient_ID]],Healthcare_Transaction[Patient_ID],0)),"")</f>
        <v>43636.531504500643</v>
      </c>
      <c r="H591" t="str">
        <f>TEXT(CONSOLIDATED_SHEET[[#This Row],[Date]], "yyyy")</f>
        <v>2019</v>
      </c>
      <c r="I591" t="str">
        <f>TEXT(CONSOLIDATED_SHEET[[#This Row],[Date]], "mmmm")</f>
        <v>June</v>
      </c>
      <c r="J591" t="str">
        <f>INDEX(Healthcare_Location[Location],MATCH(CONSOLIDATED_SHEET[[#This Row],[Patient_ID]],Healthcare_Location[Patient_ID],0))</f>
        <v>Phoenix</v>
      </c>
      <c r="K591" s="7" t="str">
        <f>INDEX(Healthcare_Insurance[Insurance_Type],MATCH(CONSOLIDATED_SHEET[[#This Row],[Patient_ID]],Healthcare_Insurance[Patient_ID],0))</f>
        <v>Public</v>
      </c>
      <c r="L591" s="8">
        <f>INDEX(Healthcare_Insurance[Insurance_Amount],MATCH(CONSOLIDATED_SHEET[[#This Row],[Patient_ID]],Healthcare_Insurance[Patient_ID],0))</f>
        <v>4951.72</v>
      </c>
    </row>
    <row r="592" spans="1:12" x14ac:dyDescent="0.25">
      <c r="A592" t="s">
        <v>594</v>
      </c>
      <c r="B592" t="s">
        <v>3591</v>
      </c>
      <c r="C592">
        <v>84</v>
      </c>
      <c r="D592" t="s">
        <v>5948</v>
      </c>
      <c r="E592" t="str">
        <f>IFERROR(INDEX(Healthcare_Transaction[Treatment_Type],MATCH(CONSOLIDATED_SHEET[[#This Row],[Patient_ID]],Healthcare_Transaction[Patient_ID],0)),"")</f>
        <v>Physical Therapy</v>
      </c>
      <c r="F592" s="8">
        <f>IFERROR(INDEX(Healthcare_Transaction[Cost],MATCH(CONSOLIDATED_SHEET[[#This Row],[Patient_ID]],Healthcare_Transaction[Patient_ID],0)),"")</f>
        <v>1817.67</v>
      </c>
      <c r="G592" s="6">
        <f>IFERROR(INDEX(Healthcare_Transaction[Date],MATCH(CONSOLIDATED_SHEET[[#This Row],[Patient_ID]],Healthcare_Transaction[Patient_ID],0)),"")</f>
        <v>43636.792256036577</v>
      </c>
      <c r="H592" t="str">
        <f>TEXT(CONSOLIDATED_SHEET[[#This Row],[Date]], "yyyy")</f>
        <v>2019</v>
      </c>
      <c r="I592" t="str">
        <f>TEXT(CONSOLIDATED_SHEET[[#This Row],[Date]], "mmmm")</f>
        <v>June</v>
      </c>
      <c r="J592" t="str">
        <f>INDEX(Healthcare_Location[Location],MATCH(CONSOLIDATED_SHEET[[#This Row],[Patient_ID]],Healthcare_Location[Patient_ID],0))</f>
        <v>New York</v>
      </c>
      <c r="K592" s="7" t="str">
        <f>INDEX(Healthcare_Insurance[Insurance_Type],MATCH(CONSOLIDATED_SHEET[[#This Row],[Patient_ID]],Healthcare_Insurance[Patient_ID],0))</f>
        <v>None</v>
      </c>
      <c r="L592" s="8">
        <f>INDEX(Healthcare_Insurance[Insurance_Amount],MATCH(CONSOLIDATED_SHEET[[#This Row],[Patient_ID]],Healthcare_Insurance[Patient_ID],0))</f>
        <v>50.41</v>
      </c>
    </row>
    <row r="593" spans="1:12" x14ac:dyDescent="0.25">
      <c r="A593" t="s">
        <v>595</v>
      </c>
      <c r="B593" t="s">
        <v>3592</v>
      </c>
      <c r="C593">
        <v>42</v>
      </c>
      <c r="D593" t="s">
        <v>5947</v>
      </c>
      <c r="E593" t="str">
        <f>IFERROR(INDEX(Healthcare_Transaction[Treatment_Type],MATCH(CONSOLIDATED_SHEET[[#This Row],[Patient_ID]],Healthcare_Transaction[Patient_ID],0)),"")</f>
        <v>Consultation</v>
      </c>
      <c r="F593" s="8">
        <f>IFERROR(INDEX(Healthcare_Transaction[Cost],MATCH(CONSOLIDATED_SHEET[[#This Row],[Patient_ID]],Healthcare_Transaction[Patient_ID],0)),"")</f>
        <v>472.87</v>
      </c>
      <c r="G593" s="6">
        <f>IFERROR(INDEX(Healthcare_Transaction[Date],MATCH(CONSOLIDATED_SHEET[[#This Row],[Patient_ID]],Healthcare_Transaction[Patient_ID],0)),"")</f>
        <v>43637.053007572496</v>
      </c>
      <c r="H593" t="str">
        <f>TEXT(CONSOLIDATED_SHEET[[#This Row],[Date]], "yyyy")</f>
        <v>2019</v>
      </c>
      <c r="I593" t="str">
        <f>TEXT(CONSOLIDATED_SHEET[[#This Row],[Date]], "mmmm")</f>
        <v>June</v>
      </c>
      <c r="J593" t="str">
        <f>INDEX(Healthcare_Location[Location],MATCH(CONSOLIDATED_SHEET[[#This Row],[Patient_ID]],Healthcare_Location[Patient_ID],0))</f>
        <v>Los Angeles</v>
      </c>
      <c r="K593" s="7" t="str">
        <f>INDEX(Healthcare_Insurance[Insurance_Type],MATCH(CONSOLIDATED_SHEET[[#This Row],[Patient_ID]],Healthcare_Insurance[Patient_ID],0))</f>
        <v>None</v>
      </c>
      <c r="L593" s="8">
        <f>INDEX(Healthcare_Insurance[Insurance_Amount],MATCH(CONSOLIDATED_SHEET[[#This Row],[Patient_ID]],Healthcare_Insurance[Patient_ID],0))</f>
        <v>3908.02</v>
      </c>
    </row>
    <row r="594" spans="1:12" x14ac:dyDescent="0.25">
      <c r="A594" t="s">
        <v>596</v>
      </c>
      <c r="B594" t="s">
        <v>3593</v>
      </c>
      <c r="C594">
        <v>86</v>
      </c>
      <c r="D594" t="s">
        <v>5947</v>
      </c>
      <c r="E594" t="str">
        <f>IFERROR(INDEX(Healthcare_Transaction[Treatment_Type],MATCH(CONSOLIDATED_SHEET[[#This Row],[Patient_ID]],Healthcare_Transaction[Patient_ID],0)),"")</f>
        <v>Consultation</v>
      </c>
      <c r="F594" s="8">
        <f>IFERROR(INDEX(Healthcare_Transaction[Cost],MATCH(CONSOLIDATED_SHEET[[#This Row],[Patient_ID]],Healthcare_Transaction[Patient_ID],0)),"")</f>
        <v>863.24</v>
      </c>
      <c r="G594" s="6">
        <f>IFERROR(INDEX(Healthcare_Transaction[Date],MATCH(CONSOLIDATED_SHEET[[#This Row],[Patient_ID]],Healthcare_Transaction[Patient_ID],0)),"")</f>
        <v>43637.313759108438</v>
      </c>
      <c r="H594" t="str">
        <f>TEXT(CONSOLIDATED_SHEET[[#This Row],[Date]], "yyyy")</f>
        <v>2019</v>
      </c>
      <c r="I594" t="str">
        <f>TEXT(CONSOLIDATED_SHEET[[#This Row],[Date]], "mmmm")</f>
        <v>June</v>
      </c>
      <c r="J594" t="str">
        <f>INDEX(Healthcare_Location[Location],MATCH(CONSOLIDATED_SHEET[[#This Row],[Patient_ID]],Healthcare_Location[Patient_ID],0))</f>
        <v>Los Angeles</v>
      </c>
      <c r="K594" s="7" t="str">
        <f>INDEX(Healthcare_Insurance[Insurance_Type],MATCH(CONSOLIDATED_SHEET[[#This Row],[Patient_ID]],Healthcare_Insurance[Patient_ID],0))</f>
        <v>None</v>
      </c>
      <c r="L594" s="8">
        <f>INDEX(Healthcare_Insurance[Insurance_Amount],MATCH(CONSOLIDATED_SHEET[[#This Row],[Patient_ID]],Healthcare_Insurance[Patient_ID],0))</f>
        <v>4780.97</v>
      </c>
    </row>
    <row r="595" spans="1:12" x14ac:dyDescent="0.25">
      <c r="A595" t="s">
        <v>597</v>
      </c>
      <c r="B595" t="s">
        <v>3594</v>
      </c>
      <c r="C595">
        <v>27</v>
      </c>
      <c r="D595" t="s">
        <v>5947</v>
      </c>
      <c r="E595" t="str">
        <f>IFERROR(INDEX(Healthcare_Transaction[Treatment_Type],MATCH(CONSOLIDATED_SHEET[[#This Row],[Patient_ID]],Healthcare_Transaction[Patient_ID],0)),"")</f>
        <v>Consultation</v>
      </c>
      <c r="F595" s="8">
        <f>IFERROR(INDEX(Healthcare_Transaction[Cost],MATCH(CONSOLIDATED_SHEET[[#This Row],[Patient_ID]],Healthcare_Transaction[Patient_ID],0)),"")</f>
        <v>4276.13</v>
      </c>
      <c r="G595" s="6">
        <f>IFERROR(INDEX(Healthcare_Transaction[Date],MATCH(CONSOLIDATED_SHEET[[#This Row],[Patient_ID]],Healthcare_Transaction[Patient_ID],0)),"")</f>
        <v>43637.574510644372</v>
      </c>
      <c r="H595" t="str">
        <f>TEXT(CONSOLIDATED_SHEET[[#This Row],[Date]], "yyyy")</f>
        <v>2019</v>
      </c>
      <c r="I595" t="str">
        <f>TEXT(CONSOLIDATED_SHEET[[#This Row],[Date]], "mmmm")</f>
        <v>June</v>
      </c>
      <c r="J595" t="str">
        <f>INDEX(Healthcare_Location[Location],MATCH(CONSOLIDATED_SHEET[[#This Row],[Patient_ID]],Healthcare_Location[Patient_ID],0))</f>
        <v>Phoenix</v>
      </c>
      <c r="K595" s="7" t="str">
        <f>INDEX(Healthcare_Insurance[Insurance_Type],MATCH(CONSOLIDATED_SHEET[[#This Row],[Patient_ID]],Healthcare_Insurance[Patient_ID],0))</f>
        <v>Public</v>
      </c>
      <c r="L595" s="8">
        <f>INDEX(Healthcare_Insurance[Insurance_Amount],MATCH(CONSOLIDATED_SHEET[[#This Row],[Patient_ID]],Healthcare_Insurance[Patient_ID],0))</f>
        <v>8224.08</v>
      </c>
    </row>
    <row r="596" spans="1:12" x14ac:dyDescent="0.25">
      <c r="A596" t="s">
        <v>598</v>
      </c>
      <c r="B596" t="s">
        <v>3595</v>
      </c>
      <c r="C596">
        <v>20</v>
      </c>
      <c r="D596" t="s">
        <v>5947</v>
      </c>
      <c r="E596" t="str">
        <f>IFERROR(INDEX(Healthcare_Transaction[Treatment_Type],MATCH(CONSOLIDATED_SHEET[[#This Row],[Patient_ID]],Healthcare_Transaction[Patient_ID],0)),"")</f>
        <v>Physical Therapy</v>
      </c>
      <c r="F596" s="8">
        <f>IFERROR(INDEX(Healthcare_Transaction[Cost],MATCH(CONSOLIDATED_SHEET[[#This Row],[Patient_ID]],Healthcare_Transaction[Patient_ID],0)),"")</f>
        <v>1654.57</v>
      </c>
      <c r="G596" s="6">
        <f>IFERROR(INDEX(Healthcare_Transaction[Date],MATCH(CONSOLIDATED_SHEET[[#This Row],[Patient_ID]],Healthcare_Transaction[Patient_ID],0)),"")</f>
        <v>43637.835262180299</v>
      </c>
      <c r="H596" t="str">
        <f>TEXT(CONSOLIDATED_SHEET[[#This Row],[Date]], "yyyy")</f>
        <v>2019</v>
      </c>
      <c r="I596" t="str">
        <f>TEXT(CONSOLIDATED_SHEET[[#This Row],[Date]], "mmmm")</f>
        <v>June</v>
      </c>
      <c r="J596" t="str">
        <f>INDEX(Healthcare_Location[Location],MATCH(CONSOLIDATED_SHEET[[#This Row],[Patient_ID]],Healthcare_Location[Patient_ID],0))</f>
        <v>Houston</v>
      </c>
      <c r="K596" s="7" t="str">
        <f>INDEX(Healthcare_Insurance[Insurance_Type],MATCH(CONSOLIDATED_SHEET[[#This Row],[Patient_ID]],Healthcare_Insurance[Patient_ID],0))</f>
        <v>None</v>
      </c>
      <c r="L596" s="8">
        <f>INDEX(Healthcare_Insurance[Insurance_Amount],MATCH(CONSOLIDATED_SHEET[[#This Row],[Patient_ID]],Healthcare_Insurance[Patient_ID],0))</f>
        <v>4501.05</v>
      </c>
    </row>
    <row r="597" spans="1:12" x14ac:dyDescent="0.25">
      <c r="A597" t="s">
        <v>599</v>
      </c>
      <c r="B597" t="s">
        <v>3596</v>
      </c>
      <c r="C597">
        <v>42</v>
      </c>
      <c r="D597" t="s">
        <v>5948</v>
      </c>
      <c r="E597" t="str">
        <f>IFERROR(INDEX(Healthcare_Transaction[Treatment_Type],MATCH(CONSOLIDATED_SHEET[[#This Row],[Patient_ID]],Healthcare_Transaction[Patient_ID],0)),"")</f>
        <v>Physical Therapy</v>
      </c>
      <c r="F597" s="8">
        <f>IFERROR(INDEX(Healthcare_Transaction[Cost],MATCH(CONSOLIDATED_SHEET[[#This Row],[Patient_ID]],Healthcare_Transaction[Patient_ID],0)),"")</f>
        <v>3455.63</v>
      </c>
      <c r="G597" s="6">
        <f>IFERROR(INDEX(Healthcare_Transaction[Date],MATCH(CONSOLIDATED_SHEET[[#This Row],[Patient_ID]],Healthcare_Transaction[Patient_ID],0)),"")</f>
        <v>43638.878268324042</v>
      </c>
      <c r="H597" t="str">
        <f>TEXT(CONSOLIDATED_SHEET[[#This Row],[Date]], "yyyy")</f>
        <v>2019</v>
      </c>
      <c r="I597" t="str">
        <f>TEXT(CONSOLIDATED_SHEET[[#This Row],[Date]], "mmmm")</f>
        <v>June</v>
      </c>
      <c r="J597" t="str">
        <f>INDEX(Healthcare_Location[Location],MATCH(CONSOLIDATED_SHEET[[#This Row],[Patient_ID]],Healthcare_Location[Patient_ID],0))</f>
        <v>Phoenix</v>
      </c>
      <c r="K597" s="7" t="str">
        <f>INDEX(Healthcare_Insurance[Insurance_Type],MATCH(CONSOLIDATED_SHEET[[#This Row],[Patient_ID]],Healthcare_Insurance[Patient_ID],0))</f>
        <v>None</v>
      </c>
      <c r="L597" s="8">
        <f>INDEX(Healthcare_Insurance[Insurance_Amount],MATCH(CONSOLIDATED_SHEET[[#This Row],[Patient_ID]],Healthcare_Insurance[Patient_ID],0))</f>
        <v>1719.5</v>
      </c>
    </row>
    <row r="598" spans="1:12" x14ac:dyDescent="0.25">
      <c r="A598" t="s">
        <v>600</v>
      </c>
      <c r="B598" t="s">
        <v>3597</v>
      </c>
      <c r="C598">
        <v>83</v>
      </c>
      <c r="D598" t="s">
        <v>5948</v>
      </c>
      <c r="E598" t="str">
        <f>IFERROR(INDEX(Healthcare_Transaction[Treatment_Type],MATCH(CONSOLIDATED_SHEET[[#This Row],[Patient_ID]],Healthcare_Transaction[Patient_ID],0)),"")</f>
        <v>Medication</v>
      </c>
      <c r="F598" s="8">
        <f>IFERROR(INDEX(Healthcare_Transaction[Cost],MATCH(CONSOLIDATED_SHEET[[#This Row],[Patient_ID]],Healthcare_Transaction[Patient_ID],0)),"")</f>
        <v>1242.51</v>
      </c>
      <c r="G598" s="6">
        <f>IFERROR(INDEX(Healthcare_Transaction[Date],MATCH(CONSOLIDATED_SHEET[[#This Row],[Patient_ID]],Healthcare_Transaction[Patient_ID],0)),"")</f>
        <v>43639.399771395903</v>
      </c>
      <c r="H598" t="str">
        <f>TEXT(CONSOLIDATED_SHEET[[#This Row],[Date]], "yyyy")</f>
        <v>2019</v>
      </c>
      <c r="I598" t="str">
        <f>TEXT(CONSOLIDATED_SHEET[[#This Row],[Date]], "mmmm")</f>
        <v>June</v>
      </c>
      <c r="J598" t="str">
        <f>INDEX(Healthcare_Location[Location],MATCH(CONSOLIDATED_SHEET[[#This Row],[Patient_ID]],Healthcare_Location[Patient_ID],0))</f>
        <v>Phoenix</v>
      </c>
      <c r="K598" s="7" t="str">
        <f>INDEX(Healthcare_Insurance[Insurance_Type],MATCH(CONSOLIDATED_SHEET[[#This Row],[Patient_ID]],Healthcare_Insurance[Patient_ID],0))</f>
        <v>None</v>
      </c>
      <c r="L598" s="8">
        <f>INDEX(Healthcare_Insurance[Insurance_Amount],MATCH(CONSOLIDATED_SHEET[[#This Row],[Patient_ID]],Healthcare_Insurance[Patient_ID],0))</f>
        <v>3802.38</v>
      </c>
    </row>
    <row r="599" spans="1:12" x14ac:dyDescent="0.25">
      <c r="A599" t="s">
        <v>601</v>
      </c>
      <c r="B599" t="s">
        <v>3598</v>
      </c>
      <c r="C599">
        <v>45</v>
      </c>
      <c r="D599" t="s">
        <v>5947</v>
      </c>
      <c r="E599" t="str">
        <f>IFERROR(INDEX(Healthcare_Transaction[Treatment_Type],MATCH(CONSOLIDATED_SHEET[[#This Row],[Patient_ID]],Healthcare_Transaction[Patient_ID],0)),"")</f>
        <v>Surgery</v>
      </c>
      <c r="F599" s="8">
        <f>IFERROR(INDEX(Healthcare_Transaction[Cost],MATCH(CONSOLIDATED_SHEET[[#This Row],[Patient_ID]],Healthcare_Transaction[Patient_ID],0)),"")</f>
        <v>871.75</v>
      </c>
      <c r="G599" s="6">
        <f>IFERROR(INDEX(Healthcare_Transaction[Date],MATCH(CONSOLIDATED_SHEET[[#This Row],[Patient_ID]],Healthcare_Transaction[Patient_ID],0)),"")</f>
        <v>43639.660522931837</v>
      </c>
      <c r="H599" t="str">
        <f>TEXT(CONSOLIDATED_SHEET[[#This Row],[Date]], "yyyy")</f>
        <v>2019</v>
      </c>
      <c r="I599" t="str">
        <f>TEXT(CONSOLIDATED_SHEET[[#This Row],[Date]], "mmmm")</f>
        <v>June</v>
      </c>
      <c r="J599" t="str">
        <f>INDEX(Healthcare_Location[Location],MATCH(CONSOLIDATED_SHEET[[#This Row],[Patient_ID]],Healthcare_Location[Patient_ID],0))</f>
        <v>Los Angeles</v>
      </c>
      <c r="K599" s="7" t="str">
        <f>INDEX(Healthcare_Insurance[Insurance_Type],MATCH(CONSOLIDATED_SHEET[[#This Row],[Patient_ID]],Healthcare_Insurance[Patient_ID],0))</f>
        <v>None</v>
      </c>
      <c r="L599" s="8">
        <f>INDEX(Healthcare_Insurance[Insurance_Amount],MATCH(CONSOLIDATED_SHEET[[#This Row],[Patient_ID]],Healthcare_Insurance[Patient_ID],0))</f>
        <v>5730.79</v>
      </c>
    </row>
    <row r="600" spans="1:12" x14ac:dyDescent="0.25">
      <c r="A600" t="s">
        <v>602</v>
      </c>
      <c r="B600" t="s">
        <v>3599</v>
      </c>
      <c r="C600">
        <v>29</v>
      </c>
      <c r="D600" t="s">
        <v>5948</v>
      </c>
      <c r="E600" t="str">
        <f>IFERROR(INDEX(Healthcare_Transaction[Treatment_Type],MATCH(CONSOLIDATED_SHEET[[#This Row],[Patient_ID]],Healthcare_Transaction[Patient_ID],0)),"")</f>
        <v>Physical Therapy</v>
      </c>
      <c r="F600" s="8">
        <f>IFERROR(INDEX(Healthcare_Transaction[Cost],MATCH(CONSOLIDATED_SHEET[[#This Row],[Patient_ID]],Healthcare_Transaction[Patient_ID],0)),"")</f>
        <v>1473.62</v>
      </c>
      <c r="G600" s="6">
        <f>IFERROR(INDEX(Healthcare_Transaction[Date],MATCH(CONSOLIDATED_SHEET[[#This Row],[Patient_ID]],Healthcare_Transaction[Patient_ID],0)),"")</f>
        <v>43640.182026003713</v>
      </c>
      <c r="H600" t="str">
        <f>TEXT(CONSOLIDATED_SHEET[[#This Row],[Date]], "yyyy")</f>
        <v>2019</v>
      </c>
      <c r="I600" t="str">
        <f>TEXT(CONSOLIDATED_SHEET[[#This Row],[Date]], "mmmm")</f>
        <v>June</v>
      </c>
      <c r="J600" t="str">
        <f>INDEX(Healthcare_Location[Location],MATCH(CONSOLIDATED_SHEET[[#This Row],[Patient_ID]],Healthcare_Location[Patient_ID],0))</f>
        <v>Chicago</v>
      </c>
      <c r="K600" s="7" t="str">
        <f>INDEX(Healthcare_Insurance[Insurance_Type],MATCH(CONSOLIDATED_SHEET[[#This Row],[Patient_ID]],Healthcare_Insurance[Patient_ID],0))</f>
        <v>Public</v>
      </c>
      <c r="L600" s="8">
        <f>INDEX(Healthcare_Insurance[Insurance_Amount],MATCH(CONSOLIDATED_SHEET[[#This Row],[Patient_ID]],Healthcare_Insurance[Patient_ID],0))</f>
        <v>2183.69</v>
      </c>
    </row>
    <row r="601" spans="1:12" x14ac:dyDescent="0.25">
      <c r="A601" t="s">
        <v>603</v>
      </c>
      <c r="B601" t="s">
        <v>3600</v>
      </c>
      <c r="C601">
        <v>56</v>
      </c>
      <c r="D601" t="s">
        <v>5947</v>
      </c>
      <c r="E601" t="str">
        <f>IFERROR(INDEX(Healthcare_Transaction[Treatment_Type],MATCH(CONSOLIDATED_SHEET[[#This Row],[Patient_ID]],Healthcare_Transaction[Patient_ID],0)),"")</f>
        <v>Medication</v>
      </c>
      <c r="F601" s="8">
        <f>IFERROR(INDEX(Healthcare_Transaction[Cost],MATCH(CONSOLIDATED_SHEET[[#This Row],[Patient_ID]],Healthcare_Transaction[Patient_ID],0)),"")</f>
        <v>4170.7</v>
      </c>
      <c r="G601" s="6">
        <f>IFERROR(INDEX(Healthcare_Transaction[Date],MATCH(CONSOLIDATED_SHEET[[#This Row],[Patient_ID]],Healthcare_Transaction[Patient_ID],0)),"")</f>
        <v>43640.44277753964</v>
      </c>
      <c r="H601" t="str">
        <f>TEXT(CONSOLIDATED_SHEET[[#This Row],[Date]], "yyyy")</f>
        <v>2019</v>
      </c>
      <c r="I601" t="str">
        <f>TEXT(CONSOLIDATED_SHEET[[#This Row],[Date]], "mmmm")</f>
        <v>June</v>
      </c>
      <c r="J601" t="str">
        <f>INDEX(Healthcare_Location[Location],MATCH(CONSOLIDATED_SHEET[[#This Row],[Patient_ID]],Healthcare_Location[Patient_ID],0))</f>
        <v>Los Angeles</v>
      </c>
      <c r="K601" s="7" t="str">
        <f>INDEX(Healthcare_Insurance[Insurance_Type],MATCH(CONSOLIDATED_SHEET[[#This Row],[Patient_ID]],Healthcare_Insurance[Patient_ID],0))</f>
        <v>Private</v>
      </c>
      <c r="L601" s="8">
        <f>INDEX(Healthcare_Insurance[Insurance_Amount],MATCH(CONSOLIDATED_SHEET[[#This Row],[Patient_ID]],Healthcare_Insurance[Patient_ID],0))</f>
        <v>1112.25</v>
      </c>
    </row>
    <row r="602" spans="1:12" x14ac:dyDescent="0.25">
      <c r="A602" t="s">
        <v>604</v>
      </c>
      <c r="B602" t="s">
        <v>3601</v>
      </c>
      <c r="C602">
        <v>39</v>
      </c>
      <c r="D602" t="s">
        <v>5948</v>
      </c>
      <c r="E602" t="str">
        <f>IFERROR(INDEX(Healthcare_Transaction[Treatment_Type],MATCH(CONSOLIDATED_SHEET[[#This Row],[Patient_ID]],Healthcare_Transaction[Patient_ID],0)),"")</f>
        <v>Consultation</v>
      </c>
      <c r="F602" s="8">
        <f>IFERROR(INDEX(Healthcare_Transaction[Cost],MATCH(CONSOLIDATED_SHEET[[#This Row],[Patient_ID]],Healthcare_Transaction[Patient_ID],0)),"")</f>
        <v>2444.91</v>
      </c>
      <c r="G602" s="6">
        <f>IFERROR(INDEX(Healthcare_Transaction[Date],MATCH(CONSOLIDATED_SHEET[[#This Row],[Patient_ID]],Healthcare_Transaction[Patient_ID],0)),"")</f>
        <v>43640.703529075581</v>
      </c>
      <c r="H602" t="str">
        <f>TEXT(CONSOLIDATED_SHEET[[#This Row],[Date]], "yyyy")</f>
        <v>2019</v>
      </c>
      <c r="I602" t="str">
        <f>TEXT(CONSOLIDATED_SHEET[[#This Row],[Date]], "mmmm")</f>
        <v>June</v>
      </c>
      <c r="J602" t="str">
        <f>INDEX(Healthcare_Location[Location],MATCH(CONSOLIDATED_SHEET[[#This Row],[Patient_ID]],Healthcare_Location[Patient_ID],0))</f>
        <v>Phoenix</v>
      </c>
      <c r="K602" s="7" t="str">
        <f>INDEX(Healthcare_Insurance[Insurance_Type],MATCH(CONSOLIDATED_SHEET[[#This Row],[Patient_ID]],Healthcare_Insurance[Patient_ID],0))</f>
        <v>Public</v>
      </c>
      <c r="L602" s="8">
        <f>INDEX(Healthcare_Insurance[Insurance_Amount],MATCH(CONSOLIDATED_SHEET[[#This Row],[Patient_ID]],Healthcare_Insurance[Patient_ID],0))</f>
        <v>724.68</v>
      </c>
    </row>
    <row r="603" spans="1:12" x14ac:dyDescent="0.25">
      <c r="A603" t="s">
        <v>605</v>
      </c>
      <c r="B603" t="s">
        <v>3602</v>
      </c>
      <c r="C603">
        <v>36</v>
      </c>
      <c r="D603" t="s">
        <v>5948</v>
      </c>
      <c r="E603" t="str">
        <f>IFERROR(INDEX(Healthcare_Transaction[Treatment_Type],MATCH(CONSOLIDATED_SHEET[[#This Row],[Patient_ID]],Healthcare_Transaction[Patient_ID],0)),"")</f>
        <v>Consultation</v>
      </c>
      <c r="F603" s="8">
        <f>IFERROR(INDEX(Healthcare_Transaction[Cost],MATCH(CONSOLIDATED_SHEET[[#This Row],[Patient_ID]],Healthcare_Transaction[Patient_ID],0)),"")</f>
        <v>3097.87</v>
      </c>
      <c r="G603" s="6">
        <f>IFERROR(INDEX(Healthcare_Transaction[Date],MATCH(CONSOLIDATED_SHEET[[#This Row],[Patient_ID]],Healthcare_Transaction[Patient_ID],0)),"")</f>
        <v>43640.964280611508</v>
      </c>
      <c r="H603" t="str">
        <f>TEXT(CONSOLIDATED_SHEET[[#This Row],[Date]], "yyyy")</f>
        <v>2019</v>
      </c>
      <c r="I603" t="str">
        <f>TEXT(CONSOLIDATED_SHEET[[#This Row],[Date]], "mmmm")</f>
        <v>June</v>
      </c>
      <c r="J603" t="str">
        <f>INDEX(Healthcare_Location[Location],MATCH(CONSOLIDATED_SHEET[[#This Row],[Patient_ID]],Healthcare_Location[Patient_ID],0))</f>
        <v>New York</v>
      </c>
      <c r="K603" s="7" t="str">
        <f>INDEX(Healthcare_Insurance[Insurance_Type],MATCH(CONSOLIDATED_SHEET[[#This Row],[Patient_ID]],Healthcare_Insurance[Patient_ID],0))</f>
        <v>Private</v>
      </c>
      <c r="L603" s="8">
        <f>INDEX(Healthcare_Insurance[Insurance_Amount],MATCH(CONSOLIDATED_SHEET[[#This Row],[Patient_ID]],Healthcare_Insurance[Patient_ID],0))</f>
        <v>1717.72</v>
      </c>
    </row>
    <row r="604" spans="1:12" x14ac:dyDescent="0.25">
      <c r="A604" t="s">
        <v>606</v>
      </c>
      <c r="B604" t="s">
        <v>3603</v>
      </c>
      <c r="C604">
        <v>69</v>
      </c>
      <c r="D604" t="s">
        <v>5948</v>
      </c>
      <c r="E604" t="str">
        <f>IFERROR(INDEX(Healthcare_Transaction[Treatment_Type],MATCH(CONSOLIDATED_SHEET[[#This Row],[Patient_ID]],Healthcare_Transaction[Patient_ID],0)),"")</f>
        <v>Medication</v>
      </c>
      <c r="F604" s="8">
        <f>IFERROR(INDEX(Healthcare_Transaction[Cost],MATCH(CONSOLIDATED_SHEET[[#This Row],[Patient_ID]],Healthcare_Transaction[Patient_ID],0)),"")</f>
        <v>1786.52</v>
      </c>
      <c r="G604" s="6">
        <f>IFERROR(INDEX(Healthcare_Transaction[Date],MATCH(CONSOLIDATED_SHEET[[#This Row],[Patient_ID]],Healthcare_Transaction[Patient_ID],0)),"")</f>
        <v>43641.225032147442</v>
      </c>
      <c r="H604" t="str">
        <f>TEXT(CONSOLIDATED_SHEET[[#This Row],[Date]], "yyyy")</f>
        <v>2019</v>
      </c>
      <c r="I604" t="str">
        <f>TEXT(CONSOLIDATED_SHEET[[#This Row],[Date]], "mmmm")</f>
        <v>June</v>
      </c>
      <c r="J604" t="str">
        <f>INDEX(Healthcare_Location[Location],MATCH(CONSOLIDATED_SHEET[[#This Row],[Patient_ID]],Healthcare_Location[Patient_ID],0))</f>
        <v>Houston</v>
      </c>
      <c r="K604" s="7" t="str">
        <f>INDEX(Healthcare_Insurance[Insurance_Type],MATCH(CONSOLIDATED_SHEET[[#This Row],[Patient_ID]],Healthcare_Insurance[Patient_ID],0))</f>
        <v>Private</v>
      </c>
      <c r="L604" s="8">
        <f>INDEX(Healthcare_Insurance[Insurance_Amount],MATCH(CONSOLIDATED_SHEET[[#This Row],[Patient_ID]],Healthcare_Insurance[Patient_ID],0))</f>
        <v>6524.58</v>
      </c>
    </row>
    <row r="605" spans="1:12" x14ac:dyDescent="0.25">
      <c r="A605" t="s">
        <v>607</v>
      </c>
      <c r="B605" t="s">
        <v>3604</v>
      </c>
      <c r="C605">
        <v>56</v>
      </c>
      <c r="D605" t="s">
        <v>5947</v>
      </c>
      <c r="E605" t="str">
        <f>IFERROR(INDEX(Healthcare_Transaction[Treatment_Type],MATCH(CONSOLIDATED_SHEET[[#This Row],[Patient_ID]],Healthcare_Transaction[Patient_ID],0)),"")</f>
        <v>Consultation</v>
      </c>
      <c r="F605" s="8">
        <f>IFERROR(INDEX(Healthcare_Transaction[Cost],MATCH(CONSOLIDATED_SHEET[[#This Row],[Patient_ID]],Healthcare_Transaction[Patient_ID],0)),"")</f>
        <v>4618.4399999999996</v>
      </c>
      <c r="G605" s="6">
        <f>IFERROR(INDEX(Healthcare_Transaction[Date],MATCH(CONSOLIDATED_SHEET[[#This Row],[Patient_ID]],Healthcare_Transaction[Patient_ID],0)),"")</f>
        <v>43641.485783683383</v>
      </c>
      <c r="H605" t="str">
        <f>TEXT(CONSOLIDATED_SHEET[[#This Row],[Date]], "yyyy")</f>
        <v>2019</v>
      </c>
      <c r="I605" t="str">
        <f>TEXT(CONSOLIDATED_SHEET[[#This Row],[Date]], "mmmm")</f>
        <v>June</v>
      </c>
      <c r="J605" t="str">
        <f>INDEX(Healthcare_Location[Location],MATCH(CONSOLIDATED_SHEET[[#This Row],[Patient_ID]],Healthcare_Location[Patient_ID],0))</f>
        <v>Phoenix</v>
      </c>
      <c r="K605" s="7" t="str">
        <f>INDEX(Healthcare_Insurance[Insurance_Type],MATCH(CONSOLIDATED_SHEET[[#This Row],[Patient_ID]],Healthcare_Insurance[Patient_ID],0))</f>
        <v>None</v>
      </c>
      <c r="L605" s="8">
        <f>INDEX(Healthcare_Insurance[Insurance_Amount],MATCH(CONSOLIDATED_SHEET[[#This Row],[Patient_ID]],Healthcare_Insurance[Patient_ID],0))</f>
        <v>931.39</v>
      </c>
    </row>
    <row r="606" spans="1:12" x14ac:dyDescent="0.25">
      <c r="A606" t="s">
        <v>608</v>
      </c>
      <c r="B606" t="s">
        <v>3605</v>
      </c>
      <c r="C606">
        <v>28</v>
      </c>
      <c r="D606" t="s">
        <v>5947</v>
      </c>
      <c r="E606" t="str">
        <f>IFERROR(INDEX(Healthcare_Transaction[Treatment_Type],MATCH(CONSOLIDATED_SHEET[[#This Row],[Patient_ID]],Healthcare_Transaction[Patient_ID],0)),"")</f>
        <v>Physical Therapy</v>
      </c>
      <c r="F606" s="8">
        <f>IFERROR(INDEX(Healthcare_Transaction[Cost],MATCH(CONSOLIDATED_SHEET[[#This Row],[Patient_ID]],Healthcare_Transaction[Patient_ID],0)),"")</f>
        <v>678.43</v>
      </c>
      <c r="G606" s="6">
        <f>IFERROR(INDEX(Healthcare_Transaction[Date],MATCH(CONSOLIDATED_SHEET[[#This Row],[Patient_ID]],Healthcare_Transaction[Patient_ID],0)),"")</f>
        <v>43641.746535219303</v>
      </c>
      <c r="H606" t="str">
        <f>TEXT(CONSOLIDATED_SHEET[[#This Row],[Date]], "yyyy")</f>
        <v>2019</v>
      </c>
      <c r="I606" t="str">
        <f>TEXT(CONSOLIDATED_SHEET[[#This Row],[Date]], "mmmm")</f>
        <v>June</v>
      </c>
      <c r="J606" t="str">
        <f>INDEX(Healthcare_Location[Location],MATCH(CONSOLIDATED_SHEET[[#This Row],[Patient_ID]],Healthcare_Location[Patient_ID],0))</f>
        <v>Chicago</v>
      </c>
      <c r="K606" s="7" t="str">
        <f>INDEX(Healthcare_Insurance[Insurance_Type],MATCH(CONSOLIDATED_SHEET[[#This Row],[Patient_ID]],Healthcare_Insurance[Patient_ID],0))</f>
        <v>None</v>
      </c>
      <c r="L606" s="8">
        <f>INDEX(Healthcare_Insurance[Insurance_Amount],MATCH(CONSOLIDATED_SHEET[[#This Row],[Patient_ID]],Healthcare_Insurance[Patient_ID],0))</f>
        <v>4520.91</v>
      </c>
    </row>
    <row r="607" spans="1:12" x14ac:dyDescent="0.25">
      <c r="A607" t="s">
        <v>609</v>
      </c>
      <c r="B607" t="s">
        <v>3606</v>
      </c>
      <c r="C607">
        <v>61</v>
      </c>
      <c r="D607" t="s">
        <v>5947</v>
      </c>
      <c r="E607" t="str">
        <f>IFERROR(INDEX(Healthcare_Transaction[Treatment_Type],MATCH(CONSOLIDATED_SHEET[[#This Row],[Patient_ID]],Healthcare_Transaction[Patient_ID],0)),"")</f>
        <v>Physical Therapy</v>
      </c>
      <c r="F607" s="8">
        <f>IFERROR(INDEX(Healthcare_Transaction[Cost],MATCH(CONSOLIDATED_SHEET[[#This Row],[Patient_ID]],Healthcare_Transaction[Patient_ID],0)),"")</f>
        <v>4829.2299999999996</v>
      </c>
      <c r="G607" s="6">
        <f>IFERROR(INDEX(Healthcare_Transaction[Date],MATCH(CONSOLIDATED_SHEET[[#This Row],[Patient_ID]],Healthcare_Transaction[Patient_ID],0)),"")</f>
        <v>43642.007286755237</v>
      </c>
      <c r="H607" t="str">
        <f>TEXT(CONSOLIDATED_SHEET[[#This Row],[Date]], "yyyy")</f>
        <v>2019</v>
      </c>
      <c r="I607" t="str">
        <f>TEXT(CONSOLIDATED_SHEET[[#This Row],[Date]], "mmmm")</f>
        <v>June</v>
      </c>
      <c r="J607" t="str">
        <f>INDEX(Healthcare_Location[Location],MATCH(CONSOLIDATED_SHEET[[#This Row],[Patient_ID]],Healthcare_Location[Patient_ID],0))</f>
        <v>Houston</v>
      </c>
      <c r="K607" s="7" t="str">
        <f>INDEX(Healthcare_Insurance[Insurance_Type],MATCH(CONSOLIDATED_SHEET[[#This Row],[Patient_ID]],Healthcare_Insurance[Patient_ID],0))</f>
        <v>Private</v>
      </c>
      <c r="L607" s="8">
        <f>INDEX(Healthcare_Insurance[Insurance_Amount],MATCH(CONSOLIDATED_SHEET[[#This Row],[Patient_ID]],Healthcare_Insurance[Patient_ID],0))</f>
        <v>1337.16</v>
      </c>
    </row>
    <row r="608" spans="1:12" x14ac:dyDescent="0.25">
      <c r="A608" t="s">
        <v>610</v>
      </c>
      <c r="B608" t="s">
        <v>3607</v>
      </c>
      <c r="C608">
        <v>41</v>
      </c>
      <c r="D608" t="s">
        <v>5948</v>
      </c>
      <c r="E608" t="str">
        <f>IFERROR(INDEX(Healthcare_Transaction[Treatment_Type],MATCH(CONSOLIDATED_SHEET[[#This Row],[Patient_ID]],Healthcare_Transaction[Patient_ID],0)),"")</f>
        <v>Surgery</v>
      </c>
      <c r="F608" s="8">
        <f>IFERROR(INDEX(Healthcare_Transaction[Cost],MATCH(CONSOLIDATED_SHEET[[#This Row],[Patient_ID]],Healthcare_Transaction[Patient_ID],0)),"")</f>
        <v>1642.25</v>
      </c>
      <c r="G608" s="6">
        <f>IFERROR(INDEX(Healthcare_Transaction[Date],MATCH(CONSOLIDATED_SHEET[[#This Row],[Patient_ID]],Healthcare_Transaction[Patient_ID],0)),"")</f>
        <v>43642.268038291179</v>
      </c>
      <c r="H608" t="str">
        <f>TEXT(CONSOLIDATED_SHEET[[#This Row],[Date]], "yyyy")</f>
        <v>2019</v>
      </c>
      <c r="I608" t="str">
        <f>TEXT(CONSOLIDATED_SHEET[[#This Row],[Date]], "mmmm")</f>
        <v>June</v>
      </c>
      <c r="J608" t="str">
        <f>INDEX(Healthcare_Location[Location],MATCH(CONSOLIDATED_SHEET[[#This Row],[Patient_ID]],Healthcare_Location[Patient_ID],0))</f>
        <v>Chicago</v>
      </c>
      <c r="K608" s="7" t="str">
        <f>INDEX(Healthcare_Insurance[Insurance_Type],MATCH(CONSOLIDATED_SHEET[[#This Row],[Patient_ID]],Healthcare_Insurance[Patient_ID],0))</f>
        <v>Public</v>
      </c>
      <c r="L608" s="8">
        <f>INDEX(Healthcare_Insurance[Insurance_Amount],MATCH(CONSOLIDATED_SHEET[[#This Row],[Patient_ID]],Healthcare_Insurance[Patient_ID],0))</f>
        <v>8675.59</v>
      </c>
    </row>
    <row r="609" spans="1:12" x14ac:dyDescent="0.25">
      <c r="A609" t="s">
        <v>611</v>
      </c>
      <c r="B609" t="s">
        <v>3608</v>
      </c>
      <c r="C609">
        <v>79</v>
      </c>
      <c r="D609" t="s">
        <v>5947</v>
      </c>
      <c r="E609" t="str">
        <f>IFERROR(INDEX(Healthcare_Transaction[Treatment_Type],MATCH(CONSOLIDATED_SHEET[[#This Row],[Patient_ID]],Healthcare_Transaction[Patient_ID],0)),"")</f>
        <v>Medication</v>
      </c>
      <c r="F609" s="8">
        <f>IFERROR(INDEX(Healthcare_Transaction[Cost],MATCH(CONSOLIDATED_SHEET[[#This Row],[Patient_ID]],Healthcare_Transaction[Patient_ID],0)),"")</f>
        <v>1577.61</v>
      </c>
      <c r="G609" s="6">
        <f>IFERROR(INDEX(Healthcare_Transaction[Date],MATCH(CONSOLIDATED_SHEET[[#This Row],[Patient_ID]],Healthcare_Transaction[Patient_ID],0)),"")</f>
        <v>43642.789541363047</v>
      </c>
      <c r="H609" t="str">
        <f>TEXT(CONSOLIDATED_SHEET[[#This Row],[Date]], "yyyy")</f>
        <v>2019</v>
      </c>
      <c r="I609" t="str">
        <f>TEXT(CONSOLIDATED_SHEET[[#This Row],[Date]], "mmmm")</f>
        <v>June</v>
      </c>
      <c r="J609" t="str">
        <f>INDEX(Healthcare_Location[Location],MATCH(CONSOLIDATED_SHEET[[#This Row],[Patient_ID]],Healthcare_Location[Patient_ID],0))</f>
        <v>Phoenix</v>
      </c>
      <c r="K609" s="7" t="str">
        <f>INDEX(Healthcare_Insurance[Insurance_Type],MATCH(CONSOLIDATED_SHEET[[#This Row],[Patient_ID]],Healthcare_Insurance[Patient_ID],0))</f>
        <v>Public</v>
      </c>
      <c r="L609" s="8">
        <f>INDEX(Healthcare_Insurance[Insurance_Amount],MATCH(CONSOLIDATED_SHEET[[#This Row],[Patient_ID]],Healthcare_Insurance[Patient_ID],0))</f>
        <v>8250.2000000000007</v>
      </c>
    </row>
    <row r="610" spans="1:12" x14ac:dyDescent="0.25">
      <c r="A610" t="s">
        <v>612</v>
      </c>
      <c r="B610" t="s">
        <v>3609</v>
      </c>
      <c r="C610">
        <v>84</v>
      </c>
      <c r="D610" t="s">
        <v>5948</v>
      </c>
      <c r="E610" t="str">
        <f>IFERROR(INDEX(Healthcare_Transaction[Treatment_Type],MATCH(CONSOLIDATED_SHEET[[#This Row],[Patient_ID]],Healthcare_Transaction[Patient_ID],0)),"")</f>
        <v>Consultation</v>
      </c>
      <c r="F610" s="8">
        <f>IFERROR(INDEX(Healthcare_Transaction[Cost],MATCH(CONSOLIDATED_SHEET[[#This Row],[Patient_ID]],Healthcare_Transaction[Patient_ID],0)),"")</f>
        <v>748.4</v>
      </c>
      <c r="G610" s="6">
        <f>IFERROR(INDEX(Healthcare_Transaction[Date],MATCH(CONSOLIDATED_SHEET[[#This Row],[Patient_ID]],Healthcare_Transaction[Patient_ID],0)),"")</f>
        <v>43643.050292898981</v>
      </c>
      <c r="H610" t="str">
        <f>TEXT(CONSOLIDATED_SHEET[[#This Row],[Date]], "yyyy")</f>
        <v>2019</v>
      </c>
      <c r="I610" t="str">
        <f>TEXT(CONSOLIDATED_SHEET[[#This Row],[Date]], "mmmm")</f>
        <v>June</v>
      </c>
      <c r="J610" t="str">
        <f>INDEX(Healthcare_Location[Location],MATCH(CONSOLIDATED_SHEET[[#This Row],[Patient_ID]],Healthcare_Location[Patient_ID],0))</f>
        <v>Houston</v>
      </c>
      <c r="K610" s="7" t="str">
        <f>INDEX(Healthcare_Insurance[Insurance_Type],MATCH(CONSOLIDATED_SHEET[[#This Row],[Patient_ID]],Healthcare_Insurance[Patient_ID],0))</f>
        <v>Private</v>
      </c>
      <c r="L610" s="8">
        <f>INDEX(Healthcare_Insurance[Insurance_Amount],MATCH(CONSOLIDATED_SHEET[[#This Row],[Patient_ID]],Healthcare_Insurance[Patient_ID],0))</f>
        <v>7666.07</v>
      </c>
    </row>
    <row r="611" spans="1:12" x14ac:dyDescent="0.25">
      <c r="A611" t="s">
        <v>613</v>
      </c>
      <c r="B611" t="s">
        <v>3610</v>
      </c>
      <c r="C611">
        <v>49</v>
      </c>
      <c r="D611" t="s">
        <v>5948</v>
      </c>
      <c r="E611" t="str">
        <f>IFERROR(INDEX(Healthcare_Transaction[Treatment_Type],MATCH(CONSOLIDATED_SHEET[[#This Row],[Patient_ID]],Healthcare_Transaction[Patient_ID],0)),"")</f>
        <v>Consultation</v>
      </c>
      <c r="F611" s="8">
        <f>IFERROR(INDEX(Healthcare_Transaction[Cost],MATCH(CONSOLIDATED_SHEET[[#This Row],[Patient_ID]],Healthcare_Transaction[Patient_ID],0)),"")</f>
        <v>2008.71</v>
      </c>
      <c r="G611" s="6">
        <f>IFERROR(INDEX(Healthcare_Transaction[Date],MATCH(CONSOLIDATED_SHEET[[#This Row],[Patient_ID]],Healthcare_Transaction[Patient_ID],0)),"")</f>
        <v>43643.311044434922</v>
      </c>
      <c r="H611" t="str">
        <f>TEXT(CONSOLIDATED_SHEET[[#This Row],[Date]], "yyyy")</f>
        <v>2019</v>
      </c>
      <c r="I611" t="str">
        <f>TEXT(CONSOLIDATED_SHEET[[#This Row],[Date]], "mmmm")</f>
        <v>June</v>
      </c>
      <c r="J611" t="str">
        <f>INDEX(Healthcare_Location[Location],MATCH(CONSOLIDATED_SHEET[[#This Row],[Patient_ID]],Healthcare_Location[Patient_ID],0))</f>
        <v>Chicago</v>
      </c>
      <c r="K611" s="7" t="str">
        <f>INDEX(Healthcare_Insurance[Insurance_Type],MATCH(CONSOLIDATED_SHEET[[#This Row],[Patient_ID]],Healthcare_Insurance[Patient_ID],0))</f>
        <v>Private</v>
      </c>
      <c r="L611" s="8">
        <f>INDEX(Healthcare_Insurance[Insurance_Amount],MATCH(CONSOLIDATED_SHEET[[#This Row],[Patient_ID]],Healthcare_Insurance[Patient_ID],0))</f>
        <v>290.58</v>
      </c>
    </row>
    <row r="612" spans="1:12" x14ac:dyDescent="0.25">
      <c r="A612" t="s">
        <v>614</v>
      </c>
      <c r="B612" t="s">
        <v>3611</v>
      </c>
      <c r="C612">
        <v>57</v>
      </c>
      <c r="D612" t="s">
        <v>5948</v>
      </c>
      <c r="E612" t="str">
        <f>IFERROR(INDEX(Healthcare_Transaction[Treatment_Type],MATCH(CONSOLIDATED_SHEET[[#This Row],[Patient_ID]],Healthcare_Transaction[Patient_ID],0)),"")</f>
        <v>Consultation</v>
      </c>
      <c r="F612" s="8">
        <f>IFERROR(INDEX(Healthcare_Transaction[Cost],MATCH(CONSOLIDATED_SHEET[[#This Row],[Patient_ID]],Healthcare_Transaction[Patient_ID],0)),"")</f>
        <v>3940.39</v>
      </c>
      <c r="G612" s="6">
        <f>IFERROR(INDEX(Healthcare_Transaction[Date],MATCH(CONSOLIDATED_SHEET[[#This Row],[Patient_ID]],Healthcare_Transaction[Patient_ID],0)),"")</f>
        <v>43643.832547506783</v>
      </c>
      <c r="H612" t="str">
        <f>TEXT(CONSOLIDATED_SHEET[[#This Row],[Date]], "yyyy")</f>
        <v>2019</v>
      </c>
      <c r="I612" t="str">
        <f>TEXT(CONSOLIDATED_SHEET[[#This Row],[Date]], "mmmm")</f>
        <v>June</v>
      </c>
      <c r="J612" t="str">
        <f>INDEX(Healthcare_Location[Location],MATCH(CONSOLIDATED_SHEET[[#This Row],[Patient_ID]],Healthcare_Location[Patient_ID],0))</f>
        <v>Phoenix</v>
      </c>
      <c r="K612" s="7" t="str">
        <f>INDEX(Healthcare_Insurance[Insurance_Type],MATCH(CONSOLIDATED_SHEET[[#This Row],[Patient_ID]],Healthcare_Insurance[Patient_ID],0))</f>
        <v>Public</v>
      </c>
      <c r="L612" s="8">
        <f>INDEX(Healthcare_Insurance[Insurance_Amount],MATCH(CONSOLIDATED_SHEET[[#This Row],[Patient_ID]],Healthcare_Insurance[Patient_ID],0))</f>
        <v>8310.58</v>
      </c>
    </row>
    <row r="613" spans="1:12" x14ac:dyDescent="0.25">
      <c r="A613" t="s">
        <v>615</v>
      </c>
      <c r="B613" t="s">
        <v>3612</v>
      </c>
      <c r="C613">
        <v>46</v>
      </c>
      <c r="D613" t="s">
        <v>5948</v>
      </c>
      <c r="E613" t="str">
        <f>IFERROR(INDEX(Healthcare_Transaction[Treatment_Type],MATCH(CONSOLIDATED_SHEET[[#This Row],[Patient_ID]],Healthcare_Transaction[Patient_ID],0)),"")</f>
        <v>Physical Therapy</v>
      </c>
      <c r="F613" s="8">
        <f>IFERROR(INDEX(Healthcare_Transaction[Cost],MATCH(CONSOLIDATED_SHEET[[#This Row],[Patient_ID]],Healthcare_Transaction[Patient_ID],0)),"")</f>
        <v>2051.7600000000002</v>
      </c>
      <c r="G613" s="6">
        <f>IFERROR(INDEX(Healthcare_Transaction[Date],MATCH(CONSOLIDATED_SHEET[[#This Row],[Patient_ID]],Healthcare_Transaction[Patient_ID],0)),"")</f>
        <v>43644.093299042717</v>
      </c>
      <c r="H613" t="str">
        <f>TEXT(CONSOLIDATED_SHEET[[#This Row],[Date]], "yyyy")</f>
        <v>2019</v>
      </c>
      <c r="I613" t="str">
        <f>TEXT(CONSOLIDATED_SHEET[[#This Row],[Date]], "mmmm")</f>
        <v>June</v>
      </c>
      <c r="J613" t="str">
        <f>INDEX(Healthcare_Location[Location],MATCH(CONSOLIDATED_SHEET[[#This Row],[Patient_ID]],Healthcare_Location[Patient_ID],0))</f>
        <v>Houston</v>
      </c>
      <c r="K613" s="7" t="str">
        <f>INDEX(Healthcare_Insurance[Insurance_Type],MATCH(CONSOLIDATED_SHEET[[#This Row],[Patient_ID]],Healthcare_Insurance[Patient_ID],0))</f>
        <v>None</v>
      </c>
      <c r="L613" s="8">
        <f>INDEX(Healthcare_Insurance[Insurance_Amount],MATCH(CONSOLIDATED_SHEET[[#This Row],[Patient_ID]],Healthcare_Insurance[Patient_ID],0))</f>
        <v>3400.47</v>
      </c>
    </row>
    <row r="614" spans="1:12" x14ac:dyDescent="0.25">
      <c r="A614" t="s">
        <v>616</v>
      </c>
      <c r="B614" t="s">
        <v>3613</v>
      </c>
      <c r="C614">
        <v>85</v>
      </c>
      <c r="D614" t="s">
        <v>5948</v>
      </c>
      <c r="E614" t="str">
        <f>IFERROR(INDEX(Healthcare_Transaction[Treatment_Type],MATCH(CONSOLIDATED_SHEET[[#This Row],[Patient_ID]],Healthcare_Transaction[Patient_ID],0)),"")</f>
        <v>Medication</v>
      </c>
      <c r="F614" s="8">
        <f>IFERROR(INDEX(Healthcare_Transaction[Cost],MATCH(CONSOLIDATED_SHEET[[#This Row],[Patient_ID]],Healthcare_Transaction[Patient_ID],0)),"")</f>
        <v>1404.05</v>
      </c>
      <c r="G614" s="6">
        <f>IFERROR(INDEX(Healthcare_Transaction[Date],MATCH(CONSOLIDATED_SHEET[[#This Row],[Patient_ID]],Healthcare_Transaction[Patient_ID],0)),"")</f>
        <v>43644.614802114593</v>
      </c>
      <c r="H614" t="str">
        <f>TEXT(CONSOLIDATED_SHEET[[#This Row],[Date]], "yyyy")</f>
        <v>2019</v>
      </c>
      <c r="I614" t="str">
        <f>TEXT(CONSOLIDATED_SHEET[[#This Row],[Date]], "mmmm")</f>
        <v>June</v>
      </c>
      <c r="J614" t="str">
        <f>INDEX(Healthcare_Location[Location],MATCH(CONSOLIDATED_SHEET[[#This Row],[Patient_ID]],Healthcare_Location[Patient_ID],0))</f>
        <v>Houston</v>
      </c>
      <c r="K614" s="7" t="str">
        <f>INDEX(Healthcare_Insurance[Insurance_Type],MATCH(CONSOLIDATED_SHEET[[#This Row],[Patient_ID]],Healthcare_Insurance[Patient_ID],0))</f>
        <v>None</v>
      </c>
      <c r="L614" s="8">
        <f>INDEX(Healthcare_Insurance[Insurance_Amount],MATCH(CONSOLIDATED_SHEET[[#This Row],[Patient_ID]],Healthcare_Insurance[Patient_ID],0))</f>
        <v>2504.9699999999998</v>
      </c>
    </row>
    <row r="615" spans="1:12" x14ac:dyDescent="0.25">
      <c r="A615" t="s">
        <v>617</v>
      </c>
      <c r="B615" t="s">
        <v>3614</v>
      </c>
      <c r="C615">
        <v>23</v>
      </c>
      <c r="D615" t="s">
        <v>5948</v>
      </c>
      <c r="E615" t="str">
        <f>IFERROR(INDEX(Healthcare_Transaction[Treatment_Type],MATCH(CONSOLIDATED_SHEET[[#This Row],[Patient_ID]],Healthcare_Transaction[Patient_ID],0)),"")</f>
        <v>Surgery</v>
      </c>
      <c r="F615" s="8">
        <f>IFERROR(INDEX(Healthcare_Transaction[Cost],MATCH(CONSOLIDATED_SHEET[[#This Row],[Patient_ID]],Healthcare_Transaction[Patient_ID],0)),"")</f>
        <v>2252.81</v>
      </c>
      <c r="G615" s="6">
        <f>IFERROR(INDEX(Healthcare_Transaction[Date],MATCH(CONSOLIDATED_SHEET[[#This Row],[Patient_ID]],Healthcare_Transaction[Patient_ID],0)),"")</f>
        <v>43644.87555365052</v>
      </c>
      <c r="H615" t="str">
        <f>TEXT(CONSOLIDATED_SHEET[[#This Row],[Date]], "yyyy")</f>
        <v>2019</v>
      </c>
      <c r="I615" t="str">
        <f>TEXT(CONSOLIDATED_SHEET[[#This Row],[Date]], "mmmm")</f>
        <v>June</v>
      </c>
      <c r="J615" t="str">
        <f>INDEX(Healthcare_Location[Location],MATCH(CONSOLIDATED_SHEET[[#This Row],[Patient_ID]],Healthcare_Location[Patient_ID],0))</f>
        <v>Houston</v>
      </c>
      <c r="K615" s="7" t="str">
        <f>INDEX(Healthcare_Insurance[Insurance_Type],MATCH(CONSOLIDATED_SHEET[[#This Row],[Patient_ID]],Healthcare_Insurance[Patient_ID],0))</f>
        <v>None</v>
      </c>
      <c r="L615" s="8">
        <f>INDEX(Healthcare_Insurance[Insurance_Amount],MATCH(CONSOLIDATED_SHEET[[#This Row],[Patient_ID]],Healthcare_Insurance[Patient_ID],0))</f>
        <v>9694.7800000000007</v>
      </c>
    </row>
    <row r="616" spans="1:12" x14ac:dyDescent="0.25">
      <c r="A616" t="s">
        <v>618</v>
      </c>
      <c r="B616" t="s">
        <v>3615</v>
      </c>
      <c r="C616">
        <v>87</v>
      </c>
      <c r="D616" t="s">
        <v>5947</v>
      </c>
      <c r="E616" t="str">
        <f>IFERROR(INDEX(Healthcare_Transaction[Treatment_Type],MATCH(CONSOLIDATED_SHEET[[#This Row],[Patient_ID]],Healthcare_Transaction[Patient_ID],0)),"")</f>
        <v>Physical Therapy</v>
      </c>
      <c r="F616" s="8">
        <f>IFERROR(INDEX(Healthcare_Transaction[Cost],MATCH(CONSOLIDATED_SHEET[[#This Row],[Patient_ID]],Healthcare_Transaction[Patient_ID],0)),"")</f>
        <v>3169.29</v>
      </c>
      <c r="G616" s="6">
        <f>IFERROR(INDEX(Healthcare_Transaction[Date],MATCH(CONSOLIDATED_SHEET[[#This Row],[Patient_ID]],Healthcare_Transaction[Patient_ID],0)),"")</f>
        <v>43645.136305186446</v>
      </c>
      <c r="H616" t="str">
        <f>TEXT(CONSOLIDATED_SHEET[[#This Row],[Date]], "yyyy")</f>
        <v>2019</v>
      </c>
      <c r="I616" t="str">
        <f>TEXT(CONSOLIDATED_SHEET[[#This Row],[Date]], "mmmm")</f>
        <v>June</v>
      </c>
      <c r="J616" t="str">
        <f>INDEX(Healthcare_Location[Location],MATCH(CONSOLIDATED_SHEET[[#This Row],[Patient_ID]],Healthcare_Location[Patient_ID],0))</f>
        <v>New York</v>
      </c>
      <c r="K616" s="7" t="str">
        <f>INDEX(Healthcare_Insurance[Insurance_Type],MATCH(CONSOLIDATED_SHEET[[#This Row],[Patient_ID]],Healthcare_Insurance[Patient_ID],0))</f>
        <v>Public</v>
      </c>
      <c r="L616" s="8">
        <f>INDEX(Healthcare_Insurance[Insurance_Amount],MATCH(CONSOLIDATED_SHEET[[#This Row],[Patient_ID]],Healthcare_Insurance[Patient_ID],0))</f>
        <v>89.01</v>
      </c>
    </row>
    <row r="617" spans="1:12" x14ac:dyDescent="0.25">
      <c r="A617" t="s">
        <v>619</v>
      </c>
      <c r="B617" t="s">
        <v>3616</v>
      </c>
      <c r="C617">
        <v>37</v>
      </c>
      <c r="D617" t="s">
        <v>5947</v>
      </c>
      <c r="E617" t="str">
        <f>IFERROR(INDEX(Healthcare_Transaction[Treatment_Type],MATCH(CONSOLIDATED_SHEET[[#This Row],[Patient_ID]],Healthcare_Transaction[Patient_ID],0)),"")</f>
        <v>Consultation</v>
      </c>
      <c r="F617" s="8">
        <f>IFERROR(INDEX(Healthcare_Transaction[Cost],MATCH(CONSOLIDATED_SHEET[[#This Row],[Patient_ID]],Healthcare_Transaction[Patient_ID],0)),"")</f>
        <v>223.61</v>
      </c>
      <c r="G617" s="6">
        <f>IFERROR(INDEX(Healthcare_Transaction[Date],MATCH(CONSOLIDATED_SHEET[[#This Row],[Patient_ID]],Healthcare_Transaction[Patient_ID],0)),"")</f>
        <v>43645.397056722388</v>
      </c>
      <c r="H617" t="str">
        <f>TEXT(CONSOLIDATED_SHEET[[#This Row],[Date]], "yyyy")</f>
        <v>2019</v>
      </c>
      <c r="I617" t="str">
        <f>TEXT(CONSOLIDATED_SHEET[[#This Row],[Date]], "mmmm")</f>
        <v>June</v>
      </c>
      <c r="J617" t="str">
        <f>INDEX(Healthcare_Location[Location],MATCH(CONSOLIDATED_SHEET[[#This Row],[Patient_ID]],Healthcare_Location[Patient_ID],0))</f>
        <v>Los Angeles</v>
      </c>
      <c r="K617" s="7" t="str">
        <f>INDEX(Healthcare_Insurance[Insurance_Type],MATCH(CONSOLIDATED_SHEET[[#This Row],[Patient_ID]],Healthcare_Insurance[Patient_ID],0))</f>
        <v>Private</v>
      </c>
      <c r="L617" s="8">
        <f>INDEX(Healthcare_Insurance[Insurance_Amount],MATCH(CONSOLIDATED_SHEET[[#This Row],[Patient_ID]],Healthcare_Insurance[Patient_ID],0))</f>
        <v>5264.98</v>
      </c>
    </row>
    <row r="618" spans="1:12" x14ac:dyDescent="0.25">
      <c r="A618" t="s">
        <v>620</v>
      </c>
      <c r="B618" t="s">
        <v>3617</v>
      </c>
      <c r="C618">
        <v>27</v>
      </c>
      <c r="D618" t="s">
        <v>5947</v>
      </c>
      <c r="E618" t="str">
        <f>IFERROR(INDEX(Healthcare_Transaction[Treatment_Type],MATCH(CONSOLIDATED_SHEET[[#This Row],[Patient_ID]],Healthcare_Transaction[Patient_ID],0)),"")</f>
        <v>Surgery</v>
      </c>
      <c r="F618" s="8">
        <f>IFERROR(INDEX(Healthcare_Transaction[Cost],MATCH(CONSOLIDATED_SHEET[[#This Row],[Patient_ID]],Healthcare_Transaction[Patient_ID],0)),"")</f>
        <v>1835.85</v>
      </c>
      <c r="G618" s="6">
        <f>IFERROR(INDEX(Healthcare_Transaction[Date],MATCH(CONSOLIDATED_SHEET[[#This Row],[Patient_ID]],Healthcare_Transaction[Patient_ID],0)),"")</f>
        <v>43645.657808258322</v>
      </c>
      <c r="H618" t="str">
        <f>TEXT(CONSOLIDATED_SHEET[[#This Row],[Date]], "yyyy")</f>
        <v>2019</v>
      </c>
      <c r="I618" t="str">
        <f>TEXT(CONSOLIDATED_SHEET[[#This Row],[Date]], "mmmm")</f>
        <v>June</v>
      </c>
      <c r="J618" t="str">
        <f>INDEX(Healthcare_Location[Location],MATCH(CONSOLIDATED_SHEET[[#This Row],[Patient_ID]],Healthcare_Location[Patient_ID],0))</f>
        <v>Houston</v>
      </c>
      <c r="K618" s="7" t="str">
        <f>INDEX(Healthcare_Insurance[Insurance_Type],MATCH(CONSOLIDATED_SHEET[[#This Row],[Patient_ID]],Healthcare_Insurance[Patient_ID],0))</f>
        <v>None</v>
      </c>
      <c r="L618" s="8">
        <f>INDEX(Healthcare_Insurance[Insurance_Amount],MATCH(CONSOLIDATED_SHEET[[#This Row],[Patient_ID]],Healthcare_Insurance[Patient_ID],0))</f>
        <v>3970.3</v>
      </c>
    </row>
    <row r="619" spans="1:12" x14ac:dyDescent="0.25">
      <c r="A619" t="s">
        <v>621</v>
      </c>
      <c r="B619" t="s">
        <v>3618</v>
      </c>
      <c r="C619">
        <v>35</v>
      </c>
      <c r="D619" t="s">
        <v>5948</v>
      </c>
      <c r="E619" t="str">
        <f>IFERROR(INDEX(Healthcare_Transaction[Treatment_Type],MATCH(CONSOLIDATED_SHEET[[#This Row],[Patient_ID]],Healthcare_Transaction[Patient_ID],0)),"")</f>
        <v>Consultation</v>
      </c>
      <c r="F619" s="8">
        <f>IFERROR(INDEX(Healthcare_Transaction[Cost],MATCH(CONSOLIDATED_SHEET[[#This Row],[Patient_ID]],Healthcare_Transaction[Patient_ID],0)),"")</f>
        <v>3224.79</v>
      </c>
      <c r="G619" s="6">
        <f>IFERROR(INDEX(Healthcare_Transaction[Date],MATCH(CONSOLIDATED_SHEET[[#This Row],[Patient_ID]],Healthcare_Transaction[Patient_ID],0)),"")</f>
        <v>43646.179311330183</v>
      </c>
      <c r="H619" t="str">
        <f>TEXT(CONSOLIDATED_SHEET[[#This Row],[Date]], "yyyy")</f>
        <v>2019</v>
      </c>
      <c r="I619" t="str">
        <f>TEXT(CONSOLIDATED_SHEET[[#This Row],[Date]], "mmmm")</f>
        <v>June</v>
      </c>
      <c r="J619" t="str">
        <f>INDEX(Healthcare_Location[Location],MATCH(CONSOLIDATED_SHEET[[#This Row],[Patient_ID]],Healthcare_Location[Patient_ID],0))</f>
        <v>Houston</v>
      </c>
      <c r="K619" s="7" t="str">
        <f>INDEX(Healthcare_Insurance[Insurance_Type],MATCH(CONSOLIDATED_SHEET[[#This Row],[Patient_ID]],Healthcare_Insurance[Patient_ID],0))</f>
        <v>Private</v>
      </c>
      <c r="L619" s="8">
        <f>INDEX(Healthcare_Insurance[Insurance_Amount],MATCH(CONSOLIDATED_SHEET[[#This Row],[Patient_ID]],Healthcare_Insurance[Patient_ID],0))</f>
        <v>2559.5700000000002</v>
      </c>
    </row>
    <row r="620" spans="1:12" x14ac:dyDescent="0.25">
      <c r="A620" t="s">
        <v>622</v>
      </c>
      <c r="B620" t="s">
        <v>3619</v>
      </c>
      <c r="C620">
        <v>77</v>
      </c>
      <c r="D620" t="s">
        <v>5947</v>
      </c>
      <c r="E620" t="str">
        <f>IFERROR(INDEX(Healthcare_Transaction[Treatment_Type],MATCH(CONSOLIDATED_SHEET[[#This Row],[Patient_ID]],Healthcare_Transaction[Patient_ID],0)),"")</f>
        <v>Physical Therapy</v>
      </c>
      <c r="F620" s="8">
        <f>IFERROR(INDEX(Healthcare_Transaction[Cost],MATCH(CONSOLIDATED_SHEET[[#This Row],[Patient_ID]],Healthcare_Transaction[Patient_ID],0)),"")</f>
        <v>3400.98</v>
      </c>
      <c r="G620" s="6">
        <f>IFERROR(INDEX(Healthcare_Transaction[Date],MATCH(CONSOLIDATED_SHEET[[#This Row],[Patient_ID]],Healthcare_Transaction[Patient_ID],0)),"")</f>
        <v>43646.440062866117</v>
      </c>
      <c r="H620" t="str">
        <f>TEXT(CONSOLIDATED_SHEET[[#This Row],[Date]], "yyyy")</f>
        <v>2019</v>
      </c>
      <c r="I620" t="str">
        <f>TEXT(CONSOLIDATED_SHEET[[#This Row],[Date]], "mmmm")</f>
        <v>June</v>
      </c>
      <c r="J620" t="str">
        <f>INDEX(Healthcare_Location[Location],MATCH(CONSOLIDATED_SHEET[[#This Row],[Patient_ID]],Healthcare_Location[Patient_ID],0))</f>
        <v>Los Angeles</v>
      </c>
      <c r="K620" s="7" t="str">
        <f>INDEX(Healthcare_Insurance[Insurance_Type],MATCH(CONSOLIDATED_SHEET[[#This Row],[Patient_ID]],Healthcare_Insurance[Patient_ID],0))</f>
        <v>None</v>
      </c>
      <c r="L620" s="8">
        <f>INDEX(Healthcare_Insurance[Insurance_Amount],MATCH(CONSOLIDATED_SHEET[[#This Row],[Patient_ID]],Healthcare_Insurance[Patient_ID],0))</f>
        <v>4866.59</v>
      </c>
    </row>
    <row r="621" spans="1:12" x14ac:dyDescent="0.25">
      <c r="A621" t="s">
        <v>623</v>
      </c>
      <c r="B621" t="s">
        <v>3620</v>
      </c>
      <c r="C621">
        <v>21</v>
      </c>
      <c r="D621" t="s">
        <v>5947</v>
      </c>
      <c r="E621" t="str">
        <f>IFERROR(INDEX(Healthcare_Transaction[Treatment_Type],MATCH(CONSOLIDATED_SHEET[[#This Row],[Patient_ID]],Healthcare_Transaction[Patient_ID],0)),"")</f>
        <v>Surgery</v>
      </c>
      <c r="F621" s="8">
        <f>IFERROR(INDEX(Healthcare_Transaction[Cost],MATCH(CONSOLIDATED_SHEET[[#This Row],[Patient_ID]],Healthcare_Transaction[Patient_ID],0)),"")</f>
        <v>1954.65</v>
      </c>
      <c r="G621" s="6">
        <f>IFERROR(INDEX(Healthcare_Transaction[Date],MATCH(CONSOLIDATED_SHEET[[#This Row],[Patient_ID]],Healthcare_Transaction[Patient_ID],0)),"")</f>
        <v>43646.700814402051</v>
      </c>
      <c r="H621" t="str">
        <f>TEXT(CONSOLIDATED_SHEET[[#This Row],[Date]], "yyyy")</f>
        <v>2019</v>
      </c>
      <c r="I621" t="str">
        <f>TEXT(CONSOLIDATED_SHEET[[#This Row],[Date]], "mmmm")</f>
        <v>June</v>
      </c>
      <c r="J621" t="str">
        <f>INDEX(Healthcare_Location[Location],MATCH(CONSOLIDATED_SHEET[[#This Row],[Patient_ID]],Healthcare_Location[Patient_ID],0))</f>
        <v>Los Angeles</v>
      </c>
      <c r="K621" s="7" t="str">
        <f>INDEX(Healthcare_Insurance[Insurance_Type],MATCH(CONSOLIDATED_SHEET[[#This Row],[Patient_ID]],Healthcare_Insurance[Patient_ID],0))</f>
        <v>Public</v>
      </c>
      <c r="L621" s="8">
        <f>INDEX(Healthcare_Insurance[Insurance_Amount],MATCH(CONSOLIDATED_SHEET[[#This Row],[Patient_ID]],Healthcare_Insurance[Patient_ID],0))</f>
        <v>1648.77</v>
      </c>
    </row>
    <row r="622" spans="1:12" x14ac:dyDescent="0.25">
      <c r="A622" t="s">
        <v>624</v>
      </c>
      <c r="B622" t="s">
        <v>3621</v>
      </c>
      <c r="C622">
        <v>71</v>
      </c>
      <c r="D622" t="s">
        <v>5947</v>
      </c>
      <c r="E622" t="str">
        <f>IFERROR(INDEX(Healthcare_Transaction[Treatment_Type],MATCH(CONSOLIDATED_SHEET[[#This Row],[Patient_ID]],Healthcare_Transaction[Patient_ID],0)),"")</f>
        <v>Medication</v>
      </c>
      <c r="F622" s="8">
        <f>IFERROR(INDEX(Healthcare_Transaction[Cost],MATCH(CONSOLIDATED_SHEET[[#This Row],[Patient_ID]],Healthcare_Transaction[Patient_ID],0)),"")</f>
        <v>3492.75</v>
      </c>
      <c r="G622" s="6">
        <f>IFERROR(INDEX(Healthcare_Transaction[Date],MATCH(CONSOLIDATED_SHEET[[#This Row],[Patient_ID]],Healthcare_Transaction[Patient_ID],0)),"")</f>
        <v>43646.961565937992</v>
      </c>
      <c r="H622" t="str">
        <f>TEXT(CONSOLIDATED_SHEET[[#This Row],[Date]], "yyyy")</f>
        <v>2019</v>
      </c>
      <c r="I622" t="str">
        <f>TEXT(CONSOLIDATED_SHEET[[#This Row],[Date]], "mmmm")</f>
        <v>June</v>
      </c>
      <c r="J622" t="str">
        <f>INDEX(Healthcare_Location[Location],MATCH(CONSOLIDATED_SHEET[[#This Row],[Patient_ID]],Healthcare_Location[Patient_ID],0))</f>
        <v>Chicago</v>
      </c>
      <c r="K622" s="7" t="str">
        <f>INDEX(Healthcare_Insurance[Insurance_Type],MATCH(CONSOLIDATED_SHEET[[#This Row],[Patient_ID]],Healthcare_Insurance[Patient_ID],0))</f>
        <v>Private</v>
      </c>
      <c r="L622" s="8">
        <f>INDEX(Healthcare_Insurance[Insurance_Amount],MATCH(CONSOLIDATED_SHEET[[#This Row],[Patient_ID]],Healthcare_Insurance[Patient_ID],0))</f>
        <v>8816.75</v>
      </c>
    </row>
    <row r="623" spans="1:12" x14ac:dyDescent="0.25">
      <c r="A623" t="s">
        <v>625</v>
      </c>
      <c r="B623" t="s">
        <v>3622</v>
      </c>
      <c r="C623">
        <v>30</v>
      </c>
      <c r="D623" t="s">
        <v>5948</v>
      </c>
      <c r="E623" t="str">
        <f>IFERROR(INDEX(Healthcare_Transaction[Treatment_Type],MATCH(CONSOLIDATED_SHEET[[#This Row],[Patient_ID]],Healthcare_Transaction[Patient_ID],0)),"")</f>
        <v>Consultation</v>
      </c>
      <c r="F623" s="8">
        <f>IFERROR(INDEX(Healthcare_Transaction[Cost],MATCH(CONSOLIDATED_SHEET[[#This Row],[Patient_ID]],Healthcare_Transaction[Patient_ID],0)),"")</f>
        <v>2299.91</v>
      </c>
      <c r="G623" s="6">
        <f>IFERROR(INDEX(Healthcare_Transaction[Date],MATCH(CONSOLIDATED_SHEET[[#This Row],[Patient_ID]],Healthcare_Transaction[Patient_ID],0)),"")</f>
        <v>43647.222317473927</v>
      </c>
      <c r="H623" t="str">
        <f>TEXT(CONSOLIDATED_SHEET[[#This Row],[Date]], "yyyy")</f>
        <v>2019</v>
      </c>
      <c r="I623" t="str">
        <f>TEXT(CONSOLIDATED_SHEET[[#This Row],[Date]], "mmmm")</f>
        <v>July</v>
      </c>
      <c r="J623" t="str">
        <f>INDEX(Healthcare_Location[Location],MATCH(CONSOLIDATED_SHEET[[#This Row],[Patient_ID]],Healthcare_Location[Patient_ID],0))</f>
        <v>Phoenix</v>
      </c>
      <c r="K623" s="7" t="str">
        <f>INDEX(Healthcare_Insurance[Insurance_Type],MATCH(CONSOLIDATED_SHEET[[#This Row],[Patient_ID]],Healthcare_Insurance[Patient_ID],0))</f>
        <v>None</v>
      </c>
      <c r="L623" s="8">
        <f>INDEX(Healthcare_Insurance[Insurance_Amount],MATCH(CONSOLIDATED_SHEET[[#This Row],[Patient_ID]],Healthcare_Insurance[Patient_ID],0))</f>
        <v>6827.33</v>
      </c>
    </row>
    <row r="624" spans="1:12" x14ac:dyDescent="0.25">
      <c r="A624" t="s">
        <v>626</v>
      </c>
      <c r="B624" t="s">
        <v>3623</v>
      </c>
      <c r="C624">
        <v>39</v>
      </c>
      <c r="D624" t="s">
        <v>5948</v>
      </c>
      <c r="E624" t="str">
        <f>IFERROR(INDEX(Healthcare_Transaction[Treatment_Type],MATCH(CONSOLIDATED_SHEET[[#This Row],[Patient_ID]],Healthcare_Transaction[Patient_ID],0)),"")</f>
        <v>Physical Therapy</v>
      </c>
      <c r="F624" s="8">
        <f>IFERROR(INDEX(Healthcare_Transaction[Cost],MATCH(CONSOLIDATED_SHEET[[#This Row],[Patient_ID]],Healthcare_Transaction[Patient_ID],0)),"")</f>
        <v>4560.3599999999997</v>
      </c>
      <c r="G624" s="6">
        <f>IFERROR(INDEX(Healthcare_Transaction[Date],MATCH(CONSOLIDATED_SHEET[[#This Row],[Patient_ID]],Healthcare_Transaction[Patient_ID],0)),"")</f>
        <v>43647.483069009853</v>
      </c>
      <c r="H624" t="str">
        <f>TEXT(CONSOLIDATED_SHEET[[#This Row],[Date]], "yyyy")</f>
        <v>2019</v>
      </c>
      <c r="I624" t="str">
        <f>TEXT(CONSOLIDATED_SHEET[[#This Row],[Date]], "mmmm")</f>
        <v>July</v>
      </c>
      <c r="J624" t="str">
        <f>INDEX(Healthcare_Location[Location],MATCH(CONSOLIDATED_SHEET[[#This Row],[Patient_ID]],Healthcare_Location[Patient_ID],0))</f>
        <v>Chicago</v>
      </c>
      <c r="K624" s="7" t="str">
        <f>INDEX(Healthcare_Insurance[Insurance_Type],MATCH(CONSOLIDATED_SHEET[[#This Row],[Patient_ID]],Healthcare_Insurance[Patient_ID],0))</f>
        <v>Private</v>
      </c>
      <c r="L624" s="8">
        <f>INDEX(Healthcare_Insurance[Insurance_Amount],MATCH(CONSOLIDATED_SHEET[[#This Row],[Patient_ID]],Healthcare_Insurance[Patient_ID],0))</f>
        <v>6936.67</v>
      </c>
    </row>
    <row r="625" spans="1:12" x14ac:dyDescent="0.25">
      <c r="A625" t="s">
        <v>627</v>
      </c>
      <c r="B625" t="s">
        <v>3624</v>
      </c>
      <c r="C625">
        <v>89</v>
      </c>
      <c r="D625" t="s">
        <v>5947</v>
      </c>
      <c r="E625" t="str">
        <f>IFERROR(INDEX(Healthcare_Transaction[Treatment_Type],MATCH(CONSOLIDATED_SHEET[[#This Row],[Patient_ID]],Healthcare_Transaction[Patient_ID],0)),"")</f>
        <v>Physical Therapy</v>
      </c>
      <c r="F625" s="8">
        <f>IFERROR(INDEX(Healthcare_Transaction[Cost],MATCH(CONSOLIDATED_SHEET[[#This Row],[Patient_ID]],Healthcare_Transaction[Patient_ID],0)),"")</f>
        <v>715.57</v>
      </c>
      <c r="G625" s="6">
        <f>IFERROR(INDEX(Healthcare_Transaction[Date],MATCH(CONSOLIDATED_SHEET[[#This Row],[Patient_ID]],Healthcare_Transaction[Patient_ID],0)),"")</f>
        <v>43647.743820545787</v>
      </c>
      <c r="H625" t="str">
        <f>TEXT(CONSOLIDATED_SHEET[[#This Row],[Date]], "yyyy")</f>
        <v>2019</v>
      </c>
      <c r="I625" t="str">
        <f>TEXT(CONSOLIDATED_SHEET[[#This Row],[Date]], "mmmm")</f>
        <v>July</v>
      </c>
      <c r="J625" t="str">
        <f>INDEX(Healthcare_Location[Location],MATCH(CONSOLIDATED_SHEET[[#This Row],[Patient_ID]],Healthcare_Location[Patient_ID],0))</f>
        <v>Los Angeles</v>
      </c>
      <c r="K625" s="7" t="str">
        <f>INDEX(Healthcare_Insurance[Insurance_Type],MATCH(CONSOLIDATED_SHEET[[#This Row],[Patient_ID]],Healthcare_Insurance[Patient_ID],0))</f>
        <v>Public</v>
      </c>
      <c r="L625" s="8">
        <f>INDEX(Healthcare_Insurance[Insurance_Amount],MATCH(CONSOLIDATED_SHEET[[#This Row],[Patient_ID]],Healthcare_Insurance[Patient_ID],0))</f>
        <v>6251.23</v>
      </c>
    </row>
    <row r="626" spans="1:12" x14ac:dyDescent="0.25">
      <c r="A626" t="s">
        <v>628</v>
      </c>
      <c r="B626" t="s">
        <v>3625</v>
      </c>
      <c r="C626">
        <v>61</v>
      </c>
      <c r="D626" t="s">
        <v>5948</v>
      </c>
      <c r="E626" t="str">
        <f>IFERROR(INDEX(Healthcare_Transaction[Treatment_Type],MATCH(CONSOLIDATED_SHEET[[#This Row],[Patient_ID]],Healthcare_Transaction[Patient_ID],0)),"")</f>
        <v>Medication</v>
      </c>
      <c r="F626" s="8">
        <f>IFERROR(INDEX(Healthcare_Transaction[Cost],MATCH(CONSOLIDATED_SHEET[[#This Row],[Patient_ID]],Healthcare_Transaction[Patient_ID],0)),"")</f>
        <v>2591.13</v>
      </c>
      <c r="G626" s="6">
        <f>IFERROR(INDEX(Healthcare_Transaction[Date],MATCH(CONSOLIDATED_SHEET[[#This Row],[Patient_ID]],Healthcare_Transaction[Patient_ID],0)),"")</f>
        <v>43648.265323617648</v>
      </c>
      <c r="H626" t="str">
        <f>TEXT(CONSOLIDATED_SHEET[[#This Row],[Date]], "yyyy")</f>
        <v>2019</v>
      </c>
      <c r="I626" t="str">
        <f>TEXT(CONSOLIDATED_SHEET[[#This Row],[Date]], "mmmm")</f>
        <v>July</v>
      </c>
      <c r="J626" t="str">
        <f>INDEX(Healthcare_Location[Location],MATCH(CONSOLIDATED_SHEET[[#This Row],[Patient_ID]],Healthcare_Location[Patient_ID],0))</f>
        <v>New York</v>
      </c>
      <c r="K626" s="7" t="str">
        <f>INDEX(Healthcare_Insurance[Insurance_Type],MATCH(CONSOLIDATED_SHEET[[#This Row],[Patient_ID]],Healthcare_Insurance[Patient_ID],0))</f>
        <v>None</v>
      </c>
      <c r="L626" s="8">
        <f>INDEX(Healthcare_Insurance[Insurance_Amount],MATCH(CONSOLIDATED_SHEET[[#This Row],[Patient_ID]],Healthcare_Insurance[Patient_ID],0))</f>
        <v>9825.01</v>
      </c>
    </row>
    <row r="627" spans="1:12" x14ac:dyDescent="0.25">
      <c r="A627" t="s">
        <v>629</v>
      </c>
      <c r="B627" t="s">
        <v>3626</v>
      </c>
      <c r="C627">
        <v>26</v>
      </c>
      <c r="D627" t="s">
        <v>5947</v>
      </c>
      <c r="E627" t="str">
        <f>IFERROR(INDEX(Healthcare_Transaction[Treatment_Type],MATCH(CONSOLIDATED_SHEET[[#This Row],[Patient_ID]],Healthcare_Transaction[Patient_ID],0)),"")</f>
        <v>Physical Therapy</v>
      </c>
      <c r="F627" s="8">
        <f>IFERROR(INDEX(Healthcare_Transaction[Cost],MATCH(CONSOLIDATED_SHEET[[#This Row],[Patient_ID]],Healthcare_Transaction[Patient_ID],0)),"")</f>
        <v>3790.72</v>
      </c>
      <c r="G627" s="6">
        <f>IFERROR(INDEX(Healthcare_Transaction[Date],MATCH(CONSOLIDATED_SHEET[[#This Row],[Patient_ID]],Healthcare_Transaction[Patient_ID],0)),"")</f>
        <v>43648.52607515359</v>
      </c>
      <c r="H627" t="str">
        <f>TEXT(CONSOLIDATED_SHEET[[#This Row],[Date]], "yyyy")</f>
        <v>2019</v>
      </c>
      <c r="I627" t="str">
        <f>TEXT(CONSOLIDATED_SHEET[[#This Row],[Date]], "mmmm")</f>
        <v>July</v>
      </c>
      <c r="J627" t="str">
        <f>INDEX(Healthcare_Location[Location],MATCH(CONSOLIDATED_SHEET[[#This Row],[Patient_ID]],Healthcare_Location[Patient_ID],0))</f>
        <v>Houston</v>
      </c>
      <c r="K627" s="7" t="str">
        <f>INDEX(Healthcare_Insurance[Insurance_Type],MATCH(CONSOLIDATED_SHEET[[#This Row],[Patient_ID]],Healthcare_Insurance[Patient_ID],0))</f>
        <v>None</v>
      </c>
      <c r="L627" s="8">
        <f>INDEX(Healthcare_Insurance[Insurance_Amount],MATCH(CONSOLIDATED_SHEET[[#This Row],[Patient_ID]],Healthcare_Insurance[Patient_ID],0))</f>
        <v>1011.83</v>
      </c>
    </row>
    <row r="628" spans="1:12" x14ac:dyDescent="0.25">
      <c r="A628" t="s">
        <v>630</v>
      </c>
      <c r="B628" t="s">
        <v>3627</v>
      </c>
      <c r="C628">
        <v>30</v>
      </c>
      <c r="D628" t="s">
        <v>5948</v>
      </c>
      <c r="E628" t="str">
        <f>IFERROR(INDEX(Healthcare_Transaction[Treatment_Type],MATCH(CONSOLIDATED_SHEET[[#This Row],[Patient_ID]],Healthcare_Transaction[Patient_ID],0)),"")</f>
        <v>Medication</v>
      </c>
      <c r="F628" s="8">
        <f>IFERROR(INDEX(Healthcare_Transaction[Cost],MATCH(CONSOLIDATED_SHEET[[#This Row],[Patient_ID]],Healthcare_Transaction[Patient_ID],0)),"")</f>
        <v>3722.47</v>
      </c>
      <c r="G628" s="6">
        <f>IFERROR(INDEX(Healthcare_Transaction[Date],MATCH(CONSOLIDATED_SHEET[[#This Row],[Patient_ID]],Healthcare_Transaction[Patient_ID],0)),"")</f>
        <v>43648.786826689517</v>
      </c>
      <c r="H628" t="str">
        <f>TEXT(CONSOLIDATED_SHEET[[#This Row],[Date]], "yyyy")</f>
        <v>2019</v>
      </c>
      <c r="I628" t="str">
        <f>TEXT(CONSOLIDATED_SHEET[[#This Row],[Date]], "mmmm")</f>
        <v>July</v>
      </c>
      <c r="J628" t="str">
        <f>INDEX(Healthcare_Location[Location],MATCH(CONSOLIDATED_SHEET[[#This Row],[Patient_ID]],Healthcare_Location[Patient_ID],0))</f>
        <v>Chicago</v>
      </c>
      <c r="K628" s="7" t="str">
        <f>INDEX(Healthcare_Insurance[Insurance_Type],MATCH(CONSOLIDATED_SHEET[[#This Row],[Patient_ID]],Healthcare_Insurance[Patient_ID],0))</f>
        <v>Public</v>
      </c>
      <c r="L628" s="8">
        <f>INDEX(Healthcare_Insurance[Insurance_Amount],MATCH(CONSOLIDATED_SHEET[[#This Row],[Patient_ID]],Healthcare_Insurance[Patient_ID],0))</f>
        <v>2276.1999999999998</v>
      </c>
    </row>
    <row r="629" spans="1:12" x14ac:dyDescent="0.25">
      <c r="A629" t="s">
        <v>631</v>
      </c>
      <c r="B629" t="s">
        <v>3628</v>
      </c>
      <c r="C629">
        <v>22</v>
      </c>
      <c r="D629" t="s">
        <v>5947</v>
      </c>
      <c r="E629" t="str">
        <f>IFERROR(INDEX(Healthcare_Transaction[Treatment_Type],MATCH(CONSOLIDATED_SHEET[[#This Row],[Patient_ID]],Healthcare_Transaction[Patient_ID],0)),"")</f>
        <v>Physical Therapy</v>
      </c>
      <c r="F629" s="8">
        <f>IFERROR(INDEX(Healthcare_Transaction[Cost],MATCH(CONSOLIDATED_SHEET[[#This Row],[Patient_ID]],Healthcare_Transaction[Patient_ID],0)),"")</f>
        <v>4199.3100000000004</v>
      </c>
      <c r="G629" s="6">
        <f>IFERROR(INDEX(Healthcare_Transaction[Date],MATCH(CONSOLIDATED_SHEET[[#This Row],[Patient_ID]],Healthcare_Transaction[Patient_ID],0)),"")</f>
        <v>43649.047578225451</v>
      </c>
      <c r="H629" t="str">
        <f>TEXT(CONSOLIDATED_SHEET[[#This Row],[Date]], "yyyy")</f>
        <v>2019</v>
      </c>
      <c r="I629" t="str">
        <f>TEXT(CONSOLIDATED_SHEET[[#This Row],[Date]], "mmmm")</f>
        <v>July</v>
      </c>
      <c r="J629" t="str">
        <f>INDEX(Healthcare_Location[Location],MATCH(CONSOLIDATED_SHEET[[#This Row],[Patient_ID]],Healthcare_Location[Patient_ID],0))</f>
        <v>Houston</v>
      </c>
      <c r="K629" s="7" t="str">
        <f>INDEX(Healthcare_Insurance[Insurance_Type],MATCH(CONSOLIDATED_SHEET[[#This Row],[Patient_ID]],Healthcare_Insurance[Patient_ID],0))</f>
        <v>Public</v>
      </c>
      <c r="L629" s="8">
        <f>INDEX(Healthcare_Insurance[Insurance_Amount],MATCH(CONSOLIDATED_SHEET[[#This Row],[Patient_ID]],Healthcare_Insurance[Patient_ID],0))</f>
        <v>6048.14</v>
      </c>
    </row>
    <row r="630" spans="1:12" x14ac:dyDescent="0.25">
      <c r="A630" t="s">
        <v>632</v>
      </c>
      <c r="B630" t="s">
        <v>3629</v>
      </c>
      <c r="C630">
        <v>28</v>
      </c>
      <c r="D630" t="s">
        <v>5948</v>
      </c>
      <c r="E630" t="str">
        <f>IFERROR(INDEX(Healthcare_Transaction[Treatment_Type],MATCH(CONSOLIDATED_SHEET[[#This Row],[Patient_ID]],Healthcare_Transaction[Patient_ID],0)),"")</f>
        <v>Surgery</v>
      </c>
      <c r="F630" s="8">
        <f>IFERROR(INDEX(Healthcare_Transaction[Cost],MATCH(CONSOLIDATED_SHEET[[#This Row],[Patient_ID]],Healthcare_Transaction[Patient_ID],0)),"")</f>
        <v>212.11</v>
      </c>
      <c r="G630" s="6">
        <f>IFERROR(INDEX(Healthcare_Transaction[Date],MATCH(CONSOLIDATED_SHEET[[#This Row],[Patient_ID]],Healthcare_Transaction[Patient_ID],0)),"")</f>
        <v>43649.308329761392</v>
      </c>
      <c r="H630" t="str">
        <f>TEXT(CONSOLIDATED_SHEET[[#This Row],[Date]], "yyyy")</f>
        <v>2019</v>
      </c>
      <c r="I630" t="str">
        <f>TEXT(CONSOLIDATED_SHEET[[#This Row],[Date]], "mmmm")</f>
        <v>July</v>
      </c>
      <c r="J630" t="str">
        <f>INDEX(Healthcare_Location[Location],MATCH(CONSOLIDATED_SHEET[[#This Row],[Patient_ID]],Healthcare_Location[Patient_ID],0))</f>
        <v>Los Angeles</v>
      </c>
      <c r="K630" s="7" t="str">
        <f>INDEX(Healthcare_Insurance[Insurance_Type],MATCH(CONSOLIDATED_SHEET[[#This Row],[Patient_ID]],Healthcare_Insurance[Patient_ID],0))</f>
        <v>Public</v>
      </c>
      <c r="L630" s="8">
        <f>INDEX(Healthcare_Insurance[Insurance_Amount],MATCH(CONSOLIDATED_SHEET[[#This Row],[Patient_ID]],Healthcare_Insurance[Patient_ID],0))</f>
        <v>3101.68</v>
      </c>
    </row>
    <row r="631" spans="1:12" x14ac:dyDescent="0.25">
      <c r="A631" t="s">
        <v>633</v>
      </c>
      <c r="B631" t="s">
        <v>3630</v>
      </c>
      <c r="C631">
        <v>59</v>
      </c>
      <c r="D631" t="s">
        <v>5948</v>
      </c>
      <c r="E631" t="str">
        <f>IFERROR(INDEX(Healthcare_Transaction[Treatment_Type],MATCH(CONSOLIDATED_SHEET[[#This Row],[Patient_ID]],Healthcare_Transaction[Patient_ID],0)),"")</f>
        <v>Medication</v>
      </c>
      <c r="F631" s="8">
        <f>IFERROR(INDEX(Healthcare_Transaction[Cost],MATCH(CONSOLIDATED_SHEET[[#This Row],[Patient_ID]],Healthcare_Transaction[Patient_ID],0)),"")</f>
        <v>524.30999999999995</v>
      </c>
      <c r="G631" s="6">
        <f>IFERROR(INDEX(Healthcare_Transaction[Date],MATCH(CONSOLIDATED_SHEET[[#This Row],[Patient_ID]],Healthcare_Transaction[Patient_ID],0)),"")</f>
        <v>43649.569081297333</v>
      </c>
      <c r="H631" t="str">
        <f>TEXT(CONSOLIDATED_SHEET[[#This Row],[Date]], "yyyy")</f>
        <v>2019</v>
      </c>
      <c r="I631" t="str">
        <f>TEXT(CONSOLIDATED_SHEET[[#This Row],[Date]], "mmmm")</f>
        <v>July</v>
      </c>
      <c r="J631" t="str">
        <f>INDEX(Healthcare_Location[Location],MATCH(CONSOLIDATED_SHEET[[#This Row],[Patient_ID]],Healthcare_Location[Patient_ID],0))</f>
        <v>Los Angeles</v>
      </c>
      <c r="K631" s="7" t="str">
        <f>INDEX(Healthcare_Insurance[Insurance_Type],MATCH(CONSOLIDATED_SHEET[[#This Row],[Patient_ID]],Healthcare_Insurance[Patient_ID],0))</f>
        <v>None</v>
      </c>
      <c r="L631" s="8">
        <f>INDEX(Healthcare_Insurance[Insurance_Amount],MATCH(CONSOLIDATED_SHEET[[#This Row],[Patient_ID]],Healthcare_Insurance[Patient_ID],0))</f>
        <v>716.63</v>
      </c>
    </row>
    <row r="632" spans="1:12" x14ac:dyDescent="0.25">
      <c r="A632" t="s">
        <v>634</v>
      </c>
      <c r="B632" t="s">
        <v>3631</v>
      </c>
      <c r="C632">
        <v>43</v>
      </c>
      <c r="D632" t="s">
        <v>5948</v>
      </c>
      <c r="E632" t="str">
        <f>IFERROR(INDEX(Healthcare_Transaction[Treatment_Type],MATCH(CONSOLIDATED_SHEET[[#This Row],[Patient_ID]],Healthcare_Transaction[Patient_ID],0)),"")</f>
        <v>Consultation</v>
      </c>
      <c r="F632" s="8">
        <f>IFERROR(INDEX(Healthcare_Transaction[Cost],MATCH(CONSOLIDATED_SHEET[[#This Row],[Patient_ID]],Healthcare_Transaction[Patient_ID],0)),"")</f>
        <v>3916.41</v>
      </c>
      <c r="G632" s="6">
        <f>IFERROR(INDEX(Healthcare_Transaction[Date],MATCH(CONSOLIDATED_SHEET[[#This Row],[Patient_ID]],Healthcare_Transaction[Patient_ID],0)),"")</f>
        <v>43649.829832833253</v>
      </c>
      <c r="H632" t="str">
        <f>TEXT(CONSOLIDATED_SHEET[[#This Row],[Date]], "yyyy")</f>
        <v>2019</v>
      </c>
      <c r="I632" t="str">
        <f>TEXT(CONSOLIDATED_SHEET[[#This Row],[Date]], "mmmm")</f>
        <v>July</v>
      </c>
      <c r="J632" t="str">
        <f>INDEX(Healthcare_Location[Location],MATCH(CONSOLIDATED_SHEET[[#This Row],[Patient_ID]],Healthcare_Location[Patient_ID],0))</f>
        <v>Los Angeles</v>
      </c>
      <c r="K632" s="7" t="str">
        <f>INDEX(Healthcare_Insurance[Insurance_Type],MATCH(CONSOLIDATED_SHEET[[#This Row],[Patient_ID]],Healthcare_Insurance[Patient_ID],0))</f>
        <v>None</v>
      </c>
      <c r="L632" s="8">
        <f>INDEX(Healthcare_Insurance[Insurance_Amount],MATCH(CONSOLIDATED_SHEET[[#This Row],[Patient_ID]],Healthcare_Insurance[Patient_ID],0))</f>
        <v>734.08</v>
      </c>
    </row>
    <row r="633" spans="1:12" x14ac:dyDescent="0.25">
      <c r="A633" t="s">
        <v>635</v>
      </c>
      <c r="B633" t="s">
        <v>3632</v>
      </c>
      <c r="C633">
        <v>59</v>
      </c>
      <c r="D633" t="s">
        <v>5947</v>
      </c>
      <c r="E633" t="str">
        <f>IFERROR(INDEX(Healthcare_Transaction[Treatment_Type],MATCH(CONSOLIDATED_SHEET[[#This Row],[Patient_ID]],Healthcare_Transaction[Patient_ID],0)),"")</f>
        <v>Physical Therapy</v>
      </c>
      <c r="F633" s="8">
        <f>IFERROR(INDEX(Healthcare_Transaction[Cost],MATCH(CONSOLIDATED_SHEET[[#This Row],[Patient_ID]],Healthcare_Transaction[Patient_ID],0)),"")</f>
        <v>153.86000000000001</v>
      </c>
      <c r="G633" s="6">
        <f>IFERROR(INDEX(Healthcare_Transaction[Date],MATCH(CONSOLIDATED_SHEET[[#This Row],[Patient_ID]],Healthcare_Transaction[Patient_ID],0)),"")</f>
        <v>43650.090584369187</v>
      </c>
      <c r="H633" t="str">
        <f>TEXT(CONSOLIDATED_SHEET[[#This Row],[Date]], "yyyy")</f>
        <v>2019</v>
      </c>
      <c r="I633" t="str">
        <f>TEXT(CONSOLIDATED_SHEET[[#This Row],[Date]], "mmmm")</f>
        <v>July</v>
      </c>
      <c r="J633" t="str">
        <f>INDEX(Healthcare_Location[Location],MATCH(CONSOLIDATED_SHEET[[#This Row],[Patient_ID]],Healthcare_Location[Patient_ID],0))</f>
        <v>Chicago</v>
      </c>
      <c r="K633" s="7" t="str">
        <f>INDEX(Healthcare_Insurance[Insurance_Type],MATCH(CONSOLIDATED_SHEET[[#This Row],[Patient_ID]],Healthcare_Insurance[Patient_ID],0))</f>
        <v>None</v>
      </c>
      <c r="L633" s="8">
        <f>INDEX(Healthcare_Insurance[Insurance_Amount],MATCH(CONSOLIDATED_SHEET[[#This Row],[Patient_ID]],Healthcare_Insurance[Patient_ID],0))</f>
        <v>5698.09</v>
      </c>
    </row>
    <row r="634" spans="1:12" x14ac:dyDescent="0.25">
      <c r="A634" t="s">
        <v>636</v>
      </c>
      <c r="B634" t="s">
        <v>3633</v>
      </c>
      <c r="C634">
        <v>21</v>
      </c>
      <c r="D634" t="s">
        <v>5947</v>
      </c>
      <c r="E634" t="str">
        <f>IFERROR(INDEX(Healthcare_Transaction[Treatment_Type],MATCH(CONSOLIDATED_SHEET[[#This Row],[Patient_ID]],Healthcare_Transaction[Patient_ID],0)),"")</f>
        <v>Consultation</v>
      </c>
      <c r="F634" s="8">
        <f>IFERROR(INDEX(Healthcare_Transaction[Cost],MATCH(CONSOLIDATED_SHEET[[#This Row],[Patient_ID]],Healthcare_Transaction[Patient_ID],0)),"")</f>
        <v>1578.76</v>
      </c>
      <c r="G634" s="6">
        <f>IFERROR(INDEX(Healthcare_Transaction[Date],MATCH(CONSOLIDATED_SHEET[[#This Row],[Patient_ID]],Healthcare_Transaction[Patient_ID],0)),"")</f>
        <v>43650.351335905129</v>
      </c>
      <c r="H634" t="str">
        <f>TEXT(CONSOLIDATED_SHEET[[#This Row],[Date]], "yyyy")</f>
        <v>2019</v>
      </c>
      <c r="I634" t="str">
        <f>TEXT(CONSOLIDATED_SHEET[[#This Row],[Date]], "mmmm")</f>
        <v>July</v>
      </c>
      <c r="J634" t="str">
        <f>INDEX(Healthcare_Location[Location],MATCH(CONSOLIDATED_SHEET[[#This Row],[Patient_ID]],Healthcare_Location[Patient_ID],0))</f>
        <v>New York</v>
      </c>
      <c r="K634" s="7" t="str">
        <f>INDEX(Healthcare_Insurance[Insurance_Type],MATCH(CONSOLIDATED_SHEET[[#This Row],[Patient_ID]],Healthcare_Insurance[Patient_ID],0))</f>
        <v>None</v>
      </c>
      <c r="L634" s="8">
        <f>INDEX(Healthcare_Insurance[Insurance_Amount],MATCH(CONSOLIDATED_SHEET[[#This Row],[Patient_ID]],Healthcare_Insurance[Patient_ID],0))</f>
        <v>3811.33</v>
      </c>
    </row>
    <row r="635" spans="1:12" x14ac:dyDescent="0.25">
      <c r="A635" t="s">
        <v>637</v>
      </c>
      <c r="B635" t="s">
        <v>3634</v>
      </c>
      <c r="C635">
        <v>31</v>
      </c>
      <c r="D635" t="s">
        <v>5948</v>
      </c>
      <c r="E635" t="str">
        <f>IFERROR(INDEX(Healthcare_Transaction[Treatment_Type],MATCH(CONSOLIDATED_SHEET[[#This Row],[Patient_ID]],Healthcare_Transaction[Patient_ID],0)),"")</f>
        <v>Surgery</v>
      </c>
      <c r="F635" s="8">
        <f>IFERROR(INDEX(Healthcare_Transaction[Cost],MATCH(CONSOLIDATED_SHEET[[#This Row],[Patient_ID]],Healthcare_Transaction[Patient_ID],0)),"")</f>
        <v>4474.32</v>
      </c>
      <c r="G635" s="6">
        <f>IFERROR(INDEX(Healthcare_Transaction[Date],MATCH(CONSOLIDATED_SHEET[[#This Row],[Patient_ID]],Healthcare_Transaction[Patient_ID],0)),"")</f>
        <v>43650.612087441063</v>
      </c>
      <c r="H635" t="str">
        <f>TEXT(CONSOLIDATED_SHEET[[#This Row],[Date]], "yyyy")</f>
        <v>2019</v>
      </c>
      <c r="I635" t="str">
        <f>TEXT(CONSOLIDATED_SHEET[[#This Row],[Date]], "mmmm")</f>
        <v>July</v>
      </c>
      <c r="J635" t="str">
        <f>INDEX(Healthcare_Location[Location],MATCH(CONSOLIDATED_SHEET[[#This Row],[Patient_ID]],Healthcare_Location[Patient_ID],0))</f>
        <v>Houston</v>
      </c>
      <c r="K635" s="7" t="str">
        <f>INDEX(Healthcare_Insurance[Insurance_Type],MATCH(CONSOLIDATED_SHEET[[#This Row],[Patient_ID]],Healthcare_Insurance[Patient_ID],0))</f>
        <v>None</v>
      </c>
      <c r="L635" s="8">
        <f>INDEX(Healthcare_Insurance[Insurance_Amount],MATCH(CONSOLIDATED_SHEET[[#This Row],[Patient_ID]],Healthcare_Insurance[Patient_ID],0))</f>
        <v>9925.85</v>
      </c>
    </row>
    <row r="636" spans="1:12" x14ac:dyDescent="0.25">
      <c r="A636" t="s">
        <v>638</v>
      </c>
      <c r="B636" t="s">
        <v>3635</v>
      </c>
      <c r="C636">
        <v>61</v>
      </c>
      <c r="D636" t="s">
        <v>5948</v>
      </c>
      <c r="E636" t="str">
        <f>IFERROR(INDEX(Healthcare_Transaction[Treatment_Type],MATCH(CONSOLIDATED_SHEET[[#This Row],[Patient_ID]],Healthcare_Transaction[Patient_ID],0)),"")</f>
        <v>Physical Therapy</v>
      </c>
      <c r="F636" s="8">
        <f>IFERROR(INDEX(Healthcare_Transaction[Cost],MATCH(CONSOLIDATED_SHEET[[#This Row],[Patient_ID]],Healthcare_Transaction[Patient_ID],0)),"")</f>
        <v>2189.5700000000002</v>
      </c>
      <c r="G636" s="6">
        <f>IFERROR(INDEX(Healthcare_Transaction[Date],MATCH(CONSOLIDATED_SHEET[[#This Row],[Patient_ID]],Healthcare_Transaction[Patient_ID],0)),"")</f>
        <v>43650.872838976989</v>
      </c>
      <c r="H636" t="str">
        <f>TEXT(CONSOLIDATED_SHEET[[#This Row],[Date]], "yyyy")</f>
        <v>2019</v>
      </c>
      <c r="I636" t="str">
        <f>TEXT(CONSOLIDATED_SHEET[[#This Row],[Date]], "mmmm")</f>
        <v>July</v>
      </c>
      <c r="J636" t="str">
        <f>INDEX(Healthcare_Location[Location],MATCH(CONSOLIDATED_SHEET[[#This Row],[Patient_ID]],Healthcare_Location[Patient_ID],0))</f>
        <v>Chicago</v>
      </c>
      <c r="K636" s="7" t="str">
        <f>INDEX(Healthcare_Insurance[Insurance_Type],MATCH(CONSOLIDATED_SHEET[[#This Row],[Patient_ID]],Healthcare_Insurance[Patient_ID],0))</f>
        <v>None</v>
      </c>
      <c r="L636" s="8">
        <f>INDEX(Healthcare_Insurance[Insurance_Amount],MATCH(CONSOLIDATED_SHEET[[#This Row],[Patient_ID]],Healthcare_Insurance[Patient_ID],0))</f>
        <v>2448.1999999999998</v>
      </c>
    </row>
    <row r="637" spans="1:12" x14ac:dyDescent="0.25">
      <c r="A637" t="s">
        <v>639</v>
      </c>
      <c r="B637" t="s">
        <v>3636</v>
      </c>
      <c r="C637">
        <v>38</v>
      </c>
      <c r="D637" t="s">
        <v>5947</v>
      </c>
      <c r="E637" t="str">
        <f>IFERROR(INDEX(Healthcare_Transaction[Treatment_Type],MATCH(CONSOLIDATED_SHEET[[#This Row],[Patient_ID]],Healthcare_Transaction[Patient_ID],0)),"")</f>
        <v>Physical Therapy</v>
      </c>
      <c r="F637" s="8">
        <f>IFERROR(INDEX(Healthcare_Transaction[Cost],MATCH(CONSOLIDATED_SHEET[[#This Row],[Patient_ID]],Healthcare_Transaction[Patient_ID],0)),"")</f>
        <v>4456.54</v>
      </c>
      <c r="G637" s="6">
        <f>IFERROR(INDEX(Healthcare_Transaction[Date],MATCH(CONSOLIDATED_SHEET[[#This Row],[Patient_ID]],Healthcare_Transaction[Patient_ID],0)),"")</f>
        <v>43651.133590512931</v>
      </c>
      <c r="H637" t="str">
        <f>TEXT(CONSOLIDATED_SHEET[[#This Row],[Date]], "yyyy")</f>
        <v>2019</v>
      </c>
      <c r="I637" t="str">
        <f>TEXT(CONSOLIDATED_SHEET[[#This Row],[Date]], "mmmm")</f>
        <v>July</v>
      </c>
      <c r="J637" t="str">
        <f>INDEX(Healthcare_Location[Location],MATCH(CONSOLIDATED_SHEET[[#This Row],[Patient_ID]],Healthcare_Location[Patient_ID],0))</f>
        <v>Chicago</v>
      </c>
      <c r="K637" s="7" t="str">
        <f>INDEX(Healthcare_Insurance[Insurance_Type],MATCH(CONSOLIDATED_SHEET[[#This Row],[Patient_ID]],Healthcare_Insurance[Patient_ID],0))</f>
        <v>Public</v>
      </c>
      <c r="L637" s="8">
        <f>INDEX(Healthcare_Insurance[Insurance_Amount],MATCH(CONSOLIDATED_SHEET[[#This Row],[Patient_ID]],Healthcare_Insurance[Patient_ID],0))</f>
        <v>9112.41</v>
      </c>
    </row>
    <row r="638" spans="1:12" x14ac:dyDescent="0.25">
      <c r="A638" t="s">
        <v>640</v>
      </c>
      <c r="B638" t="s">
        <v>3637</v>
      </c>
      <c r="C638">
        <v>27</v>
      </c>
      <c r="D638" t="s">
        <v>5947</v>
      </c>
      <c r="E638" t="str">
        <f>IFERROR(INDEX(Healthcare_Transaction[Treatment_Type],MATCH(CONSOLIDATED_SHEET[[#This Row],[Patient_ID]],Healthcare_Transaction[Patient_ID],0)),"")</f>
        <v>Consultation</v>
      </c>
      <c r="F638" s="8">
        <f>IFERROR(INDEX(Healthcare_Transaction[Cost],MATCH(CONSOLIDATED_SHEET[[#This Row],[Patient_ID]],Healthcare_Transaction[Patient_ID],0)),"")</f>
        <v>3648.83</v>
      </c>
      <c r="G638" s="6">
        <f>IFERROR(INDEX(Healthcare_Transaction[Date],MATCH(CONSOLIDATED_SHEET[[#This Row],[Patient_ID]],Healthcare_Transaction[Patient_ID],0)),"")</f>
        <v>43651.394342048858</v>
      </c>
      <c r="H638" t="str">
        <f>TEXT(CONSOLIDATED_SHEET[[#This Row],[Date]], "yyyy")</f>
        <v>2019</v>
      </c>
      <c r="I638" t="str">
        <f>TEXT(CONSOLIDATED_SHEET[[#This Row],[Date]], "mmmm")</f>
        <v>July</v>
      </c>
      <c r="J638" t="str">
        <f>INDEX(Healthcare_Location[Location],MATCH(CONSOLIDATED_SHEET[[#This Row],[Patient_ID]],Healthcare_Location[Patient_ID],0))</f>
        <v>Chicago</v>
      </c>
      <c r="K638" s="7" t="str">
        <f>INDEX(Healthcare_Insurance[Insurance_Type],MATCH(CONSOLIDATED_SHEET[[#This Row],[Patient_ID]],Healthcare_Insurance[Patient_ID],0))</f>
        <v>None</v>
      </c>
      <c r="L638" s="8">
        <f>INDEX(Healthcare_Insurance[Insurance_Amount],MATCH(CONSOLIDATED_SHEET[[#This Row],[Patient_ID]],Healthcare_Insurance[Patient_ID],0))</f>
        <v>7686</v>
      </c>
    </row>
    <row r="639" spans="1:12" x14ac:dyDescent="0.25">
      <c r="A639" t="s">
        <v>641</v>
      </c>
      <c r="B639" t="s">
        <v>3638</v>
      </c>
      <c r="C639">
        <v>58</v>
      </c>
      <c r="D639" t="s">
        <v>5948</v>
      </c>
      <c r="E639" t="str">
        <f>IFERROR(INDEX(Healthcare_Transaction[Treatment_Type],MATCH(CONSOLIDATED_SHEET[[#This Row],[Patient_ID]],Healthcare_Transaction[Patient_ID],0)),"")</f>
        <v>Physical Therapy</v>
      </c>
      <c r="F639" s="8">
        <f>IFERROR(INDEX(Healthcare_Transaction[Cost],MATCH(CONSOLIDATED_SHEET[[#This Row],[Patient_ID]],Healthcare_Transaction[Patient_ID],0)),"")</f>
        <v>1075.22</v>
      </c>
      <c r="G639" s="6">
        <f>IFERROR(INDEX(Healthcare_Transaction[Date],MATCH(CONSOLIDATED_SHEET[[#This Row],[Patient_ID]],Healthcare_Transaction[Patient_ID],0)),"")</f>
        <v>43651.655093584792</v>
      </c>
      <c r="H639" t="str">
        <f>TEXT(CONSOLIDATED_SHEET[[#This Row],[Date]], "yyyy")</f>
        <v>2019</v>
      </c>
      <c r="I639" t="str">
        <f>TEXT(CONSOLIDATED_SHEET[[#This Row],[Date]], "mmmm")</f>
        <v>July</v>
      </c>
      <c r="J639" t="str">
        <f>INDEX(Healthcare_Location[Location],MATCH(CONSOLIDATED_SHEET[[#This Row],[Patient_ID]],Healthcare_Location[Patient_ID],0))</f>
        <v>New York</v>
      </c>
      <c r="K639" s="7" t="str">
        <f>INDEX(Healthcare_Insurance[Insurance_Type],MATCH(CONSOLIDATED_SHEET[[#This Row],[Patient_ID]],Healthcare_Insurance[Patient_ID],0))</f>
        <v>None</v>
      </c>
      <c r="L639" s="8">
        <f>INDEX(Healthcare_Insurance[Insurance_Amount],MATCH(CONSOLIDATED_SHEET[[#This Row],[Patient_ID]],Healthcare_Insurance[Patient_ID],0))</f>
        <v>6423.25</v>
      </c>
    </row>
    <row r="640" spans="1:12" x14ac:dyDescent="0.25">
      <c r="A640" t="s">
        <v>642</v>
      </c>
      <c r="B640" t="s">
        <v>3639</v>
      </c>
      <c r="C640">
        <v>45</v>
      </c>
      <c r="D640" t="s">
        <v>5948</v>
      </c>
      <c r="E640" t="str">
        <f>IFERROR(INDEX(Healthcare_Transaction[Treatment_Type],MATCH(CONSOLIDATED_SHEET[[#This Row],[Patient_ID]],Healthcare_Transaction[Patient_ID],0)),"")</f>
        <v>Medication</v>
      </c>
      <c r="F640" s="8">
        <f>IFERROR(INDEX(Healthcare_Transaction[Cost],MATCH(CONSOLIDATED_SHEET[[#This Row],[Patient_ID]],Healthcare_Transaction[Patient_ID],0)),"")</f>
        <v>1850.82</v>
      </c>
      <c r="G640" s="6">
        <f>IFERROR(INDEX(Healthcare_Transaction[Date],MATCH(CONSOLIDATED_SHEET[[#This Row],[Patient_ID]],Healthcare_Transaction[Patient_ID],0)),"")</f>
        <v>43651.915845120733</v>
      </c>
      <c r="H640" t="str">
        <f>TEXT(CONSOLIDATED_SHEET[[#This Row],[Date]], "yyyy")</f>
        <v>2019</v>
      </c>
      <c r="I640" t="str">
        <f>TEXT(CONSOLIDATED_SHEET[[#This Row],[Date]], "mmmm")</f>
        <v>July</v>
      </c>
      <c r="J640" t="str">
        <f>INDEX(Healthcare_Location[Location],MATCH(CONSOLIDATED_SHEET[[#This Row],[Patient_ID]],Healthcare_Location[Patient_ID],0))</f>
        <v>Houston</v>
      </c>
      <c r="K640" s="7" t="str">
        <f>INDEX(Healthcare_Insurance[Insurance_Type],MATCH(CONSOLIDATED_SHEET[[#This Row],[Patient_ID]],Healthcare_Insurance[Patient_ID],0))</f>
        <v>Public</v>
      </c>
      <c r="L640" s="8">
        <f>INDEX(Healthcare_Insurance[Insurance_Amount],MATCH(CONSOLIDATED_SHEET[[#This Row],[Patient_ID]],Healthcare_Insurance[Patient_ID],0))</f>
        <v>4129.32</v>
      </c>
    </row>
    <row r="641" spans="1:12" x14ac:dyDescent="0.25">
      <c r="A641" t="s">
        <v>643</v>
      </c>
      <c r="B641" t="s">
        <v>3640</v>
      </c>
      <c r="C641">
        <v>25</v>
      </c>
      <c r="D641" t="s">
        <v>5948</v>
      </c>
      <c r="E641" t="str">
        <f>IFERROR(INDEX(Healthcare_Transaction[Treatment_Type],MATCH(CONSOLIDATED_SHEET[[#This Row],[Patient_ID]],Healthcare_Transaction[Patient_ID],0)),"")</f>
        <v>Physical Therapy</v>
      </c>
      <c r="F641" s="8">
        <f>IFERROR(INDEX(Healthcare_Transaction[Cost],MATCH(CONSOLIDATED_SHEET[[#This Row],[Patient_ID]],Healthcare_Transaction[Patient_ID],0)),"")</f>
        <v>227.52</v>
      </c>
      <c r="G641" s="6">
        <f>IFERROR(INDEX(Healthcare_Transaction[Date],MATCH(CONSOLIDATED_SHEET[[#This Row],[Patient_ID]],Healthcare_Transaction[Patient_ID],0)),"")</f>
        <v>43652.176596656653</v>
      </c>
      <c r="H641" t="str">
        <f>TEXT(CONSOLIDATED_SHEET[[#This Row],[Date]], "yyyy")</f>
        <v>2019</v>
      </c>
      <c r="I641" t="str">
        <f>TEXT(CONSOLIDATED_SHEET[[#This Row],[Date]], "mmmm")</f>
        <v>July</v>
      </c>
      <c r="J641" t="str">
        <f>INDEX(Healthcare_Location[Location],MATCH(CONSOLIDATED_SHEET[[#This Row],[Patient_ID]],Healthcare_Location[Patient_ID],0))</f>
        <v>Houston</v>
      </c>
      <c r="K641" s="7" t="str">
        <f>INDEX(Healthcare_Insurance[Insurance_Type],MATCH(CONSOLIDATED_SHEET[[#This Row],[Patient_ID]],Healthcare_Insurance[Patient_ID],0))</f>
        <v>Private</v>
      </c>
      <c r="L641" s="8">
        <f>INDEX(Healthcare_Insurance[Insurance_Amount],MATCH(CONSOLIDATED_SHEET[[#This Row],[Patient_ID]],Healthcare_Insurance[Patient_ID],0))</f>
        <v>4057.58</v>
      </c>
    </row>
    <row r="642" spans="1:12" x14ac:dyDescent="0.25">
      <c r="A642" t="s">
        <v>644</v>
      </c>
      <c r="B642" t="s">
        <v>3641</v>
      </c>
      <c r="C642">
        <v>72</v>
      </c>
      <c r="D642" t="s">
        <v>5947</v>
      </c>
      <c r="E642" t="str">
        <f>IFERROR(INDEX(Healthcare_Transaction[Treatment_Type],MATCH(CONSOLIDATED_SHEET[[#This Row],[Patient_ID]],Healthcare_Transaction[Patient_ID],0)),"")</f>
        <v>Medication</v>
      </c>
      <c r="F642" s="8">
        <f>IFERROR(INDEX(Healthcare_Transaction[Cost],MATCH(CONSOLIDATED_SHEET[[#This Row],[Patient_ID]],Healthcare_Transaction[Patient_ID],0)),"")</f>
        <v>4581.99</v>
      </c>
      <c r="G642" s="6">
        <f>IFERROR(INDEX(Healthcare_Transaction[Date],MATCH(CONSOLIDATED_SHEET[[#This Row],[Patient_ID]],Healthcare_Transaction[Patient_ID],0)),"")</f>
        <v>43652.437348192587</v>
      </c>
      <c r="H642" t="str">
        <f>TEXT(CONSOLIDATED_SHEET[[#This Row],[Date]], "yyyy")</f>
        <v>2019</v>
      </c>
      <c r="I642" t="str">
        <f>TEXT(CONSOLIDATED_SHEET[[#This Row],[Date]], "mmmm")</f>
        <v>July</v>
      </c>
      <c r="J642" t="str">
        <f>INDEX(Healthcare_Location[Location],MATCH(CONSOLIDATED_SHEET[[#This Row],[Patient_ID]],Healthcare_Location[Patient_ID],0))</f>
        <v>Los Angeles</v>
      </c>
      <c r="K642" s="7" t="str">
        <f>INDEX(Healthcare_Insurance[Insurance_Type],MATCH(CONSOLIDATED_SHEET[[#This Row],[Patient_ID]],Healthcare_Insurance[Patient_ID],0))</f>
        <v>Private</v>
      </c>
      <c r="L642" s="8">
        <f>INDEX(Healthcare_Insurance[Insurance_Amount],MATCH(CONSOLIDATED_SHEET[[#This Row],[Patient_ID]],Healthcare_Insurance[Patient_ID],0))</f>
        <v>4482.34</v>
      </c>
    </row>
    <row r="643" spans="1:12" x14ac:dyDescent="0.25">
      <c r="A643" t="s">
        <v>645</v>
      </c>
      <c r="B643" t="s">
        <v>3642</v>
      </c>
      <c r="C643">
        <v>41</v>
      </c>
      <c r="D643" t="s">
        <v>5947</v>
      </c>
      <c r="E643" t="str">
        <f>IFERROR(INDEX(Healthcare_Transaction[Treatment_Type],MATCH(CONSOLIDATED_SHEET[[#This Row],[Patient_ID]],Healthcare_Transaction[Patient_ID],0)),"")</f>
        <v>Physical Therapy</v>
      </c>
      <c r="F643" s="8">
        <f>IFERROR(INDEX(Healthcare_Transaction[Cost],MATCH(CONSOLIDATED_SHEET[[#This Row],[Patient_ID]],Healthcare_Transaction[Patient_ID],0)),"")</f>
        <v>4560.12</v>
      </c>
      <c r="G643" s="6">
        <f>IFERROR(INDEX(Healthcare_Transaction[Date],MATCH(CONSOLIDATED_SHEET[[#This Row],[Patient_ID]],Healthcare_Transaction[Patient_ID],0)),"")</f>
        <v>43652.698099728528</v>
      </c>
      <c r="H643" t="str">
        <f>TEXT(CONSOLIDATED_SHEET[[#This Row],[Date]], "yyyy")</f>
        <v>2019</v>
      </c>
      <c r="I643" t="str">
        <f>TEXT(CONSOLIDATED_SHEET[[#This Row],[Date]], "mmmm")</f>
        <v>July</v>
      </c>
      <c r="J643" t="str">
        <f>INDEX(Healthcare_Location[Location],MATCH(CONSOLIDATED_SHEET[[#This Row],[Patient_ID]],Healthcare_Location[Patient_ID],0))</f>
        <v>Chicago</v>
      </c>
      <c r="K643" s="7" t="str">
        <f>INDEX(Healthcare_Insurance[Insurance_Type],MATCH(CONSOLIDATED_SHEET[[#This Row],[Patient_ID]],Healthcare_Insurance[Patient_ID],0))</f>
        <v>None</v>
      </c>
      <c r="L643" s="8">
        <f>INDEX(Healthcare_Insurance[Insurance_Amount],MATCH(CONSOLIDATED_SHEET[[#This Row],[Patient_ID]],Healthcare_Insurance[Patient_ID],0))</f>
        <v>6974.64</v>
      </c>
    </row>
    <row r="644" spans="1:12" x14ac:dyDescent="0.25">
      <c r="A644" t="s">
        <v>646</v>
      </c>
      <c r="B644" t="s">
        <v>3643</v>
      </c>
      <c r="C644">
        <v>36</v>
      </c>
      <c r="D644" t="s">
        <v>5948</v>
      </c>
      <c r="E644" t="str">
        <f>IFERROR(INDEX(Healthcare_Transaction[Treatment_Type],MATCH(CONSOLIDATED_SHEET[[#This Row],[Patient_ID]],Healthcare_Transaction[Patient_ID],0)),"")</f>
        <v>Physical Therapy</v>
      </c>
      <c r="F644" s="8">
        <f>IFERROR(INDEX(Healthcare_Transaction[Cost],MATCH(CONSOLIDATED_SHEET[[#This Row],[Patient_ID]],Healthcare_Transaction[Patient_ID],0)),"")</f>
        <v>4857.79</v>
      </c>
      <c r="G644" s="6">
        <f>IFERROR(INDEX(Healthcare_Transaction[Date],MATCH(CONSOLIDATED_SHEET[[#This Row],[Patient_ID]],Healthcare_Transaction[Patient_ID],0)),"")</f>
        <v>43652.958851264462</v>
      </c>
      <c r="H644" t="str">
        <f>TEXT(CONSOLIDATED_SHEET[[#This Row],[Date]], "yyyy")</f>
        <v>2019</v>
      </c>
      <c r="I644" t="str">
        <f>TEXT(CONSOLIDATED_SHEET[[#This Row],[Date]], "mmmm")</f>
        <v>July</v>
      </c>
      <c r="J644" t="str">
        <f>INDEX(Healthcare_Location[Location],MATCH(CONSOLIDATED_SHEET[[#This Row],[Patient_ID]],Healthcare_Location[Patient_ID],0))</f>
        <v>Los Angeles</v>
      </c>
      <c r="K644" s="7" t="str">
        <f>INDEX(Healthcare_Insurance[Insurance_Type],MATCH(CONSOLIDATED_SHEET[[#This Row],[Patient_ID]],Healthcare_Insurance[Patient_ID],0))</f>
        <v>None</v>
      </c>
      <c r="L644" s="8">
        <f>INDEX(Healthcare_Insurance[Insurance_Amount],MATCH(CONSOLIDATED_SHEET[[#This Row],[Patient_ID]],Healthcare_Insurance[Patient_ID],0))</f>
        <v>469.75</v>
      </c>
    </row>
    <row r="645" spans="1:12" x14ac:dyDescent="0.25">
      <c r="A645" t="s">
        <v>647</v>
      </c>
      <c r="B645" t="s">
        <v>3644</v>
      </c>
      <c r="C645">
        <v>19</v>
      </c>
      <c r="D645" t="s">
        <v>5948</v>
      </c>
      <c r="E645" t="str">
        <f>IFERROR(INDEX(Healthcare_Transaction[Treatment_Type],MATCH(CONSOLIDATED_SHEET[[#This Row],[Patient_ID]],Healthcare_Transaction[Patient_ID],0)),"")</f>
        <v>Consultation</v>
      </c>
      <c r="F645" s="8">
        <f>IFERROR(INDEX(Healthcare_Transaction[Cost],MATCH(CONSOLIDATED_SHEET[[#This Row],[Patient_ID]],Healthcare_Transaction[Patient_ID],0)),"")</f>
        <v>417.82</v>
      </c>
      <c r="G645" s="6">
        <f>IFERROR(INDEX(Healthcare_Transaction[Date],MATCH(CONSOLIDATED_SHEET[[#This Row],[Patient_ID]],Healthcare_Transaction[Patient_ID],0)),"")</f>
        <v>43653.219602800396</v>
      </c>
      <c r="H645" t="str">
        <f>TEXT(CONSOLIDATED_SHEET[[#This Row],[Date]], "yyyy")</f>
        <v>2019</v>
      </c>
      <c r="I645" t="str">
        <f>TEXT(CONSOLIDATED_SHEET[[#This Row],[Date]], "mmmm")</f>
        <v>July</v>
      </c>
      <c r="J645" t="str">
        <f>INDEX(Healthcare_Location[Location],MATCH(CONSOLIDATED_SHEET[[#This Row],[Patient_ID]],Healthcare_Location[Patient_ID],0))</f>
        <v>Chicago</v>
      </c>
      <c r="K645" s="7" t="str">
        <f>INDEX(Healthcare_Insurance[Insurance_Type],MATCH(CONSOLIDATED_SHEET[[#This Row],[Patient_ID]],Healthcare_Insurance[Patient_ID],0))</f>
        <v>None</v>
      </c>
      <c r="L645" s="8">
        <f>INDEX(Healthcare_Insurance[Insurance_Amount],MATCH(CONSOLIDATED_SHEET[[#This Row],[Patient_ID]],Healthcare_Insurance[Patient_ID],0))</f>
        <v>5006.71</v>
      </c>
    </row>
    <row r="646" spans="1:12" x14ac:dyDescent="0.25">
      <c r="A646" t="s">
        <v>648</v>
      </c>
      <c r="B646" t="s">
        <v>3645</v>
      </c>
      <c r="C646">
        <v>37</v>
      </c>
      <c r="D646" t="s">
        <v>5947</v>
      </c>
      <c r="E646" t="str">
        <f>IFERROR(INDEX(Healthcare_Transaction[Treatment_Type],MATCH(CONSOLIDATED_SHEET[[#This Row],[Patient_ID]],Healthcare_Transaction[Patient_ID],0)),"")</f>
        <v>Medication</v>
      </c>
      <c r="F646" s="8">
        <f>IFERROR(INDEX(Healthcare_Transaction[Cost],MATCH(CONSOLIDATED_SHEET[[#This Row],[Patient_ID]],Healthcare_Transaction[Patient_ID],0)),"")</f>
        <v>1383.66</v>
      </c>
      <c r="G646" s="6">
        <f>IFERROR(INDEX(Healthcare_Transaction[Date],MATCH(CONSOLIDATED_SHEET[[#This Row],[Patient_ID]],Healthcare_Transaction[Patient_ID],0)),"")</f>
        <v>43653.48035433633</v>
      </c>
      <c r="H646" t="str">
        <f>TEXT(CONSOLIDATED_SHEET[[#This Row],[Date]], "yyyy")</f>
        <v>2019</v>
      </c>
      <c r="I646" t="str">
        <f>TEXT(CONSOLIDATED_SHEET[[#This Row],[Date]], "mmmm")</f>
        <v>July</v>
      </c>
      <c r="J646" t="str">
        <f>INDEX(Healthcare_Location[Location],MATCH(CONSOLIDATED_SHEET[[#This Row],[Patient_ID]],Healthcare_Location[Patient_ID],0))</f>
        <v>Houston</v>
      </c>
      <c r="K646" s="7" t="str">
        <f>INDEX(Healthcare_Insurance[Insurance_Type],MATCH(CONSOLIDATED_SHEET[[#This Row],[Patient_ID]],Healthcare_Insurance[Patient_ID],0))</f>
        <v>Private</v>
      </c>
      <c r="L646" s="8">
        <f>INDEX(Healthcare_Insurance[Insurance_Amount],MATCH(CONSOLIDATED_SHEET[[#This Row],[Patient_ID]],Healthcare_Insurance[Patient_ID],0))</f>
        <v>8400.16</v>
      </c>
    </row>
    <row r="647" spans="1:12" x14ac:dyDescent="0.25">
      <c r="A647" t="s">
        <v>649</v>
      </c>
      <c r="B647" t="s">
        <v>3646</v>
      </c>
      <c r="C647">
        <v>83</v>
      </c>
      <c r="D647" t="s">
        <v>5947</v>
      </c>
      <c r="E647" t="str">
        <f>IFERROR(INDEX(Healthcare_Transaction[Treatment_Type],MATCH(CONSOLIDATED_SHEET[[#This Row],[Patient_ID]],Healthcare_Transaction[Patient_ID],0)),"")</f>
        <v>Surgery</v>
      </c>
      <c r="F647" s="8">
        <f>IFERROR(INDEX(Healthcare_Transaction[Cost],MATCH(CONSOLIDATED_SHEET[[#This Row],[Patient_ID]],Healthcare_Transaction[Patient_ID],0)),"")</f>
        <v>2498.79</v>
      </c>
      <c r="G647" s="6">
        <f>IFERROR(INDEX(Healthcare_Transaction[Date],MATCH(CONSOLIDATED_SHEET[[#This Row],[Patient_ID]],Healthcare_Transaction[Patient_ID],0)),"")</f>
        <v>43653.741105872257</v>
      </c>
      <c r="H647" t="str">
        <f>TEXT(CONSOLIDATED_SHEET[[#This Row],[Date]], "yyyy")</f>
        <v>2019</v>
      </c>
      <c r="I647" t="str">
        <f>TEXT(CONSOLIDATED_SHEET[[#This Row],[Date]], "mmmm")</f>
        <v>July</v>
      </c>
      <c r="J647" t="str">
        <f>INDEX(Healthcare_Location[Location],MATCH(CONSOLIDATED_SHEET[[#This Row],[Patient_ID]],Healthcare_Location[Patient_ID],0))</f>
        <v>Chicago</v>
      </c>
      <c r="K647" s="7" t="str">
        <f>INDEX(Healthcare_Insurance[Insurance_Type],MATCH(CONSOLIDATED_SHEET[[#This Row],[Patient_ID]],Healthcare_Insurance[Patient_ID],0))</f>
        <v>Private</v>
      </c>
      <c r="L647" s="8">
        <f>INDEX(Healthcare_Insurance[Insurance_Amount],MATCH(CONSOLIDATED_SHEET[[#This Row],[Patient_ID]],Healthcare_Insurance[Patient_ID],0))</f>
        <v>3119.5</v>
      </c>
    </row>
    <row r="648" spans="1:12" x14ac:dyDescent="0.25">
      <c r="A648" t="s">
        <v>650</v>
      </c>
      <c r="B648" t="s">
        <v>3647</v>
      </c>
      <c r="C648">
        <v>46</v>
      </c>
      <c r="D648" t="s">
        <v>5948</v>
      </c>
      <c r="E648" t="str">
        <f>IFERROR(INDEX(Healthcare_Transaction[Treatment_Type],MATCH(CONSOLIDATED_SHEET[[#This Row],[Patient_ID]],Healthcare_Transaction[Patient_ID],0)),"")</f>
        <v>Surgery</v>
      </c>
      <c r="F648" s="8">
        <f>IFERROR(INDEX(Healthcare_Transaction[Cost],MATCH(CONSOLIDATED_SHEET[[#This Row],[Patient_ID]],Healthcare_Transaction[Patient_ID],0)),"")</f>
        <v>2740.41</v>
      </c>
      <c r="G648" s="6">
        <f>IFERROR(INDEX(Healthcare_Transaction[Date],MATCH(CONSOLIDATED_SHEET[[#This Row],[Patient_ID]],Healthcare_Transaction[Patient_ID],0)),"")</f>
        <v>43654.001857408191</v>
      </c>
      <c r="H648" t="str">
        <f>TEXT(CONSOLIDATED_SHEET[[#This Row],[Date]], "yyyy")</f>
        <v>2019</v>
      </c>
      <c r="I648" t="str">
        <f>TEXT(CONSOLIDATED_SHEET[[#This Row],[Date]], "mmmm")</f>
        <v>July</v>
      </c>
      <c r="J648" t="str">
        <f>INDEX(Healthcare_Location[Location],MATCH(CONSOLIDATED_SHEET[[#This Row],[Patient_ID]],Healthcare_Location[Patient_ID],0))</f>
        <v>New York</v>
      </c>
      <c r="K648" s="7" t="str">
        <f>INDEX(Healthcare_Insurance[Insurance_Type],MATCH(CONSOLIDATED_SHEET[[#This Row],[Patient_ID]],Healthcare_Insurance[Patient_ID],0))</f>
        <v>Public</v>
      </c>
      <c r="L648" s="8">
        <f>INDEX(Healthcare_Insurance[Insurance_Amount],MATCH(CONSOLIDATED_SHEET[[#This Row],[Patient_ID]],Healthcare_Insurance[Patient_ID],0))</f>
        <v>1553.25</v>
      </c>
    </row>
    <row r="649" spans="1:12" x14ac:dyDescent="0.25">
      <c r="A649" t="s">
        <v>651</v>
      </c>
      <c r="B649" t="s">
        <v>3648</v>
      </c>
      <c r="C649">
        <v>36</v>
      </c>
      <c r="D649" t="s">
        <v>5948</v>
      </c>
      <c r="E649" t="str">
        <f>IFERROR(INDEX(Healthcare_Transaction[Treatment_Type],MATCH(CONSOLIDATED_SHEET[[#This Row],[Patient_ID]],Healthcare_Transaction[Patient_ID],0)),"")</f>
        <v>Medication</v>
      </c>
      <c r="F649" s="8">
        <f>IFERROR(INDEX(Healthcare_Transaction[Cost],MATCH(CONSOLIDATED_SHEET[[#This Row],[Patient_ID]],Healthcare_Transaction[Patient_ID],0)),"")</f>
        <v>347.14</v>
      </c>
      <c r="G649" s="6">
        <f>IFERROR(INDEX(Healthcare_Transaction[Date],MATCH(CONSOLIDATED_SHEET[[#This Row],[Patient_ID]],Healthcare_Transaction[Patient_ID],0)),"")</f>
        <v>43654.262608944133</v>
      </c>
      <c r="H649" t="str">
        <f>TEXT(CONSOLIDATED_SHEET[[#This Row],[Date]], "yyyy")</f>
        <v>2019</v>
      </c>
      <c r="I649" t="str">
        <f>TEXT(CONSOLIDATED_SHEET[[#This Row],[Date]], "mmmm")</f>
        <v>July</v>
      </c>
      <c r="J649" t="str">
        <f>INDEX(Healthcare_Location[Location],MATCH(CONSOLIDATED_SHEET[[#This Row],[Patient_ID]],Healthcare_Location[Patient_ID],0))</f>
        <v>Phoenix</v>
      </c>
      <c r="K649" s="7" t="str">
        <f>INDEX(Healthcare_Insurance[Insurance_Type],MATCH(CONSOLIDATED_SHEET[[#This Row],[Patient_ID]],Healthcare_Insurance[Patient_ID],0))</f>
        <v>None</v>
      </c>
      <c r="L649" s="8">
        <f>INDEX(Healthcare_Insurance[Insurance_Amount],MATCH(CONSOLIDATED_SHEET[[#This Row],[Patient_ID]],Healthcare_Insurance[Patient_ID],0))</f>
        <v>792.2</v>
      </c>
    </row>
    <row r="650" spans="1:12" x14ac:dyDescent="0.25">
      <c r="A650" t="s">
        <v>652</v>
      </c>
      <c r="B650" t="s">
        <v>3649</v>
      </c>
      <c r="C650">
        <v>35</v>
      </c>
      <c r="D650" t="s">
        <v>5948</v>
      </c>
      <c r="E650" t="str">
        <f>IFERROR(INDEX(Healthcare_Transaction[Treatment_Type],MATCH(CONSOLIDATED_SHEET[[#This Row],[Patient_ID]],Healthcare_Transaction[Patient_ID],0)),"")</f>
        <v>Physical Therapy</v>
      </c>
      <c r="F650" s="8">
        <f>IFERROR(INDEX(Healthcare_Transaction[Cost],MATCH(CONSOLIDATED_SHEET[[#This Row],[Patient_ID]],Healthcare_Transaction[Patient_ID],0)),"")</f>
        <v>2426.8200000000002</v>
      </c>
      <c r="G650" s="6">
        <f>IFERROR(INDEX(Healthcare_Transaction[Date],MATCH(CONSOLIDATED_SHEET[[#This Row],[Patient_ID]],Healthcare_Transaction[Patient_ID],0)),"")</f>
        <v>43654.784112015986</v>
      </c>
      <c r="H650" t="str">
        <f>TEXT(CONSOLIDATED_SHEET[[#This Row],[Date]], "yyyy")</f>
        <v>2019</v>
      </c>
      <c r="I650" t="str">
        <f>TEXT(CONSOLIDATED_SHEET[[#This Row],[Date]], "mmmm")</f>
        <v>July</v>
      </c>
      <c r="J650" t="str">
        <f>INDEX(Healthcare_Location[Location],MATCH(CONSOLIDATED_SHEET[[#This Row],[Patient_ID]],Healthcare_Location[Patient_ID],0))</f>
        <v>New York</v>
      </c>
      <c r="K650" s="7" t="str">
        <f>INDEX(Healthcare_Insurance[Insurance_Type],MATCH(CONSOLIDATED_SHEET[[#This Row],[Patient_ID]],Healthcare_Insurance[Patient_ID],0))</f>
        <v>None</v>
      </c>
      <c r="L650" s="8">
        <f>INDEX(Healthcare_Insurance[Insurance_Amount],MATCH(CONSOLIDATED_SHEET[[#This Row],[Patient_ID]],Healthcare_Insurance[Patient_ID],0))</f>
        <v>739.82</v>
      </c>
    </row>
    <row r="651" spans="1:12" x14ac:dyDescent="0.25">
      <c r="A651" t="s">
        <v>653</v>
      </c>
      <c r="B651" t="s">
        <v>3650</v>
      </c>
      <c r="C651">
        <v>52</v>
      </c>
      <c r="D651" t="s">
        <v>5947</v>
      </c>
      <c r="E651" t="str">
        <f>IFERROR(INDEX(Healthcare_Transaction[Treatment_Type],MATCH(CONSOLIDATED_SHEET[[#This Row],[Patient_ID]],Healthcare_Transaction[Patient_ID],0)),"")</f>
        <v>Surgery</v>
      </c>
      <c r="F651" s="8">
        <f>IFERROR(INDEX(Healthcare_Transaction[Cost],MATCH(CONSOLIDATED_SHEET[[#This Row],[Patient_ID]],Healthcare_Transaction[Patient_ID],0)),"")</f>
        <v>1566.21</v>
      </c>
      <c r="G651" s="6">
        <f>IFERROR(INDEX(Healthcare_Transaction[Date],MATCH(CONSOLIDATED_SHEET[[#This Row],[Patient_ID]],Healthcare_Transaction[Patient_ID],0)),"")</f>
        <v>43655.044863551942</v>
      </c>
      <c r="H651" t="str">
        <f>TEXT(CONSOLIDATED_SHEET[[#This Row],[Date]], "yyyy")</f>
        <v>2019</v>
      </c>
      <c r="I651" t="str">
        <f>TEXT(CONSOLIDATED_SHEET[[#This Row],[Date]], "mmmm")</f>
        <v>July</v>
      </c>
      <c r="J651" t="str">
        <f>INDEX(Healthcare_Location[Location],MATCH(CONSOLIDATED_SHEET[[#This Row],[Patient_ID]],Healthcare_Location[Patient_ID],0))</f>
        <v>Houston</v>
      </c>
      <c r="K651" s="7" t="str">
        <f>INDEX(Healthcare_Insurance[Insurance_Type],MATCH(CONSOLIDATED_SHEET[[#This Row],[Patient_ID]],Healthcare_Insurance[Patient_ID],0))</f>
        <v>None</v>
      </c>
      <c r="L651" s="8">
        <f>INDEX(Healthcare_Insurance[Insurance_Amount],MATCH(CONSOLIDATED_SHEET[[#This Row],[Patient_ID]],Healthcare_Insurance[Patient_ID],0))</f>
        <v>4449.91</v>
      </c>
    </row>
    <row r="652" spans="1:12" x14ac:dyDescent="0.25">
      <c r="A652" t="s">
        <v>654</v>
      </c>
      <c r="B652" t="s">
        <v>3651</v>
      </c>
      <c r="C652">
        <v>66</v>
      </c>
      <c r="D652" t="s">
        <v>5947</v>
      </c>
      <c r="E652" t="str">
        <f>IFERROR(INDEX(Healthcare_Transaction[Treatment_Type],MATCH(CONSOLIDATED_SHEET[[#This Row],[Patient_ID]],Healthcare_Transaction[Patient_ID],0)),"")</f>
        <v>Surgery</v>
      </c>
      <c r="F652" s="8">
        <f>IFERROR(INDEX(Healthcare_Transaction[Cost],MATCH(CONSOLIDATED_SHEET[[#This Row],[Patient_ID]],Healthcare_Transaction[Patient_ID],0)),"")</f>
        <v>2929.19</v>
      </c>
      <c r="G652" s="6">
        <f>IFERROR(INDEX(Healthcare_Transaction[Date],MATCH(CONSOLIDATED_SHEET[[#This Row],[Patient_ID]],Healthcare_Transaction[Patient_ID],0)),"")</f>
        <v>43655.305615087862</v>
      </c>
      <c r="H652" t="str">
        <f>TEXT(CONSOLIDATED_SHEET[[#This Row],[Date]], "yyyy")</f>
        <v>2019</v>
      </c>
      <c r="I652" t="str">
        <f>TEXT(CONSOLIDATED_SHEET[[#This Row],[Date]], "mmmm")</f>
        <v>July</v>
      </c>
      <c r="J652" t="str">
        <f>INDEX(Healthcare_Location[Location],MATCH(CONSOLIDATED_SHEET[[#This Row],[Patient_ID]],Healthcare_Location[Patient_ID],0))</f>
        <v>New York</v>
      </c>
      <c r="K652" s="7" t="str">
        <f>INDEX(Healthcare_Insurance[Insurance_Type],MATCH(CONSOLIDATED_SHEET[[#This Row],[Patient_ID]],Healthcare_Insurance[Patient_ID],0))</f>
        <v>Public</v>
      </c>
      <c r="L652" s="8">
        <f>INDEX(Healthcare_Insurance[Insurance_Amount],MATCH(CONSOLIDATED_SHEET[[#This Row],[Patient_ID]],Healthcare_Insurance[Patient_ID],0))</f>
        <v>2115.81</v>
      </c>
    </row>
    <row r="653" spans="1:12" x14ac:dyDescent="0.25">
      <c r="A653" t="s">
        <v>655</v>
      </c>
      <c r="B653" t="s">
        <v>3652</v>
      </c>
      <c r="C653">
        <v>66</v>
      </c>
      <c r="D653" t="s">
        <v>5948</v>
      </c>
      <c r="E653" t="str">
        <f>IFERROR(INDEX(Healthcare_Transaction[Treatment_Type],MATCH(CONSOLIDATED_SHEET[[#This Row],[Patient_ID]],Healthcare_Transaction[Patient_ID],0)),"")</f>
        <v>Medication</v>
      </c>
      <c r="F653" s="8">
        <f>IFERROR(INDEX(Healthcare_Transaction[Cost],MATCH(CONSOLIDATED_SHEET[[#This Row],[Patient_ID]],Healthcare_Transaction[Patient_ID],0)),"")</f>
        <v>1912.63</v>
      </c>
      <c r="G653" s="6">
        <f>IFERROR(INDEX(Healthcare_Transaction[Date],MATCH(CONSOLIDATED_SHEET[[#This Row],[Patient_ID]],Healthcare_Transaction[Patient_ID],0)),"")</f>
        <v>43655.566366623803</v>
      </c>
      <c r="H653" t="str">
        <f>TEXT(CONSOLIDATED_SHEET[[#This Row],[Date]], "yyyy")</f>
        <v>2019</v>
      </c>
      <c r="I653" t="str">
        <f>TEXT(CONSOLIDATED_SHEET[[#This Row],[Date]], "mmmm")</f>
        <v>July</v>
      </c>
      <c r="J653" t="str">
        <f>INDEX(Healthcare_Location[Location],MATCH(CONSOLIDATED_SHEET[[#This Row],[Patient_ID]],Healthcare_Location[Patient_ID],0))</f>
        <v>Chicago</v>
      </c>
      <c r="K653" s="7" t="str">
        <f>INDEX(Healthcare_Insurance[Insurance_Type],MATCH(CONSOLIDATED_SHEET[[#This Row],[Patient_ID]],Healthcare_Insurance[Patient_ID],0))</f>
        <v>None</v>
      </c>
      <c r="L653" s="8">
        <f>INDEX(Healthcare_Insurance[Insurance_Amount],MATCH(CONSOLIDATED_SHEET[[#This Row],[Patient_ID]],Healthcare_Insurance[Patient_ID],0))</f>
        <v>6912.22</v>
      </c>
    </row>
    <row r="654" spans="1:12" x14ac:dyDescent="0.25">
      <c r="A654" t="s">
        <v>656</v>
      </c>
      <c r="B654" t="s">
        <v>3653</v>
      </c>
      <c r="C654">
        <v>83</v>
      </c>
      <c r="D654" t="s">
        <v>5948</v>
      </c>
      <c r="E654" t="str">
        <f>IFERROR(INDEX(Healthcare_Transaction[Treatment_Type],MATCH(CONSOLIDATED_SHEET[[#This Row],[Patient_ID]],Healthcare_Transaction[Patient_ID],0)),"")</f>
        <v>Surgery</v>
      </c>
      <c r="F654" s="8">
        <f>IFERROR(INDEX(Healthcare_Transaction[Cost],MATCH(CONSOLIDATED_SHEET[[#This Row],[Patient_ID]],Healthcare_Transaction[Patient_ID],0)),"")</f>
        <v>4269.9799999999996</v>
      </c>
      <c r="G654" s="6">
        <f>IFERROR(INDEX(Healthcare_Transaction[Date],MATCH(CONSOLIDATED_SHEET[[#This Row],[Patient_ID]],Healthcare_Transaction[Patient_ID],0)),"")</f>
        <v>43655.82711815973</v>
      </c>
      <c r="H654" t="str">
        <f>TEXT(CONSOLIDATED_SHEET[[#This Row],[Date]], "yyyy")</f>
        <v>2019</v>
      </c>
      <c r="I654" t="str">
        <f>TEXT(CONSOLIDATED_SHEET[[#This Row],[Date]], "mmmm")</f>
        <v>July</v>
      </c>
      <c r="J654" t="str">
        <f>INDEX(Healthcare_Location[Location],MATCH(CONSOLIDATED_SHEET[[#This Row],[Patient_ID]],Healthcare_Location[Patient_ID],0))</f>
        <v>Los Angeles</v>
      </c>
      <c r="K654" s="7" t="str">
        <f>INDEX(Healthcare_Insurance[Insurance_Type],MATCH(CONSOLIDATED_SHEET[[#This Row],[Patient_ID]],Healthcare_Insurance[Patient_ID],0))</f>
        <v>Private</v>
      </c>
      <c r="L654" s="8">
        <f>INDEX(Healthcare_Insurance[Insurance_Amount],MATCH(CONSOLIDATED_SHEET[[#This Row],[Patient_ID]],Healthcare_Insurance[Patient_ID],0))</f>
        <v>7229.23</v>
      </c>
    </row>
    <row r="655" spans="1:12" x14ac:dyDescent="0.25">
      <c r="A655" t="s">
        <v>657</v>
      </c>
      <c r="B655" t="s">
        <v>3654</v>
      </c>
      <c r="C655">
        <v>22</v>
      </c>
      <c r="D655" t="s">
        <v>5948</v>
      </c>
      <c r="E655" t="str">
        <f>IFERROR(INDEX(Healthcare_Transaction[Treatment_Type],MATCH(CONSOLIDATED_SHEET[[#This Row],[Patient_ID]],Healthcare_Transaction[Patient_ID],0)),"")</f>
        <v>Consultation</v>
      </c>
      <c r="F655" s="8">
        <f>IFERROR(INDEX(Healthcare_Transaction[Cost],MATCH(CONSOLIDATED_SHEET[[#This Row],[Patient_ID]],Healthcare_Transaction[Patient_ID],0)),"")</f>
        <v>534.98</v>
      </c>
      <c r="G655" s="6">
        <f>IFERROR(INDEX(Healthcare_Transaction[Date],MATCH(CONSOLIDATED_SHEET[[#This Row],[Patient_ID]],Healthcare_Transaction[Patient_ID],0)),"")</f>
        <v>43656.087869695657</v>
      </c>
      <c r="H655" t="str">
        <f>TEXT(CONSOLIDATED_SHEET[[#This Row],[Date]], "yyyy")</f>
        <v>2019</v>
      </c>
      <c r="I655" t="str">
        <f>TEXT(CONSOLIDATED_SHEET[[#This Row],[Date]], "mmmm")</f>
        <v>July</v>
      </c>
      <c r="J655" t="str">
        <f>INDEX(Healthcare_Location[Location],MATCH(CONSOLIDATED_SHEET[[#This Row],[Patient_ID]],Healthcare_Location[Patient_ID],0))</f>
        <v>Los Angeles</v>
      </c>
      <c r="K655" s="7" t="str">
        <f>INDEX(Healthcare_Insurance[Insurance_Type],MATCH(CONSOLIDATED_SHEET[[#This Row],[Patient_ID]],Healthcare_Insurance[Patient_ID],0))</f>
        <v>None</v>
      </c>
      <c r="L655" s="8">
        <f>INDEX(Healthcare_Insurance[Insurance_Amount],MATCH(CONSOLIDATED_SHEET[[#This Row],[Patient_ID]],Healthcare_Insurance[Patient_ID],0))</f>
        <v>4750.5</v>
      </c>
    </row>
    <row r="656" spans="1:12" x14ac:dyDescent="0.25">
      <c r="A656" t="s">
        <v>658</v>
      </c>
      <c r="B656" t="s">
        <v>3655</v>
      </c>
      <c r="C656">
        <v>57</v>
      </c>
      <c r="D656" t="s">
        <v>5947</v>
      </c>
      <c r="E656" t="str">
        <f>IFERROR(INDEX(Healthcare_Transaction[Treatment_Type],MATCH(CONSOLIDATED_SHEET[[#This Row],[Patient_ID]],Healthcare_Transaction[Patient_ID],0)),"")</f>
        <v>Surgery</v>
      </c>
      <c r="F656" s="8">
        <f>IFERROR(INDEX(Healthcare_Transaction[Cost],MATCH(CONSOLIDATED_SHEET[[#This Row],[Patient_ID]],Healthcare_Transaction[Patient_ID],0)),"")</f>
        <v>3867.93</v>
      </c>
      <c r="G656" s="6">
        <f>IFERROR(INDEX(Healthcare_Transaction[Date],MATCH(CONSOLIDATED_SHEET[[#This Row],[Patient_ID]],Healthcare_Transaction[Patient_ID],0)),"")</f>
        <v>43656.348621231598</v>
      </c>
      <c r="H656" t="str">
        <f>TEXT(CONSOLIDATED_SHEET[[#This Row],[Date]], "yyyy")</f>
        <v>2019</v>
      </c>
      <c r="I656" t="str">
        <f>TEXT(CONSOLIDATED_SHEET[[#This Row],[Date]], "mmmm")</f>
        <v>July</v>
      </c>
      <c r="J656" t="str">
        <f>INDEX(Healthcare_Location[Location],MATCH(CONSOLIDATED_SHEET[[#This Row],[Patient_ID]],Healthcare_Location[Patient_ID],0))</f>
        <v>Los Angeles</v>
      </c>
      <c r="K656" s="7" t="str">
        <f>INDEX(Healthcare_Insurance[Insurance_Type],MATCH(CONSOLIDATED_SHEET[[#This Row],[Patient_ID]],Healthcare_Insurance[Patient_ID],0))</f>
        <v>None</v>
      </c>
      <c r="L656" s="8">
        <f>INDEX(Healthcare_Insurance[Insurance_Amount],MATCH(CONSOLIDATED_SHEET[[#This Row],[Patient_ID]],Healthcare_Insurance[Patient_ID],0))</f>
        <v>6799.99</v>
      </c>
    </row>
    <row r="657" spans="1:12" x14ac:dyDescent="0.25">
      <c r="A657" t="s">
        <v>659</v>
      </c>
      <c r="B657" t="s">
        <v>3656</v>
      </c>
      <c r="C657">
        <v>57</v>
      </c>
      <c r="D657" t="s">
        <v>5948</v>
      </c>
      <c r="E657" t="str">
        <f>IFERROR(INDEX(Healthcare_Transaction[Treatment_Type],MATCH(CONSOLIDATED_SHEET[[#This Row],[Patient_ID]],Healthcare_Transaction[Patient_ID],0)),"")</f>
        <v>Physical Therapy</v>
      </c>
      <c r="F657" s="8">
        <f>IFERROR(INDEX(Healthcare_Transaction[Cost],MATCH(CONSOLIDATED_SHEET[[#This Row],[Patient_ID]],Healthcare_Transaction[Patient_ID],0)),"")</f>
        <v>4727.76</v>
      </c>
      <c r="G657" s="6">
        <f>IFERROR(INDEX(Healthcare_Transaction[Date],MATCH(CONSOLIDATED_SHEET[[#This Row],[Patient_ID]],Healthcare_Transaction[Patient_ID],0)),"")</f>
        <v>43656.609372767532</v>
      </c>
      <c r="H657" t="str">
        <f>TEXT(CONSOLIDATED_SHEET[[#This Row],[Date]], "yyyy")</f>
        <v>2019</v>
      </c>
      <c r="I657" t="str">
        <f>TEXT(CONSOLIDATED_SHEET[[#This Row],[Date]], "mmmm")</f>
        <v>July</v>
      </c>
      <c r="J657" t="str">
        <f>INDEX(Healthcare_Location[Location],MATCH(CONSOLIDATED_SHEET[[#This Row],[Patient_ID]],Healthcare_Location[Patient_ID],0))</f>
        <v>Chicago</v>
      </c>
      <c r="K657" s="7" t="str">
        <f>INDEX(Healthcare_Insurance[Insurance_Type],MATCH(CONSOLIDATED_SHEET[[#This Row],[Patient_ID]],Healthcare_Insurance[Patient_ID],0))</f>
        <v>Public</v>
      </c>
      <c r="L657" s="8">
        <f>INDEX(Healthcare_Insurance[Insurance_Amount],MATCH(CONSOLIDATED_SHEET[[#This Row],[Patient_ID]],Healthcare_Insurance[Patient_ID],0))</f>
        <v>8244.92</v>
      </c>
    </row>
    <row r="658" spans="1:12" x14ac:dyDescent="0.25">
      <c r="A658" t="s">
        <v>660</v>
      </c>
      <c r="B658" t="s">
        <v>3657</v>
      </c>
      <c r="C658">
        <v>83</v>
      </c>
      <c r="D658" t="s">
        <v>5948</v>
      </c>
      <c r="E658" t="str">
        <f>IFERROR(INDEX(Healthcare_Transaction[Treatment_Type],MATCH(CONSOLIDATED_SHEET[[#This Row],[Patient_ID]],Healthcare_Transaction[Patient_ID],0)),"")</f>
        <v>Surgery</v>
      </c>
      <c r="F658" s="8">
        <f>IFERROR(INDEX(Healthcare_Transaction[Cost],MATCH(CONSOLIDATED_SHEET[[#This Row],[Patient_ID]],Healthcare_Transaction[Patient_ID],0)),"")</f>
        <v>1017.95</v>
      </c>
      <c r="G658" s="6">
        <f>IFERROR(INDEX(Healthcare_Transaction[Date],MATCH(CONSOLIDATED_SHEET[[#This Row],[Patient_ID]],Healthcare_Transaction[Patient_ID],0)),"")</f>
        <v>43656.870124303459</v>
      </c>
      <c r="H658" t="str">
        <f>TEXT(CONSOLIDATED_SHEET[[#This Row],[Date]], "yyyy")</f>
        <v>2019</v>
      </c>
      <c r="I658" t="str">
        <f>TEXT(CONSOLIDATED_SHEET[[#This Row],[Date]], "mmmm")</f>
        <v>July</v>
      </c>
      <c r="J658" t="str">
        <f>INDEX(Healthcare_Location[Location],MATCH(CONSOLIDATED_SHEET[[#This Row],[Patient_ID]],Healthcare_Location[Patient_ID],0))</f>
        <v>Phoenix</v>
      </c>
      <c r="K658" s="7" t="str">
        <f>INDEX(Healthcare_Insurance[Insurance_Type],MATCH(CONSOLIDATED_SHEET[[#This Row],[Patient_ID]],Healthcare_Insurance[Patient_ID],0))</f>
        <v>Public</v>
      </c>
      <c r="L658" s="8">
        <f>INDEX(Healthcare_Insurance[Insurance_Amount],MATCH(CONSOLIDATED_SHEET[[#This Row],[Patient_ID]],Healthcare_Insurance[Patient_ID],0))</f>
        <v>2590.48</v>
      </c>
    </row>
    <row r="659" spans="1:12" x14ac:dyDescent="0.25">
      <c r="A659" t="s">
        <v>661</v>
      </c>
      <c r="B659" t="s">
        <v>3658</v>
      </c>
      <c r="C659">
        <v>62</v>
      </c>
      <c r="D659" t="s">
        <v>5948</v>
      </c>
      <c r="E659" t="str">
        <f>IFERROR(INDEX(Healthcare_Transaction[Treatment_Type],MATCH(CONSOLIDATED_SHEET[[#This Row],[Patient_ID]],Healthcare_Transaction[Patient_ID],0)),"")</f>
        <v>Surgery</v>
      </c>
      <c r="F659" s="8">
        <f>IFERROR(INDEX(Healthcare_Transaction[Cost],MATCH(CONSOLIDATED_SHEET[[#This Row],[Patient_ID]],Healthcare_Transaction[Patient_ID],0)),"")</f>
        <v>3698.82</v>
      </c>
      <c r="G659" s="6">
        <f>IFERROR(INDEX(Healthcare_Transaction[Date],MATCH(CONSOLIDATED_SHEET[[#This Row],[Patient_ID]],Healthcare_Transaction[Patient_ID],0)),"")</f>
        <v>43657.130875839401</v>
      </c>
      <c r="H659" t="str">
        <f>TEXT(CONSOLIDATED_SHEET[[#This Row],[Date]], "yyyy")</f>
        <v>2019</v>
      </c>
      <c r="I659" t="str">
        <f>TEXT(CONSOLIDATED_SHEET[[#This Row],[Date]], "mmmm")</f>
        <v>July</v>
      </c>
      <c r="J659" t="str">
        <f>INDEX(Healthcare_Location[Location],MATCH(CONSOLIDATED_SHEET[[#This Row],[Patient_ID]],Healthcare_Location[Patient_ID],0))</f>
        <v>Los Angeles</v>
      </c>
      <c r="K659" s="7" t="str">
        <f>INDEX(Healthcare_Insurance[Insurance_Type],MATCH(CONSOLIDATED_SHEET[[#This Row],[Patient_ID]],Healthcare_Insurance[Patient_ID],0))</f>
        <v>Private</v>
      </c>
      <c r="L659" s="8">
        <f>INDEX(Healthcare_Insurance[Insurance_Amount],MATCH(CONSOLIDATED_SHEET[[#This Row],[Patient_ID]],Healthcare_Insurance[Patient_ID],0))</f>
        <v>4851.3900000000003</v>
      </c>
    </row>
    <row r="660" spans="1:12" x14ac:dyDescent="0.25">
      <c r="A660" t="s">
        <v>662</v>
      </c>
      <c r="B660" t="s">
        <v>3659</v>
      </c>
      <c r="C660">
        <v>49</v>
      </c>
      <c r="D660" t="s">
        <v>5948</v>
      </c>
      <c r="E660" t="str">
        <f>IFERROR(INDEX(Healthcare_Transaction[Treatment_Type],MATCH(CONSOLIDATED_SHEET[[#This Row],[Patient_ID]],Healthcare_Transaction[Patient_ID],0)),"")</f>
        <v>Physical Therapy</v>
      </c>
      <c r="F660" s="8">
        <f>IFERROR(INDEX(Healthcare_Transaction[Cost],MATCH(CONSOLIDATED_SHEET[[#This Row],[Patient_ID]],Healthcare_Transaction[Patient_ID],0)),"")</f>
        <v>2069.13</v>
      </c>
      <c r="G660" s="6">
        <f>IFERROR(INDEX(Healthcare_Transaction[Date],MATCH(CONSOLIDATED_SHEET[[#This Row],[Patient_ID]],Healthcare_Transaction[Patient_ID],0)),"")</f>
        <v>43657.652378911262</v>
      </c>
      <c r="H660" t="str">
        <f>TEXT(CONSOLIDATED_SHEET[[#This Row],[Date]], "yyyy")</f>
        <v>2019</v>
      </c>
      <c r="I660" t="str">
        <f>TEXT(CONSOLIDATED_SHEET[[#This Row],[Date]], "mmmm")</f>
        <v>July</v>
      </c>
      <c r="J660" t="str">
        <f>INDEX(Healthcare_Location[Location],MATCH(CONSOLIDATED_SHEET[[#This Row],[Patient_ID]],Healthcare_Location[Patient_ID],0))</f>
        <v>Houston</v>
      </c>
      <c r="K660" s="7" t="str">
        <f>INDEX(Healthcare_Insurance[Insurance_Type],MATCH(CONSOLIDATED_SHEET[[#This Row],[Patient_ID]],Healthcare_Insurance[Patient_ID],0))</f>
        <v>Public</v>
      </c>
      <c r="L660" s="8">
        <f>INDEX(Healthcare_Insurance[Insurance_Amount],MATCH(CONSOLIDATED_SHEET[[#This Row],[Patient_ID]],Healthcare_Insurance[Patient_ID],0))</f>
        <v>1655.16</v>
      </c>
    </row>
    <row r="661" spans="1:12" x14ac:dyDescent="0.25">
      <c r="A661" t="s">
        <v>663</v>
      </c>
      <c r="B661" t="s">
        <v>3660</v>
      </c>
      <c r="C661">
        <v>41</v>
      </c>
      <c r="D661" t="s">
        <v>5947</v>
      </c>
      <c r="E661" t="str">
        <f>IFERROR(INDEX(Healthcare_Transaction[Treatment_Type],MATCH(CONSOLIDATED_SHEET[[#This Row],[Patient_ID]],Healthcare_Transaction[Patient_ID],0)),"")</f>
        <v>Surgery</v>
      </c>
      <c r="F661" s="8">
        <f>IFERROR(INDEX(Healthcare_Transaction[Cost],MATCH(CONSOLIDATED_SHEET[[#This Row],[Patient_ID]],Healthcare_Transaction[Patient_ID],0)),"")</f>
        <v>1440.57</v>
      </c>
      <c r="G661" s="6">
        <f>IFERROR(INDEX(Healthcare_Transaction[Date],MATCH(CONSOLIDATED_SHEET[[#This Row],[Patient_ID]],Healthcare_Transaction[Patient_ID],0)),"")</f>
        <v>43658.173881983137</v>
      </c>
      <c r="H661" t="str">
        <f>TEXT(CONSOLIDATED_SHEET[[#This Row],[Date]], "yyyy")</f>
        <v>2019</v>
      </c>
      <c r="I661" t="str">
        <f>TEXT(CONSOLIDATED_SHEET[[#This Row],[Date]], "mmmm")</f>
        <v>July</v>
      </c>
      <c r="J661" t="str">
        <f>INDEX(Healthcare_Location[Location],MATCH(CONSOLIDATED_SHEET[[#This Row],[Patient_ID]],Healthcare_Location[Patient_ID],0))</f>
        <v>Chicago</v>
      </c>
      <c r="K661" s="7" t="str">
        <f>INDEX(Healthcare_Insurance[Insurance_Type],MATCH(CONSOLIDATED_SHEET[[#This Row],[Patient_ID]],Healthcare_Insurance[Patient_ID],0))</f>
        <v>None</v>
      </c>
      <c r="L661" s="8">
        <f>INDEX(Healthcare_Insurance[Insurance_Amount],MATCH(CONSOLIDATED_SHEET[[#This Row],[Patient_ID]],Healthcare_Insurance[Patient_ID],0))</f>
        <v>7716.63</v>
      </c>
    </row>
    <row r="662" spans="1:12" x14ac:dyDescent="0.25">
      <c r="A662" t="s">
        <v>664</v>
      </c>
      <c r="B662" t="s">
        <v>3661</v>
      </c>
      <c r="C662">
        <v>58</v>
      </c>
      <c r="D662" t="s">
        <v>5948</v>
      </c>
      <c r="E662" t="str">
        <f>IFERROR(INDEX(Healthcare_Transaction[Treatment_Type],MATCH(CONSOLIDATED_SHEET[[#This Row],[Patient_ID]],Healthcare_Transaction[Patient_ID],0)),"")</f>
        <v>Surgery</v>
      </c>
      <c r="F662" s="8">
        <f>IFERROR(INDEX(Healthcare_Transaction[Cost],MATCH(CONSOLIDATED_SHEET[[#This Row],[Patient_ID]],Healthcare_Transaction[Patient_ID],0)),"")</f>
        <v>3892.61</v>
      </c>
      <c r="G662" s="6">
        <f>IFERROR(INDEX(Healthcare_Transaction[Date],MATCH(CONSOLIDATED_SHEET[[#This Row],[Patient_ID]],Healthcare_Transaction[Patient_ID],0)),"")</f>
        <v>43658.434633519071</v>
      </c>
      <c r="H662" t="str">
        <f>TEXT(CONSOLIDATED_SHEET[[#This Row],[Date]], "yyyy")</f>
        <v>2019</v>
      </c>
      <c r="I662" t="str">
        <f>TEXT(CONSOLIDATED_SHEET[[#This Row],[Date]], "mmmm")</f>
        <v>July</v>
      </c>
      <c r="J662" t="str">
        <f>INDEX(Healthcare_Location[Location],MATCH(CONSOLIDATED_SHEET[[#This Row],[Patient_ID]],Healthcare_Location[Patient_ID],0))</f>
        <v>Phoenix</v>
      </c>
      <c r="K662" s="7" t="str">
        <f>INDEX(Healthcare_Insurance[Insurance_Type],MATCH(CONSOLIDATED_SHEET[[#This Row],[Patient_ID]],Healthcare_Insurance[Patient_ID],0))</f>
        <v>Public</v>
      </c>
      <c r="L662" s="8">
        <f>INDEX(Healthcare_Insurance[Insurance_Amount],MATCH(CONSOLIDATED_SHEET[[#This Row],[Patient_ID]],Healthcare_Insurance[Patient_ID],0))</f>
        <v>5066.7700000000004</v>
      </c>
    </row>
    <row r="663" spans="1:12" x14ac:dyDescent="0.25">
      <c r="A663" t="s">
        <v>665</v>
      </c>
      <c r="B663" t="s">
        <v>3662</v>
      </c>
      <c r="C663">
        <v>23</v>
      </c>
      <c r="D663" t="s">
        <v>5947</v>
      </c>
      <c r="E663" t="str">
        <f>IFERROR(INDEX(Healthcare_Transaction[Treatment_Type],MATCH(CONSOLIDATED_SHEET[[#This Row],[Patient_ID]],Healthcare_Transaction[Patient_ID],0)),"")</f>
        <v>Surgery</v>
      </c>
      <c r="F663" s="8">
        <f>IFERROR(INDEX(Healthcare_Transaction[Cost],MATCH(CONSOLIDATED_SHEET[[#This Row],[Patient_ID]],Healthcare_Transaction[Patient_ID],0)),"")</f>
        <v>1078.1099999999999</v>
      </c>
      <c r="G663" s="6">
        <f>IFERROR(INDEX(Healthcare_Transaction[Date],MATCH(CONSOLIDATED_SHEET[[#This Row],[Patient_ID]],Healthcare_Transaction[Patient_ID],0)),"")</f>
        <v>43658.695385054998</v>
      </c>
      <c r="H663" t="str">
        <f>TEXT(CONSOLIDATED_SHEET[[#This Row],[Date]], "yyyy")</f>
        <v>2019</v>
      </c>
      <c r="I663" t="str">
        <f>TEXT(CONSOLIDATED_SHEET[[#This Row],[Date]], "mmmm")</f>
        <v>July</v>
      </c>
      <c r="J663" t="str">
        <f>INDEX(Healthcare_Location[Location],MATCH(CONSOLIDATED_SHEET[[#This Row],[Patient_ID]],Healthcare_Location[Patient_ID],0))</f>
        <v>Phoenix</v>
      </c>
      <c r="K663" s="7" t="str">
        <f>INDEX(Healthcare_Insurance[Insurance_Type],MATCH(CONSOLIDATED_SHEET[[#This Row],[Patient_ID]],Healthcare_Insurance[Patient_ID],0))</f>
        <v>None</v>
      </c>
      <c r="L663" s="8">
        <f>INDEX(Healthcare_Insurance[Insurance_Amount],MATCH(CONSOLIDATED_SHEET[[#This Row],[Patient_ID]],Healthcare_Insurance[Patient_ID],0))</f>
        <v>7263.39</v>
      </c>
    </row>
    <row r="664" spans="1:12" x14ac:dyDescent="0.25">
      <c r="A664" t="s">
        <v>666</v>
      </c>
      <c r="B664" t="s">
        <v>3663</v>
      </c>
      <c r="C664">
        <v>73</v>
      </c>
      <c r="D664" t="s">
        <v>5948</v>
      </c>
      <c r="E664" t="str">
        <f>IFERROR(INDEX(Healthcare_Transaction[Treatment_Type],MATCH(CONSOLIDATED_SHEET[[#This Row],[Patient_ID]],Healthcare_Transaction[Patient_ID],0)),"")</f>
        <v>Physical Therapy</v>
      </c>
      <c r="F664" s="8">
        <f>IFERROR(INDEX(Healthcare_Transaction[Cost],MATCH(CONSOLIDATED_SHEET[[#This Row],[Patient_ID]],Healthcare_Transaction[Patient_ID],0)),"")</f>
        <v>1017.84</v>
      </c>
      <c r="G664" s="6">
        <f>IFERROR(INDEX(Healthcare_Transaction[Date],MATCH(CONSOLIDATED_SHEET[[#This Row],[Patient_ID]],Healthcare_Transaction[Patient_ID],0)),"")</f>
        <v>43659.216888126874</v>
      </c>
      <c r="H664" t="str">
        <f>TEXT(CONSOLIDATED_SHEET[[#This Row],[Date]], "yyyy")</f>
        <v>2019</v>
      </c>
      <c r="I664" t="str">
        <f>TEXT(CONSOLIDATED_SHEET[[#This Row],[Date]], "mmmm")</f>
        <v>July</v>
      </c>
      <c r="J664" t="str">
        <f>INDEX(Healthcare_Location[Location],MATCH(CONSOLIDATED_SHEET[[#This Row],[Patient_ID]],Healthcare_Location[Patient_ID],0))</f>
        <v>New York</v>
      </c>
      <c r="K664" s="7" t="str">
        <f>INDEX(Healthcare_Insurance[Insurance_Type],MATCH(CONSOLIDATED_SHEET[[#This Row],[Patient_ID]],Healthcare_Insurance[Patient_ID],0))</f>
        <v>Private</v>
      </c>
      <c r="L664" s="8">
        <f>INDEX(Healthcare_Insurance[Insurance_Amount],MATCH(CONSOLIDATED_SHEET[[#This Row],[Patient_ID]],Healthcare_Insurance[Patient_ID],0))</f>
        <v>8811.1</v>
      </c>
    </row>
    <row r="665" spans="1:12" x14ac:dyDescent="0.25">
      <c r="A665" t="s">
        <v>667</v>
      </c>
      <c r="B665" t="s">
        <v>3664</v>
      </c>
      <c r="C665">
        <v>52</v>
      </c>
      <c r="D665" t="s">
        <v>5947</v>
      </c>
      <c r="E665" t="str">
        <f>IFERROR(INDEX(Healthcare_Transaction[Treatment_Type],MATCH(CONSOLIDATED_SHEET[[#This Row],[Patient_ID]],Healthcare_Transaction[Patient_ID],0)),"")</f>
        <v>Physical Therapy</v>
      </c>
      <c r="F665" s="8">
        <f>IFERROR(INDEX(Healthcare_Transaction[Cost],MATCH(CONSOLIDATED_SHEET[[#This Row],[Patient_ID]],Healthcare_Transaction[Patient_ID],0)),"")</f>
        <v>707.28</v>
      </c>
      <c r="G665" s="6">
        <f>IFERROR(INDEX(Healthcare_Transaction[Date],MATCH(CONSOLIDATED_SHEET[[#This Row],[Patient_ID]],Healthcare_Transaction[Patient_ID],0)),"")</f>
        <v>43659.4776396628</v>
      </c>
      <c r="H665" t="str">
        <f>TEXT(CONSOLIDATED_SHEET[[#This Row],[Date]], "yyyy")</f>
        <v>2019</v>
      </c>
      <c r="I665" t="str">
        <f>TEXT(CONSOLIDATED_SHEET[[#This Row],[Date]], "mmmm")</f>
        <v>July</v>
      </c>
      <c r="J665" t="str">
        <f>INDEX(Healthcare_Location[Location],MATCH(CONSOLIDATED_SHEET[[#This Row],[Patient_ID]],Healthcare_Location[Patient_ID],0))</f>
        <v>Houston</v>
      </c>
      <c r="K665" s="7" t="str">
        <f>INDEX(Healthcare_Insurance[Insurance_Type],MATCH(CONSOLIDATED_SHEET[[#This Row],[Patient_ID]],Healthcare_Insurance[Patient_ID],0))</f>
        <v>Public</v>
      </c>
      <c r="L665" s="8">
        <f>INDEX(Healthcare_Insurance[Insurance_Amount],MATCH(CONSOLIDATED_SHEET[[#This Row],[Patient_ID]],Healthcare_Insurance[Patient_ID],0))</f>
        <v>44.63</v>
      </c>
    </row>
    <row r="666" spans="1:12" x14ac:dyDescent="0.25">
      <c r="A666" t="s">
        <v>668</v>
      </c>
      <c r="B666" t="s">
        <v>3665</v>
      </c>
      <c r="C666">
        <v>38</v>
      </c>
      <c r="D666" t="s">
        <v>5948</v>
      </c>
      <c r="E666" t="str">
        <f>IFERROR(INDEX(Healthcare_Transaction[Treatment_Type],MATCH(CONSOLIDATED_SHEET[[#This Row],[Patient_ID]],Healthcare_Transaction[Patient_ID],0)),"")</f>
        <v>Surgery</v>
      </c>
      <c r="F666" s="8">
        <f>IFERROR(INDEX(Healthcare_Transaction[Cost],MATCH(CONSOLIDATED_SHEET[[#This Row],[Patient_ID]],Healthcare_Transaction[Patient_ID],0)),"")</f>
        <v>1998.97</v>
      </c>
      <c r="G666" s="6">
        <f>IFERROR(INDEX(Healthcare_Transaction[Date],MATCH(CONSOLIDATED_SHEET[[#This Row],[Patient_ID]],Healthcare_Transaction[Patient_ID],0)),"")</f>
        <v>43659.738391198742</v>
      </c>
      <c r="H666" t="str">
        <f>TEXT(CONSOLIDATED_SHEET[[#This Row],[Date]], "yyyy")</f>
        <v>2019</v>
      </c>
      <c r="I666" t="str">
        <f>TEXT(CONSOLIDATED_SHEET[[#This Row],[Date]], "mmmm")</f>
        <v>July</v>
      </c>
      <c r="J666" t="str">
        <f>INDEX(Healthcare_Location[Location],MATCH(CONSOLIDATED_SHEET[[#This Row],[Patient_ID]],Healthcare_Location[Patient_ID],0))</f>
        <v>Los Angeles</v>
      </c>
      <c r="K666" s="7" t="str">
        <f>INDEX(Healthcare_Insurance[Insurance_Type],MATCH(CONSOLIDATED_SHEET[[#This Row],[Patient_ID]],Healthcare_Insurance[Patient_ID],0))</f>
        <v>None</v>
      </c>
      <c r="L666" s="8">
        <f>INDEX(Healthcare_Insurance[Insurance_Amount],MATCH(CONSOLIDATED_SHEET[[#This Row],[Patient_ID]],Healthcare_Insurance[Patient_ID],0))</f>
        <v>4933.7700000000004</v>
      </c>
    </row>
    <row r="667" spans="1:12" x14ac:dyDescent="0.25">
      <c r="A667" t="s">
        <v>669</v>
      </c>
      <c r="B667" t="s">
        <v>3666</v>
      </c>
      <c r="C667">
        <v>22</v>
      </c>
      <c r="D667" t="s">
        <v>5948</v>
      </c>
      <c r="E667" t="str">
        <f>IFERROR(INDEX(Healthcare_Transaction[Treatment_Type],MATCH(CONSOLIDATED_SHEET[[#This Row],[Patient_ID]],Healthcare_Transaction[Patient_ID],0)),"")</f>
        <v>Surgery</v>
      </c>
      <c r="F667" s="8">
        <f>IFERROR(INDEX(Healthcare_Transaction[Cost],MATCH(CONSOLIDATED_SHEET[[#This Row],[Patient_ID]],Healthcare_Transaction[Patient_ID],0)),"")</f>
        <v>2583.4</v>
      </c>
      <c r="G667" s="6">
        <f>IFERROR(INDEX(Healthcare_Transaction[Date],MATCH(CONSOLIDATED_SHEET[[#This Row],[Patient_ID]],Healthcare_Transaction[Patient_ID],0)),"")</f>
        <v>43659.999142734683</v>
      </c>
      <c r="H667" t="str">
        <f>TEXT(CONSOLIDATED_SHEET[[#This Row],[Date]], "yyyy")</f>
        <v>2019</v>
      </c>
      <c r="I667" t="str">
        <f>TEXT(CONSOLIDATED_SHEET[[#This Row],[Date]], "mmmm")</f>
        <v>July</v>
      </c>
      <c r="J667" t="str">
        <f>INDEX(Healthcare_Location[Location],MATCH(CONSOLIDATED_SHEET[[#This Row],[Patient_ID]],Healthcare_Location[Patient_ID],0))</f>
        <v>Los Angeles</v>
      </c>
      <c r="K667" s="7" t="str">
        <f>INDEX(Healthcare_Insurance[Insurance_Type],MATCH(CONSOLIDATED_SHEET[[#This Row],[Patient_ID]],Healthcare_Insurance[Patient_ID],0))</f>
        <v>Public</v>
      </c>
      <c r="L667" s="8">
        <f>INDEX(Healthcare_Insurance[Insurance_Amount],MATCH(CONSOLIDATED_SHEET[[#This Row],[Patient_ID]],Healthcare_Insurance[Patient_ID],0))</f>
        <v>6096.07</v>
      </c>
    </row>
    <row r="668" spans="1:12" x14ac:dyDescent="0.25">
      <c r="A668" t="s">
        <v>670</v>
      </c>
      <c r="B668" t="s">
        <v>3667</v>
      </c>
      <c r="C668">
        <v>80</v>
      </c>
      <c r="D668" t="s">
        <v>5947</v>
      </c>
      <c r="E668" t="str">
        <f>IFERROR(INDEX(Healthcare_Transaction[Treatment_Type],MATCH(CONSOLIDATED_SHEET[[#This Row],[Patient_ID]],Healthcare_Transaction[Patient_ID],0)),"")</f>
        <v>Medication</v>
      </c>
      <c r="F668" s="8">
        <f>IFERROR(INDEX(Healthcare_Transaction[Cost],MATCH(CONSOLIDATED_SHEET[[#This Row],[Patient_ID]],Healthcare_Transaction[Patient_ID],0)),"")</f>
        <v>2599.84</v>
      </c>
      <c r="G668" s="6">
        <f>IFERROR(INDEX(Healthcare_Transaction[Date],MATCH(CONSOLIDATED_SHEET[[#This Row],[Patient_ID]],Healthcare_Transaction[Patient_ID],0)),"")</f>
        <v>43660.259894270603</v>
      </c>
      <c r="H668" t="str">
        <f>TEXT(CONSOLIDATED_SHEET[[#This Row],[Date]], "yyyy")</f>
        <v>2019</v>
      </c>
      <c r="I668" t="str">
        <f>TEXT(CONSOLIDATED_SHEET[[#This Row],[Date]], "mmmm")</f>
        <v>July</v>
      </c>
      <c r="J668" t="str">
        <f>INDEX(Healthcare_Location[Location],MATCH(CONSOLIDATED_SHEET[[#This Row],[Patient_ID]],Healthcare_Location[Patient_ID],0))</f>
        <v>Chicago</v>
      </c>
      <c r="K668" s="7" t="str">
        <f>INDEX(Healthcare_Insurance[Insurance_Type],MATCH(CONSOLIDATED_SHEET[[#This Row],[Patient_ID]],Healthcare_Insurance[Patient_ID],0))</f>
        <v>None</v>
      </c>
      <c r="L668" s="8">
        <f>INDEX(Healthcare_Insurance[Insurance_Amount],MATCH(CONSOLIDATED_SHEET[[#This Row],[Patient_ID]],Healthcare_Insurance[Patient_ID],0))</f>
        <v>4143.67</v>
      </c>
    </row>
    <row r="669" spans="1:12" x14ac:dyDescent="0.25">
      <c r="A669" t="s">
        <v>671</v>
      </c>
      <c r="B669" t="s">
        <v>3668</v>
      </c>
      <c r="C669">
        <v>80</v>
      </c>
      <c r="D669" t="s">
        <v>5947</v>
      </c>
      <c r="E669" t="str">
        <f>IFERROR(INDEX(Healthcare_Transaction[Treatment_Type],MATCH(CONSOLIDATED_SHEET[[#This Row],[Patient_ID]],Healthcare_Transaction[Patient_ID],0)),"")</f>
        <v>Medication</v>
      </c>
      <c r="F669" s="8">
        <f>IFERROR(INDEX(Healthcare_Transaction[Cost],MATCH(CONSOLIDATED_SHEET[[#This Row],[Patient_ID]],Healthcare_Transaction[Patient_ID],0)),"")</f>
        <v>4866.25</v>
      </c>
      <c r="G669" s="6">
        <f>IFERROR(INDEX(Healthcare_Transaction[Date],MATCH(CONSOLIDATED_SHEET[[#This Row],[Patient_ID]],Healthcare_Transaction[Patient_ID],0)),"")</f>
        <v>43660.520645806537</v>
      </c>
      <c r="H669" t="str">
        <f>TEXT(CONSOLIDATED_SHEET[[#This Row],[Date]], "yyyy")</f>
        <v>2019</v>
      </c>
      <c r="I669" t="str">
        <f>TEXT(CONSOLIDATED_SHEET[[#This Row],[Date]], "mmmm")</f>
        <v>July</v>
      </c>
      <c r="J669" t="str">
        <f>INDEX(Healthcare_Location[Location],MATCH(CONSOLIDATED_SHEET[[#This Row],[Patient_ID]],Healthcare_Location[Patient_ID],0))</f>
        <v>Chicago</v>
      </c>
      <c r="K669" s="7" t="str">
        <f>INDEX(Healthcare_Insurance[Insurance_Type],MATCH(CONSOLIDATED_SHEET[[#This Row],[Patient_ID]],Healthcare_Insurance[Patient_ID],0))</f>
        <v>None</v>
      </c>
      <c r="L669" s="8">
        <f>INDEX(Healthcare_Insurance[Insurance_Amount],MATCH(CONSOLIDATED_SHEET[[#This Row],[Patient_ID]],Healthcare_Insurance[Patient_ID],0))</f>
        <v>4223.49</v>
      </c>
    </row>
    <row r="670" spans="1:12" x14ac:dyDescent="0.25">
      <c r="A670" t="s">
        <v>672</v>
      </c>
      <c r="B670" t="s">
        <v>3669</v>
      </c>
      <c r="C670">
        <v>51</v>
      </c>
      <c r="D670" t="s">
        <v>5947</v>
      </c>
      <c r="E670" t="str">
        <f>IFERROR(INDEX(Healthcare_Transaction[Treatment_Type],MATCH(CONSOLIDATED_SHEET[[#This Row],[Patient_ID]],Healthcare_Transaction[Patient_ID],0)),"")</f>
        <v>Consultation</v>
      </c>
      <c r="F670" s="8">
        <f>IFERROR(INDEX(Healthcare_Transaction[Cost],MATCH(CONSOLIDATED_SHEET[[#This Row],[Patient_ID]],Healthcare_Transaction[Patient_ID],0)),"")</f>
        <v>4549.5</v>
      </c>
      <c r="G670" s="6">
        <f>IFERROR(INDEX(Healthcare_Transaction[Date],MATCH(CONSOLIDATED_SHEET[[#This Row],[Patient_ID]],Healthcare_Transaction[Patient_ID],0)),"")</f>
        <v>43660.781397342478</v>
      </c>
      <c r="H670" t="str">
        <f>TEXT(CONSOLIDATED_SHEET[[#This Row],[Date]], "yyyy")</f>
        <v>2019</v>
      </c>
      <c r="I670" t="str">
        <f>TEXT(CONSOLIDATED_SHEET[[#This Row],[Date]], "mmmm")</f>
        <v>July</v>
      </c>
      <c r="J670" t="str">
        <f>INDEX(Healthcare_Location[Location],MATCH(CONSOLIDATED_SHEET[[#This Row],[Patient_ID]],Healthcare_Location[Patient_ID],0))</f>
        <v>Los Angeles</v>
      </c>
      <c r="K670" s="7" t="str">
        <f>INDEX(Healthcare_Insurance[Insurance_Type],MATCH(CONSOLIDATED_SHEET[[#This Row],[Patient_ID]],Healthcare_Insurance[Patient_ID],0))</f>
        <v>Private</v>
      </c>
      <c r="L670" s="8">
        <f>INDEX(Healthcare_Insurance[Insurance_Amount],MATCH(CONSOLIDATED_SHEET[[#This Row],[Patient_ID]],Healthcare_Insurance[Patient_ID],0))</f>
        <v>5227.91</v>
      </c>
    </row>
    <row r="671" spans="1:12" x14ac:dyDescent="0.25">
      <c r="A671" t="s">
        <v>673</v>
      </c>
      <c r="B671" t="s">
        <v>3670</v>
      </c>
      <c r="C671">
        <v>50</v>
      </c>
      <c r="D671" t="s">
        <v>5947</v>
      </c>
      <c r="E671" t="str">
        <f>IFERROR(INDEX(Healthcare_Transaction[Treatment_Type],MATCH(CONSOLIDATED_SHEET[[#This Row],[Patient_ID]],Healthcare_Transaction[Patient_ID],0)),"")</f>
        <v>Physical Therapy</v>
      </c>
      <c r="F671" s="8">
        <f>IFERROR(INDEX(Healthcare_Transaction[Cost],MATCH(CONSOLIDATED_SHEET[[#This Row],[Patient_ID]],Healthcare_Transaction[Patient_ID],0)),"")</f>
        <v>2270.7600000000002</v>
      </c>
      <c r="G671" s="6">
        <f>IFERROR(INDEX(Healthcare_Transaction[Date],MATCH(CONSOLIDATED_SHEET[[#This Row],[Patient_ID]],Healthcare_Transaction[Patient_ID],0)),"")</f>
        <v>43661.042148878398</v>
      </c>
      <c r="H671" t="str">
        <f>TEXT(CONSOLIDATED_SHEET[[#This Row],[Date]], "yyyy")</f>
        <v>2019</v>
      </c>
      <c r="I671" t="str">
        <f>TEXT(CONSOLIDATED_SHEET[[#This Row],[Date]], "mmmm")</f>
        <v>July</v>
      </c>
      <c r="J671" t="str">
        <f>INDEX(Healthcare_Location[Location],MATCH(CONSOLIDATED_SHEET[[#This Row],[Patient_ID]],Healthcare_Location[Patient_ID],0))</f>
        <v>Los Angeles</v>
      </c>
      <c r="K671" s="7" t="str">
        <f>INDEX(Healthcare_Insurance[Insurance_Type],MATCH(CONSOLIDATED_SHEET[[#This Row],[Patient_ID]],Healthcare_Insurance[Patient_ID],0))</f>
        <v>None</v>
      </c>
      <c r="L671" s="8">
        <f>INDEX(Healthcare_Insurance[Insurance_Amount],MATCH(CONSOLIDATED_SHEET[[#This Row],[Patient_ID]],Healthcare_Insurance[Patient_ID],0))</f>
        <v>9741.56</v>
      </c>
    </row>
    <row r="672" spans="1:12" x14ac:dyDescent="0.25">
      <c r="A672" t="s">
        <v>674</v>
      </c>
      <c r="B672" t="s">
        <v>3671</v>
      </c>
      <c r="C672">
        <v>84</v>
      </c>
      <c r="D672" t="s">
        <v>5947</v>
      </c>
      <c r="E672" t="str">
        <f>IFERROR(INDEX(Healthcare_Transaction[Treatment_Type],MATCH(CONSOLIDATED_SHEET[[#This Row],[Patient_ID]],Healthcare_Transaction[Patient_ID],0)),"")</f>
        <v>Medication</v>
      </c>
      <c r="F672" s="8">
        <f>IFERROR(INDEX(Healthcare_Transaction[Cost],MATCH(CONSOLIDATED_SHEET[[#This Row],[Patient_ID]],Healthcare_Transaction[Patient_ID],0)),"")</f>
        <v>4664.43</v>
      </c>
      <c r="G672" s="6">
        <f>IFERROR(INDEX(Healthcare_Transaction[Date],MATCH(CONSOLIDATED_SHEET[[#This Row],[Patient_ID]],Healthcare_Transaction[Patient_ID],0)),"")</f>
        <v>43661.302900414339</v>
      </c>
      <c r="H672" t="str">
        <f>TEXT(CONSOLIDATED_SHEET[[#This Row],[Date]], "yyyy")</f>
        <v>2019</v>
      </c>
      <c r="I672" t="str">
        <f>TEXT(CONSOLIDATED_SHEET[[#This Row],[Date]], "mmmm")</f>
        <v>July</v>
      </c>
      <c r="J672" t="str">
        <f>INDEX(Healthcare_Location[Location],MATCH(CONSOLIDATED_SHEET[[#This Row],[Patient_ID]],Healthcare_Location[Patient_ID],0))</f>
        <v>Los Angeles</v>
      </c>
      <c r="K672" s="7" t="str">
        <f>INDEX(Healthcare_Insurance[Insurance_Type],MATCH(CONSOLIDATED_SHEET[[#This Row],[Patient_ID]],Healthcare_Insurance[Patient_ID],0))</f>
        <v>None</v>
      </c>
      <c r="L672" s="8">
        <f>INDEX(Healthcare_Insurance[Insurance_Amount],MATCH(CONSOLIDATED_SHEET[[#This Row],[Patient_ID]],Healthcare_Insurance[Patient_ID],0))</f>
        <v>7519.56</v>
      </c>
    </row>
    <row r="673" spans="1:12" x14ac:dyDescent="0.25">
      <c r="A673" t="s">
        <v>675</v>
      </c>
      <c r="B673" t="s">
        <v>3672</v>
      </c>
      <c r="C673">
        <v>25</v>
      </c>
      <c r="D673" t="s">
        <v>5948</v>
      </c>
      <c r="E673" t="str">
        <f>IFERROR(INDEX(Healthcare_Transaction[Treatment_Type],MATCH(CONSOLIDATED_SHEET[[#This Row],[Patient_ID]],Healthcare_Transaction[Patient_ID],0)),"")</f>
        <v>Consultation</v>
      </c>
      <c r="F673" s="8">
        <f>IFERROR(INDEX(Healthcare_Transaction[Cost],MATCH(CONSOLIDATED_SHEET[[#This Row],[Patient_ID]],Healthcare_Transaction[Patient_ID],0)),"")</f>
        <v>4119.3900000000003</v>
      </c>
      <c r="G673" s="6">
        <f>IFERROR(INDEX(Healthcare_Transaction[Date],MATCH(CONSOLIDATED_SHEET[[#This Row],[Patient_ID]],Healthcare_Transaction[Patient_ID],0)),"")</f>
        <v>43661.56365195028</v>
      </c>
      <c r="H673" t="str">
        <f>TEXT(CONSOLIDATED_SHEET[[#This Row],[Date]], "yyyy")</f>
        <v>2019</v>
      </c>
      <c r="I673" t="str">
        <f>TEXT(CONSOLIDATED_SHEET[[#This Row],[Date]], "mmmm")</f>
        <v>July</v>
      </c>
      <c r="J673" t="str">
        <f>INDEX(Healthcare_Location[Location],MATCH(CONSOLIDATED_SHEET[[#This Row],[Patient_ID]],Healthcare_Location[Patient_ID],0))</f>
        <v>Houston</v>
      </c>
      <c r="K673" s="7" t="str">
        <f>INDEX(Healthcare_Insurance[Insurance_Type],MATCH(CONSOLIDATED_SHEET[[#This Row],[Patient_ID]],Healthcare_Insurance[Patient_ID],0))</f>
        <v>Private</v>
      </c>
      <c r="L673" s="8">
        <f>INDEX(Healthcare_Insurance[Insurance_Amount],MATCH(CONSOLIDATED_SHEET[[#This Row],[Patient_ID]],Healthcare_Insurance[Patient_ID],0))</f>
        <v>4420.17</v>
      </c>
    </row>
    <row r="674" spans="1:12" x14ac:dyDescent="0.25">
      <c r="A674" t="s">
        <v>676</v>
      </c>
      <c r="B674" t="s">
        <v>3673</v>
      </c>
      <c r="C674">
        <v>77</v>
      </c>
      <c r="D674" t="s">
        <v>5948</v>
      </c>
      <c r="E674" t="str">
        <f>IFERROR(INDEX(Healthcare_Transaction[Treatment_Type],MATCH(CONSOLIDATED_SHEET[[#This Row],[Patient_ID]],Healthcare_Transaction[Patient_ID],0)),"")</f>
        <v>Surgery</v>
      </c>
      <c r="F674" s="8">
        <f>IFERROR(INDEX(Healthcare_Transaction[Cost],MATCH(CONSOLIDATED_SHEET[[#This Row],[Patient_ID]],Healthcare_Transaction[Patient_ID],0)),"")</f>
        <v>944.55</v>
      </c>
      <c r="G674" s="6">
        <f>IFERROR(INDEX(Healthcare_Transaction[Date],MATCH(CONSOLIDATED_SHEET[[#This Row],[Patient_ID]],Healthcare_Transaction[Patient_ID],0)),"")</f>
        <v>43661.824403486207</v>
      </c>
      <c r="H674" t="str">
        <f>TEXT(CONSOLIDATED_SHEET[[#This Row],[Date]], "yyyy")</f>
        <v>2019</v>
      </c>
      <c r="I674" t="str">
        <f>TEXT(CONSOLIDATED_SHEET[[#This Row],[Date]], "mmmm")</f>
        <v>July</v>
      </c>
      <c r="J674" t="str">
        <f>INDEX(Healthcare_Location[Location],MATCH(CONSOLIDATED_SHEET[[#This Row],[Patient_ID]],Healthcare_Location[Patient_ID],0))</f>
        <v>Houston</v>
      </c>
      <c r="K674" s="7" t="str">
        <f>INDEX(Healthcare_Insurance[Insurance_Type],MATCH(CONSOLIDATED_SHEET[[#This Row],[Patient_ID]],Healthcare_Insurance[Patient_ID],0))</f>
        <v>None</v>
      </c>
      <c r="L674" s="8">
        <f>INDEX(Healthcare_Insurance[Insurance_Amount],MATCH(CONSOLIDATED_SHEET[[#This Row],[Patient_ID]],Healthcare_Insurance[Patient_ID],0))</f>
        <v>7330.69</v>
      </c>
    </row>
    <row r="675" spans="1:12" x14ac:dyDescent="0.25">
      <c r="A675" t="s">
        <v>677</v>
      </c>
      <c r="B675" t="s">
        <v>3674</v>
      </c>
      <c r="C675">
        <v>30</v>
      </c>
      <c r="D675" t="s">
        <v>5948</v>
      </c>
      <c r="E675" t="str">
        <f>IFERROR(INDEX(Healthcare_Transaction[Treatment_Type],MATCH(CONSOLIDATED_SHEET[[#This Row],[Patient_ID]],Healthcare_Transaction[Patient_ID],0)),"")</f>
        <v>Consultation</v>
      </c>
      <c r="F675" s="8">
        <f>IFERROR(INDEX(Healthcare_Transaction[Cost],MATCH(CONSOLIDATED_SHEET[[#This Row],[Patient_ID]],Healthcare_Transaction[Patient_ID],0)),"")</f>
        <v>4736.08</v>
      </c>
      <c r="G675" s="6">
        <f>IFERROR(INDEX(Healthcare_Transaction[Date],MATCH(CONSOLIDATED_SHEET[[#This Row],[Patient_ID]],Healthcare_Transaction[Patient_ID],0)),"")</f>
        <v>43662.345906558083</v>
      </c>
      <c r="H675" t="str">
        <f>TEXT(CONSOLIDATED_SHEET[[#This Row],[Date]], "yyyy")</f>
        <v>2019</v>
      </c>
      <c r="I675" t="str">
        <f>TEXT(CONSOLIDATED_SHEET[[#This Row],[Date]], "mmmm")</f>
        <v>July</v>
      </c>
      <c r="J675" t="str">
        <f>INDEX(Healthcare_Location[Location],MATCH(CONSOLIDATED_SHEET[[#This Row],[Patient_ID]],Healthcare_Location[Patient_ID],0))</f>
        <v>Los Angeles</v>
      </c>
      <c r="K675" s="7" t="str">
        <f>INDEX(Healthcare_Insurance[Insurance_Type],MATCH(CONSOLIDATED_SHEET[[#This Row],[Patient_ID]],Healthcare_Insurance[Patient_ID],0))</f>
        <v>None</v>
      </c>
      <c r="L675" s="8">
        <f>INDEX(Healthcare_Insurance[Insurance_Amount],MATCH(CONSOLIDATED_SHEET[[#This Row],[Patient_ID]],Healthcare_Insurance[Patient_ID],0))</f>
        <v>493.83</v>
      </c>
    </row>
    <row r="676" spans="1:12" x14ac:dyDescent="0.25">
      <c r="A676" t="s">
        <v>678</v>
      </c>
      <c r="B676" t="s">
        <v>3675</v>
      </c>
      <c r="C676">
        <v>79</v>
      </c>
      <c r="D676" t="s">
        <v>5947</v>
      </c>
      <c r="E676" t="str">
        <f>IFERROR(INDEX(Healthcare_Transaction[Treatment_Type],MATCH(CONSOLIDATED_SHEET[[#This Row],[Patient_ID]],Healthcare_Transaction[Patient_ID],0)),"")</f>
        <v>Physical Therapy</v>
      </c>
      <c r="F676" s="8">
        <f>IFERROR(INDEX(Healthcare_Transaction[Cost],MATCH(CONSOLIDATED_SHEET[[#This Row],[Patient_ID]],Healthcare_Transaction[Patient_ID],0)),"")</f>
        <v>3774.24</v>
      </c>
      <c r="G676" s="6">
        <f>IFERROR(INDEX(Healthcare_Transaction[Date],MATCH(CONSOLIDATED_SHEET[[#This Row],[Patient_ID]],Healthcare_Transaction[Patient_ID],0)),"")</f>
        <v>43662.606658094002</v>
      </c>
      <c r="H676" t="str">
        <f>TEXT(CONSOLIDATED_SHEET[[#This Row],[Date]], "yyyy")</f>
        <v>2019</v>
      </c>
      <c r="I676" t="str">
        <f>TEXT(CONSOLIDATED_SHEET[[#This Row],[Date]], "mmmm")</f>
        <v>July</v>
      </c>
      <c r="J676" t="str">
        <f>INDEX(Healthcare_Location[Location],MATCH(CONSOLIDATED_SHEET[[#This Row],[Patient_ID]],Healthcare_Location[Patient_ID],0))</f>
        <v>Chicago</v>
      </c>
      <c r="K676" s="7" t="str">
        <f>INDEX(Healthcare_Insurance[Insurance_Type],MATCH(CONSOLIDATED_SHEET[[#This Row],[Patient_ID]],Healthcare_Insurance[Patient_ID],0))</f>
        <v>Private</v>
      </c>
      <c r="L676" s="8">
        <f>INDEX(Healthcare_Insurance[Insurance_Amount],MATCH(CONSOLIDATED_SHEET[[#This Row],[Patient_ID]],Healthcare_Insurance[Patient_ID],0))</f>
        <v>8810.2000000000007</v>
      </c>
    </row>
    <row r="677" spans="1:12" x14ac:dyDescent="0.25">
      <c r="A677" t="s">
        <v>679</v>
      </c>
      <c r="B677" t="s">
        <v>3676</v>
      </c>
      <c r="C677">
        <v>74</v>
      </c>
      <c r="D677" t="s">
        <v>5947</v>
      </c>
      <c r="E677" t="str">
        <f>IFERROR(INDEX(Healthcare_Transaction[Treatment_Type],MATCH(CONSOLIDATED_SHEET[[#This Row],[Patient_ID]],Healthcare_Transaction[Patient_ID],0)),"")</f>
        <v>Medication</v>
      </c>
      <c r="F677" s="8">
        <f>IFERROR(INDEX(Healthcare_Transaction[Cost],MATCH(CONSOLIDATED_SHEET[[#This Row],[Patient_ID]],Healthcare_Transaction[Patient_ID],0)),"")</f>
        <v>4903.76</v>
      </c>
      <c r="G677" s="6">
        <f>IFERROR(INDEX(Healthcare_Transaction[Date],MATCH(CONSOLIDATED_SHEET[[#This Row],[Patient_ID]],Healthcare_Transaction[Patient_ID],0)),"")</f>
        <v>43662.867409629936</v>
      </c>
      <c r="H677" t="str">
        <f>TEXT(CONSOLIDATED_SHEET[[#This Row],[Date]], "yyyy")</f>
        <v>2019</v>
      </c>
      <c r="I677" t="str">
        <f>TEXT(CONSOLIDATED_SHEET[[#This Row],[Date]], "mmmm")</f>
        <v>July</v>
      </c>
      <c r="J677" t="str">
        <f>INDEX(Healthcare_Location[Location],MATCH(CONSOLIDATED_SHEET[[#This Row],[Patient_ID]],Healthcare_Location[Patient_ID],0))</f>
        <v>Chicago</v>
      </c>
      <c r="K677" s="7" t="str">
        <f>INDEX(Healthcare_Insurance[Insurance_Type],MATCH(CONSOLIDATED_SHEET[[#This Row],[Patient_ID]],Healthcare_Insurance[Patient_ID],0))</f>
        <v>None</v>
      </c>
      <c r="L677" s="8">
        <f>INDEX(Healthcare_Insurance[Insurance_Amount],MATCH(CONSOLIDATED_SHEET[[#This Row],[Patient_ID]],Healthcare_Insurance[Patient_ID],0))</f>
        <v>5112.96</v>
      </c>
    </row>
    <row r="678" spans="1:12" x14ac:dyDescent="0.25">
      <c r="A678" t="s">
        <v>680</v>
      </c>
      <c r="B678" t="s">
        <v>3677</v>
      </c>
      <c r="C678">
        <v>45</v>
      </c>
      <c r="D678" t="s">
        <v>5947</v>
      </c>
      <c r="E678" t="str">
        <f>IFERROR(INDEX(Healthcare_Transaction[Treatment_Type],MATCH(CONSOLIDATED_SHEET[[#This Row],[Patient_ID]],Healthcare_Transaction[Patient_ID],0)),"")</f>
        <v>Physical Therapy</v>
      </c>
      <c r="F678" s="8">
        <f>IFERROR(INDEX(Healthcare_Transaction[Cost],MATCH(CONSOLIDATED_SHEET[[#This Row],[Patient_ID]],Healthcare_Transaction[Patient_ID],0)),"")</f>
        <v>1859.69</v>
      </c>
      <c r="G678" s="6">
        <f>IFERROR(INDEX(Healthcare_Transaction[Date],MATCH(CONSOLIDATED_SHEET[[#This Row],[Patient_ID]],Healthcare_Transaction[Patient_ID],0)),"")</f>
        <v>43663.128161165878</v>
      </c>
      <c r="H678" t="str">
        <f>TEXT(CONSOLIDATED_SHEET[[#This Row],[Date]], "yyyy")</f>
        <v>2019</v>
      </c>
      <c r="I678" t="str">
        <f>TEXT(CONSOLIDATED_SHEET[[#This Row],[Date]], "mmmm")</f>
        <v>July</v>
      </c>
      <c r="J678" t="str">
        <f>INDEX(Healthcare_Location[Location],MATCH(CONSOLIDATED_SHEET[[#This Row],[Patient_ID]],Healthcare_Location[Patient_ID],0))</f>
        <v>Phoenix</v>
      </c>
      <c r="K678" s="7" t="str">
        <f>INDEX(Healthcare_Insurance[Insurance_Type],MATCH(CONSOLIDATED_SHEET[[#This Row],[Patient_ID]],Healthcare_Insurance[Patient_ID],0))</f>
        <v>Private</v>
      </c>
      <c r="L678" s="8">
        <f>INDEX(Healthcare_Insurance[Insurance_Amount],MATCH(CONSOLIDATED_SHEET[[#This Row],[Patient_ID]],Healthcare_Insurance[Patient_ID],0))</f>
        <v>49.62</v>
      </c>
    </row>
    <row r="679" spans="1:12" x14ac:dyDescent="0.25">
      <c r="A679" t="s">
        <v>681</v>
      </c>
      <c r="B679" t="s">
        <v>3678</v>
      </c>
      <c r="C679">
        <v>67</v>
      </c>
      <c r="D679" t="s">
        <v>5948</v>
      </c>
      <c r="E679" t="str">
        <f>IFERROR(INDEX(Healthcare_Transaction[Treatment_Type],MATCH(CONSOLIDATED_SHEET[[#This Row],[Patient_ID]],Healthcare_Transaction[Patient_ID],0)),"")</f>
        <v>Medication</v>
      </c>
      <c r="F679" s="8">
        <f>IFERROR(INDEX(Healthcare_Transaction[Cost],MATCH(CONSOLIDATED_SHEET[[#This Row],[Patient_ID]],Healthcare_Transaction[Patient_ID],0)),"")</f>
        <v>3023.9</v>
      </c>
      <c r="G679" s="6">
        <f>IFERROR(INDEX(Healthcare_Transaction[Date],MATCH(CONSOLIDATED_SHEET[[#This Row],[Patient_ID]],Healthcare_Transaction[Patient_ID],0)),"")</f>
        <v>43663.649664237753</v>
      </c>
      <c r="H679" t="str">
        <f>TEXT(CONSOLIDATED_SHEET[[#This Row],[Date]], "yyyy")</f>
        <v>2019</v>
      </c>
      <c r="I679" t="str">
        <f>TEXT(CONSOLIDATED_SHEET[[#This Row],[Date]], "mmmm")</f>
        <v>July</v>
      </c>
      <c r="J679" t="str">
        <f>INDEX(Healthcare_Location[Location],MATCH(CONSOLIDATED_SHEET[[#This Row],[Patient_ID]],Healthcare_Location[Patient_ID],0))</f>
        <v>New York</v>
      </c>
      <c r="K679" s="7" t="str">
        <f>INDEX(Healthcare_Insurance[Insurance_Type],MATCH(CONSOLIDATED_SHEET[[#This Row],[Patient_ID]],Healthcare_Insurance[Patient_ID],0))</f>
        <v>Private</v>
      </c>
      <c r="L679" s="8">
        <f>INDEX(Healthcare_Insurance[Insurance_Amount],MATCH(CONSOLIDATED_SHEET[[#This Row],[Patient_ID]],Healthcare_Insurance[Patient_ID],0))</f>
        <v>2986.48</v>
      </c>
    </row>
    <row r="680" spans="1:12" x14ac:dyDescent="0.25">
      <c r="A680" t="s">
        <v>682</v>
      </c>
      <c r="B680" t="s">
        <v>3679</v>
      </c>
      <c r="C680">
        <v>79</v>
      </c>
      <c r="D680" t="s">
        <v>5948</v>
      </c>
      <c r="E680" t="str">
        <f>IFERROR(INDEX(Healthcare_Transaction[Treatment_Type],MATCH(CONSOLIDATED_SHEET[[#This Row],[Patient_ID]],Healthcare_Transaction[Patient_ID],0)),"")</f>
        <v>Consultation</v>
      </c>
      <c r="F680" s="8">
        <f>IFERROR(INDEX(Healthcare_Transaction[Cost],MATCH(CONSOLIDATED_SHEET[[#This Row],[Patient_ID]],Healthcare_Transaction[Patient_ID],0)),"")</f>
        <v>4089.57</v>
      </c>
      <c r="G680" s="6">
        <f>IFERROR(INDEX(Healthcare_Transaction[Date],MATCH(CONSOLIDATED_SHEET[[#This Row],[Patient_ID]],Healthcare_Transaction[Patient_ID],0)),"")</f>
        <v>43664.171167309607</v>
      </c>
      <c r="H680" t="str">
        <f>TEXT(CONSOLIDATED_SHEET[[#This Row],[Date]], "yyyy")</f>
        <v>2019</v>
      </c>
      <c r="I680" t="str">
        <f>TEXT(CONSOLIDATED_SHEET[[#This Row],[Date]], "mmmm")</f>
        <v>July</v>
      </c>
      <c r="J680" t="str">
        <f>INDEX(Healthcare_Location[Location],MATCH(CONSOLIDATED_SHEET[[#This Row],[Patient_ID]],Healthcare_Location[Patient_ID],0))</f>
        <v>Houston</v>
      </c>
      <c r="K680" s="7" t="str">
        <f>INDEX(Healthcare_Insurance[Insurance_Type],MATCH(CONSOLIDATED_SHEET[[#This Row],[Patient_ID]],Healthcare_Insurance[Patient_ID],0))</f>
        <v>None</v>
      </c>
      <c r="L680" s="8">
        <f>INDEX(Healthcare_Insurance[Insurance_Amount],MATCH(CONSOLIDATED_SHEET[[#This Row],[Patient_ID]],Healthcare_Insurance[Patient_ID],0))</f>
        <v>3046.1</v>
      </c>
    </row>
    <row r="681" spans="1:12" x14ac:dyDescent="0.25">
      <c r="A681" t="s">
        <v>683</v>
      </c>
      <c r="B681" t="s">
        <v>3680</v>
      </c>
      <c r="C681">
        <v>26</v>
      </c>
      <c r="D681" t="s">
        <v>5948</v>
      </c>
      <c r="E681" t="str">
        <f>IFERROR(INDEX(Healthcare_Transaction[Treatment_Type],MATCH(CONSOLIDATED_SHEET[[#This Row],[Patient_ID]],Healthcare_Transaction[Patient_ID],0)),"")</f>
        <v>Consultation</v>
      </c>
      <c r="F681" s="8">
        <f>IFERROR(INDEX(Healthcare_Transaction[Cost],MATCH(CONSOLIDATED_SHEET[[#This Row],[Patient_ID]],Healthcare_Transaction[Patient_ID],0)),"")</f>
        <v>4652.18</v>
      </c>
      <c r="G681" s="6">
        <f>IFERROR(INDEX(Healthcare_Transaction[Date],MATCH(CONSOLIDATED_SHEET[[#This Row],[Patient_ID]],Healthcare_Transaction[Patient_ID],0)),"")</f>
        <v>43664.431918845541</v>
      </c>
      <c r="H681" t="str">
        <f>TEXT(CONSOLIDATED_SHEET[[#This Row],[Date]], "yyyy")</f>
        <v>2019</v>
      </c>
      <c r="I681" t="str">
        <f>TEXT(CONSOLIDATED_SHEET[[#This Row],[Date]], "mmmm")</f>
        <v>July</v>
      </c>
      <c r="J681" t="str">
        <f>INDEX(Healthcare_Location[Location],MATCH(CONSOLIDATED_SHEET[[#This Row],[Patient_ID]],Healthcare_Location[Patient_ID],0))</f>
        <v>Chicago</v>
      </c>
      <c r="K681" s="7" t="str">
        <f>INDEX(Healthcare_Insurance[Insurance_Type],MATCH(CONSOLIDATED_SHEET[[#This Row],[Patient_ID]],Healthcare_Insurance[Patient_ID],0))</f>
        <v>Public</v>
      </c>
      <c r="L681" s="8">
        <f>INDEX(Healthcare_Insurance[Insurance_Amount],MATCH(CONSOLIDATED_SHEET[[#This Row],[Patient_ID]],Healthcare_Insurance[Patient_ID],0))</f>
        <v>3241.97</v>
      </c>
    </row>
    <row r="682" spans="1:12" x14ac:dyDescent="0.25">
      <c r="A682" t="s">
        <v>684</v>
      </c>
      <c r="B682" t="s">
        <v>3681</v>
      </c>
      <c r="C682">
        <v>63</v>
      </c>
      <c r="D682" t="s">
        <v>5948</v>
      </c>
      <c r="E682" t="str">
        <f>IFERROR(INDEX(Healthcare_Transaction[Treatment_Type],MATCH(CONSOLIDATED_SHEET[[#This Row],[Patient_ID]],Healthcare_Transaction[Patient_ID],0)),"")</f>
        <v>Medication</v>
      </c>
      <c r="F682" s="8">
        <f>IFERROR(INDEX(Healthcare_Transaction[Cost],MATCH(CONSOLIDATED_SHEET[[#This Row],[Patient_ID]],Healthcare_Transaction[Patient_ID],0)),"")</f>
        <v>673.1</v>
      </c>
      <c r="G682" s="6">
        <f>IFERROR(INDEX(Healthcare_Transaction[Date],MATCH(CONSOLIDATED_SHEET[[#This Row],[Patient_ID]],Healthcare_Transaction[Patient_ID],0)),"")</f>
        <v>43664.692670381482</v>
      </c>
      <c r="H682" t="str">
        <f>TEXT(CONSOLIDATED_SHEET[[#This Row],[Date]], "yyyy")</f>
        <v>2019</v>
      </c>
      <c r="I682" t="str">
        <f>TEXT(CONSOLIDATED_SHEET[[#This Row],[Date]], "mmmm")</f>
        <v>July</v>
      </c>
      <c r="J682" t="str">
        <f>INDEX(Healthcare_Location[Location],MATCH(CONSOLIDATED_SHEET[[#This Row],[Patient_ID]],Healthcare_Location[Patient_ID],0))</f>
        <v>Houston</v>
      </c>
      <c r="K682" s="7" t="str">
        <f>INDEX(Healthcare_Insurance[Insurance_Type],MATCH(CONSOLIDATED_SHEET[[#This Row],[Patient_ID]],Healthcare_Insurance[Patient_ID],0))</f>
        <v>Private</v>
      </c>
      <c r="L682" s="8">
        <f>INDEX(Healthcare_Insurance[Insurance_Amount],MATCH(CONSOLIDATED_SHEET[[#This Row],[Patient_ID]],Healthcare_Insurance[Patient_ID],0))</f>
        <v>1002.25</v>
      </c>
    </row>
    <row r="683" spans="1:12" x14ac:dyDescent="0.25">
      <c r="A683" t="s">
        <v>685</v>
      </c>
      <c r="B683" t="s">
        <v>3682</v>
      </c>
      <c r="C683">
        <v>57</v>
      </c>
      <c r="D683" t="s">
        <v>5947</v>
      </c>
      <c r="E683" t="str">
        <f>IFERROR(INDEX(Healthcare_Transaction[Treatment_Type],MATCH(CONSOLIDATED_SHEET[[#This Row],[Patient_ID]],Healthcare_Transaction[Patient_ID],0)),"")</f>
        <v>Medication</v>
      </c>
      <c r="F683" s="8">
        <f>IFERROR(INDEX(Healthcare_Transaction[Cost],MATCH(CONSOLIDATED_SHEET[[#This Row],[Patient_ID]],Healthcare_Transaction[Patient_ID],0)),"")</f>
        <v>544.52</v>
      </c>
      <c r="G683" s="6">
        <f>IFERROR(INDEX(Healthcare_Transaction[Date],MATCH(CONSOLIDATED_SHEET[[#This Row],[Patient_ID]],Healthcare_Transaction[Patient_ID],0)),"")</f>
        <v>43664.953421917409</v>
      </c>
      <c r="H683" t="str">
        <f>TEXT(CONSOLIDATED_SHEET[[#This Row],[Date]], "yyyy")</f>
        <v>2019</v>
      </c>
      <c r="I683" t="str">
        <f>TEXT(CONSOLIDATED_SHEET[[#This Row],[Date]], "mmmm")</f>
        <v>July</v>
      </c>
      <c r="J683" t="str">
        <f>INDEX(Healthcare_Location[Location],MATCH(CONSOLIDATED_SHEET[[#This Row],[Patient_ID]],Healthcare_Location[Patient_ID],0))</f>
        <v>Chicago</v>
      </c>
      <c r="K683" s="7" t="str">
        <f>INDEX(Healthcare_Insurance[Insurance_Type],MATCH(CONSOLIDATED_SHEET[[#This Row],[Patient_ID]],Healthcare_Insurance[Patient_ID],0))</f>
        <v>None</v>
      </c>
      <c r="L683" s="8">
        <f>INDEX(Healthcare_Insurance[Insurance_Amount],MATCH(CONSOLIDATED_SHEET[[#This Row],[Patient_ID]],Healthcare_Insurance[Patient_ID],0))</f>
        <v>3460.95</v>
      </c>
    </row>
    <row r="684" spans="1:12" x14ac:dyDescent="0.25">
      <c r="A684" t="s">
        <v>686</v>
      </c>
      <c r="B684" t="s">
        <v>3683</v>
      </c>
      <c r="C684">
        <v>52</v>
      </c>
      <c r="D684" t="s">
        <v>5948</v>
      </c>
      <c r="E684" t="str">
        <f>IFERROR(INDEX(Healthcare_Transaction[Treatment_Type],MATCH(CONSOLIDATED_SHEET[[#This Row],[Patient_ID]],Healthcare_Transaction[Patient_ID],0)),"")</f>
        <v>Consultation</v>
      </c>
      <c r="F684" s="8">
        <f>IFERROR(INDEX(Healthcare_Transaction[Cost],MATCH(CONSOLIDATED_SHEET[[#This Row],[Patient_ID]],Healthcare_Transaction[Patient_ID],0)),"")</f>
        <v>2259.23</v>
      </c>
      <c r="G684" s="6">
        <f>IFERROR(INDEX(Healthcare_Transaction[Date],MATCH(CONSOLIDATED_SHEET[[#This Row],[Patient_ID]],Healthcare_Transaction[Patient_ID],0)),"")</f>
        <v>43665.214173453343</v>
      </c>
      <c r="H684" t="str">
        <f>TEXT(CONSOLIDATED_SHEET[[#This Row],[Date]], "yyyy")</f>
        <v>2019</v>
      </c>
      <c r="I684" t="str">
        <f>TEXT(CONSOLIDATED_SHEET[[#This Row],[Date]], "mmmm")</f>
        <v>July</v>
      </c>
      <c r="J684" t="str">
        <f>INDEX(Healthcare_Location[Location],MATCH(CONSOLIDATED_SHEET[[#This Row],[Patient_ID]],Healthcare_Location[Patient_ID],0))</f>
        <v>Chicago</v>
      </c>
      <c r="K684" s="7" t="str">
        <f>INDEX(Healthcare_Insurance[Insurance_Type],MATCH(CONSOLIDATED_SHEET[[#This Row],[Patient_ID]],Healthcare_Insurance[Patient_ID],0))</f>
        <v>Private</v>
      </c>
      <c r="L684" s="8">
        <f>INDEX(Healthcare_Insurance[Insurance_Amount],MATCH(CONSOLIDATED_SHEET[[#This Row],[Patient_ID]],Healthcare_Insurance[Patient_ID],0))</f>
        <v>5739.3</v>
      </c>
    </row>
    <row r="685" spans="1:12" x14ac:dyDescent="0.25">
      <c r="A685" t="s">
        <v>687</v>
      </c>
      <c r="B685" t="s">
        <v>3684</v>
      </c>
      <c r="C685">
        <v>57</v>
      </c>
      <c r="D685" t="s">
        <v>5948</v>
      </c>
      <c r="E685" t="str">
        <f>IFERROR(INDEX(Healthcare_Transaction[Treatment_Type],MATCH(CONSOLIDATED_SHEET[[#This Row],[Patient_ID]],Healthcare_Transaction[Patient_ID],0)),"")</f>
        <v>Surgery</v>
      </c>
      <c r="F685" s="8">
        <f>IFERROR(INDEX(Healthcare_Transaction[Cost],MATCH(CONSOLIDATED_SHEET[[#This Row],[Patient_ID]],Healthcare_Transaction[Patient_ID],0)),"")</f>
        <v>1523.15</v>
      </c>
      <c r="G685" s="6">
        <f>IFERROR(INDEX(Healthcare_Transaction[Date],MATCH(CONSOLIDATED_SHEET[[#This Row],[Patient_ID]],Healthcare_Transaction[Patient_ID],0)),"")</f>
        <v>43665.474924989277</v>
      </c>
      <c r="H685" t="str">
        <f>TEXT(CONSOLIDATED_SHEET[[#This Row],[Date]], "yyyy")</f>
        <v>2019</v>
      </c>
      <c r="I685" t="str">
        <f>TEXT(CONSOLIDATED_SHEET[[#This Row],[Date]], "mmmm")</f>
        <v>July</v>
      </c>
      <c r="J685" t="str">
        <f>INDEX(Healthcare_Location[Location],MATCH(CONSOLIDATED_SHEET[[#This Row],[Patient_ID]],Healthcare_Location[Patient_ID],0))</f>
        <v>New York</v>
      </c>
      <c r="K685" s="7" t="str">
        <f>INDEX(Healthcare_Insurance[Insurance_Type],MATCH(CONSOLIDATED_SHEET[[#This Row],[Patient_ID]],Healthcare_Insurance[Patient_ID],0))</f>
        <v>Private</v>
      </c>
      <c r="L685" s="8">
        <f>INDEX(Healthcare_Insurance[Insurance_Amount],MATCH(CONSOLIDATED_SHEET[[#This Row],[Patient_ID]],Healthcare_Insurance[Patient_ID],0))</f>
        <v>3815.57</v>
      </c>
    </row>
    <row r="686" spans="1:12" x14ac:dyDescent="0.25">
      <c r="A686" t="s">
        <v>688</v>
      </c>
      <c r="B686" t="s">
        <v>3685</v>
      </c>
      <c r="C686">
        <v>61</v>
      </c>
      <c r="D686" t="s">
        <v>5947</v>
      </c>
      <c r="E686" t="str">
        <f>IFERROR(INDEX(Healthcare_Transaction[Treatment_Type],MATCH(CONSOLIDATED_SHEET[[#This Row],[Patient_ID]],Healthcare_Transaction[Patient_ID],0)),"")</f>
        <v>Surgery</v>
      </c>
      <c r="F686" s="8">
        <f>IFERROR(INDEX(Healthcare_Transaction[Cost],MATCH(CONSOLIDATED_SHEET[[#This Row],[Patient_ID]],Healthcare_Transaction[Patient_ID],0)),"")</f>
        <v>359.76</v>
      </c>
      <c r="G686" s="6">
        <f>IFERROR(INDEX(Healthcare_Transaction[Date],MATCH(CONSOLIDATED_SHEET[[#This Row],[Patient_ID]],Healthcare_Transaction[Patient_ID],0)),"")</f>
        <v>43665.996428061153</v>
      </c>
      <c r="H686" t="str">
        <f>TEXT(CONSOLIDATED_SHEET[[#This Row],[Date]], "yyyy")</f>
        <v>2019</v>
      </c>
      <c r="I686" t="str">
        <f>TEXT(CONSOLIDATED_SHEET[[#This Row],[Date]], "mmmm")</f>
        <v>July</v>
      </c>
      <c r="J686" t="str">
        <f>INDEX(Healthcare_Location[Location],MATCH(CONSOLIDATED_SHEET[[#This Row],[Patient_ID]],Healthcare_Location[Patient_ID],0))</f>
        <v>New York</v>
      </c>
      <c r="K686" s="7" t="str">
        <f>INDEX(Healthcare_Insurance[Insurance_Type],MATCH(CONSOLIDATED_SHEET[[#This Row],[Patient_ID]],Healthcare_Insurance[Patient_ID],0))</f>
        <v>Public</v>
      </c>
      <c r="L686" s="8">
        <f>INDEX(Healthcare_Insurance[Insurance_Amount],MATCH(CONSOLIDATED_SHEET[[#This Row],[Patient_ID]],Healthcare_Insurance[Patient_ID],0))</f>
        <v>2193.8200000000002</v>
      </c>
    </row>
    <row r="687" spans="1:12" x14ac:dyDescent="0.25">
      <c r="A687" t="s">
        <v>689</v>
      </c>
      <c r="B687" t="s">
        <v>3686</v>
      </c>
      <c r="C687">
        <v>60</v>
      </c>
      <c r="D687" t="s">
        <v>5947</v>
      </c>
      <c r="E687" t="str">
        <f>IFERROR(INDEX(Healthcare_Transaction[Treatment_Type],MATCH(CONSOLIDATED_SHEET[[#This Row],[Patient_ID]],Healthcare_Transaction[Patient_ID],0)),"")</f>
        <v>Medication</v>
      </c>
      <c r="F687" s="8">
        <f>IFERROR(INDEX(Healthcare_Transaction[Cost],MATCH(CONSOLIDATED_SHEET[[#This Row],[Patient_ID]],Healthcare_Transaction[Patient_ID],0)),"")</f>
        <v>3808.73</v>
      </c>
      <c r="G687" s="6">
        <f>IFERROR(INDEX(Healthcare_Transaction[Date],MATCH(CONSOLIDATED_SHEET[[#This Row],[Patient_ID]],Healthcare_Transaction[Patient_ID],0)),"")</f>
        <v>43666.25717959708</v>
      </c>
      <c r="H687" t="str">
        <f>TEXT(CONSOLIDATED_SHEET[[#This Row],[Date]], "yyyy")</f>
        <v>2019</v>
      </c>
      <c r="I687" t="str">
        <f>TEXT(CONSOLIDATED_SHEET[[#This Row],[Date]], "mmmm")</f>
        <v>July</v>
      </c>
      <c r="J687" t="str">
        <f>INDEX(Healthcare_Location[Location],MATCH(CONSOLIDATED_SHEET[[#This Row],[Patient_ID]],Healthcare_Location[Patient_ID],0))</f>
        <v>Houston</v>
      </c>
      <c r="K687" s="7" t="str">
        <f>INDEX(Healthcare_Insurance[Insurance_Type],MATCH(CONSOLIDATED_SHEET[[#This Row],[Patient_ID]],Healthcare_Insurance[Patient_ID],0))</f>
        <v>None</v>
      </c>
      <c r="L687" s="8">
        <f>INDEX(Healthcare_Insurance[Insurance_Amount],MATCH(CONSOLIDATED_SHEET[[#This Row],[Patient_ID]],Healthcare_Insurance[Patient_ID],0))</f>
        <v>9264.7800000000007</v>
      </c>
    </row>
    <row r="688" spans="1:12" x14ac:dyDescent="0.25">
      <c r="A688" t="s">
        <v>690</v>
      </c>
      <c r="B688" t="s">
        <v>3687</v>
      </c>
      <c r="C688">
        <v>81</v>
      </c>
      <c r="D688" t="s">
        <v>5947</v>
      </c>
      <c r="E688" t="str">
        <f>IFERROR(INDEX(Healthcare_Transaction[Treatment_Type],MATCH(CONSOLIDATED_SHEET[[#This Row],[Patient_ID]],Healthcare_Transaction[Patient_ID],0)),"")</f>
        <v>Surgery</v>
      </c>
      <c r="F688" s="8">
        <f>IFERROR(INDEX(Healthcare_Transaction[Cost],MATCH(CONSOLIDATED_SHEET[[#This Row],[Patient_ID]],Healthcare_Transaction[Patient_ID],0)),"")</f>
        <v>1227.29</v>
      </c>
      <c r="G688" s="6">
        <f>IFERROR(INDEX(Healthcare_Transaction[Date],MATCH(CONSOLIDATED_SHEET[[#This Row],[Patient_ID]],Healthcare_Transaction[Patient_ID],0)),"")</f>
        <v>43666.517931133007</v>
      </c>
      <c r="H688" t="str">
        <f>TEXT(CONSOLIDATED_SHEET[[#This Row],[Date]], "yyyy")</f>
        <v>2019</v>
      </c>
      <c r="I688" t="str">
        <f>TEXT(CONSOLIDATED_SHEET[[#This Row],[Date]], "mmmm")</f>
        <v>July</v>
      </c>
      <c r="J688" t="str">
        <f>INDEX(Healthcare_Location[Location],MATCH(CONSOLIDATED_SHEET[[#This Row],[Patient_ID]],Healthcare_Location[Patient_ID],0))</f>
        <v>Phoenix</v>
      </c>
      <c r="K688" s="7" t="str">
        <f>INDEX(Healthcare_Insurance[Insurance_Type],MATCH(CONSOLIDATED_SHEET[[#This Row],[Patient_ID]],Healthcare_Insurance[Patient_ID],0))</f>
        <v>None</v>
      </c>
      <c r="L688" s="8">
        <f>INDEX(Healthcare_Insurance[Insurance_Amount],MATCH(CONSOLIDATED_SHEET[[#This Row],[Patient_ID]],Healthcare_Insurance[Patient_ID],0))</f>
        <v>9998.23</v>
      </c>
    </row>
    <row r="689" spans="1:12" x14ac:dyDescent="0.25">
      <c r="A689" t="s">
        <v>691</v>
      </c>
      <c r="B689" t="s">
        <v>3688</v>
      </c>
      <c r="C689">
        <v>68</v>
      </c>
      <c r="D689" t="s">
        <v>5947</v>
      </c>
      <c r="E689" t="str">
        <f>IFERROR(INDEX(Healthcare_Transaction[Treatment_Type],MATCH(CONSOLIDATED_SHEET[[#This Row],[Patient_ID]],Healthcare_Transaction[Patient_ID],0)),"")</f>
        <v>Medication</v>
      </c>
      <c r="F689" s="8">
        <f>IFERROR(INDEX(Healthcare_Transaction[Cost],MATCH(CONSOLIDATED_SHEET[[#This Row],[Patient_ID]],Healthcare_Transaction[Patient_ID],0)),"")</f>
        <v>1407.58</v>
      </c>
      <c r="G689" s="6">
        <f>IFERROR(INDEX(Healthcare_Transaction[Date],MATCH(CONSOLIDATED_SHEET[[#This Row],[Patient_ID]],Healthcare_Transaction[Patient_ID],0)),"")</f>
        <v>43666.778682668948</v>
      </c>
      <c r="H689" t="str">
        <f>TEXT(CONSOLIDATED_SHEET[[#This Row],[Date]], "yyyy")</f>
        <v>2019</v>
      </c>
      <c r="I689" t="str">
        <f>TEXT(CONSOLIDATED_SHEET[[#This Row],[Date]], "mmmm")</f>
        <v>July</v>
      </c>
      <c r="J689" t="str">
        <f>INDEX(Healthcare_Location[Location],MATCH(CONSOLIDATED_SHEET[[#This Row],[Patient_ID]],Healthcare_Location[Patient_ID],0))</f>
        <v>New York</v>
      </c>
      <c r="K689" s="7" t="str">
        <f>INDEX(Healthcare_Insurance[Insurance_Type],MATCH(CONSOLIDATED_SHEET[[#This Row],[Patient_ID]],Healthcare_Insurance[Patient_ID],0))</f>
        <v>Private</v>
      </c>
      <c r="L689" s="8">
        <f>INDEX(Healthcare_Insurance[Insurance_Amount],MATCH(CONSOLIDATED_SHEET[[#This Row],[Patient_ID]],Healthcare_Insurance[Patient_ID],0))</f>
        <v>4114.3</v>
      </c>
    </row>
    <row r="690" spans="1:12" x14ac:dyDescent="0.25">
      <c r="A690" t="s">
        <v>692</v>
      </c>
      <c r="B690" t="s">
        <v>3689</v>
      </c>
      <c r="C690">
        <v>48</v>
      </c>
      <c r="D690" t="s">
        <v>5948</v>
      </c>
      <c r="E690" t="str">
        <f>IFERROR(INDEX(Healthcare_Transaction[Treatment_Type],MATCH(CONSOLIDATED_SHEET[[#This Row],[Patient_ID]],Healthcare_Transaction[Patient_ID],0)),"")</f>
        <v>Physical Therapy</v>
      </c>
      <c r="F690" s="8">
        <f>IFERROR(INDEX(Healthcare_Transaction[Cost],MATCH(CONSOLIDATED_SHEET[[#This Row],[Patient_ID]],Healthcare_Transaction[Patient_ID],0)),"")</f>
        <v>4725.8999999999996</v>
      </c>
      <c r="G690" s="6">
        <f>IFERROR(INDEX(Healthcare_Transaction[Date],MATCH(CONSOLIDATED_SHEET[[#This Row],[Patient_ID]],Healthcare_Transaction[Patient_ID],0)),"")</f>
        <v>43667.300185740809</v>
      </c>
      <c r="H690" t="str">
        <f>TEXT(CONSOLIDATED_SHEET[[#This Row],[Date]], "yyyy")</f>
        <v>2019</v>
      </c>
      <c r="I690" t="str">
        <f>TEXT(CONSOLIDATED_SHEET[[#This Row],[Date]], "mmmm")</f>
        <v>July</v>
      </c>
      <c r="J690" t="str">
        <f>INDEX(Healthcare_Location[Location],MATCH(CONSOLIDATED_SHEET[[#This Row],[Patient_ID]],Healthcare_Location[Patient_ID],0))</f>
        <v>Chicago</v>
      </c>
      <c r="K690" s="7" t="str">
        <f>INDEX(Healthcare_Insurance[Insurance_Type],MATCH(CONSOLIDATED_SHEET[[#This Row],[Patient_ID]],Healthcare_Insurance[Patient_ID],0))</f>
        <v>Public</v>
      </c>
      <c r="L690" s="8">
        <f>INDEX(Healthcare_Insurance[Insurance_Amount],MATCH(CONSOLIDATED_SHEET[[#This Row],[Patient_ID]],Healthcare_Insurance[Patient_ID],0))</f>
        <v>1786.1</v>
      </c>
    </row>
    <row r="691" spans="1:12" x14ac:dyDescent="0.25">
      <c r="A691" t="s">
        <v>693</v>
      </c>
      <c r="B691" t="s">
        <v>3690</v>
      </c>
      <c r="C691">
        <v>36</v>
      </c>
      <c r="D691" t="s">
        <v>5948</v>
      </c>
      <c r="E691" t="str">
        <f>IFERROR(INDEX(Healthcare_Transaction[Treatment_Type],MATCH(CONSOLIDATED_SHEET[[#This Row],[Patient_ID]],Healthcare_Transaction[Patient_ID],0)),"")</f>
        <v>Surgery</v>
      </c>
      <c r="F691" s="8">
        <f>IFERROR(INDEX(Healthcare_Transaction[Cost],MATCH(CONSOLIDATED_SHEET[[#This Row],[Patient_ID]],Healthcare_Transaction[Patient_ID],0)),"")</f>
        <v>2219.7800000000002</v>
      </c>
      <c r="G691" s="6">
        <f>IFERROR(INDEX(Healthcare_Transaction[Date],MATCH(CONSOLIDATED_SHEET[[#This Row],[Patient_ID]],Healthcare_Transaction[Patient_ID],0)),"")</f>
        <v>43667.56093727675</v>
      </c>
      <c r="H691" t="str">
        <f>TEXT(CONSOLIDATED_SHEET[[#This Row],[Date]], "yyyy")</f>
        <v>2019</v>
      </c>
      <c r="I691" t="str">
        <f>TEXT(CONSOLIDATED_SHEET[[#This Row],[Date]], "mmmm")</f>
        <v>July</v>
      </c>
      <c r="J691" t="str">
        <f>INDEX(Healthcare_Location[Location],MATCH(CONSOLIDATED_SHEET[[#This Row],[Patient_ID]],Healthcare_Location[Patient_ID],0))</f>
        <v>Phoenix</v>
      </c>
      <c r="K691" s="7" t="str">
        <f>INDEX(Healthcare_Insurance[Insurance_Type],MATCH(CONSOLIDATED_SHEET[[#This Row],[Patient_ID]],Healthcare_Insurance[Patient_ID],0))</f>
        <v>Private</v>
      </c>
      <c r="L691" s="8">
        <f>INDEX(Healthcare_Insurance[Insurance_Amount],MATCH(CONSOLIDATED_SHEET[[#This Row],[Patient_ID]],Healthcare_Insurance[Patient_ID],0))</f>
        <v>6549.14</v>
      </c>
    </row>
    <row r="692" spans="1:12" x14ac:dyDescent="0.25">
      <c r="A692" t="s">
        <v>694</v>
      </c>
      <c r="B692" t="s">
        <v>3691</v>
      </c>
      <c r="C692">
        <v>67</v>
      </c>
      <c r="D692" t="s">
        <v>5948</v>
      </c>
      <c r="E692" t="str">
        <f>IFERROR(INDEX(Healthcare_Transaction[Treatment_Type],MATCH(CONSOLIDATED_SHEET[[#This Row],[Patient_ID]],Healthcare_Transaction[Patient_ID],0)),"")</f>
        <v>Physical Therapy</v>
      </c>
      <c r="F692" s="8">
        <f>IFERROR(INDEX(Healthcare_Transaction[Cost],MATCH(CONSOLIDATED_SHEET[[#This Row],[Patient_ID]],Healthcare_Transaction[Patient_ID],0)),"")</f>
        <v>1392.17</v>
      </c>
      <c r="G692" s="6">
        <f>IFERROR(INDEX(Healthcare_Transaction[Date],MATCH(CONSOLIDATED_SHEET[[#This Row],[Patient_ID]],Healthcare_Transaction[Patient_ID],0)),"")</f>
        <v>43667.821688812677</v>
      </c>
      <c r="H692" t="str">
        <f>TEXT(CONSOLIDATED_SHEET[[#This Row],[Date]], "yyyy")</f>
        <v>2019</v>
      </c>
      <c r="I692" t="str">
        <f>TEXT(CONSOLIDATED_SHEET[[#This Row],[Date]], "mmmm")</f>
        <v>July</v>
      </c>
      <c r="J692" t="str">
        <f>INDEX(Healthcare_Location[Location],MATCH(CONSOLIDATED_SHEET[[#This Row],[Patient_ID]],Healthcare_Location[Patient_ID],0))</f>
        <v>Chicago</v>
      </c>
      <c r="K692" s="7" t="str">
        <f>INDEX(Healthcare_Insurance[Insurance_Type],MATCH(CONSOLIDATED_SHEET[[#This Row],[Patient_ID]],Healthcare_Insurance[Patient_ID],0))</f>
        <v>None</v>
      </c>
      <c r="L692" s="8">
        <f>INDEX(Healthcare_Insurance[Insurance_Amount],MATCH(CONSOLIDATED_SHEET[[#This Row],[Patient_ID]],Healthcare_Insurance[Patient_ID],0))</f>
        <v>7896.72</v>
      </c>
    </row>
    <row r="693" spans="1:12" x14ac:dyDescent="0.25">
      <c r="A693" t="s">
        <v>695</v>
      </c>
      <c r="B693" t="s">
        <v>3692</v>
      </c>
      <c r="C693">
        <v>19</v>
      </c>
      <c r="D693" t="s">
        <v>5948</v>
      </c>
      <c r="E693" t="str">
        <f>IFERROR(INDEX(Healthcare_Transaction[Treatment_Type],MATCH(CONSOLIDATED_SHEET[[#This Row],[Patient_ID]],Healthcare_Transaction[Patient_ID],0)),"")</f>
        <v>Medication</v>
      </c>
      <c r="F693" s="8">
        <f>IFERROR(INDEX(Healthcare_Transaction[Cost],MATCH(CONSOLIDATED_SHEET[[#This Row],[Patient_ID]],Healthcare_Transaction[Patient_ID],0)),"")</f>
        <v>3987.06</v>
      </c>
      <c r="G693" s="6">
        <f>IFERROR(INDEX(Healthcare_Transaction[Date],MATCH(CONSOLIDATED_SHEET[[#This Row],[Patient_ID]],Healthcare_Transaction[Patient_ID],0)),"")</f>
        <v>43668.082440348611</v>
      </c>
      <c r="H693" t="str">
        <f>TEXT(CONSOLIDATED_SHEET[[#This Row],[Date]], "yyyy")</f>
        <v>2019</v>
      </c>
      <c r="I693" t="str">
        <f>TEXT(CONSOLIDATED_SHEET[[#This Row],[Date]], "mmmm")</f>
        <v>July</v>
      </c>
      <c r="J693" t="str">
        <f>INDEX(Healthcare_Location[Location],MATCH(CONSOLIDATED_SHEET[[#This Row],[Patient_ID]],Healthcare_Location[Patient_ID],0))</f>
        <v>Los Angeles</v>
      </c>
      <c r="K693" s="7" t="str">
        <f>INDEX(Healthcare_Insurance[Insurance_Type],MATCH(CONSOLIDATED_SHEET[[#This Row],[Patient_ID]],Healthcare_Insurance[Patient_ID],0))</f>
        <v>Public</v>
      </c>
      <c r="L693" s="8">
        <f>INDEX(Healthcare_Insurance[Insurance_Amount],MATCH(CONSOLIDATED_SHEET[[#This Row],[Patient_ID]],Healthcare_Insurance[Patient_ID],0))</f>
        <v>5274.43</v>
      </c>
    </row>
    <row r="694" spans="1:12" x14ac:dyDescent="0.25">
      <c r="A694" t="s">
        <v>696</v>
      </c>
      <c r="B694" t="s">
        <v>3693</v>
      </c>
      <c r="C694">
        <v>89</v>
      </c>
      <c r="D694" t="s">
        <v>5948</v>
      </c>
      <c r="E694" t="str">
        <f>IFERROR(INDEX(Healthcare_Transaction[Treatment_Type],MATCH(CONSOLIDATED_SHEET[[#This Row],[Patient_ID]],Healthcare_Transaction[Patient_ID],0)),"")</f>
        <v>Consultation</v>
      </c>
      <c r="F694" s="8">
        <f>IFERROR(INDEX(Healthcare_Transaction[Cost],MATCH(CONSOLIDATED_SHEET[[#This Row],[Patient_ID]],Healthcare_Transaction[Patient_ID],0)),"")</f>
        <v>2226.44</v>
      </c>
      <c r="G694" s="6">
        <f>IFERROR(INDEX(Healthcare_Transaction[Date],MATCH(CONSOLIDATED_SHEET[[#This Row],[Patient_ID]],Healthcare_Transaction[Patient_ID],0)),"")</f>
        <v>43668.343191884553</v>
      </c>
      <c r="H694" t="str">
        <f>TEXT(CONSOLIDATED_SHEET[[#This Row],[Date]], "yyyy")</f>
        <v>2019</v>
      </c>
      <c r="I694" t="str">
        <f>TEXT(CONSOLIDATED_SHEET[[#This Row],[Date]], "mmmm")</f>
        <v>July</v>
      </c>
      <c r="J694" t="str">
        <f>INDEX(Healthcare_Location[Location],MATCH(CONSOLIDATED_SHEET[[#This Row],[Patient_ID]],Healthcare_Location[Patient_ID],0))</f>
        <v>New York</v>
      </c>
      <c r="K694" s="7" t="str">
        <f>INDEX(Healthcare_Insurance[Insurance_Type],MATCH(CONSOLIDATED_SHEET[[#This Row],[Patient_ID]],Healthcare_Insurance[Patient_ID],0))</f>
        <v>None</v>
      </c>
      <c r="L694" s="8">
        <f>INDEX(Healthcare_Insurance[Insurance_Amount],MATCH(CONSOLIDATED_SHEET[[#This Row],[Patient_ID]],Healthcare_Insurance[Patient_ID],0))</f>
        <v>7105.62</v>
      </c>
    </row>
    <row r="695" spans="1:12" x14ac:dyDescent="0.25">
      <c r="A695" t="s">
        <v>697</v>
      </c>
      <c r="B695" t="s">
        <v>3694</v>
      </c>
      <c r="C695">
        <v>20</v>
      </c>
      <c r="D695" t="s">
        <v>5948</v>
      </c>
      <c r="E695" t="str">
        <f>IFERROR(INDEX(Healthcare_Transaction[Treatment_Type],MATCH(CONSOLIDATED_SHEET[[#This Row],[Patient_ID]],Healthcare_Transaction[Patient_ID],0)),"")</f>
        <v>Surgery</v>
      </c>
      <c r="F695" s="8">
        <f>IFERROR(INDEX(Healthcare_Transaction[Cost],MATCH(CONSOLIDATED_SHEET[[#This Row],[Patient_ID]],Healthcare_Transaction[Patient_ID],0)),"")</f>
        <v>1002.02</v>
      </c>
      <c r="G695" s="6">
        <f>IFERROR(INDEX(Healthcare_Transaction[Date],MATCH(CONSOLIDATED_SHEET[[#This Row],[Patient_ID]],Healthcare_Transaction[Patient_ID],0)),"")</f>
        <v>43668.603943420487</v>
      </c>
      <c r="H695" t="str">
        <f>TEXT(CONSOLIDATED_SHEET[[#This Row],[Date]], "yyyy")</f>
        <v>2019</v>
      </c>
      <c r="I695" t="str">
        <f>TEXT(CONSOLIDATED_SHEET[[#This Row],[Date]], "mmmm")</f>
        <v>July</v>
      </c>
      <c r="J695" t="str">
        <f>INDEX(Healthcare_Location[Location],MATCH(CONSOLIDATED_SHEET[[#This Row],[Patient_ID]],Healthcare_Location[Patient_ID],0))</f>
        <v>Chicago</v>
      </c>
      <c r="K695" s="7" t="str">
        <f>INDEX(Healthcare_Insurance[Insurance_Type],MATCH(CONSOLIDATED_SHEET[[#This Row],[Patient_ID]],Healthcare_Insurance[Patient_ID],0))</f>
        <v>Public</v>
      </c>
      <c r="L695" s="8">
        <f>INDEX(Healthcare_Insurance[Insurance_Amount],MATCH(CONSOLIDATED_SHEET[[#This Row],[Patient_ID]],Healthcare_Insurance[Patient_ID],0))</f>
        <v>9773.17</v>
      </c>
    </row>
    <row r="696" spans="1:12" x14ac:dyDescent="0.25">
      <c r="A696" t="s">
        <v>698</v>
      </c>
      <c r="B696" t="s">
        <v>3695</v>
      </c>
      <c r="C696">
        <v>39</v>
      </c>
      <c r="D696" t="s">
        <v>5947</v>
      </c>
      <c r="E696" t="str">
        <f>IFERROR(INDEX(Healthcare_Transaction[Treatment_Type],MATCH(CONSOLIDATED_SHEET[[#This Row],[Patient_ID]],Healthcare_Transaction[Patient_ID],0)),"")</f>
        <v>Medication</v>
      </c>
      <c r="F696" s="8">
        <f>IFERROR(INDEX(Healthcare_Transaction[Cost],MATCH(CONSOLIDATED_SHEET[[#This Row],[Patient_ID]],Healthcare_Transaction[Patient_ID],0)),"")</f>
        <v>2837.66</v>
      </c>
      <c r="G696" s="6">
        <f>IFERROR(INDEX(Healthcare_Transaction[Date],MATCH(CONSOLIDATED_SHEET[[#This Row],[Patient_ID]],Healthcare_Transaction[Patient_ID],0)),"")</f>
        <v>43668.864694956414</v>
      </c>
      <c r="H696" t="str">
        <f>TEXT(CONSOLIDATED_SHEET[[#This Row],[Date]], "yyyy")</f>
        <v>2019</v>
      </c>
      <c r="I696" t="str">
        <f>TEXT(CONSOLIDATED_SHEET[[#This Row],[Date]], "mmmm")</f>
        <v>July</v>
      </c>
      <c r="J696" t="str">
        <f>INDEX(Healthcare_Location[Location],MATCH(CONSOLIDATED_SHEET[[#This Row],[Patient_ID]],Healthcare_Location[Patient_ID],0))</f>
        <v>Los Angeles</v>
      </c>
      <c r="K696" s="7" t="str">
        <f>INDEX(Healthcare_Insurance[Insurance_Type],MATCH(CONSOLIDATED_SHEET[[#This Row],[Patient_ID]],Healthcare_Insurance[Patient_ID],0))</f>
        <v>None</v>
      </c>
      <c r="L696" s="8">
        <f>INDEX(Healthcare_Insurance[Insurance_Amount],MATCH(CONSOLIDATED_SHEET[[#This Row],[Patient_ID]],Healthcare_Insurance[Patient_ID],0))</f>
        <v>9293.1200000000008</v>
      </c>
    </row>
    <row r="697" spans="1:12" x14ac:dyDescent="0.25">
      <c r="A697" t="s">
        <v>699</v>
      </c>
      <c r="B697" t="s">
        <v>3696</v>
      </c>
      <c r="C697">
        <v>88</v>
      </c>
      <c r="D697" t="s">
        <v>5947</v>
      </c>
      <c r="E697" t="str">
        <f>IFERROR(INDEX(Healthcare_Transaction[Treatment_Type],MATCH(CONSOLIDATED_SHEET[[#This Row],[Patient_ID]],Healthcare_Transaction[Patient_ID],0)),"")</f>
        <v>Surgery</v>
      </c>
      <c r="F697" s="8">
        <f>IFERROR(INDEX(Healthcare_Transaction[Cost],MATCH(CONSOLIDATED_SHEET[[#This Row],[Patient_ID]],Healthcare_Transaction[Patient_ID],0)),"")</f>
        <v>4723.63</v>
      </c>
      <c r="G697" s="6">
        <f>IFERROR(INDEX(Healthcare_Transaction[Date],MATCH(CONSOLIDATED_SHEET[[#This Row],[Patient_ID]],Healthcare_Transaction[Patient_ID],0)),"")</f>
        <v>43669.125446492348</v>
      </c>
      <c r="H697" t="str">
        <f>TEXT(CONSOLIDATED_SHEET[[#This Row],[Date]], "yyyy")</f>
        <v>2019</v>
      </c>
      <c r="I697" t="str">
        <f>TEXT(CONSOLIDATED_SHEET[[#This Row],[Date]], "mmmm")</f>
        <v>July</v>
      </c>
      <c r="J697" t="str">
        <f>INDEX(Healthcare_Location[Location],MATCH(CONSOLIDATED_SHEET[[#This Row],[Patient_ID]],Healthcare_Location[Patient_ID],0))</f>
        <v>Houston</v>
      </c>
      <c r="K697" s="7" t="str">
        <f>INDEX(Healthcare_Insurance[Insurance_Type],MATCH(CONSOLIDATED_SHEET[[#This Row],[Patient_ID]],Healthcare_Insurance[Patient_ID],0))</f>
        <v>Public</v>
      </c>
      <c r="L697" s="8">
        <f>INDEX(Healthcare_Insurance[Insurance_Amount],MATCH(CONSOLIDATED_SHEET[[#This Row],[Patient_ID]],Healthcare_Insurance[Patient_ID],0))</f>
        <v>1667.96</v>
      </c>
    </row>
    <row r="698" spans="1:12" x14ac:dyDescent="0.25">
      <c r="A698" t="s">
        <v>700</v>
      </c>
      <c r="B698" t="s">
        <v>3697</v>
      </c>
      <c r="C698">
        <v>69</v>
      </c>
      <c r="D698" t="s">
        <v>5948</v>
      </c>
      <c r="E698" t="str">
        <f>IFERROR(INDEX(Healthcare_Transaction[Treatment_Type],MATCH(CONSOLIDATED_SHEET[[#This Row],[Patient_ID]],Healthcare_Transaction[Patient_ID],0)),"")</f>
        <v>Surgery</v>
      </c>
      <c r="F698" s="8">
        <f>IFERROR(INDEX(Healthcare_Transaction[Cost],MATCH(CONSOLIDATED_SHEET[[#This Row],[Patient_ID]],Healthcare_Transaction[Patient_ID],0)),"")</f>
        <v>256.98</v>
      </c>
      <c r="G698" s="6">
        <f>IFERROR(INDEX(Healthcare_Transaction[Date],MATCH(CONSOLIDATED_SHEET[[#This Row],[Patient_ID]],Healthcare_Transaction[Patient_ID],0)),"")</f>
        <v>43669.386198028289</v>
      </c>
      <c r="H698" t="str">
        <f>TEXT(CONSOLIDATED_SHEET[[#This Row],[Date]], "yyyy")</f>
        <v>2019</v>
      </c>
      <c r="I698" t="str">
        <f>TEXT(CONSOLIDATED_SHEET[[#This Row],[Date]], "mmmm")</f>
        <v>July</v>
      </c>
      <c r="J698" t="str">
        <f>INDEX(Healthcare_Location[Location],MATCH(CONSOLIDATED_SHEET[[#This Row],[Patient_ID]],Healthcare_Location[Patient_ID],0))</f>
        <v>Los Angeles</v>
      </c>
      <c r="K698" s="7" t="str">
        <f>INDEX(Healthcare_Insurance[Insurance_Type],MATCH(CONSOLIDATED_SHEET[[#This Row],[Patient_ID]],Healthcare_Insurance[Patient_ID],0))</f>
        <v>Public</v>
      </c>
      <c r="L698" s="8">
        <f>INDEX(Healthcare_Insurance[Insurance_Amount],MATCH(CONSOLIDATED_SHEET[[#This Row],[Patient_ID]],Healthcare_Insurance[Patient_ID],0))</f>
        <v>984.11</v>
      </c>
    </row>
    <row r="699" spans="1:12" x14ac:dyDescent="0.25">
      <c r="A699" t="s">
        <v>701</v>
      </c>
      <c r="B699" t="s">
        <v>3698</v>
      </c>
      <c r="C699">
        <v>39</v>
      </c>
      <c r="D699" t="s">
        <v>5947</v>
      </c>
      <c r="E699" t="str">
        <f>IFERROR(INDEX(Healthcare_Transaction[Treatment_Type],MATCH(CONSOLIDATED_SHEET[[#This Row],[Patient_ID]],Healthcare_Transaction[Patient_ID],0)),"")</f>
        <v>Consultation</v>
      </c>
      <c r="F699" s="8">
        <f>IFERROR(INDEX(Healthcare_Transaction[Cost],MATCH(CONSOLIDATED_SHEET[[#This Row],[Patient_ID]],Healthcare_Transaction[Patient_ID],0)),"")</f>
        <v>4671.04</v>
      </c>
      <c r="G699" s="6">
        <f>IFERROR(INDEX(Healthcare_Transaction[Date],MATCH(CONSOLIDATED_SHEET[[#This Row],[Patient_ID]],Healthcare_Transaction[Patient_ID],0)),"")</f>
        <v>43669.646949564223</v>
      </c>
      <c r="H699" t="str">
        <f>TEXT(CONSOLIDATED_SHEET[[#This Row],[Date]], "yyyy")</f>
        <v>2019</v>
      </c>
      <c r="I699" t="str">
        <f>TEXT(CONSOLIDATED_SHEET[[#This Row],[Date]], "mmmm")</f>
        <v>July</v>
      </c>
      <c r="J699" t="str">
        <f>INDEX(Healthcare_Location[Location],MATCH(CONSOLIDATED_SHEET[[#This Row],[Patient_ID]],Healthcare_Location[Patient_ID],0))</f>
        <v>Chicago</v>
      </c>
      <c r="K699" s="7" t="str">
        <f>INDEX(Healthcare_Insurance[Insurance_Type],MATCH(CONSOLIDATED_SHEET[[#This Row],[Patient_ID]],Healthcare_Insurance[Patient_ID],0))</f>
        <v>Public</v>
      </c>
      <c r="L699" s="8">
        <f>INDEX(Healthcare_Insurance[Insurance_Amount],MATCH(CONSOLIDATED_SHEET[[#This Row],[Patient_ID]],Healthcare_Insurance[Patient_ID],0))</f>
        <v>2193.71</v>
      </c>
    </row>
    <row r="700" spans="1:12" x14ac:dyDescent="0.25">
      <c r="A700" t="s">
        <v>702</v>
      </c>
      <c r="B700" t="s">
        <v>3699</v>
      </c>
      <c r="C700">
        <v>66</v>
      </c>
      <c r="D700" t="s">
        <v>5948</v>
      </c>
      <c r="E700" t="str">
        <f>IFERROR(INDEX(Healthcare_Transaction[Treatment_Type],MATCH(CONSOLIDATED_SHEET[[#This Row],[Patient_ID]],Healthcare_Transaction[Patient_ID],0)),"")</f>
        <v>Medication</v>
      </c>
      <c r="F700" s="8">
        <f>IFERROR(INDEX(Healthcare_Transaction[Cost],MATCH(CONSOLIDATED_SHEET[[#This Row],[Patient_ID]],Healthcare_Transaction[Patient_ID],0)),"")</f>
        <v>141.46</v>
      </c>
      <c r="G700" s="6">
        <f>IFERROR(INDEX(Healthcare_Transaction[Date],MATCH(CONSOLIDATED_SHEET[[#This Row],[Patient_ID]],Healthcare_Transaction[Patient_ID],0)),"")</f>
        <v>43669.90770110015</v>
      </c>
      <c r="H700" t="str">
        <f>TEXT(CONSOLIDATED_SHEET[[#This Row],[Date]], "yyyy")</f>
        <v>2019</v>
      </c>
      <c r="I700" t="str">
        <f>TEXT(CONSOLIDATED_SHEET[[#This Row],[Date]], "mmmm")</f>
        <v>July</v>
      </c>
      <c r="J700" t="str">
        <f>INDEX(Healthcare_Location[Location],MATCH(CONSOLIDATED_SHEET[[#This Row],[Patient_ID]],Healthcare_Location[Patient_ID],0))</f>
        <v>Houston</v>
      </c>
      <c r="K700" s="7" t="str">
        <f>INDEX(Healthcare_Insurance[Insurance_Type],MATCH(CONSOLIDATED_SHEET[[#This Row],[Patient_ID]],Healthcare_Insurance[Patient_ID],0))</f>
        <v>Public</v>
      </c>
      <c r="L700" s="8">
        <f>INDEX(Healthcare_Insurance[Insurance_Amount],MATCH(CONSOLIDATED_SHEET[[#This Row],[Patient_ID]],Healthcare_Insurance[Patient_ID],0))</f>
        <v>3895.21</v>
      </c>
    </row>
    <row r="701" spans="1:12" x14ac:dyDescent="0.25">
      <c r="A701" t="s">
        <v>703</v>
      </c>
      <c r="B701" t="s">
        <v>3700</v>
      </c>
      <c r="C701">
        <v>87</v>
      </c>
      <c r="D701" t="s">
        <v>5947</v>
      </c>
      <c r="E701" t="str">
        <f>IFERROR(INDEX(Healthcare_Transaction[Treatment_Type],MATCH(CONSOLIDATED_SHEET[[#This Row],[Patient_ID]],Healthcare_Transaction[Patient_ID],0)),"")</f>
        <v>Physical Therapy</v>
      </c>
      <c r="F701" s="8">
        <f>IFERROR(INDEX(Healthcare_Transaction[Cost],MATCH(CONSOLIDATED_SHEET[[#This Row],[Patient_ID]],Healthcare_Transaction[Patient_ID],0)),"")</f>
        <v>4663.3599999999997</v>
      </c>
      <c r="G701" s="6">
        <f>IFERROR(INDEX(Healthcare_Transaction[Date],MATCH(CONSOLIDATED_SHEET[[#This Row],[Patient_ID]],Healthcare_Transaction[Patient_ID],0)),"")</f>
        <v>43670.168452636091</v>
      </c>
      <c r="H701" t="str">
        <f>TEXT(CONSOLIDATED_SHEET[[#This Row],[Date]], "yyyy")</f>
        <v>2019</v>
      </c>
      <c r="I701" t="str">
        <f>TEXT(CONSOLIDATED_SHEET[[#This Row],[Date]], "mmmm")</f>
        <v>July</v>
      </c>
      <c r="J701" t="str">
        <f>INDEX(Healthcare_Location[Location],MATCH(CONSOLIDATED_SHEET[[#This Row],[Patient_ID]],Healthcare_Location[Patient_ID],0))</f>
        <v>Houston</v>
      </c>
      <c r="K701" s="7" t="str">
        <f>INDEX(Healthcare_Insurance[Insurance_Type],MATCH(CONSOLIDATED_SHEET[[#This Row],[Patient_ID]],Healthcare_Insurance[Patient_ID],0))</f>
        <v>Private</v>
      </c>
      <c r="L701" s="8">
        <f>INDEX(Healthcare_Insurance[Insurance_Amount],MATCH(CONSOLIDATED_SHEET[[#This Row],[Patient_ID]],Healthcare_Insurance[Patient_ID],0))</f>
        <v>3924.52</v>
      </c>
    </row>
    <row r="702" spans="1:12" x14ac:dyDescent="0.25">
      <c r="A702" t="s">
        <v>704</v>
      </c>
      <c r="B702" t="s">
        <v>3701</v>
      </c>
      <c r="C702">
        <v>45</v>
      </c>
      <c r="D702" t="s">
        <v>5947</v>
      </c>
      <c r="E702" t="str">
        <f>IFERROR(INDEX(Healthcare_Transaction[Treatment_Type],MATCH(CONSOLIDATED_SHEET[[#This Row],[Patient_ID]],Healthcare_Transaction[Patient_ID],0)),"")</f>
        <v>Physical Therapy</v>
      </c>
      <c r="F702" s="8">
        <f>IFERROR(INDEX(Healthcare_Transaction[Cost],MATCH(CONSOLIDATED_SHEET[[#This Row],[Patient_ID]],Healthcare_Transaction[Patient_ID],0)),"")</f>
        <v>1710.83</v>
      </c>
      <c r="G702" s="6">
        <f>IFERROR(INDEX(Healthcare_Transaction[Date],MATCH(CONSOLIDATED_SHEET[[#This Row],[Patient_ID]],Healthcare_Transaction[Patient_ID],0)),"")</f>
        <v>43670.429204172011</v>
      </c>
      <c r="H702" t="str">
        <f>TEXT(CONSOLIDATED_SHEET[[#This Row],[Date]], "yyyy")</f>
        <v>2019</v>
      </c>
      <c r="I702" t="str">
        <f>TEXT(CONSOLIDATED_SHEET[[#This Row],[Date]], "mmmm")</f>
        <v>July</v>
      </c>
      <c r="J702" t="str">
        <f>INDEX(Healthcare_Location[Location],MATCH(CONSOLIDATED_SHEET[[#This Row],[Patient_ID]],Healthcare_Location[Patient_ID],0))</f>
        <v>Los Angeles</v>
      </c>
      <c r="K702" s="7" t="str">
        <f>INDEX(Healthcare_Insurance[Insurance_Type],MATCH(CONSOLIDATED_SHEET[[#This Row],[Patient_ID]],Healthcare_Insurance[Patient_ID],0))</f>
        <v>Public</v>
      </c>
      <c r="L702" s="8">
        <f>INDEX(Healthcare_Insurance[Insurance_Amount],MATCH(CONSOLIDATED_SHEET[[#This Row],[Patient_ID]],Healthcare_Insurance[Patient_ID],0))</f>
        <v>1019.74</v>
      </c>
    </row>
    <row r="703" spans="1:12" x14ac:dyDescent="0.25">
      <c r="A703" t="s">
        <v>705</v>
      </c>
      <c r="B703" t="s">
        <v>3702</v>
      </c>
      <c r="C703">
        <v>81</v>
      </c>
      <c r="D703" t="s">
        <v>5948</v>
      </c>
      <c r="E703" t="str">
        <f>IFERROR(INDEX(Healthcare_Transaction[Treatment_Type],MATCH(CONSOLIDATED_SHEET[[#This Row],[Patient_ID]],Healthcare_Transaction[Patient_ID],0)),"")</f>
        <v>Surgery</v>
      </c>
      <c r="F703" s="8">
        <f>IFERROR(INDEX(Healthcare_Transaction[Cost],MATCH(CONSOLIDATED_SHEET[[#This Row],[Patient_ID]],Healthcare_Transaction[Patient_ID],0)),"")</f>
        <v>1341.08</v>
      </c>
      <c r="G703" s="6">
        <f>IFERROR(INDEX(Healthcare_Transaction[Date],MATCH(CONSOLIDATED_SHEET[[#This Row],[Patient_ID]],Healthcare_Transaction[Patient_ID],0)),"")</f>
        <v>43670.689955707952</v>
      </c>
      <c r="H703" t="str">
        <f>TEXT(CONSOLIDATED_SHEET[[#This Row],[Date]], "yyyy")</f>
        <v>2019</v>
      </c>
      <c r="I703" t="str">
        <f>TEXT(CONSOLIDATED_SHEET[[#This Row],[Date]], "mmmm")</f>
        <v>July</v>
      </c>
      <c r="J703" t="str">
        <f>INDEX(Healthcare_Location[Location],MATCH(CONSOLIDATED_SHEET[[#This Row],[Patient_ID]],Healthcare_Location[Patient_ID],0))</f>
        <v>Phoenix</v>
      </c>
      <c r="K703" s="7" t="str">
        <f>INDEX(Healthcare_Insurance[Insurance_Type],MATCH(CONSOLIDATED_SHEET[[#This Row],[Patient_ID]],Healthcare_Insurance[Patient_ID],0))</f>
        <v>Public</v>
      </c>
      <c r="L703" s="8">
        <f>INDEX(Healthcare_Insurance[Insurance_Amount],MATCH(CONSOLIDATED_SHEET[[#This Row],[Patient_ID]],Healthcare_Insurance[Patient_ID],0))</f>
        <v>512.78</v>
      </c>
    </row>
    <row r="704" spans="1:12" x14ac:dyDescent="0.25">
      <c r="A704" t="s">
        <v>706</v>
      </c>
      <c r="B704" t="s">
        <v>3703</v>
      </c>
      <c r="C704">
        <v>21</v>
      </c>
      <c r="D704" t="s">
        <v>5948</v>
      </c>
      <c r="E704" t="str">
        <f>IFERROR(INDEX(Healthcare_Transaction[Treatment_Type],MATCH(CONSOLIDATED_SHEET[[#This Row],[Patient_ID]],Healthcare_Transaction[Patient_ID],0)),"")</f>
        <v>Physical Therapy</v>
      </c>
      <c r="F704" s="8">
        <f>IFERROR(INDEX(Healthcare_Transaction[Cost],MATCH(CONSOLIDATED_SHEET[[#This Row],[Patient_ID]],Healthcare_Transaction[Patient_ID],0)),"")</f>
        <v>2149.0700000000002</v>
      </c>
      <c r="G704" s="6">
        <f>IFERROR(INDEX(Healthcare_Transaction[Date],MATCH(CONSOLIDATED_SHEET[[#This Row],[Patient_ID]],Healthcare_Transaction[Patient_ID],0)),"")</f>
        <v>43671.211458779813</v>
      </c>
      <c r="H704" t="str">
        <f>TEXT(CONSOLIDATED_SHEET[[#This Row],[Date]], "yyyy")</f>
        <v>2019</v>
      </c>
      <c r="I704" t="str">
        <f>TEXT(CONSOLIDATED_SHEET[[#This Row],[Date]], "mmmm")</f>
        <v>July</v>
      </c>
      <c r="J704" t="str">
        <f>INDEX(Healthcare_Location[Location],MATCH(CONSOLIDATED_SHEET[[#This Row],[Patient_ID]],Healthcare_Location[Patient_ID],0))</f>
        <v>Chicago</v>
      </c>
      <c r="K704" s="7" t="str">
        <f>INDEX(Healthcare_Insurance[Insurance_Type],MATCH(CONSOLIDATED_SHEET[[#This Row],[Patient_ID]],Healthcare_Insurance[Patient_ID],0))</f>
        <v>Private</v>
      </c>
      <c r="L704" s="8">
        <f>INDEX(Healthcare_Insurance[Insurance_Amount],MATCH(CONSOLIDATED_SHEET[[#This Row],[Patient_ID]],Healthcare_Insurance[Patient_ID],0))</f>
        <v>9087.51</v>
      </c>
    </row>
    <row r="705" spans="1:12" x14ac:dyDescent="0.25">
      <c r="A705" t="s">
        <v>707</v>
      </c>
      <c r="B705" t="s">
        <v>3704</v>
      </c>
      <c r="C705">
        <v>71</v>
      </c>
      <c r="D705" t="s">
        <v>5947</v>
      </c>
      <c r="E705" t="str">
        <f>IFERROR(INDEX(Healthcare_Transaction[Treatment_Type],MATCH(CONSOLIDATED_SHEET[[#This Row],[Patient_ID]],Healthcare_Transaction[Patient_ID],0)),"")</f>
        <v>Consultation</v>
      </c>
      <c r="F705" s="8">
        <f>IFERROR(INDEX(Healthcare_Transaction[Cost],MATCH(CONSOLIDATED_SHEET[[#This Row],[Patient_ID]],Healthcare_Transaction[Patient_ID],0)),"")</f>
        <v>2429.13</v>
      </c>
      <c r="G705" s="6">
        <f>IFERROR(INDEX(Healthcare_Transaction[Date],MATCH(CONSOLIDATED_SHEET[[#This Row],[Patient_ID]],Healthcare_Transaction[Patient_ID],0)),"")</f>
        <v>43671.472210315747</v>
      </c>
      <c r="H705" t="str">
        <f>TEXT(CONSOLIDATED_SHEET[[#This Row],[Date]], "yyyy")</f>
        <v>2019</v>
      </c>
      <c r="I705" t="str">
        <f>TEXT(CONSOLIDATED_SHEET[[#This Row],[Date]], "mmmm")</f>
        <v>July</v>
      </c>
      <c r="J705" t="str">
        <f>INDEX(Healthcare_Location[Location],MATCH(CONSOLIDATED_SHEET[[#This Row],[Patient_ID]],Healthcare_Location[Patient_ID],0))</f>
        <v>New York</v>
      </c>
      <c r="K705" s="7" t="str">
        <f>INDEX(Healthcare_Insurance[Insurance_Type],MATCH(CONSOLIDATED_SHEET[[#This Row],[Patient_ID]],Healthcare_Insurance[Patient_ID],0))</f>
        <v>None</v>
      </c>
      <c r="L705" s="8">
        <f>INDEX(Healthcare_Insurance[Insurance_Amount],MATCH(CONSOLIDATED_SHEET[[#This Row],[Patient_ID]],Healthcare_Insurance[Patient_ID],0))</f>
        <v>1454.96</v>
      </c>
    </row>
    <row r="706" spans="1:12" x14ac:dyDescent="0.25">
      <c r="A706" t="s">
        <v>708</v>
      </c>
      <c r="B706" t="s">
        <v>3705</v>
      </c>
      <c r="C706">
        <v>36</v>
      </c>
      <c r="D706" t="s">
        <v>5948</v>
      </c>
      <c r="E706" t="str">
        <f>IFERROR(INDEX(Healthcare_Transaction[Treatment_Type],MATCH(CONSOLIDATED_SHEET[[#This Row],[Patient_ID]],Healthcare_Transaction[Patient_ID],0)),"")</f>
        <v>Medication</v>
      </c>
      <c r="F706" s="8">
        <f>IFERROR(INDEX(Healthcare_Transaction[Cost],MATCH(CONSOLIDATED_SHEET[[#This Row],[Patient_ID]],Healthcare_Transaction[Patient_ID],0)),"")</f>
        <v>4531.9399999999996</v>
      </c>
      <c r="G706" s="6">
        <f>IFERROR(INDEX(Healthcare_Transaction[Date],MATCH(CONSOLIDATED_SHEET[[#This Row],[Patient_ID]],Healthcare_Transaction[Patient_ID],0)),"")</f>
        <v>43671.732961851689</v>
      </c>
      <c r="H706" t="str">
        <f>TEXT(CONSOLIDATED_SHEET[[#This Row],[Date]], "yyyy")</f>
        <v>2019</v>
      </c>
      <c r="I706" t="str">
        <f>TEXT(CONSOLIDATED_SHEET[[#This Row],[Date]], "mmmm")</f>
        <v>July</v>
      </c>
      <c r="J706" t="str">
        <f>INDEX(Healthcare_Location[Location],MATCH(CONSOLIDATED_SHEET[[#This Row],[Patient_ID]],Healthcare_Location[Patient_ID],0))</f>
        <v>Los Angeles</v>
      </c>
      <c r="K706" s="7" t="str">
        <f>INDEX(Healthcare_Insurance[Insurance_Type],MATCH(CONSOLIDATED_SHEET[[#This Row],[Patient_ID]],Healthcare_Insurance[Patient_ID],0))</f>
        <v>Public</v>
      </c>
      <c r="L706" s="8">
        <f>INDEX(Healthcare_Insurance[Insurance_Amount],MATCH(CONSOLIDATED_SHEET[[#This Row],[Patient_ID]],Healthcare_Insurance[Patient_ID],0))</f>
        <v>5955.31</v>
      </c>
    </row>
    <row r="707" spans="1:12" x14ac:dyDescent="0.25">
      <c r="A707" t="s">
        <v>709</v>
      </c>
      <c r="B707" t="s">
        <v>3706</v>
      </c>
      <c r="C707">
        <v>34</v>
      </c>
      <c r="D707" t="s">
        <v>5948</v>
      </c>
      <c r="E707" t="str">
        <f>IFERROR(INDEX(Healthcare_Transaction[Treatment_Type],MATCH(CONSOLIDATED_SHEET[[#This Row],[Patient_ID]],Healthcare_Transaction[Patient_ID],0)),"")</f>
        <v>Physical Therapy</v>
      </c>
      <c r="F707" s="8">
        <f>IFERROR(INDEX(Healthcare_Transaction[Cost],MATCH(CONSOLIDATED_SHEET[[#This Row],[Patient_ID]],Healthcare_Transaction[Patient_ID],0)),"")</f>
        <v>1626.12</v>
      </c>
      <c r="G707" s="6">
        <f>IFERROR(INDEX(Healthcare_Transaction[Date],MATCH(CONSOLIDATED_SHEET[[#This Row],[Patient_ID]],Healthcare_Transaction[Patient_ID],0)),"")</f>
        <v>43672.25446492355</v>
      </c>
      <c r="H707" t="str">
        <f>TEXT(CONSOLIDATED_SHEET[[#This Row],[Date]], "yyyy")</f>
        <v>2019</v>
      </c>
      <c r="I707" t="str">
        <f>TEXT(CONSOLIDATED_SHEET[[#This Row],[Date]], "mmmm")</f>
        <v>July</v>
      </c>
      <c r="J707" t="str">
        <f>INDEX(Healthcare_Location[Location],MATCH(CONSOLIDATED_SHEET[[#This Row],[Patient_ID]],Healthcare_Location[Patient_ID],0))</f>
        <v>Houston</v>
      </c>
      <c r="K707" s="7" t="str">
        <f>INDEX(Healthcare_Insurance[Insurance_Type],MATCH(CONSOLIDATED_SHEET[[#This Row],[Patient_ID]],Healthcare_Insurance[Patient_ID],0))</f>
        <v>Private</v>
      </c>
      <c r="L707" s="8">
        <f>INDEX(Healthcare_Insurance[Insurance_Amount],MATCH(CONSOLIDATED_SHEET[[#This Row],[Patient_ID]],Healthcare_Insurance[Patient_ID],0))</f>
        <v>3699.45</v>
      </c>
    </row>
    <row r="708" spans="1:12" x14ac:dyDescent="0.25">
      <c r="A708" t="s">
        <v>710</v>
      </c>
      <c r="B708" t="s">
        <v>3707</v>
      </c>
      <c r="C708">
        <v>58</v>
      </c>
      <c r="D708" t="s">
        <v>5947</v>
      </c>
      <c r="E708" t="str">
        <f>IFERROR(INDEX(Healthcare_Transaction[Treatment_Type],MATCH(CONSOLIDATED_SHEET[[#This Row],[Patient_ID]],Healthcare_Transaction[Patient_ID],0)),"")</f>
        <v>Surgery</v>
      </c>
      <c r="F708" s="8">
        <f>IFERROR(INDEX(Healthcare_Transaction[Cost],MATCH(CONSOLIDATED_SHEET[[#This Row],[Patient_ID]],Healthcare_Transaction[Patient_ID],0)),"")</f>
        <v>1703.43</v>
      </c>
      <c r="G708" s="6">
        <f>IFERROR(INDEX(Healthcare_Transaction[Date],MATCH(CONSOLIDATED_SHEET[[#This Row],[Patient_ID]],Healthcare_Transaction[Patient_ID],0)),"")</f>
        <v>43672.515216459491</v>
      </c>
      <c r="H708" t="str">
        <f>TEXT(CONSOLIDATED_SHEET[[#This Row],[Date]], "yyyy")</f>
        <v>2019</v>
      </c>
      <c r="I708" t="str">
        <f>TEXT(CONSOLIDATED_SHEET[[#This Row],[Date]], "mmmm")</f>
        <v>July</v>
      </c>
      <c r="J708" t="str">
        <f>INDEX(Healthcare_Location[Location],MATCH(CONSOLIDATED_SHEET[[#This Row],[Patient_ID]],Healthcare_Location[Patient_ID],0))</f>
        <v>Phoenix</v>
      </c>
      <c r="K708" s="7" t="str">
        <f>INDEX(Healthcare_Insurance[Insurance_Type],MATCH(CONSOLIDATED_SHEET[[#This Row],[Patient_ID]],Healthcare_Insurance[Patient_ID],0))</f>
        <v>None</v>
      </c>
      <c r="L708" s="8">
        <f>INDEX(Healthcare_Insurance[Insurance_Amount],MATCH(CONSOLIDATED_SHEET[[#This Row],[Patient_ID]],Healthcare_Insurance[Patient_ID],0))</f>
        <v>9658.57</v>
      </c>
    </row>
    <row r="709" spans="1:12" x14ac:dyDescent="0.25">
      <c r="A709" t="s">
        <v>711</v>
      </c>
      <c r="B709" t="s">
        <v>3708</v>
      </c>
      <c r="C709">
        <v>23</v>
      </c>
      <c r="D709" t="s">
        <v>5948</v>
      </c>
      <c r="E709" t="str">
        <f>IFERROR(INDEX(Healthcare_Transaction[Treatment_Type],MATCH(CONSOLIDATED_SHEET[[#This Row],[Patient_ID]],Healthcare_Transaction[Patient_ID],0)),"")</f>
        <v>Surgery</v>
      </c>
      <c r="F709" s="8">
        <f>IFERROR(INDEX(Healthcare_Transaction[Cost],MATCH(CONSOLIDATED_SHEET[[#This Row],[Patient_ID]],Healthcare_Transaction[Patient_ID],0)),"")</f>
        <v>3566.87</v>
      </c>
      <c r="G709" s="6">
        <f>IFERROR(INDEX(Healthcare_Transaction[Date],MATCH(CONSOLIDATED_SHEET[[#This Row],[Patient_ID]],Healthcare_Transaction[Patient_ID],0)),"")</f>
        <v>43672.775967995418</v>
      </c>
      <c r="H709" t="str">
        <f>TEXT(CONSOLIDATED_SHEET[[#This Row],[Date]], "yyyy")</f>
        <v>2019</v>
      </c>
      <c r="I709" t="str">
        <f>TEXT(CONSOLIDATED_SHEET[[#This Row],[Date]], "mmmm")</f>
        <v>July</v>
      </c>
      <c r="J709" t="str">
        <f>INDEX(Healthcare_Location[Location],MATCH(CONSOLIDATED_SHEET[[#This Row],[Patient_ID]],Healthcare_Location[Patient_ID],0))</f>
        <v>Los Angeles</v>
      </c>
      <c r="K709" s="7" t="str">
        <f>INDEX(Healthcare_Insurance[Insurance_Type],MATCH(CONSOLIDATED_SHEET[[#This Row],[Patient_ID]],Healthcare_Insurance[Patient_ID],0))</f>
        <v>Private</v>
      </c>
      <c r="L709" s="8">
        <f>INDEX(Healthcare_Insurance[Insurance_Amount],MATCH(CONSOLIDATED_SHEET[[#This Row],[Patient_ID]],Healthcare_Insurance[Patient_ID],0))</f>
        <v>919.99</v>
      </c>
    </row>
    <row r="710" spans="1:12" x14ac:dyDescent="0.25">
      <c r="A710" t="s">
        <v>712</v>
      </c>
      <c r="B710" t="s">
        <v>3709</v>
      </c>
      <c r="C710">
        <v>19</v>
      </c>
      <c r="D710" t="s">
        <v>5948</v>
      </c>
      <c r="E710" t="str">
        <f>IFERROR(INDEX(Healthcare_Transaction[Treatment_Type],MATCH(CONSOLIDATED_SHEET[[#This Row],[Patient_ID]],Healthcare_Transaction[Patient_ID],0)),"")</f>
        <v>Physical Therapy</v>
      </c>
      <c r="F710" s="8">
        <f>IFERROR(INDEX(Healthcare_Transaction[Cost],MATCH(CONSOLIDATED_SHEET[[#This Row],[Patient_ID]],Healthcare_Transaction[Patient_ID],0)),"")</f>
        <v>3641.95</v>
      </c>
      <c r="G710" s="6">
        <f>IFERROR(INDEX(Healthcare_Transaction[Date],MATCH(CONSOLIDATED_SHEET[[#This Row],[Patient_ID]],Healthcare_Transaction[Patient_ID],0)),"")</f>
        <v>43673.036719531352</v>
      </c>
      <c r="H710" t="str">
        <f>TEXT(CONSOLIDATED_SHEET[[#This Row],[Date]], "yyyy")</f>
        <v>2019</v>
      </c>
      <c r="I710" t="str">
        <f>TEXT(CONSOLIDATED_SHEET[[#This Row],[Date]], "mmmm")</f>
        <v>July</v>
      </c>
      <c r="J710" t="str">
        <f>INDEX(Healthcare_Location[Location],MATCH(CONSOLIDATED_SHEET[[#This Row],[Patient_ID]],Healthcare_Location[Patient_ID],0))</f>
        <v>Chicago</v>
      </c>
      <c r="K710" s="7" t="str">
        <f>INDEX(Healthcare_Insurance[Insurance_Type],MATCH(CONSOLIDATED_SHEET[[#This Row],[Patient_ID]],Healthcare_Insurance[Patient_ID],0))</f>
        <v>None</v>
      </c>
      <c r="L710" s="8">
        <f>INDEX(Healthcare_Insurance[Insurance_Amount],MATCH(CONSOLIDATED_SHEET[[#This Row],[Patient_ID]],Healthcare_Insurance[Patient_ID],0))</f>
        <v>8881.59</v>
      </c>
    </row>
    <row r="711" spans="1:12" x14ac:dyDescent="0.25">
      <c r="A711" t="s">
        <v>713</v>
      </c>
      <c r="B711" t="s">
        <v>3710</v>
      </c>
      <c r="C711">
        <v>30</v>
      </c>
      <c r="D711" t="s">
        <v>5948</v>
      </c>
      <c r="E711" t="str">
        <f>IFERROR(INDEX(Healthcare_Transaction[Treatment_Type],MATCH(CONSOLIDATED_SHEET[[#This Row],[Patient_ID]],Healthcare_Transaction[Patient_ID],0)),"")</f>
        <v>Consultation</v>
      </c>
      <c r="F711" s="8">
        <f>IFERROR(INDEX(Healthcare_Transaction[Cost],MATCH(CONSOLIDATED_SHEET[[#This Row],[Patient_ID]],Healthcare_Transaction[Patient_ID],0)),"")</f>
        <v>2108.61</v>
      </c>
      <c r="G711" s="6">
        <f>IFERROR(INDEX(Healthcare_Transaction[Date],MATCH(CONSOLIDATED_SHEET[[#This Row],[Patient_ID]],Healthcare_Transaction[Patient_ID],0)),"")</f>
        <v>43673.297471067293</v>
      </c>
      <c r="H711" t="str">
        <f>TEXT(CONSOLIDATED_SHEET[[#This Row],[Date]], "yyyy")</f>
        <v>2019</v>
      </c>
      <c r="I711" t="str">
        <f>TEXT(CONSOLIDATED_SHEET[[#This Row],[Date]], "mmmm")</f>
        <v>July</v>
      </c>
      <c r="J711" t="str">
        <f>INDEX(Healthcare_Location[Location],MATCH(CONSOLIDATED_SHEET[[#This Row],[Patient_ID]],Healthcare_Location[Patient_ID],0))</f>
        <v>Los Angeles</v>
      </c>
      <c r="K711" s="7" t="str">
        <f>INDEX(Healthcare_Insurance[Insurance_Type],MATCH(CONSOLIDATED_SHEET[[#This Row],[Patient_ID]],Healthcare_Insurance[Patient_ID],0))</f>
        <v>Private</v>
      </c>
      <c r="L711" s="8">
        <f>INDEX(Healthcare_Insurance[Insurance_Amount],MATCH(CONSOLIDATED_SHEET[[#This Row],[Patient_ID]],Healthcare_Insurance[Patient_ID],0))</f>
        <v>3860.6</v>
      </c>
    </row>
    <row r="712" spans="1:12" x14ac:dyDescent="0.25">
      <c r="A712" t="s">
        <v>714</v>
      </c>
      <c r="B712" t="s">
        <v>3711</v>
      </c>
      <c r="C712">
        <v>49</v>
      </c>
      <c r="D712" t="s">
        <v>5947</v>
      </c>
      <c r="E712" t="str">
        <f>IFERROR(INDEX(Healthcare_Transaction[Treatment_Type],MATCH(CONSOLIDATED_SHEET[[#This Row],[Patient_ID]],Healthcare_Transaction[Patient_ID],0)),"")</f>
        <v>Physical Therapy</v>
      </c>
      <c r="F712" s="8">
        <f>IFERROR(INDEX(Healthcare_Transaction[Cost],MATCH(CONSOLIDATED_SHEET[[#This Row],[Patient_ID]],Healthcare_Transaction[Patient_ID],0)),"")</f>
        <v>4493.12</v>
      </c>
      <c r="G712" s="6">
        <f>IFERROR(INDEX(Healthcare_Transaction[Date],MATCH(CONSOLIDATED_SHEET[[#This Row],[Patient_ID]],Healthcare_Transaction[Patient_ID],0)),"")</f>
        <v>43673.55822260322</v>
      </c>
      <c r="H712" t="str">
        <f>TEXT(CONSOLIDATED_SHEET[[#This Row],[Date]], "yyyy")</f>
        <v>2019</v>
      </c>
      <c r="I712" t="str">
        <f>TEXT(CONSOLIDATED_SHEET[[#This Row],[Date]], "mmmm")</f>
        <v>July</v>
      </c>
      <c r="J712" t="str">
        <f>INDEX(Healthcare_Location[Location],MATCH(CONSOLIDATED_SHEET[[#This Row],[Patient_ID]],Healthcare_Location[Patient_ID],0))</f>
        <v>Chicago</v>
      </c>
      <c r="K712" s="7" t="str">
        <f>INDEX(Healthcare_Insurance[Insurance_Type],MATCH(CONSOLIDATED_SHEET[[#This Row],[Patient_ID]],Healthcare_Insurance[Patient_ID],0))</f>
        <v>Public</v>
      </c>
      <c r="L712" s="8">
        <f>INDEX(Healthcare_Insurance[Insurance_Amount],MATCH(CONSOLIDATED_SHEET[[#This Row],[Patient_ID]],Healthcare_Insurance[Patient_ID],0))</f>
        <v>9992.4699999999993</v>
      </c>
    </row>
    <row r="713" spans="1:12" x14ac:dyDescent="0.25">
      <c r="A713" t="s">
        <v>715</v>
      </c>
      <c r="B713" t="s">
        <v>3712</v>
      </c>
      <c r="C713">
        <v>73</v>
      </c>
      <c r="D713" t="s">
        <v>5947</v>
      </c>
      <c r="E713" t="str">
        <f>IFERROR(INDEX(Healthcare_Transaction[Treatment_Type],MATCH(CONSOLIDATED_SHEET[[#This Row],[Patient_ID]],Healthcare_Transaction[Patient_ID],0)),"")</f>
        <v>Surgery</v>
      </c>
      <c r="F713" s="8">
        <f>IFERROR(INDEX(Healthcare_Transaction[Cost],MATCH(CONSOLIDATED_SHEET[[#This Row],[Patient_ID]],Healthcare_Transaction[Patient_ID],0)),"")</f>
        <v>4628.5200000000004</v>
      </c>
      <c r="G713" s="6">
        <f>IFERROR(INDEX(Healthcare_Transaction[Date],MATCH(CONSOLIDATED_SHEET[[#This Row],[Patient_ID]],Healthcare_Transaction[Patient_ID],0)),"")</f>
        <v>43673.818974139147</v>
      </c>
      <c r="H713" t="str">
        <f>TEXT(CONSOLIDATED_SHEET[[#This Row],[Date]], "yyyy")</f>
        <v>2019</v>
      </c>
      <c r="I713" t="str">
        <f>TEXT(CONSOLIDATED_SHEET[[#This Row],[Date]], "mmmm")</f>
        <v>July</v>
      </c>
      <c r="J713" t="str">
        <f>INDEX(Healthcare_Location[Location],MATCH(CONSOLIDATED_SHEET[[#This Row],[Patient_ID]],Healthcare_Location[Patient_ID],0))</f>
        <v>Phoenix</v>
      </c>
      <c r="K713" s="7" t="str">
        <f>INDEX(Healthcare_Insurance[Insurance_Type],MATCH(CONSOLIDATED_SHEET[[#This Row],[Patient_ID]],Healthcare_Insurance[Patient_ID],0))</f>
        <v>Public</v>
      </c>
      <c r="L713" s="8">
        <f>INDEX(Healthcare_Insurance[Insurance_Amount],MATCH(CONSOLIDATED_SHEET[[#This Row],[Patient_ID]],Healthcare_Insurance[Patient_ID],0))</f>
        <v>3472.99</v>
      </c>
    </row>
    <row r="714" spans="1:12" x14ac:dyDescent="0.25">
      <c r="A714" t="s">
        <v>716</v>
      </c>
      <c r="B714" t="s">
        <v>3713</v>
      </c>
      <c r="C714">
        <v>36</v>
      </c>
      <c r="D714" t="s">
        <v>5948</v>
      </c>
      <c r="E714" t="str">
        <f>IFERROR(INDEX(Healthcare_Transaction[Treatment_Type],MATCH(CONSOLIDATED_SHEET[[#This Row],[Patient_ID]],Healthcare_Transaction[Patient_ID],0)),"")</f>
        <v>Physical Therapy</v>
      </c>
      <c r="F714" s="8">
        <f>IFERROR(INDEX(Healthcare_Transaction[Cost],MATCH(CONSOLIDATED_SHEET[[#This Row],[Patient_ID]],Healthcare_Transaction[Patient_ID],0)),"")</f>
        <v>1491.45</v>
      </c>
      <c r="G714" s="6">
        <f>IFERROR(INDEX(Healthcare_Transaction[Date],MATCH(CONSOLIDATED_SHEET[[#This Row],[Patient_ID]],Healthcare_Transaction[Patient_ID],0)),"")</f>
        <v>43674.079725675103</v>
      </c>
      <c r="H714" t="str">
        <f>TEXT(CONSOLIDATED_SHEET[[#This Row],[Date]], "yyyy")</f>
        <v>2019</v>
      </c>
      <c r="I714" t="str">
        <f>TEXT(CONSOLIDATED_SHEET[[#This Row],[Date]], "mmmm")</f>
        <v>July</v>
      </c>
      <c r="J714" t="str">
        <f>INDEX(Healthcare_Location[Location],MATCH(CONSOLIDATED_SHEET[[#This Row],[Patient_ID]],Healthcare_Location[Patient_ID],0))</f>
        <v>Los Angeles</v>
      </c>
      <c r="K714" s="7" t="str">
        <f>INDEX(Healthcare_Insurance[Insurance_Type],MATCH(CONSOLIDATED_SHEET[[#This Row],[Patient_ID]],Healthcare_Insurance[Patient_ID],0))</f>
        <v>Private</v>
      </c>
      <c r="L714" s="8">
        <f>INDEX(Healthcare_Insurance[Insurance_Amount],MATCH(CONSOLIDATED_SHEET[[#This Row],[Patient_ID]],Healthcare_Insurance[Patient_ID],0))</f>
        <v>161.24</v>
      </c>
    </row>
    <row r="715" spans="1:12" x14ac:dyDescent="0.25">
      <c r="A715" t="s">
        <v>717</v>
      </c>
      <c r="B715" t="s">
        <v>3714</v>
      </c>
      <c r="C715">
        <v>57</v>
      </c>
      <c r="D715" t="s">
        <v>5947</v>
      </c>
      <c r="E715" t="str">
        <f>IFERROR(INDEX(Healthcare_Transaction[Treatment_Type],MATCH(CONSOLIDATED_SHEET[[#This Row],[Patient_ID]],Healthcare_Transaction[Patient_ID],0)),"")</f>
        <v>Medication</v>
      </c>
      <c r="F715" s="8">
        <f>IFERROR(INDEX(Healthcare_Transaction[Cost],MATCH(CONSOLIDATED_SHEET[[#This Row],[Patient_ID]],Healthcare_Transaction[Patient_ID],0)),"")</f>
        <v>4284.18</v>
      </c>
      <c r="G715" s="6">
        <f>IFERROR(INDEX(Healthcare_Transaction[Date],MATCH(CONSOLIDATED_SHEET[[#This Row],[Patient_ID]],Healthcare_Transaction[Patient_ID],0)),"")</f>
        <v>43674.601228746957</v>
      </c>
      <c r="H715" t="str">
        <f>TEXT(CONSOLIDATED_SHEET[[#This Row],[Date]], "yyyy")</f>
        <v>2019</v>
      </c>
      <c r="I715" t="str">
        <f>TEXT(CONSOLIDATED_SHEET[[#This Row],[Date]], "mmmm")</f>
        <v>July</v>
      </c>
      <c r="J715" t="str">
        <f>INDEX(Healthcare_Location[Location],MATCH(CONSOLIDATED_SHEET[[#This Row],[Patient_ID]],Healthcare_Location[Patient_ID],0))</f>
        <v>Phoenix</v>
      </c>
      <c r="K715" s="7" t="str">
        <f>INDEX(Healthcare_Insurance[Insurance_Type],MATCH(CONSOLIDATED_SHEET[[#This Row],[Patient_ID]],Healthcare_Insurance[Patient_ID],0))</f>
        <v>None</v>
      </c>
      <c r="L715" s="8">
        <f>INDEX(Healthcare_Insurance[Insurance_Amount],MATCH(CONSOLIDATED_SHEET[[#This Row],[Patient_ID]],Healthcare_Insurance[Patient_ID],0))</f>
        <v>4794.82</v>
      </c>
    </row>
    <row r="716" spans="1:12" x14ac:dyDescent="0.25">
      <c r="A716" t="s">
        <v>718</v>
      </c>
      <c r="B716" t="s">
        <v>3715</v>
      </c>
      <c r="C716">
        <v>66</v>
      </c>
      <c r="D716" t="s">
        <v>5948</v>
      </c>
      <c r="E716" t="str">
        <f>IFERROR(INDEX(Healthcare_Transaction[Treatment_Type],MATCH(CONSOLIDATED_SHEET[[#This Row],[Patient_ID]],Healthcare_Transaction[Patient_ID],0)),"")</f>
        <v>Consultation</v>
      </c>
      <c r="F716" s="8">
        <f>IFERROR(INDEX(Healthcare_Transaction[Cost],MATCH(CONSOLIDATED_SHEET[[#This Row],[Patient_ID]],Healthcare_Transaction[Patient_ID],0)),"")</f>
        <v>634.95000000000005</v>
      </c>
      <c r="G716" s="6">
        <f>IFERROR(INDEX(Healthcare_Transaction[Date],MATCH(CONSOLIDATED_SHEET[[#This Row],[Patient_ID]],Healthcare_Transaction[Patient_ID],0)),"")</f>
        <v>43674.861980282891</v>
      </c>
      <c r="H716" t="str">
        <f>TEXT(CONSOLIDATED_SHEET[[#This Row],[Date]], "yyyy")</f>
        <v>2019</v>
      </c>
      <c r="I716" t="str">
        <f>TEXT(CONSOLIDATED_SHEET[[#This Row],[Date]], "mmmm")</f>
        <v>July</v>
      </c>
      <c r="J716" t="str">
        <f>INDEX(Healthcare_Location[Location],MATCH(CONSOLIDATED_SHEET[[#This Row],[Patient_ID]],Healthcare_Location[Patient_ID],0))</f>
        <v>Houston</v>
      </c>
      <c r="K716" s="7" t="str">
        <f>INDEX(Healthcare_Insurance[Insurance_Type],MATCH(CONSOLIDATED_SHEET[[#This Row],[Patient_ID]],Healthcare_Insurance[Patient_ID],0))</f>
        <v>None</v>
      </c>
      <c r="L716" s="8">
        <f>INDEX(Healthcare_Insurance[Insurance_Amount],MATCH(CONSOLIDATED_SHEET[[#This Row],[Patient_ID]],Healthcare_Insurance[Patient_ID],0))</f>
        <v>7833.24</v>
      </c>
    </row>
    <row r="717" spans="1:12" x14ac:dyDescent="0.25">
      <c r="A717" t="s">
        <v>719</v>
      </c>
      <c r="B717" t="s">
        <v>3716</v>
      </c>
      <c r="C717">
        <v>58</v>
      </c>
      <c r="D717" t="s">
        <v>5948</v>
      </c>
      <c r="E717" t="str">
        <f>IFERROR(INDEX(Healthcare_Transaction[Treatment_Type],MATCH(CONSOLIDATED_SHEET[[#This Row],[Patient_ID]],Healthcare_Transaction[Patient_ID],0)),"")</f>
        <v>Consultation</v>
      </c>
      <c r="F717" s="8">
        <f>IFERROR(INDEX(Healthcare_Transaction[Cost],MATCH(CONSOLIDATED_SHEET[[#This Row],[Patient_ID]],Healthcare_Transaction[Patient_ID],0)),"")</f>
        <v>3067.61</v>
      </c>
      <c r="G717" s="6">
        <f>IFERROR(INDEX(Healthcare_Transaction[Date],MATCH(CONSOLIDATED_SHEET[[#This Row],[Patient_ID]],Healthcare_Transaction[Patient_ID],0)),"")</f>
        <v>43675.122731818832</v>
      </c>
      <c r="H717" t="str">
        <f>TEXT(CONSOLIDATED_SHEET[[#This Row],[Date]], "yyyy")</f>
        <v>2019</v>
      </c>
      <c r="I717" t="str">
        <f>TEXT(CONSOLIDATED_SHEET[[#This Row],[Date]], "mmmm")</f>
        <v>July</v>
      </c>
      <c r="J717" t="str">
        <f>INDEX(Healthcare_Location[Location],MATCH(CONSOLIDATED_SHEET[[#This Row],[Patient_ID]],Healthcare_Location[Patient_ID],0))</f>
        <v>Phoenix</v>
      </c>
      <c r="K717" s="7" t="str">
        <f>INDEX(Healthcare_Insurance[Insurance_Type],MATCH(CONSOLIDATED_SHEET[[#This Row],[Patient_ID]],Healthcare_Insurance[Patient_ID],0))</f>
        <v>Public</v>
      </c>
      <c r="L717" s="8">
        <f>INDEX(Healthcare_Insurance[Insurance_Amount],MATCH(CONSOLIDATED_SHEET[[#This Row],[Patient_ID]],Healthcare_Insurance[Patient_ID],0))</f>
        <v>5703.42</v>
      </c>
    </row>
    <row r="718" spans="1:12" x14ac:dyDescent="0.25">
      <c r="A718" t="s">
        <v>720</v>
      </c>
      <c r="B718" t="s">
        <v>3717</v>
      </c>
      <c r="C718">
        <v>29</v>
      </c>
      <c r="D718" t="s">
        <v>5947</v>
      </c>
      <c r="E718" t="str">
        <f>IFERROR(INDEX(Healthcare_Transaction[Treatment_Type],MATCH(CONSOLIDATED_SHEET[[#This Row],[Patient_ID]],Healthcare_Transaction[Patient_ID],0)),"")</f>
        <v>Medication</v>
      </c>
      <c r="F718" s="8">
        <f>IFERROR(INDEX(Healthcare_Transaction[Cost],MATCH(CONSOLIDATED_SHEET[[#This Row],[Patient_ID]],Healthcare_Transaction[Patient_ID],0)),"")</f>
        <v>1705.23</v>
      </c>
      <c r="G718" s="6">
        <f>IFERROR(INDEX(Healthcare_Transaction[Date],MATCH(CONSOLIDATED_SHEET[[#This Row],[Patient_ID]],Healthcare_Transaction[Patient_ID],0)),"")</f>
        <v>43675.383483354759</v>
      </c>
      <c r="H718" t="str">
        <f>TEXT(CONSOLIDATED_SHEET[[#This Row],[Date]], "yyyy")</f>
        <v>2019</v>
      </c>
      <c r="I718" t="str">
        <f>TEXT(CONSOLIDATED_SHEET[[#This Row],[Date]], "mmmm")</f>
        <v>July</v>
      </c>
      <c r="J718" t="str">
        <f>INDEX(Healthcare_Location[Location],MATCH(CONSOLIDATED_SHEET[[#This Row],[Patient_ID]],Healthcare_Location[Patient_ID],0))</f>
        <v>Chicago</v>
      </c>
      <c r="K718" s="7" t="str">
        <f>INDEX(Healthcare_Insurance[Insurance_Type],MATCH(CONSOLIDATED_SHEET[[#This Row],[Patient_ID]],Healthcare_Insurance[Patient_ID],0))</f>
        <v>None</v>
      </c>
      <c r="L718" s="8">
        <f>INDEX(Healthcare_Insurance[Insurance_Amount],MATCH(CONSOLIDATED_SHEET[[#This Row],[Patient_ID]],Healthcare_Insurance[Patient_ID],0))</f>
        <v>2635.66</v>
      </c>
    </row>
    <row r="719" spans="1:12" x14ac:dyDescent="0.25">
      <c r="A719" t="s">
        <v>721</v>
      </c>
      <c r="B719" t="s">
        <v>3718</v>
      </c>
      <c r="C719">
        <v>42</v>
      </c>
      <c r="D719" t="s">
        <v>5947</v>
      </c>
      <c r="E719" t="str">
        <f>IFERROR(INDEX(Healthcare_Transaction[Treatment_Type],MATCH(CONSOLIDATED_SHEET[[#This Row],[Patient_ID]],Healthcare_Transaction[Patient_ID],0)),"")</f>
        <v>Medication</v>
      </c>
      <c r="F719" s="8">
        <f>IFERROR(INDEX(Healthcare_Transaction[Cost],MATCH(CONSOLIDATED_SHEET[[#This Row],[Patient_ID]],Healthcare_Transaction[Patient_ID],0)),"")</f>
        <v>2883.85</v>
      </c>
      <c r="G719" s="6">
        <f>IFERROR(INDEX(Healthcare_Transaction[Date],MATCH(CONSOLIDATED_SHEET[[#This Row],[Patient_ID]],Healthcare_Transaction[Patient_ID],0)),"")</f>
        <v>43675.644234890693</v>
      </c>
      <c r="H719" t="str">
        <f>TEXT(CONSOLIDATED_SHEET[[#This Row],[Date]], "yyyy")</f>
        <v>2019</v>
      </c>
      <c r="I719" t="str">
        <f>TEXT(CONSOLIDATED_SHEET[[#This Row],[Date]], "mmmm")</f>
        <v>July</v>
      </c>
      <c r="J719" t="str">
        <f>INDEX(Healthcare_Location[Location],MATCH(CONSOLIDATED_SHEET[[#This Row],[Patient_ID]],Healthcare_Location[Patient_ID],0))</f>
        <v>Phoenix</v>
      </c>
      <c r="K719" s="7" t="str">
        <f>INDEX(Healthcare_Insurance[Insurance_Type],MATCH(CONSOLIDATED_SHEET[[#This Row],[Patient_ID]],Healthcare_Insurance[Patient_ID],0))</f>
        <v>Public</v>
      </c>
      <c r="L719" s="8">
        <f>INDEX(Healthcare_Insurance[Insurance_Amount],MATCH(CONSOLIDATED_SHEET[[#This Row],[Patient_ID]],Healthcare_Insurance[Patient_ID],0))</f>
        <v>467.4</v>
      </c>
    </row>
    <row r="720" spans="1:12" x14ac:dyDescent="0.25">
      <c r="A720" t="s">
        <v>722</v>
      </c>
      <c r="B720" t="s">
        <v>3719</v>
      </c>
      <c r="C720">
        <v>26</v>
      </c>
      <c r="D720" t="s">
        <v>5948</v>
      </c>
      <c r="E720" t="str">
        <f>IFERROR(INDEX(Healthcare_Transaction[Treatment_Type],MATCH(CONSOLIDATED_SHEET[[#This Row],[Patient_ID]],Healthcare_Transaction[Patient_ID],0)),"")</f>
        <v>Consultation</v>
      </c>
      <c r="F720" s="8">
        <f>IFERROR(INDEX(Healthcare_Transaction[Cost],MATCH(CONSOLIDATED_SHEET[[#This Row],[Patient_ID]],Healthcare_Transaction[Patient_ID],0)),"")</f>
        <v>2705.47</v>
      </c>
      <c r="G720" s="6">
        <f>IFERROR(INDEX(Healthcare_Transaction[Date],MATCH(CONSOLIDATED_SHEET[[#This Row],[Patient_ID]],Healthcare_Transaction[Patient_ID],0)),"")</f>
        <v>43675.904986426627</v>
      </c>
      <c r="H720" t="str">
        <f>TEXT(CONSOLIDATED_SHEET[[#This Row],[Date]], "yyyy")</f>
        <v>2019</v>
      </c>
      <c r="I720" t="str">
        <f>TEXT(CONSOLIDATED_SHEET[[#This Row],[Date]], "mmmm")</f>
        <v>July</v>
      </c>
      <c r="J720" t="str">
        <f>INDEX(Healthcare_Location[Location],MATCH(CONSOLIDATED_SHEET[[#This Row],[Patient_ID]],Healthcare_Location[Patient_ID],0))</f>
        <v>Los Angeles</v>
      </c>
      <c r="K720" s="7" t="str">
        <f>INDEX(Healthcare_Insurance[Insurance_Type],MATCH(CONSOLIDATED_SHEET[[#This Row],[Patient_ID]],Healthcare_Insurance[Patient_ID],0))</f>
        <v>Public</v>
      </c>
      <c r="L720" s="8">
        <f>INDEX(Healthcare_Insurance[Insurance_Amount],MATCH(CONSOLIDATED_SHEET[[#This Row],[Patient_ID]],Healthcare_Insurance[Patient_ID],0))</f>
        <v>3723.11</v>
      </c>
    </row>
    <row r="721" spans="1:12" x14ac:dyDescent="0.25">
      <c r="A721" t="s">
        <v>723</v>
      </c>
      <c r="B721" t="s">
        <v>3720</v>
      </c>
      <c r="C721">
        <v>82</v>
      </c>
      <c r="D721" t="s">
        <v>5947</v>
      </c>
      <c r="E721" t="str">
        <f>IFERROR(INDEX(Healthcare_Transaction[Treatment_Type],MATCH(CONSOLIDATED_SHEET[[#This Row],[Patient_ID]],Healthcare_Transaction[Patient_ID],0)),"")</f>
        <v>Consultation</v>
      </c>
      <c r="F721" s="8">
        <f>IFERROR(INDEX(Healthcare_Transaction[Cost],MATCH(CONSOLIDATED_SHEET[[#This Row],[Patient_ID]],Healthcare_Transaction[Patient_ID],0)),"")</f>
        <v>549.84</v>
      </c>
      <c r="G721" s="6">
        <f>IFERROR(INDEX(Healthcare_Transaction[Date],MATCH(CONSOLIDATED_SHEET[[#This Row],[Patient_ID]],Healthcare_Transaction[Patient_ID],0)),"")</f>
        <v>43676.165737962561</v>
      </c>
      <c r="H721" t="str">
        <f>TEXT(CONSOLIDATED_SHEET[[#This Row],[Date]], "yyyy")</f>
        <v>2019</v>
      </c>
      <c r="I721" t="str">
        <f>TEXT(CONSOLIDATED_SHEET[[#This Row],[Date]], "mmmm")</f>
        <v>July</v>
      </c>
      <c r="J721" t="str">
        <f>INDEX(Healthcare_Location[Location],MATCH(CONSOLIDATED_SHEET[[#This Row],[Patient_ID]],Healthcare_Location[Patient_ID],0))</f>
        <v>Los Angeles</v>
      </c>
      <c r="K721" s="7" t="str">
        <f>INDEX(Healthcare_Insurance[Insurance_Type],MATCH(CONSOLIDATED_SHEET[[#This Row],[Patient_ID]],Healthcare_Insurance[Patient_ID],0))</f>
        <v>Private</v>
      </c>
      <c r="L721" s="8">
        <f>INDEX(Healthcare_Insurance[Insurance_Amount],MATCH(CONSOLIDATED_SHEET[[#This Row],[Patient_ID]],Healthcare_Insurance[Patient_ID],0))</f>
        <v>4178.3900000000003</v>
      </c>
    </row>
    <row r="722" spans="1:12" x14ac:dyDescent="0.25">
      <c r="A722" t="s">
        <v>724</v>
      </c>
      <c r="B722" t="s">
        <v>3721</v>
      </c>
      <c r="C722">
        <v>63</v>
      </c>
      <c r="D722" t="s">
        <v>5948</v>
      </c>
      <c r="E722" t="str">
        <f>IFERROR(INDEX(Healthcare_Transaction[Treatment_Type],MATCH(CONSOLIDATED_SHEET[[#This Row],[Patient_ID]],Healthcare_Transaction[Patient_ID],0)),"")</f>
        <v>Consultation</v>
      </c>
      <c r="F722" s="8">
        <f>IFERROR(INDEX(Healthcare_Transaction[Cost],MATCH(CONSOLIDATED_SHEET[[#This Row],[Patient_ID]],Healthcare_Transaction[Patient_ID],0)),"")</f>
        <v>2756.15</v>
      </c>
      <c r="G722" s="6">
        <f>IFERROR(INDEX(Healthcare_Transaction[Date],MATCH(CONSOLIDATED_SHEET[[#This Row],[Patient_ID]],Healthcare_Transaction[Patient_ID],0)),"")</f>
        <v>43676.426489498503</v>
      </c>
      <c r="H722" t="str">
        <f>TEXT(CONSOLIDATED_SHEET[[#This Row],[Date]], "yyyy")</f>
        <v>2019</v>
      </c>
      <c r="I722" t="str">
        <f>TEXT(CONSOLIDATED_SHEET[[#This Row],[Date]], "mmmm")</f>
        <v>July</v>
      </c>
      <c r="J722" t="str">
        <f>INDEX(Healthcare_Location[Location],MATCH(CONSOLIDATED_SHEET[[#This Row],[Patient_ID]],Healthcare_Location[Patient_ID],0))</f>
        <v>New York</v>
      </c>
      <c r="K722" s="7" t="str">
        <f>INDEX(Healthcare_Insurance[Insurance_Type],MATCH(CONSOLIDATED_SHEET[[#This Row],[Patient_ID]],Healthcare_Insurance[Patient_ID],0))</f>
        <v>Public</v>
      </c>
      <c r="L722" s="8">
        <f>INDEX(Healthcare_Insurance[Insurance_Amount],MATCH(CONSOLIDATED_SHEET[[#This Row],[Patient_ID]],Healthcare_Insurance[Patient_ID],0))</f>
        <v>9368.44</v>
      </c>
    </row>
    <row r="723" spans="1:12" x14ac:dyDescent="0.25">
      <c r="A723" t="s">
        <v>725</v>
      </c>
      <c r="B723" t="s">
        <v>3722</v>
      </c>
      <c r="C723">
        <v>87</v>
      </c>
      <c r="D723" t="s">
        <v>5947</v>
      </c>
      <c r="E723" t="str">
        <f>IFERROR(INDEX(Healthcare_Transaction[Treatment_Type],MATCH(CONSOLIDATED_SHEET[[#This Row],[Patient_ID]],Healthcare_Transaction[Patient_ID],0)),"")</f>
        <v>Medication</v>
      </c>
      <c r="F723" s="8">
        <f>IFERROR(INDEX(Healthcare_Transaction[Cost],MATCH(CONSOLIDATED_SHEET[[#This Row],[Patient_ID]],Healthcare_Transaction[Patient_ID],0)),"")</f>
        <v>1372.52</v>
      </c>
      <c r="G723" s="6">
        <f>IFERROR(INDEX(Healthcare_Transaction[Date],MATCH(CONSOLIDATED_SHEET[[#This Row],[Patient_ID]],Healthcare_Transaction[Patient_ID],0)),"")</f>
        <v>43676.687241034429</v>
      </c>
      <c r="H723" t="str">
        <f>TEXT(CONSOLIDATED_SHEET[[#This Row],[Date]], "yyyy")</f>
        <v>2019</v>
      </c>
      <c r="I723" t="str">
        <f>TEXT(CONSOLIDATED_SHEET[[#This Row],[Date]], "mmmm")</f>
        <v>July</v>
      </c>
      <c r="J723" t="str">
        <f>INDEX(Healthcare_Location[Location],MATCH(CONSOLIDATED_SHEET[[#This Row],[Patient_ID]],Healthcare_Location[Patient_ID],0))</f>
        <v>Houston</v>
      </c>
      <c r="K723" s="7" t="str">
        <f>INDEX(Healthcare_Insurance[Insurance_Type],MATCH(CONSOLIDATED_SHEET[[#This Row],[Patient_ID]],Healthcare_Insurance[Patient_ID],0))</f>
        <v>Private</v>
      </c>
      <c r="L723" s="8">
        <f>INDEX(Healthcare_Insurance[Insurance_Amount],MATCH(CONSOLIDATED_SHEET[[#This Row],[Patient_ID]],Healthcare_Insurance[Patient_ID],0))</f>
        <v>3689.61</v>
      </c>
    </row>
    <row r="724" spans="1:12" x14ac:dyDescent="0.25">
      <c r="A724" t="s">
        <v>726</v>
      </c>
      <c r="B724" t="s">
        <v>3723</v>
      </c>
      <c r="C724">
        <v>27</v>
      </c>
      <c r="D724" t="s">
        <v>5947</v>
      </c>
      <c r="E724" t="str">
        <f>IFERROR(INDEX(Healthcare_Transaction[Treatment_Type],MATCH(CONSOLIDATED_SHEET[[#This Row],[Patient_ID]],Healthcare_Transaction[Patient_ID],0)),"")</f>
        <v>Physical Therapy</v>
      </c>
      <c r="F724" s="8">
        <f>IFERROR(INDEX(Healthcare_Transaction[Cost],MATCH(CONSOLIDATED_SHEET[[#This Row],[Patient_ID]],Healthcare_Transaction[Patient_ID],0)),"")</f>
        <v>4950.59</v>
      </c>
      <c r="G724" s="6">
        <f>IFERROR(INDEX(Healthcare_Transaction[Date],MATCH(CONSOLIDATED_SHEET[[#This Row],[Patient_ID]],Healthcare_Transaction[Patient_ID],0)),"")</f>
        <v>43676.947992570364</v>
      </c>
      <c r="H724" t="str">
        <f>TEXT(CONSOLIDATED_SHEET[[#This Row],[Date]], "yyyy")</f>
        <v>2019</v>
      </c>
      <c r="I724" t="str">
        <f>TEXT(CONSOLIDATED_SHEET[[#This Row],[Date]], "mmmm")</f>
        <v>July</v>
      </c>
      <c r="J724" t="str">
        <f>INDEX(Healthcare_Location[Location],MATCH(CONSOLIDATED_SHEET[[#This Row],[Patient_ID]],Healthcare_Location[Patient_ID],0))</f>
        <v>Houston</v>
      </c>
      <c r="K724" s="7" t="str">
        <f>INDEX(Healthcare_Insurance[Insurance_Type],MATCH(CONSOLIDATED_SHEET[[#This Row],[Patient_ID]],Healthcare_Insurance[Patient_ID],0))</f>
        <v>None</v>
      </c>
      <c r="L724" s="8">
        <f>INDEX(Healthcare_Insurance[Insurance_Amount],MATCH(CONSOLIDATED_SHEET[[#This Row],[Patient_ID]],Healthcare_Insurance[Patient_ID],0))</f>
        <v>4012.04</v>
      </c>
    </row>
    <row r="725" spans="1:12" x14ac:dyDescent="0.25">
      <c r="A725" t="s">
        <v>727</v>
      </c>
      <c r="B725" t="s">
        <v>3724</v>
      </c>
      <c r="C725">
        <v>47</v>
      </c>
      <c r="D725" t="s">
        <v>5948</v>
      </c>
      <c r="E725" t="str">
        <f>IFERROR(INDEX(Healthcare_Transaction[Treatment_Type],MATCH(CONSOLIDATED_SHEET[[#This Row],[Patient_ID]],Healthcare_Transaction[Patient_ID],0)),"")</f>
        <v>Surgery</v>
      </c>
      <c r="F725" s="8">
        <f>IFERROR(INDEX(Healthcare_Transaction[Cost],MATCH(CONSOLIDATED_SHEET[[#This Row],[Patient_ID]],Healthcare_Transaction[Patient_ID],0)),"")</f>
        <v>854.53</v>
      </c>
      <c r="G725" s="6">
        <f>IFERROR(INDEX(Healthcare_Transaction[Date],MATCH(CONSOLIDATED_SHEET[[#This Row],[Patient_ID]],Healthcare_Transaction[Patient_ID],0)),"")</f>
        <v>43677.208744106298</v>
      </c>
      <c r="H725" t="str">
        <f>TEXT(CONSOLIDATED_SHEET[[#This Row],[Date]], "yyyy")</f>
        <v>2019</v>
      </c>
      <c r="I725" t="str">
        <f>TEXT(CONSOLIDATED_SHEET[[#This Row],[Date]], "mmmm")</f>
        <v>July</v>
      </c>
      <c r="J725" t="str">
        <f>INDEX(Healthcare_Location[Location],MATCH(CONSOLIDATED_SHEET[[#This Row],[Patient_ID]],Healthcare_Location[Patient_ID],0))</f>
        <v>Chicago</v>
      </c>
      <c r="K725" s="7" t="str">
        <f>INDEX(Healthcare_Insurance[Insurance_Type],MATCH(CONSOLIDATED_SHEET[[#This Row],[Patient_ID]],Healthcare_Insurance[Patient_ID],0))</f>
        <v>Private</v>
      </c>
      <c r="L725" s="8">
        <f>INDEX(Healthcare_Insurance[Insurance_Amount],MATCH(CONSOLIDATED_SHEET[[#This Row],[Patient_ID]],Healthcare_Insurance[Patient_ID],0))</f>
        <v>3573.34</v>
      </c>
    </row>
    <row r="726" spans="1:12" x14ac:dyDescent="0.25">
      <c r="A726" t="s">
        <v>728</v>
      </c>
      <c r="B726" t="s">
        <v>3725</v>
      </c>
      <c r="C726">
        <v>72</v>
      </c>
      <c r="D726" t="s">
        <v>5948</v>
      </c>
      <c r="E726" t="str">
        <f>IFERROR(INDEX(Healthcare_Transaction[Treatment_Type],MATCH(CONSOLIDATED_SHEET[[#This Row],[Patient_ID]],Healthcare_Transaction[Patient_ID],0)),"")</f>
        <v>Consultation</v>
      </c>
      <c r="F726" s="8">
        <f>IFERROR(INDEX(Healthcare_Transaction[Cost],MATCH(CONSOLIDATED_SHEET[[#This Row],[Patient_ID]],Healthcare_Transaction[Patient_ID],0)),"")</f>
        <v>3104.93</v>
      </c>
      <c r="G726" s="6">
        <f>IFERROR(INDEX(Healthcare_Transaction[Date],MATCH(CONSOLIDATED_SHEET[[#This Row],[Patient_ID]],Healthcare_Transaction[Patient_ID],0)),"")</f>
        <v>43677.469495642232</v>
      </c>
      <c r="H726" t="str">
        <f>TEXT(CONSOLIDATED_SHEET[[#This Row],[Date]], "yyyy")</f>
        <v>2019</v>
      </c>
      <c r="I726" t="str">
        <f>TEXT(CONSOLIDATED_SHEET[[#This Row],[Date]], "mmmm")</f>
        <v>July</v>
      </c>
      <c r="J726" t="str">
        <f>INDEX(Healthcare_Location[Location],MATCH(CONSOLIDATED_SHEET[[#This Row],[Patient_ID]],Healthcare_Location[Patient_ID],0))</f>
        <v>Phoenix</v>
      </c>
      <c r="K726" s="7" t="str">
        <f>INDEX(Healthcare_Insurance[Insurance_Type],MATCH(CONSOLIDATED_SHEET[[#This Row],[Patient_ID]],Healthcare_Insurance[Patient_ID],0))</f>
        <v>None</v>
      </c>
      <c r="L726" s="8">
        <f>INDEX(Healthcare_Insurance[Insurance_Amount],MATCH(CONSOLIDATED_SHEET[[#This Row],[Patient_ID]],Healthcare_Insurance[Patient_ID],0))</f>
        <v>2811.14</v>
      </c>
    </row>
    <row r="727" spans="1:12" x14ac:dyDescent="0.25">
      <c r="A727" t="s">
        <v>729</v>
      </c>
      <c r="B727" t="s">
        <v>3726</v>
      </c>
      <c r="C727">
        <v>75</v>
      </c>
      <c r="D727" t="s">
        <v>5948</v>
      </c>
      <c r="E727" t="str">
        <f>IFERROR(INDEX(Healthcare_Transaction[Treatment_Type],MATCH(CONSOLIDATED_SHEET[[#This Row],[Patient_ID]],Healthcare_Transaction[Patient_ID],0)),"")</f>
        <v>Medication</v>
      </c>
      <c r="F727" s="8">
        <f>IFERROR(INDEX(Healthcare_Transaction[Cost],MATCH(CONSOLIDATED_SHEET[[#This Row],[Patient_ID]],Healthcare_Transaction[Patient_ID],0)),"")</f>
        <v>138.79</v>
      </c>
      <c r="G727" s="6">
        <f>IFERROR(INDEX(Healthcare_Transaction[Date],MATCH(CONSOLIDATED_SHEET[[#This Row],[Patient_ID]],Healthcare_Transaction[Patient_ID],0)),"")</f>
        <v>43677.730247178159</v>
      </c>
      <c r="H727" t="str">
        <f>TEXT(CONSOLIDATED_SHEET[[#This Row],[Date]], "yyyy")</f>
        <v>2019</v>
      </c>
      <c r="I727" t="str">
        <f>TEXT(CONSOLIDATED_SHEET[[#This Row],[Date]], "mmmm")</f>
        <v>July</v>
      </c>
      <c r="J727" t="str">
        <f>INDEX(Healthcare_Location[Location],MATCH(CONSOLIDATED_SHEET[[#This Row],[Patient_ID]],Healthcare_Location[Patient_ID],0))</f>
        <v>Phoenix</v>
      </c>
      <c r="K727" s="7" t="str">
        <f>INDEX(Healthcare_Insurance[Insurance_Type],MATCH(CONSOLIDATED_SHEET[[#This Row],[Patient_ID]],Healthcare_Insurance[Patient_ID],0))</f>
        <v>Private</v>
      </c>
      <c r="L727" s="8">
        <f>INDEX(Healthcare_Insurance[Insurance_Amount],MATCH(CONSOLIDATED_SHEET[[#This Row],[Patient_ID]],Healthcare_Insurance[Patient_ID],0))</f>
        <v>6215.68</v>
      </c>
    </row>
    <row r="728" spans="1:12" x14ac:dyDescent="0.25">
      <c r="A728" t="s">
        <v>730</v>
      </c>
      <c r="B728" t="s">
        <v>3727</v>
      </c>
      <c r="C728">
        <v>81</v>
      </c>
      <c r="D728" t="s">
        <v>5948</v>
      </c>
      <c r="E728" t="str">
        <f>IFERROR(INDEX(Healthcare_Transaction[Treatment_Type],MATCH(CONSOLIDATED_SHEET[[#This Row],[Patient_ID]],Healthcare_Transaction[Patient_ID],0)),"")</f>
        <v>Physical Therapy</v>
      </c>
      <c r="F728" s="8">
        <f>IFERROR(INDEX(Healthcare_Transaction[Cost],MATCH(CONSOLIDATED_SHEET[[#This Row],[Patient_ID]],Healthcare_Transaction[Patient_ID],0)),"")</f>
        <v>1045.32</v>
      </c>
      <c r="G728" s="6">
        <f>IFERROR(INDEX(Healthcare_Transaction[Date],MATCH(CONSOLIDATED_SHEET[[#This Row],[Patient_ID]],Healthcare_Transaction[Patient_ID],0)),"")</f>
        <v>43678.251750250027</v>
      </c>
      <c r="H728" t="str">
        <f>TEXT(CONSOLIDATED_SHEET[[#This Row],[Date]], "yyyy")</f>
        <v>2019</v>
      </c>
      <c r="I728" t="str">
        <f>TEXT(CONSOLIDATED_SHEET[[#This Row],[Date]], "mmmm")</f>
        <v>August</v>
      </c>
      <c r="J728" t="str">
        <f>INDEX(Healthcare_Location[Location],MATCH(CONSOLIDATED_SHEET[[#This Row],[Patient_ID]],Healthcare_Location[Patient_ID],0))</f>
        <v>Los Angeles</v>
      </c>
      <c r="K728" s="7" t="str">
        <f>INDEX(Healthcare_Insurance[Insurance_Type],MATCH(CONSOLIDATED_SHEET[[#This Row],[Patient_ID]],Healthcare_Insurance[Patient_ID],0))</f>
        <v>Private</v>
      </c>
      <c r="L728" s="8">
        <f>INDEX(Healthcare_Insurance[Insurance_Amount],MATCH(CONSOLIDATED_SHEET[[#This Row],[Patient_ID]],Healthcare_Insurance[Patient_ID],0))</f>
        <v>6540.83</v>
      </c>
    </row>
    <row r="729" spans="1:12" x14ac:dyDescent="0.25">
      <c r="A729" t="s">
        <v>731</v>
      </c>
      <c r="B729" t="s">
        <v>3728</v>
      </c>
      <c r="C729">
        <v>43</v>
      </c>
      <c r="D729" t="s">
        <v>5947</v>
      </c>
      <c r="E729" t="str">
        <f>IFERROR(INDEX(Healthcare_Transaction[Treatment_Type],MATCH(CONSOLIDATED_SHEET[[#This Row],[Patient_ID]],Healthcare_Transaction[Patient_ID],0)),"")</f>
        <v>Consultation</v>
      </c>
      <c r="F729" s="8">
        <f>IFERROR(INDEX(Healthcare_Transaction[Cost],MATCH(CONSOLIDATED_SHEET[[#This Row],[Patient_ID]],Healthcare_Transaction[Patient_ID],0)),"")</f>
        <v>1991.9</v>
      </c>
      <c r="G729" s="6">
        <f>IFERROR(INDEX(Healthcare_Transaction[Date],MATCH(CONSOLIDATED_SHEET[[#This Row],[Patient_ID]],Healthcare_Transaction[Patient_ID],0)),"")</f>
        <v>43678.512501785961</v>
      </c>
      <c r="H729" t="str">
        <f>TEXT(CONSOLIDATED_SHEET[[#This Row],[Date]], "yyyy")</f>
        <v>2019</v>
      </c>
      <c r="I729" t="str">
        <f>TEXT(CONSOLIDATED_SHEET[[#This Row],[Date]], "mmmm")</f>
        <v>August</v>
      </c>
      <c r="J729" t="str">
        <f>INDEX(Healthcare_Location[Location],MATCH(CONSOLIDATED_SHEET[[#This Row],[Patient_ID]],Healthcare_Location[Patient_ID],0))</f>
        <v>Chicago</v>
      </c>
      <c r="K729" s="7" t="str">
        <f>INDEX(Healthcare_Insurance[Insurance_Type],MATCH(CONSOLIDATED_SHEET[[#This Row],[Patient_ID]],Healthcare_Insurance[Patient_ID],0))</f>
        <v>None</v>
      </c>
      <c r="L729" s="8">
        <f>INDEX(Healthcare_Insurance[Insurance_Amount],MATCH(CONSOLIDATED_SHEET[[#This Row],[Patient_ID]],Healthcare_Insurance[Patient_ID],0))</f>
        <v>3073.24</v>
      </c>
    </row>
    <row r="730" spans="1:12" x14ac:dyDescent="0.25">
      <c r="A730" t="s">
        <v>732</v>
      </c>
      <c r="B730" t="s">
        <v>3729</v>
      </c>
      <c r="C730">
        <v>61</v>
      </c>
      <c r="D730" t="s">
        <v>5947</v>
      </c>
      <c r="E730" t="str">
        <f>IFERROR(INDEX(Healthcare_Transaction[Treatment_Type],MATCH(CONSOLIDATED_SHEET[[#This Row],[Patient_ID]],Healthcare_Transaction[Patient_ID],0)),"")</f>
        <v>Physical Therapy</v>
      </c>
      <c r="F730" s="8">
        <f>IFERROR(INDEX(Healthcare_Transaction[Cost],MATCH(CONSOLIDATED_SHEET[[#This Row],[Patient_ID]],Healthcare_Transaction[Patient_ID],0)),"")</f>
        <v>3062.36</v>
      </c>
      <c r="G730" s="6">
        <f>IFERROR(INDEX(Healthcare_Transaction[Date],MATCH(CONSOLIDATED_SHEET[[#This Row],[Patient_ID]],Healthcare_Transaction[Patient_ID],0)),"")</f>
        <v>43678.773253321902</v>
      </c>
      <c r="H730" t="str">
        <f>TEXT(CONSOLIDATED_SHEET[[#This Row],[Date]], "yyyy")</f>
        <v>2019</v>
      </c>
      <c r="I730" t="str">
        <f>TEXT(CONSOLIDATED_SHEET[[#This Row],[Date]], "mmmm")</f>
        <v>August</v>
      </c>
      <c r="J730" t="str">
        <f>INDEX(Healthcare_Location[Location],MATCH(CONSOLIDATED_SHEET[[#This Row],[Patient_ID]],Healthcare_Location[Patient_ID],0))</f>
        <v>Houston</v>
      </c>
      <c r="K730" s="7" t="str">
        <f>INDEX(Healthcare_Insurance[Insurance_Type],MATCH(CONSOLIDATED_SHEET[[#This Row],[Patient_ID]],Healthcare_Insurance[Patient_ID],0))</f>
        <v>Public</v>
      </c>
      <c r="L730" s="8">
        <f>INDEX(Healthcare_Insurance[Insurance_Amount],MATCH(CONSOLIDATED_SHEET[[#This Row],[Patient_ID]],Healthcare_Insurance[Patient_ID],0))</f>
        <v>1572.55</v>
      </c>
    </row>
    <row r="731" spans="1:12" x14ac:dyDescent="0.25">
      <c r="A731" t="s">
        <v>733</v>
      </c>
      <c r="B731" t="s">
        <v>3730</v>
      </c>
      <c r="C731">
        <v>61</v>
      </c>
      <c r="D731" t="s">
        <v>5947</v>
      </c>
      <c r="E731" t="str">
        <f>IFERROR(INDEX(Healthcare_Transaction[Treatment_Type],MATCH(CONSOLIDATED_SHEET[[#This Row],[Patient_ID]],Healthcare_Transaction[Patient_ID],0)),"")</f>
        <v>Consultation</v>
      </c>
      <c r="F731" s="8">
        <f>IFERROR(INDEX(Healthcare_Transaction[Cost],MATCH(CONSOLIDATED_SHEET[[#This Row],[Patient_ID]],Healthcare_Transaction[Patient_ID],0)),"")</f>
        <v>3048.64</v>
      </c>
      <c r="G731" s="6">
        <f>IFERROR(INDEX(Healthcare_Transaction[Date],MATCH(CONSOLIDATED_SHEET[[#This Row],[Patient_ID]],Healthcare_Transaction[Patient_ID],0)),"")</f>
        <v>43679.294756393763</v>
      </c>
      <c r="H731" t="str">
        <f>TEXT(CONSOLIDATED_SHEET[[#This Row],[Date]], "yyyy")</f>
        <v>2019</v>
      </c>
      <c r="I731" t="str">
        <f>TEXT(CONSOLIDATED_SHEET[[#This Row],[Date]], "mmmm")</f>
        <v>August</v>
      </c>
      <c r="J731" t="str">
        <f>INDEX(Healthcare_Location[Location],MATCH(CONSOLIDATED_SHEET[[#This Row],[Patient_ID]],Healthcare_Location[Patient_ID],0))</f>
        <v>Phoenix</v>
      </c>
      <c r="K731" s="7" t="str">
        <f>INDEX(Healthcare_Insurance[Insurance_Type],MATCH(CONSOLIDATED_SHEET[[#This Row],[Patient_ID]],Healthcare_Insurance[Patient_ID],0))</f>
        <v>Public</v>
      </c>
      <c r="L731" s="8">
        <f>INDEX(Healthcare_Insurance[Insurance_Amount],MATCH(CONSOLIDATED_SHEET[[#This Row],[Patient_ID]],Healthcare_Insurance[Patient_ID],0))</f>
        <v>3832.98</v>
      </c>
    </row>
    <row r="732" spans="1:12" x14ac:dyDescent="0.25">
      <c r="A732" t="s">
        <v>734</v>
      </c>
      <c r="B732" t="s">
        <v>3731</v>
      </c>
      <c r="C732">
        <v>66</v>
      </c>
      <c r="D732" t="s">
        <v>5947</v>
      </c>
      <c r="E732" t="str">
        <f>IFERROR(INDEX(Healthcare_Transaction[Treatment_Type],MATCH(CONSOLIDATED_SHEET[[#This Row],[Patient_ID]],Healthcare_Transaction[Patient_ID],0)),"")</f>
        <v>Medication</v>
      </c>
      <c r="F732" s="8">
        <f>IFERROR(INDEX(Healthcare_Transaction[Cost],MATCH(CONSOLIDATED_SHEET[[#This Row],[Patient_ID]],Healthcare_Transaction[Patient_ID],0)),"")</f>
        <v>2640.94</v>
      </c>
      <c r="G732" s="6">
        <f>IFERROR(INDEX(Healthcare_Transaction[Date],MATCH(CONSOLIDATED_SHEET[[#This Row],[Patient_ID]],Healthcare_Transaction[Patient_ID],0)),"")</f>
        <v>43679.555507929697</v>
      </c>
      <c r="H732" t="str">
        <f>TEXT(CONSOLIDATED_SHEET[[#This Row],[Date]], "yyyy")</f>
        <v>2019</v>
      </c>
      <c r="I732" t="str">
        <f>TEXT(CONSOLIDATED_SHEET[[#This Row],[Date]], "mmmm")</f>
        <v>August</v>
      </c>
      <c r="J732" t="str">
        <f>INDEX(Healthcare_Location[Location],MATCH(CONSOLIDATED_SHEET[[#This Row],[Patient_ID]],Healthcare_Location[Patient_ID],0))</f>
        <v>Chicago</v>
      </c>
      <c r="K732" s="7" t="str">
        <f>INDEX(Healthcare_Insurance[Insurance_Type],MATCH(CONSOLIDATED_SHEET[[#This Row],[Patient_ID]],Healthcare_Insurance[Patient_ID],0))</f>
        <v>None</v>
      </c>
      <c r="L732" s="8">
        <f>INDEX(Healthcare_Insurance[Insurance_Amount],MATCH(CONSOLIDATED_SHEET[[#This Row],[Patient_ID]],Healthcare_Insurance[Patient_ID],0))</f>
        <v>9142.9699999999993</v>
      </c>
    </row>
    <row r="733" spans="1:12" x14ac:dyDescent="0.25">
      <c r="A733" t="s">
        <v>735</v>
      </c>
      <c r="B733" t="s">
        <v>3732</v>
      </c>
      <c r="C733">
        <v>18</v>
      </c>
      <c r="D733" t="s">
        <v>5948</v>
      </c>
      <c r="E733" t="str">
        <f>IFERROR(INDEX(Healthcare_Transaction[Treatment_Type],MATCH(CONSOLIDATED_SHEET[[#This Row],[Patient_ID]],Healthcare_Transaction[Patient_ID],0)),"")</f>
        <v>Medication</v>
      </c>
      <c r="F733" s="8">
        <f>IFERROR(INDEX(Healthcare_Transaction[Cost],MATCH(CONSOLIDATED_SHEET[[#This Row],[Patient_ID]],Healthcare_Transaction[Patient_ID],0)),"")</f>
        <v>4561.9799999999996</v>
      </c>
      <c r="G733" s="6">
        <f>IFERROR(INDEX(Healthcare_Transaction[Date],MATCH(CONSOLIDATED_SHEET[[#This Row],[Patient_ID]],Healthcare_Transaction[Patient_ID],0)),"")</f>
        <v>43679.816259465639</v>
      </c>
      <c r="H733" t="str">
        <f>TEXT(CONSOLIDATED_SHEET[[#This Row],[Date]], "yyyy")</f>
        <v>2019</v>
      </c>
      <c r="I733" t="str">
        <f>TEXT(CONSOLIDATED_SHEET[[#This Row],[Date]], "mmmm")</f>
        <v>August</v>
      </c>
      <c r="J733" t="str">
        <f>INDEX(Healthcare_Location[Location],MATCH(CONSOLIDATED_SHEET[[#This Row],[Patient_ID]],Healthcare_Location[Patient_ID],0))</f>
        <v>New York</v>
      </c>
      <c r="K733" s="7" t="str">
        <f>INDEX(Healthcare_Insurance[Insurance_Type],MATCH(CONSOLIDATED_SHEET[[#This Row],[Patient_ID]],Healthcare_Insurance[Patient_ID],0))</f>
        <v>Private</v>
      </c>
      <c r="L733" s="8">
        <f>INDEX(Healthcare_Insurance[Insurance_Amount],MATCH(CONSOLIDATED_SHEET[[#This Row],[Patient_ID]],Healthcare_Insurance[Patient_ID],0))</f>
        <v>2643.78</v>
      </c>
    </row>
    <row r="734" spans="1:12" x14ac:dyDescent="0.25">
      <c r="A734" t="s">
        <v>736</v>
      </c>
      <c r="B734" t="s">
        <v>3733</v>
      </c>
      <c r="C734">
        <v>32</v>
      </c>
      <c r="D734" t="s">
        <v>5948</v>
      </c>
      <c r="E734" t="str">
        <f>IFERROR(INDEX(Healthcare_Transaction[Treatment_Type],MATCH(CONSOLIDATED_SHEET[[#This Row],[Patient_ID]],Healthcare_Transaction[Patient_ID],0)),"")</f>
        <v>Consultation</v>
      </c>
      <c r="F734" s="8">
        <f>IFERROR(INDEX(Healthcare_Transaction[Cost],MATCH(CONSOLIDATED_SHEET[[#This Row],[Patient_ID]],Healthcare_Transaction[Patient_ID],0)),"")</f>
        <v>3158.47</v>
      </c>
      <c r="G734" s="6">
        <f>IFERROR(INDEX(Healthcare_Transaction[Date],MATCH(CONSOLIDATED_SHEET[[#This Row],[Patient_ID]],Healthcare_Transaction[Patient_ID],0)),"")</f>
        <v>43680.3377625375</v>
      </c>
      <c r="H734" t="str">
        <f>TEXT(CONSOLIDATED_SHEET[[#This Row],[Date]], "yyyy")</f>
        <v>2019</v>
      </c>
      <c r="I734" t="str">
        <f>TEXT(CONSOLIDATED_SHEET[[#This Row],[Date]], "mmmm")</f>
        <v>August</v>
      </c>
      <c r="J734" t="str">
        <f>INDEX(Healthcare_Location[Location],MATCH(CONSOLIDATED_SHEET[[#This Row],[Patient_ID]],Healthcare_Location[Patient_ID],0))</f>
        <v>Phoenix</v>
      </c>
      <c r="K734" s="7" t="str">
        <f>INDEX(Healthcare_Insurance[Insurance_Type],MATCH(CONSOLIDATED_SHEET[[#This Row],[Patient_ID]],Healthcare_Insurance[Patient_ID],0))</f>
        <v>Private</v>
      </c>
      <c r="L734" s="8">
        <f>INDEX(Healthcare_Insurance[Insurance_Amount],MATCH(CONSOLIDATED_SHEET[[#This Row],[Patient_ID]],Healthcare_Insurance[Patient_ID],0))</f>
        <v>7240.99</v>
      </c>
    </row>
    <row r="735" spans="1:12" x14ac:dyDescent="0.25">
      <c r="A735" t="s">
        <v>737</v>
      </c>
      <c r="B735" t="s">
        <v>3734</v>
      </c>
      <c r="C735">
        <v>29</v>
      </c>
      <c r="D735" t="s">
        <v>5947</v>
      </c>
      <c r="E735" t="str">
        <f>IFERROR(INDEX(Healthcare_Transaction[Treatment_Type],MATCH(CONSOLIDATED_SHEET[[#This Row],[Patient_ID]],Healthcare_Transaction[Patient_ID],0)),"")</f>
        <v>Physical Therapy</v>
      </c>
      <c r="F735" s="8">
        <f>IFERROR(INDEX(Healthcare_Transaction[Cost],MATCH(CONSOLIDATED_SHEET[[#This Row],[Patient_ID]],Healthcare_Transaction[Patient_ID],0)),"")</f>
        <v>4220.1899999999996</v>
      </c>
      <c r="G735" s="6">
        <f>IFERROR(INDEX(Healthcare_Transaction[Date],MATCH(CONSOLIDATED_SHEET[[#This Row],[Patient_ID]],Healthcare_Transaction[Patient_ID],0)),"")</f>
        <v>43680.598514073441</v>
      </c>
      <c r="H735" t="str">
        <f>TEXT(CONSOLIDATED_SHEET[[#This Row],[Date]], "yyyy")</f>
        <v>2019</v>
      </c>
      <c r="I735" t="str">
        <f>TEXT(CONSOLIDATED_SHEET[[#This Row],[Date]], "mmmm")</f>
        <v>August</v>
      </c>
      <c r="J735" t="str">
        <f>INDEX(Healthcare_Location[Location],MATCH(CONSOLIDATED_SHEET[[#This Row],[Patient_ID]],Healthcare_Location[Patient_ID],0))</f>
        <v>Chicago</v>
      </c>
      <c r="K735" s="7" t="str">
        <f>INDEX(Healthcare_Insurance[Insurance_Type],MATCH(CONSOLIDATED_SHEET[[#This Row],[Patient_ID]],Healthcare_Insurance[Patient_ID],0))</f>
        <v>Public</v>
      </c>
      <c r="L735" s="8">
        <f>INDEX(Healthcare_Insurance[Insurance_Amount],MATCH(CONSOLIDATED_SHEET[[#This Row],[Patient_ID]],Healthcare_Insurance[Patient_ID],0))</f>
        <v>3303.34</v>
      </c>
    </row>
    <row r="736" spans="1:12" x14ac:dyDescent="0.25">
      <c r="A736" t="s">
        <v>738</v>
      </c>
      <c r="B736" t="s">
        <v>3735</v>
      </c>
      <c r="C736">
        <v>42</v>
      </c>
      <c r="D736" t="s">
        <v>5948</v>
      </c>
      <c r="E736" t="str">
        <f>IFERROR(INDEX(Healthcare_Transaction[Treatment_Type],MATCH(CONSOLIDATED_SHEET[[#This Row],[Patient_ID]],Healthcare_Transaction[Patient_ID],0)),"")</f>
        <v>Surgery</v>
      </c>
      <c r="F736" s="8">
        <f>IFERROR(INDEX(Healthcare_Transaction[Cost],MATCH(CONSOLIDATED_SHEET[[#This Row],[Patient_ID]],Healthcare_Transaction[Patient_ID],0)),"")</f>
        <v>2239.6999999999998</v>
      </c>
      <c r="G736" s="6">
        <f>IFERROR(INDEX(Healthcare_Transaction[Date],MATCH(CONSOLIDATED_SHEET[[#This Row],[Patient_ID]],Healthcare_Transaction[Patient_ID],0)),"")</f>
        <v>43680.859265609361</v>
      </c>
      <c r="H736" t="str">
        <f>TEXT(CONSOLIDATED_SHEET[[#This Row],[Date]], "yyyy")</f>
        <v>2019</v>
      </c>
      <c r="I736" t="str">
        <f>TEXT(CONSOLIDATED_SHEET[[#This Row],[Date]], "mmmm")</f>
        <v>August</v>
      </c>
      <c r="J736" t="str">
        <f>INDEX(Healthcare_Location[Location],MATCH(CONSOLIDATED_SHEET[[#This Row],[Patient_ID]],Healthcare_Location[Patient_ID],0))</f>
        <v>Phoenix</v>
      </c>
      <c r="K736" s="7" t="str">
        <f>INDEX(Healthcare_Insurance[Insurance_Type],MATCH(CONSOLIDATED_SHEET[[#This Row],[Patient_ID]],Healthcare_Insurance[Patient_ID],0))</f>
        <v>Public</v>
      </c>
      <c r="L736" s="8">
        <f>INDEX(Healthcare_Insurance[Insurance_Amount],MATCH(CONSOLIDATED_SHEET[[#This Row],[Patient_ID]],Healthcare_Insurance[Patient_ID],0))</f>
        <v>3680.21</v>
      </c>
    </row>
    <row r="737" spans="1:12" x14ac:dyDescent="0.25">
      <c r="A737" t="s">
        <v>739</v>
      </c>
      <c r="B737" t="s">
        <v>3736</v>
      </c>
      <c r="C737">
        <v>83</v>
      </c>
      <c r="D737" t="s">
        <v>5948</v>
      </c>
      <c r="E737" t="str">
        <f>IFERROR(INDEX(Healthcare_Transaction[Treatment_Type],MATCH(CONSOLIDATED_SHEET[[#This Row],[Patient_ID]],Healthcare_Transaction[Patient_ID],0)),"")</f>
        <v>Medication</v>
      </c>
      <c r="F737" s="8">
        <f>IFERROR(INDEX(Healthcare_Transaction[Cost],MATCH(CONSOLIDATED_SHEET[[#This Row],[Patient_ID]],Healthcare_Transaction[Patient_ID],0)),"")</f>
        <v>1234.75</v>
      </c>
      <c r="G737" s="6">
        <f>IFERROR(INDEX(Healthcare_Transaction[Date],MATCH(CONSOLIDATED_SHEET[[#This Row],[Patient_ID]],Healthcare_Transaction[Patient_ID],0)),"")</f>
        <v>43681.120017145302</v>
      </c>
      <c r="H737" t="str">
        <f>TEXT(CONSOLIDATED_SHEET[[#This Row],[Date]], "yyyy")</f>
        <v>2019</v>
      </c>
      <c r="I737" t="str">
        <f>TEXT(CONSOLIDATED_SHEET[[#This Row],[Date]], "mmmm")</f>
        <v>August</v>
      </c>
      <c r="J737" t="str">
        <f>INDEX(Healthcare_Location[Location],MATCH(CONSOLIDATED_SHEET[[#This Row],[Patient_ID]],Healthcare_Location[Patient_ID],0))</f>
        <v>Los Angeles</v>
      </c>
      <c r="K737" s="7" t="str">
        <f>INDEX(Healthcare_Insurance[Insurance_Type],MATCH(CONSOLIDATED_SHEET[[#This Row],[Patient_ID]],Healthcare_Insurance[Patient_ID],0))</f>
        <v>Private</v>
      </c>
      <c r="L737" s="8">
        <f>INDEX(Healthcare_Insurance[Insurance_Amount],MATCH(CONSOLIDATED_SHEET[[#This Row],[Patient_ID]],Healthcare_Insurance[Patient_ID],0))</f>
        <v>4072.4</v>
      </c>
    </row>
    <row r="738" spans="1:12" x14ac:dyDescent="0.25">
      <c r="A738" t="s">
        <v>740</v>
      </c>
      <c r="B738" t="s">
        <v>3737</v>
      </c>
      <c r="C738">
        <v>59</v>
      </c>
      <c r="D738" t="s">
        <v>5947</v>
      </c>
      <c r="E738" t="str">
        <f>IFERROR(INDEX(Healthcare_Transaction[Treatment_Type],MATCH(CONSOLIDATED_SHEET[[#This Row],[Patient_ID]],Healthcare_Transaction[Patient_ID],0)),"")</f>
        <v>Surgery</v>
      </c>
      <c r="F738" s="8">
        <f>IFERROR(INDEX(Healthcare_Transaction[Cost],MATCH(CONSOLIDATED_SHEET[[#This Row],[Patient_ID]],Healthcare_Transaction[Patient_ID],0)),"")</f>
        <v>3233.55</v>
      </c>
      <c r="G738" s="6">
        <f>IFERROR(INDEX(Healthcare_Transaction[Date],MATCH(CONSOLIDATED_SHEET[[#This Row],[Patient_ID]],Healthcare_Transaction[Patient_ID],0)),"")</f>
        <v>43681.641520217163</v>
      </c>
      <c r="H738" t="str">
        <f>TEXT(CONSOLIDATED_SHEET[[#This Row],[Date]], "yyyy")</f>
        <v>2019</v>
      </c>
      <c r="I738" t="str">
        <f>TEXT(CONSOLIDATED_SHEET[[#This Row],[Date]], "mmmm")</f>
        <v>August</v>
      </c>
      <c r="J738" t="str">
        <f>INDEX(Healthcare_Location[Location],MATCH(CONSOLIDATED_SHEET[[#This Row],[Patient_ID]],Healthcare_Location[Patient_ID],0))</f>
        <v>Phoenix</v>
      </c>
      <c r="K738" s="7" t="str">
        <f>INDEX(Healthcare_Insurance[Insurance_Type],MATCH(CONSOLIDATED_SHEET[[#This Row],[Patient_ID]],Healthcare_Insurance[Patient_ID],0))</f>
        <v>None</v>
      </c>
      <c r="L738" s="8">
        <f>INDEX(Healthcare_Insurance[Insurance_Amount],MATCH(CONSOLIDATED_SHEET[[#This Row],[Patient_ID]],Healthcare_Insurance[Patient_ID],0))</f>
        <v>4539.03</v>
      </c>
    </row>
    <row r="739" spans="1:12" x14ac:dyDescent="0.25">
      <c r="A739" t="s">
        <v>741</v>
      </c>
      <c r="B739" t="s">
        <v>3738</v>
      </c>
      <c r="C739">
        <v>71</v>
      </c>
      <c r="D739" t="s">
        <v>5948</v>
      </c>
      <c r="E739" t="str">
        <f>IFERROR(INDEX(Healthcare_Transaction[Treatment_Type],MATCH(CONSOLIDATED_SHEET[[#This Row],[Patient_ID]],Healthcare_Transaction[Patient_ID],0)),"")</f>
        <v>Medication</v>
      </c>
      <c r="F739" s="8">
        <f>IFERROR(INDEX(Healthcare_Transaction[Cost],MATCH(CONSOLIDATED_SHEET[[#This Row],[Patient_ID]],Healthcare_Transaction[Patient_ID],0)),"")</f>
        <v>1574.45</v>
      </c>
      <c r="G739" s="6">
        <f>IFERROR(INDEX(Healthcare_Transaction[Date],MATCH(CONSOLIDATED_SHEET[[#This Row],[Patient_ID]],Healthcare_Transaction[Patient_ID],0)),"")</f>
        <v>43682.163023289038</v>
      </c>
      <c r="H739" t="str">
        <f>TEXT(CONSOLIDATED_SHEET[[#This Row],[Date]], "yyyy")</f>
        <v>2019</v>
      </c>
      <c r="I739" t="str">
        <f>TEXT(CONSOLIDATED_SHEET[[#This Row],[Date]], "mmmm")</f>
        <v>August</v>
      </c>
      <c r="J739" t="str">
        <f>INDEX(Healthcare_Location[Location],MATCH(CONSOLIDATED_SHEET[[#This Row],[Patient_ID]],Healthcare_Location[Patient_ID],0))</f>
        <v>Los Angeles</v>
      </c>
      <c r="K739" s="7" t="str">
        <f>INDEX(Healthcare_Insurance[Insurance_Type],MATCH(CONSOLIDATED_SHEET[[#This Row],[Patient_ID]],Healthcare_Insurance[Patient_ID],0))</f>
        <v>None</v>
      </c>
      <c r="L739" s="8">
        <f>INDEX(Healthcare_Insurance[Insurance_Amount],MATCH(CONSOLIDATED_SHEET[[#This Row],[Patient_ID]],Healthcare_Insurance[Patient_ID],0))</f>
        <v>8931.1200000000008</v>
      </c>
    </row>
    <row r="740" spans="1:12" x14ac:dyDescent="0.25">
      <c r="A740" t="s">
        <v>742</v>
      </c>
      <c r="B740" t="s">
        <v>3739</v>
      </c>
      <c r="C740">
        <v>46</v>
      </c>
      <c r="D740" t="s">
        <v>5947</v>
      </c>
      <c r="E740" t="str">
        <f>IFERROR(INDEX(Healthcare_Transaction[Treatment_Type],MATCH(CONSOLIDATED_SHEET[[#This Row],[Patient_ID]],Healthcare_Transaction[Patient_ID],0)),"")</f>
        <v>Medication</v>
      </c>
      <c r="F740" s="8">
        <f>IFERROR(INDEX(Healthcare_Transaction[Cost],MATCH(CONSOLIDATED_SHEET[[#This Row],[Patient_ID]],Healthcare_Transaction[Patient_ID],0)),"")</f>
        <v>953.18</v>
      </c>
      <c r="G740" s="6">
        <f>IFERROR(INDEX(Healthcare_Transaction[Date],MATCH(CONSOLIDATED_SHEET[[#This Row],[Patient_ID]],Healthcare_Transaction[Patient_ID],0)),"")</f>
        <v>43682.423774824972</v>
      </c>
      <c r="H740" t="str">
        <f>TEXT(CONSOLIDATED_SHEET[[#This Row],[Date]], "yyyy")</f>
        <v>2019</v>
      </c>
      <c r="I740" t="str">
        <f>TEXT(CONSOLIDATED_SHEET[[#This Row],[Date]], "mmmm")</f>
        <v>August</v>
      </c>
      <c r="J740" t="str">
        <f>INDEX(Healthcare_Location[Location],MATCH(CONSOLIDATED_SHEET[[#This Row],[Patient_ID]],Healthcare_Location[Patient_ID],0))</f>
        <v>New York</v>
      </c>
      <c r="K740" s="7" t="str">
        <f>INDEX(Healthcare_Insurance[Insurance_Type],MATCH(CONSOLIDATED_SHEET[[#This Row],[Patient_ID]],Healthcare_Insurance[Patient_ID],0))</f>
        <v>Public</v>
      </c>
      <c r="L740" s="8">
        <f>INDEX(Healthcare_Insurance[Insurance_Amount],MATCH(CONSOLIDATED_SHEET[[#This Row],[Patient_ID]],Healthcare_Insurance[Patient_ID],0))</f>
        <v>9146.0400000000009</v>
      </c>
    </row>
    <row r="741" spans="1:12" x14ac:dyDescent="0.25">
      <c r="A741" t="s">
        <v>743</v>
      </c>
      <c r="B741" t="s">
        <v>3740</v>
      </c>
      <c r="C741">
        <v>88</v>
      </c>
      <c r="D741" t="s">
        <v>5947</v>
      </c>
      <c r="E741" t="str">
        <f>IFERROR(INDEX(Healthcare_Transaction[Treatment_Type],MATCH(CONSOLIDATED_SHEET[[#This Row],[Patient_ID]],Healthcare_Transaction[Patient_ID],0)),"")</f>
        <v>Consultation</v>
      </c>
      <c r="F741" s="8">
        <f>IFERROR(INDEX(Healthcare_Transaction[Cost],MATCH(CONSOLIDATED_SHEET[[#This Row],[Patient_ID]],Healthcare_Transaction[Patient_ID],0)),"")</f>
        <v>3968.26</v>
      </c>
      <c r="G741" s="6">
        <f>IFERROR(INDEX(Healthcare_Transaction[Date],MATCH(CONSOLIDATED_SHEET[[#This Row],[Patient_ID]],Healthcare_Transaction[Patient_ID],0)),"")</f>
        <v>43682.684526360899</v>
      </c>
      <c r="H741" t="str">
        <f>TEXT(CONSOLIDATED_SHEET[[#This Row],[Date]], "yyyy")</f>
        <v>2019</v>
      </c>
      <c r="I741" t="str">
        <f>TEXT(CONSOLIDATED_SHEET[[#This Row],[Date]], "mmmm")</f>
        <v>August</v>
      </c>
      <c r="J741" t="str">
        <f>INDEX(Healthcare_Location[Location],MATCH(CONSOLIDATED_SHEET[[#This Row],[Patient_ID]],Healthcare_Location[Patient_ID],0))</f>
        <v>New York</v>
      </c>
      <c r="K741" s="7" t="str">
        <f>INDEX(Healthcare_Insurance[Insurance_Type],MATCH(CONSOLIDATED_SHEET[[#This Row],[Patient_ID]],Healthcare_Insurance[Patient_ID],0))</f>
        <v>Public</v>
      </c>
      <c r="L741" s="8">
        <f>INDEX(Healthcare_Insurance[Insurance_Amount],MATCH(CONSOLIDATED_SHEET[[#This Row],[Patient_ID]],Healthcare_Insurance[Patient_ID],0))</f>
        <v>4249.67</v>
      </c>
    </row>
    <row r="742" spans="1:12" x14ac:dyDescent="0.25">
      <c r="A742" t="s">
        <v>744</v>
      </c>
      <c r="B742" t="s">
        <v>3741</v>
      </c>
      <c r="C742">
        <v>20</v>
      </c>
      <c r="D742" t="s">
        <v>5948</v>
      </c>
      <c r="E742" t="str">
        <f>IFERROR(INDEX(Healthcare_Transaction[Treatment_Type],MATCH(CONSOLIDATED_SHEET[[#This Row],[Patient_ID]],Healthcare_Transaction[Patient_ID],0)),"")</f>
        <v>Consultation</v>
      </c>
      <c r="F742" s="8">
        <f>IFERROR(INDEX(Healthcare_Transaction[Cost],MATCH(CONSOLIDATED_SHEET[[#This Row],[Patient_ID]],Healthcare_Transaction[Patient_ID],0)),"")</f>
        <v>2777.33</v>
      </c>
      <c r="G742" s="6">
        <f>IFERROR(INDEX(Healthcare_Transaction[Date],MATCH(CONSOLIDATED_SHEET[[#This Row],[Patient_ID]],Healthcare_Transaction[Patient_ID],0)),"")</f>
        <v>43682.945277896841</v>
      </c>
      <c r="H742" t="str">
        <f>TEXT(CONSOLIDATED_SHEET[[#This Row],[Date]], "yyyy")</f>
        <v>2019</v>
      </c>
      <c r="I742" t="str">
        <f>TEXT(CONSOLIDATED_SHEET[[#This Row],[Date]], "mmmm")</f>
        <v>August</v>
      </c>
      <c r="J742" t="str">
        <f>INDEX(Healthcare_Location[Location],MATCH(CONSOLIDATED_SHEET[[#This Row],[Patient_ID]],Healthcare_Location[Patient_ID],0))</f>
        <v>Houston</v>
      </c>
      <c r="K742" s="7" t="str">
        <f>INDEX(Healthcare_Insurance[Insurance_Type],MATCH(CONSOLIDATED_SHEET[[#This Row],[Patient_ID]],Healthcare_Insurance[Patient_ID],0))</f>
        <v>Public</v>
      </c>
      <c r="L742" s="8">
        <f>INDEX(Healthcare_Insurance[Insurance_Amount],MATCH(CONSOLIDATED_SHEET[[#This Row],[Patient_ID]],Healthcare_Insurance[Patient_ID],0))</f>
        <v>2976.62</v>
      </c>
    </row>
    <row r="743" spans="1:12" x14ac:dyDescent="0.25">
      <c r="A743" t="s">
        <v>745</v>
      </c>
      <c r="B743" t="s">
        <v>3742</v>
      </c>
      <c r="C743">
        <v>72</v>
      </c>
      <c r="D743" t="s">
        <v>5947</v>
      </c>
      <c r="E743" t="str">
        <f>IFERROR(INDEX(Healthcare_Transaction[Treatment_Type],MATCH(CONSOLIDATED_SHEET[[#This Row],[Patient_ID]],Healthcare_Transaction[Patient_ID],0)),"")</f>
        <v>Consultation</v>
      </c>
      <c r="F743" s="8">
        <f>IFERROR(INDEX(Healthcare_Transaction[Cost],MATCH(CONSOLIDATED_SHEET[[#This Row],[Patient_ID]],Healthcare_Transaction[Patient_ID],0)),"")</f>
        <v>1051.24</v>
      </c>
      <c r="G743" s="6">
        <f>IFERROR(INDEX(Healthcare_Transaction[Date],MATCH(CONSOLIDATED_SHEET[[#This Row],[Patient_ID]],Healthcare_Transaction[Patient_ID],0)),"")</f>
        <v>43683.206029432768</v>
      </c>
      <c r="H743" t="str">
        <f>TEXT(CONSOLIDATED_SHEET[[#This Row],[Date]], "yyyy")</f>
        <v>2019</v>
      </c>
      <c r="I743" t="str">
        <f>TEXT(CONSOLIDATED_SHEET[[#This Row],[Date]], "mmmm")</f>
        <v>August</v>
      </c>
      <c r="J743" t="str">
        <f>INDEX(Healthcare_Location[Location],MATCH(CONSOLIDATED_SHEET[[#This Row],[Patient_ID]],Healthcare_Location[Patient_ID],0))</f>
        <v>Houston</v>
      </c>
      <c r="K743" s="7" t="str">
        <f>INDEX(Healthcare_Insurance[Insurance_Type],MATCH(CONSOLIDATED_SHEET[[#This Row],[Patient_ID]],Healthcare_Insurance[Patient_ID],0))</f>
        <v>Public</v>
      </c>
      <c r="L743" s="8">
        <f>INDEX(Healthcare_Insurance[Insurance_Amount],MATCH(CONSOLIDATED_SHEET[[#This Row],[Patient_ID]],Healthcare_Insurance[Patient_ID],0))</f>
        <v>4509.79</v>
      </c>
    </row>
    <row r="744" spans="1:12" x14ac:dyDescent="0.25">
      <c r="A744" t="s">
        <v>746</v>
      </c>
      <c r="B744" t="s">
        <v>3743</v>
      </c>
      <c r="C744">
        <v>57</v>
      </c>
      <c r="D744" t="s">
        <v>5947</v>
      </c>
      <c r="E744" t="str">
        <f>IFERROR(INDEX(Healthcare_Transaction[Treatment_Type],MATCH(CONSOLIDATED_SHEET[[#This Row],[Patient_ID]],Healthcare_Transaction[Patient_ID],0)),"")</f>
        <v>Medication</v>
      </c>
      <c r="F744" s="8">
        <f>IFERROR(INDEX(Healthcare_Transaction[Cost],MATCH(CONSOLIDATED_SHEET[[#This Row],[Patient_ID]],Healthcare_Transaction[Patient_ID],0)),"")</f>
        <v>1262.99</v>
      </c>
      <c r="G744" s="6">
        <f>IFERROR(INDEX(Healthcare_Transaction[Date],MATCH(CONSOLIDATED_SHEET[[#This Row],[Patient_ID]],Healthcare_Transaction[Patient_ID],0)),"")</f>
        <v>43683.466780968702</v>
      </c>
      <c r="H744" t="str">
        <f>TEXT(CONSOLIDATED_SHEET[[#This Row],[Date]], "yyyy")</f>
        <v>2019</v>
      </c>
      <c r="I744" t="str">
        <f>TEXT(CONSOLIDATED_SHEET[[#This Row],[Date]], "mmmm")</f>
        <v>August</v>
      </c>
      <c r="J744" t="str">
        <f>INDEX(Healthcare_Location[Location],MATCH(CONSOLIDATED_SHEET[[#This Row],[Patient_ID]],Healthcare_Location[Patient_ID],0))</f>
        <v>Los Angeles</v>
      </c>
      <c r="K744" s="7" t="str">
        <f>INDEX(Healthcare_Insurance[Insurance_Type],MATCH(CONSOLIDATED_SHEET[[#This Row],[Patient_ID]],Healthcare_Insurance[Patient_ID],0))</f>
        <v>Private</v>
      </c>
      <c r="L744" s="8">
        <f>INDEX(Healthcare_Insurance[Insurance_Amount],MATCH(CONSOLIDATED_SHEET[[#This Row],[Patient_ID]],Healthcare_Insurance[Patient_ID],0))</f>
        <v>2146.0300000000002</v>
      </c>
    </row>
    <row r="745" spans="1:12" x14ac:dyDescent="0.25">
      <c r="A745" t="s">
        <v>747</v>
      </c>
      <c r="B745" t="s">
        <v>3744</v>
      </c>
      <c r="C745">
        <v>76</v>
      </c>
      <c r="D745" t="s">
        <v>5947</v>
      </c>
      <c r="E745" t="str">
        <f>IFERROR(INDEX(Healthcare_Transaction[Treatment_Type],MATCH(CONSOLIDATED_SHEET[[#This Row],[Patient_ID]],Healthcare_Transaction[Patient_ID],0)),"")</f>
        <v>Surgery</v>
      </c>
      <c r="F745" s="8">
        <f>IFERROR(INDEX(Healthcare_Transaction[Cost],MATCH(CONSOLIDATED_SHEET[[#This Row],[Patient_ID]],Healthcare_Transaction[Patient_ID],0)),"")</f>
        <v>3413.51</v>
      </c>
      <c r="G745" s="6">
        <f>IFERROR(INDEX(Healthcare_Transaction[Date],MATCH(CONSOLIDATED_SHEET[[#This Row],[Patient_ID]],Healthcare_Transaction[Patient_ID],0)),"")</f>
        <v>43683.727532504643</v>
      </c>
      <c r="H745" t="str">
        <f>TEXT(CONSOLIDATED_SHEET[[#This Row],[Date]], "yyyy")</f>
        <v>2019</v>
      </c>
      <c r="I745" t="str">
        <f>TEXT(CONSOLIDATED_SHEET[[#This Row],[Date]], "mmmm")</f>
        <v>August</v>
      </c>
      <c r="J745" t="str">
        <f>INDEX(Healthcare_Location[Location],MATCH(CONSOLIDATED_SHEET[[#This Row],[Patient_ID]],Healthcare_Location[Patient_ID],0))</f>
        <v>Los Angeles</v>
      </c>
      <c r="K745" s="7" t="str">
        <f>INDEX(Healthcare_Insurance[Insurance_Type],MATCH(CONSOLIDATED_SHEET[[#This Row],[Patient_ID]],Healthcare_Insurance[Patient_ID],0))</f>
        <v>Public</v>
      </c>
      <c r="L745" s="8">
        <f>INDEX(Healthcare_Insurance[Insurance_Amount],MATCH(CONSOLIDATED_SHEET[[#This Row],[Patient_ID]],Healthcare_Insurance[Patient_ID],0))</f>
        <v>8392.99</v>
      </c>
    </row>
    <row r="746" spans="1:12" x14ac:dyDescent="0.25">
      <c r="A746" t="s">
        <v>748</v>
      </c>
      <c r="B746" t="s">
        <v>3745</v>
      </c>
      <c r="C746">
        <v>69</v>
      </c>
      <c r="D746" t="s">
        <v>5947</v>
      </c>
      <c r="E746" t="str">
        <f>IFERROR(INDEX(Healthcare_Transaction[Treatment_Type],MATCH(CONSOLIDATED_SHEET[[#This Row],[Patient_ID]],Healthcare_Transaction[Patient_ID],0)),"")</f>
        <v>Consultation</v>
      </c>
      <c r="F746" s="8">
        <f>IFERROR(INDEX(Healthcare_Transaction[Cost],MATCH(CONSOLIDATED_SHEET[[#This Row],[Patient_ID]],Healthcare_Transaction[Patient_ID],0)),"")</f>
        <v>811.2</v>
      </c>
      <c r="G746" s="6">
        <f>IFERROR(INDEX(Healthcare_Transaction[Date],MATCH(CONSOLIDATED_SHEET[[#This Row],[Patient_ID]],Healthcare_Transaction[Patient_ID],0)),"")</f>
        <v>43683.98828404057</v>
      </c>
      <c r="H746" t="str">
        <f>TEXT(CONSOLIDATED_SHEET[[#This Row],[Date]], "yyyy")</f>
        <v>2019</v>
      </c>
      <c r="I746" t="str">
        <f>TEXT(CONSOLIDATED_SHEET[[#This Row],[Date]], "mmmm")</f>
        <v>August</v>
      </c>
      <c r="J746" t="str">
        <f>INDEX(Healthcare_Location[Location],MATCH(CONSOLIDATED_SHEET[[#This Row],[Patient_ID]],Healthcare_Location[Patient_ID],0))</f>
        <v>Phoenix</v>
      </c>
      <c r="K746" s="7" t="str">
        <f>INDEX(Healthcare_Insurance[Insurance_Type],MATCH(CONSOLIDATED_SHEET[[#This Row],[Patient_ID]],Healthcare_Insurance[Patient_ID],0))</f>
        <v>Public</v>
      </c>
      <c r="L746" s="8">
        <f>INDEX(Healthcare_Insurance[Insurance_Amount],MATCH(CONSOLIDATED_SHEET[[#This Row],[Patient_ID]],Healthcare_Insurance[Patient_ID],0))</f>
        <v>8869.3700000000008</v>
      </c>
    </row>
    <row r="747" spans="1:12" x14ac:dyDescent="0.25">
      <c r="A747" t="s">
        <v>749</v>
      </c>
      <c r="B747" t="s">
        <v>3746</v>
      </c>
      <c r="C747">
        <v>19</v>
      </c>
      <c r="D747" t="s">
        <v>5947</v>
      </c>
      <c r="E747" t="str">
        <f>IFERROR(INDEX(Healthcare_Transaction[Treatment_Type],MATCH(CONSOLIDATED_SHEET[[#This Row],[Patient_ID]],Healthcare_Transaction[Patient_ID],0)),"")</f>
        <v>Medication</v>
      </c>
      <c r="F747" s="8">
        <f>IFERROR(INDEX(Healthcare_Transaction[Cost],MATCH(CONSOLIDATED_SHEET[[#This Row],[Patient_ID]],Healthcare_Transaction[Patient_ID],0)),"")</f>
        <v>2665.44</v>
      </c>
      <c r="G747" s="6">
        <f>IFERROR(INDEX(Healthcare_Transaction[Date],MATCH(CONSOLIDATED_SHEET[[#This Row],[Patient_ID]],Healthcare_Transaction[Patient_ID],0)),"")</f>
        <v>43684.249035576497</v>
      </c>
      <c r="H747" t="str">
        <f>TEXT(CONSOLIDATED_SHEET[[#This Row],[Date]], "yyyy")</f>
        <v>2019</v>
      </c>
      <c r="I747" t="str">
        <f>TEXT(CONSOLIDATED_SHEET[[#This Row],[Date]], "mmmm")</f>
        <v>August</v>
      </c>
      <c r="J747" t="str">
        <f>INDEX(Healthcare_Location[Location],MATCH(CONSOLIDATED_SHEET[[#This Row],[Patient_ID]],Healthcare_Location[Patient_ID],0))</f>
        <v>Phoenix</v>
      </c>
      <c r="K747" s="7" t="str">
        <f>INDEX(Healthcare_Insurance[Insurance_Type],MATCH(CONSOLIDATED_SHEET[[#This Row],[Patient_ID]],Healthcare_Insurance[Patient_ID],0))</f>
        <v>Private</v>
      </c>
      <c r="L747" s="8">
        <f>INDEX(Healthcare_Insurance[Insurance_Amount],MATCH(CONSOLIDATED_SHEET[[#This Row],[Patient_ID]],Healthcare_Insurance[Patient_ID],0))</f>
        <v>8328.5400000000009</v>
      </c>
    </row>
    <row r="748" spans="1:12" x14ac:dyDescent="0.25">
      <c r="A748" t="s">
        <v>750</v>
      </c>
      <c r="B748" t="s">
        <v>3747</v>
      </c>
      <c r="C748">
        <v>54</v>
      </c>
      <c r="D748" t="s">
        <v>5948</v>
      </c>
      <c r="E748" t="str">
        <f>IFERROR(INDEX(Healthcare_Transaction[Treatment_Type],MATCH(CONSOLIDATED_SHEET[[#This Row],[Patient_ID]],Healthcare_Transaction[Patient_ID],0)),"")</f>
        <v>Medication</v>
      </c>
      <c r="F748" s="8">
        <f>IFERROR(INDEX(Healthcare_Transaction[Cost],MATCH(CONSOLIDATED_SHEET[[#This Row],[Patient_ID]],Healthcare_Transaction[Patient_ID],0)),"")</f>
        <v>1632.04</v>
      </c>
      <c r="G748" s="6">
        <f>IFERROR(INDEX(Healthcare_Transaction[Date],MATCH(CONSOLIDATED_SHEET[[#This Row],[Patient_ID]],Healthcare_Transaction[Patient_ID],0)),"")</f>
        <v>43685.29204172024</v>
      </c>
      <c r="H748" t="str">
        <f>TEXT(CONSOLIDATED_SHEET[[#This Row],[Date]], "yyyy")</f>
        <v>2019</v>
      </c>
      <c r="I748" t="str">
        <f>TEXT(CONSOLIDATED_SHEET[[#This Row],[Date]], "mmmm")</f>
        <v>August</v>
      </c>
      <c r="J748" t="str">
        <f>INDEX(Healthcare_Location[Location],MATCH(CONSOLIDATED_SHEET[[#This Row],[Patient_ID]],Healthcare_Location[Patient_ID],0))</f>
        <v>New York</v>
      </c>
      <c r="K748" s="7" t="str">
        <f>INDEX(Healthcare_Insurance[Insurance_Type],MATCH(CONSOLIDATED_SHEET[[#This Row],[Patient_ID]],Healthcare_Insurance[Patient_ID],0))</f>
        <v>None</v>
      </c>
      <c r="L748" s="8">
        <f>INDEX(Healthcare_Insurance[Insurance_Amount],MATCH(CONSOLIDATED_SHEET[[#This Row],[Patient_ID]],Healthcare_Insurance[Patient_ID],0))</f>
        <v>3641.39</v>
      </c>
    </row>
    <row r="749" spans="1:12" x14ac:dyDescent="0.25">
      <c r="A749" t="s">
        <v>751</v>
      </c>
      <c r="B749" t="s">
        <v>3748</v>
      </c>
      <c r="C749">
        <v>89</v>
      </c>
      <c r="D749" t="s">
        <v>5947</v>
      </c>
      <c r="E749" t="str">
        <f>IFERROR(INDEX(Healthcare_Transaction[Treatment_Type],MATCH(CONSOLIDATED_SHEET[[#This Row],[Patient_ID]],Healthcare_Transaction[Patient_ID],0)),"")</f>
        <v>Physical Therapy</v>
      </c>
      <c r="F749" s="8">
        <f>IFERROR(INDEX(Healthcare_Transaction[Cost],MATCH(CONSOLIDATED_SHEET[[#This Row],[Patient_ID]],Healthcare_Transaction[Patient_ID],0)),"")</f>
        <v>1409.6</v>
      </c>
      <c r="G749" s="6">
        <f>IFERROR(INDEX(Healthcare_Transaction[Date],MATCH(CONSOLIDATED_SHEET[[#This Row],[Patient_ID]],Healthcare_Transaction[Patient_ID],0)),"")</f>
        <v>43685.813544792109</v>
      </c>
      <c r="H749" t="str">
        <f>TEXT(CONSOLIDATED_SHEET[[#This Row],[Date]], "yyyy")</f>
        <v>2019</v>
      </c>
      <c r="I749" t="str">
        <f>TEXT(CONSOLIDATED_SHEET[[#This Row],[Date]], "mmmm")</f>
        <v>August</v>
      </c>
      <c r="J749" t="str">
        <f>INDEX(Healthcare_Location[Location],MATCH(CONSOLIDATED_SHEET[[#This Row],[Patient_ID]],Healthcare_Location[Patient_ID],0))</f>
        <v>Houston</v>
      </c>
      <c r="K749" s="7" t="str">
        <f>INDEX(Healthcare_Insurance[Insurance_Type],MATCH(CONSOLIDATED_SHEET[[#This Row],[Patient_ID]],Healthcare_Insurance[Patient_ID],0))</f>
        <v>Private</v>
      </c>
      <c r="L749" s="8">
        <f>INDEX(Healthcare_Insurance[Insurance_Amount],MATCH(CONSOLIDATED_SHEET[[#This Row],[Patient_ID]],Healthcare_Insurance[Patient_ID],0))</f>
        <v>9364.14</v>
      </c>
    </row>
    <row r="750" spans="1:12" x14ac:dyDescent="0.25">
      <c r="A750" t="s">
        <v>752</v>
      </c>
      <c r="B750" t="s">
        <v>3749</v>
      </c>
      <c r="C750">
        <v>38</v>
      </c>
      <c r="D750" t="s">
        <v>5948</v>
      </c>
      <c r="E750" t="str">
        <f>IFERROR(INDEX(Healthcare_Transaction[Treatment_Type],MATCH(CONSOLIDATED_SHEET[[#This Row],[Patient_ID]],Healthcare_Transaction[Patient_ID],0)),"")</f>
        <v>Consultation</v>
      </c>
      <c r="F750" s="8">
        <f>IFERROR(INDEX(Healthcare_Transaction[Cost],MATCH(CONSOLIDATED_SHEET[[#This Row],[Patient_ID]],Healthcare_Transaction[Patient_ID],0)),"")</f>
        <v>1471.6</v>
      </c>
      <c r="G750" s="6">
        <f>IFERROR(INDEX(Healthcare_Transaction[Date],MATCH(CONSOLIDATED_SHEET[[#This Row],[Patient_ID]],Healthcare_Transaction[Patient_ID],0)),"")</f>
        <v>43686.33504786397</v>
      </c>
      <c r="H750" t="str">
        <f>TEXT(CONSOLIDATED_SHEET[[#This Row],[Date]], "yyyy")</f>
        <v>2019</v>
      </c>
      <c r="I750" t="str">
        <f>TEXT(CONSOLIDATED_SHEET[[#This Row],[Date]], "mmmm")</f>
        <v>August</v>
      </c>
      <c r="J750" t="str">
        <f>INDEX(Healthcare_Location[Location],MATCH(CONSOLIDATED_SHEET[[#This Row],[Patient_ID]],Healthcare_Location[Patient_ID],0))</f>
        <v>Phoenix</v>
      </c>
      <c r="K750" s="7" t="str">
        <f>INDEX(Healthcare_Insurance[Insurance_Type],MATCH(CONSOLIDATED_SHEET[[#This Row],[Patient_ID]],Healthcare_Insurance[Patient_ID],0))</f>
        <v>None</v>
      </c>
      <c r="L750" s="8">
        <f>INDEX(Healthcare_Insurance[Insurance_Amount],MATCH(CONSOLIDATED_SHEET[[#This Row],[Patient_ID]],Healthcare_Insurance[Patient_ID],0))</f>
        <v>827.24</v>
      </c>
    </row>
    <row r="751" spans="1:12" x14ac:dyDescent="0.25">
      <c r="A751" t="s">
        <v>753</v>
      </c>
      <c r="B751" t="s">
        <v>3750</v>
      </c>
      <c r="C751">
        <v>22</v>
      </c>
      <c r="D751" t="s">
        <v>5947</v>
      </c>
      <c r="E751" t="str">
        <f>IFERROR(INDEX(Healthcare_Transaction[Treatment_Type],MATCH(CONSOLIDATED_SHEET[[#This Row],[Patient_ID]],Healthcare_Transaction[Patient_ID],0)),"")</f>
        <v>Surgery</v>
      </c>
      <c r="F751" s="8">
        <f>IFERROR(INDEX(Healthcare_Transaction[Cost],MATCH(CONSOLIDATED_SHEET[[#This Row],[Patient_ID]],Healthcare_Transaction[Patient_ID],0)),"")</f>
        <v>525.69000000000005</v>
      </c>
      <c r="G751" s="6">
        <f>IFERROR(INDEX(Healthcare_Transaction[Date],MATCH(CONSOLIDATED_SHEET[[#This Row],[Patient_ID]],Healthcare_Transaction[Patient_ID],0)),"")</f>
        <v>43686.595799399911</v>
      </c>
      <c r="H751" t="str">
        <f>TEXT(CONSOLIDATED_SHEET[[#This Row],[Date]], "yyyy")</f>
        <v>2019</v>
      </c>
      <c r="I751" t="str">
        <f>TEXT(CONSOLIDATED_SHEET[[#This Row],[Date]], "mmmm")</f>
        <v>August</v>
      </c>
      <c r="J751" t="str">
        <f>INDEX(Healthcare_Location[Location],MATCH(CONSOLIDATED_SHEET[[#This Row],[Patient_ID]],Healthcare_Location[Patient_ID],0))</f>
        <v>Phoenix</v>
      </c>
      <c r="K751" s="7" t="str">
        <f>INDEX(Healthcare_Insurance[Insurance_Type],MATCH(CONSOLIDATED_SHEET[[#This Row],[Patient_ID]],Healthcare_Insurance[Patient_ID],0))</f>
        <v>Public</v>
      </c>
      <c r="L751" s="8">
        <f>INDEX(Healthcare_Insurance[Insurance_Amount],MATCH(CONSOLIDATED_SHEET[[#This Row],[Patient_ID]],Healthcare_Insurance[Patient_ID],0))</f>
        <v>4105.8599999999997</v>
      </c>
    </row>
    <row r="752" spans="1:12" x14ac:dyDescent="0.25">
      <c r="A752" t="s">
        <v>754</v>
      </c>
      <c r="B752" t="s">
        <v>3751</v>
      </c>
      <c r="C752">
        <v>33</v>
      </c>
      <c r="D752" t="s">
        <v>5947</v>
      </c>
      <c r="E752" t="str">
        <f>IFERROR(INDEX(Healthcare_Transaction[Treatment_Type],MATCH(CONSOLIDATED_SHEET[[#This Row],[Patient_ID]],Healthcare_Transaction[Patient_ID],0)),"")</f>
        <v>Consultation</v>
      </c>
      <c r="F752" s="8">
        <f>IFERROR(INDEX(Healthcare_Transaction[Cost],MATCH(CONSOLIDATED_SHEET[[#This Row],[Patient_ID]],Healthcare_Transaction[Patient_ID],0)),"")</f>
        <v>4827.01</v>
      </c>
      <c r="G752" s="6">
        <f>IFERROR(INDEX(Healthcare_Transaction[Date],MATCH(CONSOLIDATED_SHEET[[#This Row],[Patient_ID]],Healthcare_Transaction[Patient_ID],0)),"")</f>
        <v>43686.856550935852</v>
      </c>
      <c r="H752" t="str">
        <f>TEXT(CONSOLIDATED_SHEET[[#This Row],[Date]], "yyyy")</f>
        <v>2019</v>
      </c>
      <c r="I752" t="str">
        <f>TEXT(CONSOLIDATED_SHEET[[#This Row],[Date]], "mmmm")</f>
        <v>August</v>
      </c>
      <c r="J752" t="str">
        <f>INDEX(Healthcare_Location[Location],MATCH(CONSOLIDATED_SHEET[[#This Row],[Patient_ID]],Healthcare_Location[Patient_ID],0))</f>
        <v>Chicago</v>
      </c>
      <c r="K752" s="7" t="str">
        <f>INDEX(Healthcare_Insurance[Insurance_Type],MATCH(CONSOLIDATED_SHEET[[#This Row],[Patient_ID]],Healthcare_Insurance[Patient_ID],0))</f>
        <v>Private</v>
      </c>
      <c r="L752" s="8">
        <f>INDEX(Healthcare_Insurance[Insurance_Amount],MATCH(CONSOLIDATED_SHEET[[#This Row],[Patient_ID]],Healthcare_Insurance[Patient_ID],0))</f>
        <v>9039.2900000000009</v>
      </c>
    </row>
    <row r="753" spans="1:12" x14ac:dyDescent="0.25">
      <c r="A753" t="s">
        <v>755</v>
      </c>
      <c r="B753" t="s">
        <v>3752</v>
      </c>
      <c r="C753">
        <v>27</v>
      </c>
      <c r="D753" t="s">
        <v>5947</v>
      </c>
      <c r="E753" t="str">
        <f>IFERROR(INDEX(Healthcare_Transaction[Treatment_Type],MATCH(CONSOLIDATED_SHEET[[#This Row],[Patient_ID]],Healthcare_Transaction[Patient_ID],0)),"")</f>
        <v>Medication</v>
      </c>
      <c r="F753" s="8">
        <f>IFERROR(INDEX(Healthcare_Transaction[Cost],MATCH(CONSOLIDATED_SHEET[[#This Row],[Patient_ID]],Healthcare_Transaction[Patient_ID],0)),"")</f>
        <v>1048.98</v>
      </c>
      <c r="G753" s="6">
        <f>IFERROR(INDEX(Healthcare_Transaction[Date],MATCH(CONSOLIDATED_SHEET[[#This Row],[Patient_ID]],Healthcare_Transaction[Patient_ID],0)),"")</f>
        <v>43687.117302471772</v>
      </c>
      <c r="H753" t="str">
        <f>TEXT(CONSOLIDATED_SHEET[[#This Row],[Date]], "yyyy")</f>
        <v>2019</v>
      </c>
      <c r="I753" t="str">
        <f>TEXT(CONSOLIDATED_SHEET[[#This Row],[Date]], "mmmm")</f>
        <v>August</v>
      </c>
      <c r="J753" t="str">
        <f>INDEX(Healthcare_Location[Location],MATCH(CONSOLIDATED_SHEET[[#This Row],[Patient_ID]],Healthcare_Location[Patient_ID],0))</f>
        <v>Chicago</v>
      </c>
      <c r="K753" s="7" t="str">
        <f>INDEX(Healthcare_Insurance[Insurance_Type],MATCH(CONSOLIDATED_SHEET[[#This Row],[Patient_ID]],Healthcare_Insurance[Patient_ID],0))</f>
        <v>Private</v>
      </c>
      <c r="L753" s="8">
        <f>INDEX(Healthcare_Insurance[Insurance_Amount],MATCH(CONSOLIDATED_SHEET[[#This Row],[Patient_ID]],Healthcare_Insurance[Patient_ID],0))</f>
        <v>2174.88</v>
      </c>
    </row>
    <row r="754" spans="1:12" x14ac:dyDescent="0.25">
      <c r="A754" t="s">
        <v>756</v>
      </c>
      <c r="B754" t="s">
        <v>3753</v>
      </c>
      <c r="C754">
        <v>76</v>
      </c>
      <c r="D754" t="s">
        <v>5947</v>
      </c>
      <c r="E754" t="str">
        <f>IFERROR(INDEX(Healthcare_Transaction[Treatment_Type],MATCH(CONSOLIDATED_SHEET[[#This Row],[Patient_ID]],Healthcare_Transaction[Patient_ID],0)),"")</f>
        <v>Medication</v>
      </c>
      <c r="F754" s="8">
        <f>IFERROR(INDEX(Healthcare_Transaction[Cost],MATCH(CONSOLIDATED_SHEET[[#This Row],[Patient_ID]],Healthcare_Transaction[Patient_ID],0)),"")</f>
        <v>2020.38</v>
      </c>
      <c r="G754" s="6">
        <f>IFERROR(INDEX(Healthcare_Transaction[Date],MATCH(CONSOLIDATED_SHEET[[#This Row],[Patient_ID]],Healthcare_Transaction[Patient_ID],0)),"")</f>
        <v>43687.378054007713</v>
      </c>
      <c r="H754" t="str">
        <f>TEXT(CONSOLIDATED_SHEET[[#This Row],[Date]], "yyyy")</f>
        <v>2019</v>
      </c>
      <c r="I754" t="str">
        <f>TEXT(CONSOLIDATED_SHEET[[#This Row],[Date]], "mmmm")</f>
        <v>August</v>
      </c>
      <c r="J754" t="str">
        <f>INDEX(Healthcare_Location[Location],MATCH(CONSOLIDATED_SHEET[[#This Row],[Patient_ID]],Healthcare_Location[Patient_ID],0))</f>
        <v>Los Angeles</v>
      </c>
      <c r="K754" s="7" t="str">
        <f>INDEX(Healthcare_Insurance[Insurance_Type],MATCH(CONSOLIDATED_SHEET[[#This Row],[Patient_ID]],Healthcare_Insurance[Patient_ID],0))</f>
        <v>Private</v>
      </c>
      <c r="L754" s="8">
        <f>INDEX(Healthcare_Insurance[Insurance_Amount],MATCH(CONSOLIDATED_SHEET[[#This Row],[Patient_ID]],Healthcare_Insurance[Patient_ID],0))</f>
        <v>2465.8000000000002</v>
      </c>
    </row>
    <row r="755" spans="1:12" x14ac:dyDescent="0.25">
      <c r="A755" t="s">
        <v>757</v>
      </c>
      <c r="B755" t="s">
        <v>3754</v>
      </c>
      <c r="C755">
        <v>26</v>
      </c>
      <c r="D755" t="s">
        <v>5948</v>
      </c>
      <c r="E755" t="str">
        <f>IFERROR(INDEX(Healthcare_Transaction[Treatment_Type],MATCH(CONSOLIDATED_SHEET[[#This Row],[Patient_ID]],Healthcare_Transaction[Patient_ID],0)),"")</f>
        <v>Consultation</v>
      </c>
      <c r="F755" s="8">
        <f>IFERROR(INDEX(Healthcare_Transaction[Cost],MATCH(CONSOLIDATED_SHEET[[#This Row],[Patient_ID]],Healthcare_Transaction[Patient_ID],0)),"")</f>
        <v>4108.97</v>
      </c>
      <c r="G755" s="6">
        <f>IFERROR(INDEX(Healthcare_Transaction[Date],MATCH(CONSOLIDATED_SHEET[[#This Row],[Patient_ID]],Healthcare_Transaction[Patient_ID],0)),"")</f>
        <v>43688.160308615508</v>
      </c>
      <c r="H755" t="str">
        <f>TEXT(CONSOLIDATED_SHEET[[#This Row],[Date]], "yyyy")</f>
        <v>2019</v>
      </c>
      <c r="I755" t="str">
        <f>TEXT(CONSOLIDATED_SHEET[[#This Row],[Date]], "mmmm")</f>
        <v>August</v>
      </c>
      <c r="J755" t="str">
        <f>INDEX(Healthcare_Location[Location],MATCH(CONSOLIDATED_SHEET[[#This Row],[Patient_ID]],Healthcare_Location[Patient_ID],0))</f>
        <v>Houston</v>
      </c>
      <c r="K755" s="7" t="str">
        <f>INDEX(Healthcare_Insurance[Insurance_Type],MATCH(CONSOLIDATED_SHEET[[#This Row],[Patient_ID]],Healthcare_Insurance[Patient_ID],0))</f>
        <v>Public</v>
      </c>
      <c r="L755" s="8">
        <f>INDEX(Healthcare_Insurance[Insurance_Amount],MATCH(CONSOLIDATED_SHEET[[#This Row],[Patient_ID]],Healthcare_Insurance[Patient_ID],0))</f>
        <v>2142.8200000000002</v>
      </c>
    </row>
    <row r="756" spans="1:12" x14ac:dyDescent="0.25">
      <c r="A756" t="s">
        <v>758</v>
      </c>
      <c r="B756" t="s">
        <v>3755</v>
      </c>
      <c r="C756">
        <v>32</v>
      </c>
      <c r="D756" t="s">
        <v>5948</v>
      </c>
      <c r="E756" t="str">
        <f>IFERROR(INDEX(Healthcare_Transaction[Treatment_Type],MATCH(CONSOLIDATED_SHEET[[#This Row],[Patient_ID]],Healthcare_Transaction[Patient_ID],0)),"")</f>
        <v>Medication</v>
      </c>
      <c r="F756" s="8">
        <f>IFERROR(INDEX(Healthcare_Transaction[Cost],MATCH(CONSOLIDATED_SHEET[[#This Row],[Patient_ID]],Healthcare_Transaction[Patient_ID],0)),"")</f>
        <v>1671.37</v>
      </c>
      <c r="G756" s="6">
        <f>IFERROR(INDEX(Healthcare_Transaction[Date],MATCH(CONSOLIDATED_SHEET[[#This Row],[Patient_ID]],Healthcare_Transaction[Patient_ID],0)),"")</f>
        <v>43688.942563223311</v>
      </c>
      <c r="H756" t="str">
        <f>TEXT(CONSOLIDATED_SHEET[[#This Row],[Date]], "yyyy")</f>
        <v>2019</v>
      </c>
      <c r="I756" t="str">
        <f>TEXT(CONSOLIDATED_SHEET[[#This Row],[Date]], "mmmm")</f>
        <v>August</v>
      </c>
      <c r="J756" t="str">
        <f>INDEX(Healthcare_Location[Location],MATCH(CONSOLIDATED_SHEET[[#This Row],[Patient_ID]],Healthcare_Location[Patient_ID],0))</f>
        <v>Chicago</v>
      </c>
      <c r="K756" s="7" t="str">
        <f>INDEX(Healthcare_Insurance[Insurance_Type],MATCH(CONSOLIDATED_SHEET[[#This Row],[Patient_ID]],Healthcare_Insurance[Patient_ID],0))</f>
        <v>Private</v>
      </c>
      <c r="L756" s="8">
        <f>INDEX(Healthcare_Insurance[Insurance_Amount],MATCH(CONSOLIDATED_SHEET[[#This Row],[Patient_ID]],Healthcare_Insurance[Patient_ID],0))</f>
        <v>6384.69</v>
      </c>
    </row>
    <row r="757" spans="1:12" x14ac:dyDescent="0.25">
      <c r="A757" t="s">
        <v>759</v>
      </c>
      <c r="B757" t="s">
        <v>3756</v>
      </c>
      <c r="C757">
        <v>47</v>
      </c>
      <c r="D757" t="s">
        <v>5948</v>
      </c>
      <c r="E757" t="str">
        <f>IFERROR(INDEX(Healthcare_Transaction[Treatment_Type],MATCH(CONSOLIDATED_SHEET[[#This Row],[Patient_ID]],Healthcare_Transaction[Patient_ID],0)),"")</f>
        <v>Physical Therapy</v>
      </c>
      <c r="F757" s="8">
        <f>IFERROR(INDEX(Healthcare_Transaction[Cost],MATCH(CONSOLIDATED_SHEET[[#This Row],[Patient_ID]],Healthcare_Transaction[Patient_ID],0)),"")</f>
        <v>3902.89</v>
      </c>
      <c r="G757" s="6">
        <f>IFERROR(INDEX(Healthcare_Transaction[Date],MATCH(CONSOLIDATED_SHEET[[#This Row],[Patient_ID]],Healthcare_Transaction[Patient_ID],0)),"")</f>
        <v>43689.203314759237</v>
      </c>
      <c r="H757" t="str">
        <f>TEXT(CONSOLIDATED_SHEET[[#This Row],[Date]], "yyyy")</f>
        <v>2019</v>
      </c>
      <c r="I757" t="str">
        <f>TEXT(CONSOLIDATED_SHEET[[#This Row],[Date]], "mmmm")</f>
        <v>August</v>
      </c>
      <c r="J757" t="str">
        <f>INDEX(Healthcare_Location[Location],MATCH(CONSOLIDATED_SHEET[[#This Row],[Patient_ID]],Healthcare_Location[Patient_ID],0))</f>
        <v>Chicago</v>
      </c>
      <c r="K757" s="7" t="str">
        <f>INDEX(Healthcare_Insurance[Insurance_Type],MATCH(CONSOLIDATED_SHEET[[#This Row],[Patient_ID]],Healthcare_Insurance[Patient_ID],0))</f>
        <v>None</v>
      </c>
      <c r="L757" s="8">
        <f>INDEX(Healthcare_Insurance[Insurance_Amount],MATCH(CONSOLIDATED_SHEET[[#This Row],[Patient_ID]],Healthcare_Insurance[Patient_ID],0))</f>
        <v>4361.2700000000004</v>
      </c>
    </row>
    <row r="758" spans="1:12" x14ac:dyDescent="0.25">
      <c r="A758" t="s">
        <v>760</v>
      </c>
      <c r="B758" t="s">
        <v>3757</v>
      </c>
      <c r="C758">
        <v>27</v>
      </c>
      <c r="D758" t="s">
        <v>5948</v>
      </c>
      <c r="E758" t="str">
        <f>IFERROR(INDEX(Healthcare_Transaction[Treatment_Type],MATCH(CONSOLIDATED_SHEET[[#This Row],[Patient_ID]],Healthcare_Transaction[Patient_ID],0)),"")</f>
        <v>Surgery</v>
      </c>
      <c r="F758" s="8">
        <f>IFERROR(INDEX(Healthcare_Transaction[Cost],MATCH(CONSOLIDATED_SHEET[[#This Row],[Patient_ID]],Healthcare_Transaction[Patient_ID],0)),"")</f>
        <v>1774.16</v>
      </c>
      <c r="G758" s="6">
        <f>IFERROR(INDEX(Healthcare_Transaction[Date],MATCH(CONSOLIDATED_SHEET[[#This Row],[Patient_ID]],Healthcare_Transaction[Patient_ID],0)),"")</f>
        <v>43689.464066295172</v>
      </c>
      <c r="H758" t="str">
        <f>TEXT(CONSOLIDATED_SHEET[[#This Row],[Date]], "yyyy")</f>
        <v>2019</v>
      </c>
      <c r="I758" t="str">
        <f>TEXT(CONSOLIDATED_SHEET[[#This Row],[Date]], "mmmm")</f>
        <v>August</v>
      </c>
      <c r="J758" t="str">
        <f>INDEX(Healthcare_Location[Location],MATCH(CONSOLIDATED_SHEET[[#This Row],[Patient_ID]],Healthcare_Location[Patient_ID],0))</f>
        <v>Chicago</v>
      </c>
      <c r="K758" s="7" t="str">
        <f>INDEX(Healthcare_Insurance[Insurance_Type],MATCH(CONSOLIDATED_SHEET[[#This Row],[Patient_ID]],Healthcare_Insurance[Patient_ID],0))</f>
        <v>Private</v>
      </c>
      <c r="L758" s="8">
        <f>INDEX(Healthcare_Insurance[Insurance_Amount],MATCH(CONSOLIDATED_SHEET[[#This Row],[Patient_ID]],Healthcare_Insurance[Patient_ID],0))</f>
        <v>7815.07</v>
      </c>
    </row>
    <row r="759" spans="1:12" x14ac:dyDescent="0.25">
      <c r="A759" t="s">
        <v>761</v>
      </c>
      <c r="B759" t="s">
        <v>3758</v>
      </c>
      <c r="C759">
        <v>89</v>
      </c>
      <c r="D759" t="s">
        <v>5948</v>
      </c>
      <c r="E759" t="str">
        <f>IFERROR(INDEX(Healthcare_Transaction[Treatment_Type],MATCH(CONSOLIDATED_SHEET[[#This Row],[Patient_ID]],Healthcare_Transaction[Patient_ID],0)),"")</f>
        <v>Consultation</v>
      </c>
      <c r="F759" s="8">
        <f>IFERROR(INDEX(Healthcare_Transaction[Cost],MATCH(CONSOLIDATED_SHEET[[#This Row],[Patient_ID]],Healthcare_Transaction[Patient_ID],0)),"")</f>
        <v>802.84</v>
      </c>
      <c r="G759" s="6">
        <f>IFERROR(INDEX(Healthcare_Transaction[Date],MATCH(CONSOLIDATED_SHEET[[#This Row],[Patient_ID]],Healthcare_Transaction[Patient_ID],0)),"")</f>
        <v>43689.724817831113</v>
      </c>
      <c r="H759" t="str">
        <f>TEXT(CONSOLIDATED_SHEET[[#This Row],[Date]], "yyyy")</f>
        <v>2019</v>
      </c>
      <c r="I759" t="str">
        <f>TEXT(CONSOLIDATED_SHEET[[#This Row],[Date]], "mmmm")</f>
        <v>August</v>
      </c>
      <c r="J759" t="str">
        <f>INDEX(Healthcare_Location[Location],MATCH(CONSOLIDATED_SHEET[[#This Row],[Patient_ID]],Healthcare_Location[Patient_ID],0))</f>
        <v>Chicago</v>
      </c>
      <c r="K759" s="7" t="str">
        <f>INDEX(Healthcare_Insurance[Insurance_Type],MATCH(CONSOLIDATED_SHEET[[#This Row],[Patient_ID]],Healthcare_Insurance[Patient_ID],0))</f>
        <v>Public</v>
      </c>
      <c r="L759" s="8">
        <f>INDEX(Healthcare_Insurance[Insurance_Amount],MATCH(CONSOLIDATED_SHEET[[#This Row],[Patient_ID]],Healthcare_Insurance[Patient_ID],0))</f>
        <v>2847.4</v>
      </c>
    </row>
    <row r="760" spans="1:12" x14ac:dyDescent="0.25">
      <c r="A760" t="s">
        <v>762</v>
      </c>
      <c r="B760" t="s">
        <v>3759</v>
      </c>
      <c r="C760">
        <v>63</v>
      </c>
      <c r="D760" t="s">
        <v>5947</v>
      </c>
      <c r="E760" t="str">
        <f>IFERROR(INDEX(Healthcare_Transaction[Treatment_Type],MATCH(CONSOLIDATED_SHEET[[#This Row],[Patient_ID]],Healthcare_Transaction[Patient_ID],0)),"")</f>
        <v>Consultation</v>
      </c>
      <c r="F760" s="8">
        <f>IFERROR(INDEX(Healthcare_Transaction[Cost],MATCH(CONSOLIDATED_SHEET[[#This Row],[Patient_ID]],Healthcare_Transaction[Patient_ID],0)),"")</f>
        <v>223.98</v>
      </c>
      <c r="G760" s="6">
        <f>IFERROR(INDEX(Healthcare_Transaction[Date],MATCH(CONSOLIDATED_SHEET[[#This Row],[Patient_ID]],Healthcare_Transaction[Patient_ID],0)),"")</f>
        <v>43689.985569367047</v>
      </c>
      <c r="H760" t="str">
        <f>TEXT(CONSOLIDATED_SHEET[[#This Row],[Date]], "yyyy")</f>
        <v>2019</v>
      </c>
      <c r="I760" t="str">
        <f>TEXT(CONSOLIDATED_SHEET[[#This Row],[Date]], "mmmm")</f>
        <v>August</v>
      </c>
      <c r="J760" t="str">
        <f>INDEX(Healthcare_Location[Location],MATCH(CONSOLIDATED_SHEET[[#This Row],[Patient_ID]],Healthcare_Location[Patient_ID],0))</f>
        <v>Los Angeles</v>
      </c>
      <c r="K760" s="7" t="str">
        <f>INDEX(Healthcare_Insurance[Insurance_Type],MATCH(CONSOLIDATED_SHEET[[#This Row],[Patient_ID]],Healthcare_Insurance[Patient_ID],0))</f>
        <v>Private</v>
      </c>
      <c r="L760" s="8">
        <f>INDEX(Healthcare_Insurance[Insurance_Amount],MATCH(CONSOLIDATED_SHEET[[#This Row],[Patient_ID]],Healthcare_Insurance[Patient_ID],0))</f>
        <v>7987.58</v>
      </c>
    </row>
    <row r="761" spans="1:12" x14ac:dyDescent="0.25">
      <c r="A761" t="s">
        <v>763</v>
      </c>
      <c r="B761" t="s">
        <v>3760</v>
      </c>
      <c r="C761">
        <v>42</v>
      </c>
      <c r="D761" t="s">
        <v>5948</v>
      </c>
      <c r="E761" t="str">
        <f>IFERROR(INDEX(Healthcare_Transaction[Treatment_Type],MATCH(CONSOLIDATED_SHEET[[#This Row],[Patient_ID]],Healthcare_Transaction[Patient_ID],0)),"")</f>
        <v>Surgery</v>
      </c>
      <c r="F761" s="8">
        <f>IFERROR(INDEX(Healthcare_Transaction[Cost],MATCH(CONSOLIDATED_SHEET[[#This Row],[Patient_ID]],Healthcare_Transaction[Patient_ID],0)),"")</f>
        <v>3011.33</v>
      </c>
      <c r="G761" s="6">
        <f>IFERROR(INDEX(Healthcare_Transaction[Date],MATCH(CONSOLIDATED_SHEET[[#This Row],[Patient_ID]],Healthcare_Transaction[Patient_ID],0)),"")</f>
        <v>43690.246320902988</v>
      </c>
      <c r="H761" t="str">
        <f>TEXT(CONSOLIDATED_SHEET[[#This Row],[Date]], "yyyy")</f>
        <v>2019</v>
      </c>
      <c r="I761" t="str">
        <f>TEXT(CONSOLIDATED_SHEET[[#This Row],[Date]], "mmmm")</f>
        <v>August</v>
      </c>
      <c r="J761" t="str">
        <f>INDEX(Healthcare_Location[Location],MATCH(CONSOLIDATED_SHEET[[#This Row],[Patient_ID]],Healthcare_Location[Patient_ID],0))</f>
        <v>Los Angeles</v>
      </c>
      <c r="K761" s="7" t="str">
        <f>INDEX(Healthcare_Insurance[Insurance_Type],MATCH(CONSOLIDATED_SHEET[[#This Row],[Patient_ID]],Healthcare_Insurance[Patient_ID],0))</f>
        <v>None</v>
      </c>
      <c r="L761" s="8">
        <f>INDEX(Healthcare_Insurance[Insurance_Amount],MATCH(CONSOLIDATED_SHEET[[#This Row],[Patient_ID]],Healthcare_Insurance[Patient_ID],0))</f>
        <v>4367.1400000000003</v>
      </c>
    </row>
    <row r="762" spans="1:12" x14ac:dyDescent="0.25">
      <c r="A762" t="s">
        <v>764</v>
      </c>
      <c r="B762" t="s">
        <v>3761</v>
      </c>
      <c r="C762">
        <v>34</v>
      </c>
      <c r="D762" t="s">
        <v>5947</v>
      </c>
      <c r="E762" t="str">
        <f>IFERROR(INDEX(Healthcare_Transaction[Treatment_Type],MATCH(CONSOLIDATED_SHEET[[#This Row],[Patient_ID]],Healthcare_Transaction[Patient_ID],0)),"")</f>
        <v>Consultation</v>
      </c>
      <c r="F762" s="8">
        <f>IFERROR(INDEX(Healthcare_Transaction[Cost],MATCH(CONSOLIDATED_SHEET[[#This Row],[Patient_ID]],Healthcare_Transaction[Patient_ID],0)),"")</f>
        <v>1449.66</v>
      </c>
      <c r="G762" s="6">
        <f>IFERROR(INDEX(Healthcare_Transaction[Date],MATCH(CONSOLIDATED_SHEET[[#This Row],[Patient_ID]],Healthcare_Transaction[Patient_ID],0)),"")</f>
        <v>43690.507072438922</v>
      </c>
      <c r="H762" t="str">
        <f>TEXT(CONSOLIDATED_SHEET[[#This Row],[Date]], "yyyy")</f>
        <v>2019</v>
      </c>
      <c r="I762" t="str">
        <f>TEXT(CONSOLIDATED_SHEET[[#This Row],[Date]], "mmmm")</f>
        <v>August</v>
      </c>
      <c r="J762" t="str">
        <f>INDEX(Healthcare_Location[Location],MATCH(CONSOLIDATED_SHEET[[#This Row],[Patient_ID]],Healthcare_Location[Patient_ID],0))</f>
        <v>Houston</v>
      </c>
      <c r="K762" s="7" t="str">
        <f>INDEX(Healthcare_Insurance[Insurance_Type],MATCH(CONSOLIDATED_SHEET[[#This Row],[Patient_ID]],Healthcare_Insurance[Patient_ID],0))</f>
        <v>Private</v>
      </c>
      <c r="L762" s="8">
        <f>INDEX(Healthcare_Insurance[Insurance_Amount],MATCH(CONSOLIDATED_SHEET[[#This Row],[Patient_ID]],Healthcare_Insurance[Patient_ID],0))</f>
        <v>4875.13</v>
      </c>
    </row>
    <row r="763" spans="1:12" x14ac:dyDescent="0.25">
      <c r="A763" t="s">
        <v>765</v>
      </c>
      <c r="B763" t="s">
        <v>3762</v>
      </c>
      <c r="C763">
        <v>72</v>
      </c>
      <c r="D763" t="s">
        <v>5947</v>
      </c>
      <c r="E763" t="str">
        <f>IFERROR(INDEX(Healthcare_Transaction[Treatment_Type],MATCH(CONSOLIDATED_SHEET[[#This Row],[Patient_ID]],Healthcare_Transaction[Patient_ID],0)),"")</f>
        <v>Medication</v>
      </c>
      <c r="F763" s="8">
        <f>IFERROR(INDEX(Healthcare_Transaction[Cost],MATCH(CONSOLIDATED_SHEET[[#This Row],[Patient_ID]],Healthcare_Transaction[Patient_ID],0)),"")</f>
        <v>2922.78</v>
      </c>
      <c r="G763" s="6">
        <f>IFERROR(INDEX(Healthcare_Transaction[Date],MATCH(CONSOLIDATED_SHEET[[#This Row],[Patient_ID]],Healthcare_Transaction[Patient_ID],0)),"")</f>
        <v>43690.767823974849</v>
      </c>
      <c r="H763" t="str">
        <f>TEXT(CONSOLIDATED_SHEET[[#This Row],[Date]], "yyyy")</f>
        <v>2019</v>
      </c>
      <c r="I763" t="str">
        <f>TEXT(CONSOLIDATED_SHEET[[#This Row],[Date]], "mmmm")</f>
        <v>August</v>
      </c>
      <c r="J763" t="str">
        <f>INDEX(Healthcare_Location[Location],MATCH(CONSOLIDATED_SHEET[[#This Row],[Patient_ID]],Healthcare_Location[Patient_ID],0))</f>
        <v>Houston</v>
      </c>
      <c r="K763" s="7" t="str">
        <f>INDEX(Healthcare_Insurance[Insurance_Type],MATCH(CONSOLIDATED_SHEET[[#This Row],[Patient_ID]],Healthcare_Insurance[Patient_ID],0))</f>
        <v>Private</v>
      </c>
      <c r="L763" s="8">
        <f>INDEX(Healthcare_Insurance[Insurance_Amount],MATCH(CONSOLIDATED_SHEET[[#This Row],[Patient_ID]],Healthcare_Insurance[Patient_ID],0))</f>
        <v>8709.07</v>
      </c>
    </row>
    <row r="764" spans="1:12" x14ac:dyDescent="0.25">
      <c r="A764" t="s">
        <v>766</v>
      </c>
      <c r="B764" t="s">
        <v>3763</v>
      </c>
      <c r="C764">
        <v>53</v>
      </c>
      <c r="D764" t="s">
        <v>5947</v>
      </c>
      <c r="E764" t="str">
        <f>IFERROR(INDEX(Healthcare_Transaction[Treatment_Type],MATCH(CONSOLIDATED_SHEET[[#This Row],[Patient_ID]],Healthcare_Transaction[Patient_ID],0)),"")</f>
        <v>Surgery</v>
      </c>
      <c r="F764" s="8">
        <f>IFERROR(INDEX(Healthcare_Transaction[Cost],MATCH(CONSOLIDATED_SHEET[[#This Row],[Patient_ID]],Healthcare_Transaction[Patient_ID],0)),"")</f>
        <v>2815.55</v>
      </c>
      <c r="G764" s="6">
        <f>IFERROR(INDEX(Healthcare_Transaction[Date],MATCH(CONSOLIDATED_SHEET[[#This Row],[Patient_ID]],Healthcare_Transaction[Patient_ID],0)),"")</f>
        <v>43691.028575510783</v>
      </c>
      <c r="H764" t="str">
        <f>TEXT(CONSOLIDATED_SHEET[[#This Row],[Date]], "yyyy")</f>
        <v>2019</v>
      </c>
      <c r="I764" t="str">
        <f>TEXT(CONSOLIDATED_SHEET[[#This Row],[Date]], "mmmm")</f>
        <v>August</v>
      </c>
      <c r="J764" t="str">
        <f>INDEX(Healthcare_Location[Location],MATCH(CONSOLIDATED_SHEET[[#This Row],[Patient_ID]],Healthcare_Location[Patient_ID],0))</f>
        <v>Houston</v>
      </c>
      <c r="K764" s="7" t="str">
        <f>INDEX(Healthcare_Insurance[Insurance_Type],MATCH(CONSOLIDATED_SHEET[[#This Row],[Patient_ID]],Healthcare_Insurance[Patient_ID],0))</f>
        <v>Private</v>
      </c>
      <c r="L764" s="8">
        <f>INDEX(Healthcare_Insurance[Insurance_Amount],MATCH(CONSOLIDATED_SHEET[[#This Row],[Patient_ID]],Healthcare_Insurance[Patient_ID],0))</f>
        <v>4363.26</v>
      </c>
    </row>
    <row r="765" spans="1:12" x14ac:dyDescent="0.25">
      <c r="A765" t="s">
        <v>767</v>
      </c>
      <c r="B765" t="s">
        <v>3764</v>
      </c>
      <c r="C765">
        <v>35</v>
      </c>
      <c r="D765" t="s">
        <v>5948</v>
      </c>
      <c r="E765" t="str">
        <f>IFERROR(INDEX(Healthcare_Transaction[Treatment_Type],MATCH(CONSOLIDATED_SHEET[[#This Row],[Patient_ID]],Healthcare_Transaction[Patient_ID],0)),"")</f>
        <v>Surgery</v>
      </c>
      <c r="F765" s="8">
        <f>IFERROR(INDEX(Healthcare_Transaction[Cost],MATCH(CONSOLIDATED_SHEET[[#This Row],[Patient_ID]],Healthcare_Transaction[Patient_ID],0)),"")</f>
        <v>3018.2</v>
      </c>
      <c r="G765" s="6">
        <f>IFERROR(INDEX(Healthcare_Transaction[Date],MATCH(CONSOLIDATED_SHEET[[#This Row],[Patient_ID]],Healthcare_Transaction[Patient_ID],0)),"")</f>
        <v>43691.28932704671</v>
      </c>
      <c r="H765" t="str">
        <f>TEXT(CONSOLIDATED_SHEET[[#This Row],[Date]], "yyyy")</f>
        <v>2019</v>
      </c>
      <c r="I765" t="str">
        <f>TEXT(CONSOLIDATED_SHEET[[#This Row],[Date]], "mmmm")</f>
        <v>August</v>
      </c>
      <c r="J765" t="str">
        <f>INDEX(Healthcare_Location[Location],MATCH(CONSOLIDATED_SHEET[[#This Row],[Patient_ID]],Healthcare_Location[Patient_ID],0))</f>
        <v>Phoenix</v>
      </c>
      <c r="K765" s="7" t="str">
        <f>INDEX(Healthcare_Insurance[Insurance_Type],MATCH(CONSOLIDATED_SHEET[[#This Row],[Patient_ID]],Healthcare_Insurance[Patient_ID],0))</f>
        <v>Public</v>
      </c>
      <c r="L765" s="8">
        <f>INDEX(Healthcare_Insurance[Insurance_Amount],MATCH(CONSOLIDATED_SHEET[[#This Row],[Patient_ID]],Healthcare_Insurance[Patient_ID],0))</f>
        <v>6178.32</v>
      </c>
    </row>
    <row r="766" spans="1:12" x14ac:dyDescent="0.25">
      <c r="A766" t="s">
        <v>768</v>
      </c>
      <c r="B766" t="s">
        <v>3765</v>
      </c>
      <c r="C766">
        <v>73</v>
      </c>
      <c r="D766" t="s">
        <v>5947</v>
      </c>
      <c r="E766" t="str">
        <f>IFERROR(INDEX(Healthcare_Transaction[Treatment_Type],MATCH(CONSOLIDATED_SHEET[[#This Row],[Patient_ID]],Healthcare_Transaction[Patient_ID],0)),"")</f>
        <v>Medication</v>
      </c>
      <c r="F766" s="8">
        <f>IFERROR(INDEX(Healthcare_Transaction[Cost],MATCH(CONSOLIDATED_SHEET[[#This Row],[Patient_ID]],Healthcare_Transaction[Patient_ID],0)),"")</f>
        <v>3054.68</v>
      </c>
      <c r="G766" s="6">
        <f>IFERROR(INDEX(Healthcare_Transaction[Date],MATCH(CONSOLIDATED_SHEET[[#This Row],[Patient_ID]],Healthcare_Transaction[Patient_ID],0)),"")</f>
        <v>43691.550078582652</v>
      </c>
      <c r="H766" t="str">
        <f>TEXT(CONSOLIDATED_SHEET[[#This Row],[Date]], "yyyy")</f>
        <v>2019</v>
      </c>
      <c r="I766" t="str">
        <f>TEXT(CONSOLIDATED_SHEET[[#This Row],[Date]], "mmmm")</f>
        <v>August</v>
      </c>
      <c r="J766" t="str">
        <f>INDEX(Healthcare_Location[Location],MATCH(CONSOLIDATED_SHEET[[#This Row],[Patient_ID]],Healthcare_Location[Patient_ID],0))</f>
        <v>Chicago</v>
      </c>
      <c r="K766" s="7" t="str">
        <f>INDEX(Healthcare_Insurance[Insurance_Type],MATCH(CONSOLIDATED_SHEET[[#This Row],[Patient_ID]],Healthcare_Insurance[Patient_ID],0))</f>
        <v>None</v>
      </c>
      <c r="L766" s="8">
        <f>INDEX(Healthcare_Insurance[Insurance_Amount],MATCH(CONSOLIDATED_SHEET[[#This Row],[Patient_ID]],Healthcare_Insurance[Patient_ID],0))</f>
        <v>8531.9</v>
      </c>
    </row>
    <row r="767" spans="1:12" x14ac:dyDescent="0.25">
      <c r="A767" t="s">
        <v>769</v>
      </c>
      <c r="B767" t="s">
        <v>3766</v>
      </c>
      <c r="C767">
        <v>66</v>
      </c>
      <c r="D767" t="s">
        <v>5948</v>
      </c>
      <c r="E767" t="str">
        <f>IFERROR(INDEX(Healthcare_Transaction[Treatment_Type],MATCH(CONSOLIDATED_SHEET[[#This Row],[Patient_ID]],Healthcare_Transaction[Patient_ID],0)),"")</f>
        <v>Consultation</v>
      </c>
      <c r="F767" s="8">
        <f>IFERROR(INDEX(Healthcare_Transaction[Cost],MATCH(CONSOLIDATED_SHEET[[#This Row],[Patient_ID]],Healthcare_Transaction[Patient_ID],0)),"")</f>
        <v>4411.34</v>
      </c>
      <c r="G767" s="6">
        <f>IFERROR(INDEX(Healthcare_Transaction[Date],MATCH(CONSOLIDATED_SHEET[[#This Row],[Patient_ID]],Healthcare_Transaction[Patient_ID],0)),"")</f>
        <v>43691.810830118593</v>
      </c>
      <c r="H767" t="str">
        <f>TEXT(CONSOLIDATED_SHEET[[#This Row],[Date]], "yyyy")</f>
        <v>2019</v>
      </c>
      <c r="I767" t="str">
        <f>TEXT(CONSOLIDATED_SHEET[[#This Row],[Date]], "mmmm")</f>
        <v>August</v>
      </c>
      <c r="J767" t="str">
        <f>INDEX(Healthcare_Location[Location],MATCH(CONSOLIDATED_SHEET[[#This Row],[Patient_ID]],Healthcare_Location[Patient_ID],0))</f>
        <v>Houston</v>
      </c>
      <c r="K767" s="7" t="str">
        <f>INDEX(Healthcare_Insurance[Insurance_Type],MATCH(CONSOLIDATED_SHEET[[#This Row],[Patient_ID]],Healthcare_Insurance[Patient_ID],0))</f>
        <v>Public</v>
      </c>
      <c r="L767" s="8">
        <f>INDEX(Healthcare_Insurance[Insurance_Amount],MATCH(CONSOLIDATED_SHEET[[#This Row],[Patient_ID]],Healthcare_Insurance[Patient_ID],0))</f>
        <v>7099.78</v>
      </c>
    </row>
    <row r="768" spans="1:12" x14ac:dyDescent="0.25">
      <c r="A768" t="s">
        <v>770</v>
      </c>
      <c r="B768" t="s">
        <v>3767</v>
      </c>
      <c r="C768">
        <v>85</v>
      </c>
      <c r="D768" t="s">
        <v>5948</v>
      </c>
      <c r="E768" t="str">
        <f>IFERROR(INDEX(Healthcare_Transaction[Treatment_Type],MATCH(CONSOLIDATED_SHEET[[#This Row],[Patient_ID]],Healthcare_Transaction[Patient_ID],0)),"")</f>
        <v>Physical Therapy</v>
      </c>
      <c r="F768" s="8">
        <f>IFERROR(INDEX(Healthcare_Transaction[Cost],MATCH(CONSOLIDATED_SHEET[[#This Row],[Patient_ID]],Healthcare_Transaction[Patient_ID],0)),"")</f>
        <v>335.26</v>
      </c>
      <c r="G768" s="6">
        <f>IFERROR(INDEX(Healthcare_Transaction[Date],MATCH(CONSOLIDATED_SHEET[[#This Row],[Patient_ID]],Healthcare_Transaction[Patient_ID],0)),"")</f>
        <v>43692.071581654513</v>
      </c>
      <c r="H768" t="str">
        <f>TEXT(CONSOLIDATED_SHEET[[#This Row],[Date]], "yyyy")</f>
        <v>2019</v>
      </c>
      <c r="I768" t="str">
        <f>TEXT(CONSOLIDATED_SHEET[[#This Row],[Date]], "mmmm")</f>
        <v>August</v>
      </c>
      <c r="J768" t="str">
        <f>INDEX(Healthcare_Location[Location],MATCH(CONSOLIDATED_SHEET[[#This Row],[Patient_ID]],Healthcare_Location[Patient_ID],0))</f>
        <v>New York</v>
      </c>
      <c r="K768" s="7" t="str">
        <f>INDEX(Healthcare_Insurance[Insurance_Type],MATCH(CONSOLIDATED_SHEET[[#This Row],[Patient_ID]],Healthcare_Insurance[Patient_ID],0))</f>
        <v>Public</v>
      </c>
      <c r="L768" s="8">
        <f>INDEX(Healthcare_Insurance[Insurance_Amount],MATCH(CONSOLIDATED_SHEET[[#This Row],[Patient_ID]],Healthcare_Insurance[Patient_ID],0))</f>
        <v>8289.85</v>
      </c>
    </row>
    <row r="769" spans="1:12" x14ac:dyDescent="0.25">
      <c r="A769" t="s">
        <v>771</v>
      </c>
      <c r="B769" t="s">
        <v>3768</v>
      </c>
      <c r="C769">
        <v>74</v>
      </c>
      <c r="D769" t="s">
        <v>5947</v>
      </c>
      <c r="E769" t="str">
        <f>IFERROR(INDEX(Healthcare_Transaction[Treatment_Type],MATCH(CONSOLIDATED_SHEET[[#This Row],[Patient_ID]],Healthcare_Transaction[Patient_ID],0)),"")</f>
        <v>Surgery</v>
      </c>
      <c r="F769" s="8">
        <f>IFERROR(INDEX(Healthcare_Transaction[Cost],MATCH(CONSOLIDATED_SHEET[[#This Row],[Patient_ID]],Healthcare_Transaction[Patient_ID],0)),"")</f>
        <v>4291.3100000000004</v>
      </c>
      <c r="G769" s="6">
        <f>IFERROR(INDEX(Healthcare_Transaction[Date],MATCH(CONSOLIDATED_SHEET[[#This Row],[Patient_ID]],Healthcare_Transaction[Patient_ID],0)),"")</f>
        <v>43692.593084726388</v>
      </c>
      <c r="H769" t="str">
        <f>TEXT(CONSOLIDATED_SHEET[[#This Row],[Date]], "yyyy")</f>
        <v>2019</v>
      </c>
      <c r="I769" t="str">
        <f>TEXT(CONSOLIDATED_SHEET[[#This Row],[Date]], "mmmm")</f>
        <v>August</v>
      </c>
      <c r="J769" t="str">
        <f>INDEX(Healthcare_Location[Location],MATCH(CONSOLIDATED_SHEET[[#This Row],[Patient_ID]],Healthcare_Location[Patient_ID],0))</f>
        <v>Phoenix</v>
      </c>
      <c r="K769" s="7" t="str">
        <f>INDEX(Healthcare_Insurance[Insurance_Type],MATCH(CONSOLIDATED_SHEET[[#This Row],[Patient_ID]],Healthcare_Insurance[Patient_ID],0))</f>
        <v>None</v>
      </c>
      <c r="L769" s="8">
        <f>INDEX(Healthcare_Insurance[Insurance_Amount],MATCH(CONSOLIDATED_SHEET[[#This Row],[Patient_ID]],Healthcare_Insurance[Patient_ID],0))</f>
        <v>4372.83</v>
      </c>
    </row>
    <row r="770" spans="1:12" x14ac:dyDescent="0.25">
      <c r="A770" t="s">
        <v>772</v>
      </c>
      <c r="B770" t="s">
        <v>3769</v>
      </c>
      <c r="C770">
        <v>37</v>
      </c>
      <c r="D770" t="s">
        <v>5947</v>
      </c>
      <c r="E770" t="str">
        <f>IFERROR(INDEX(Healthcare_Transaction[Treatment_Type],MATCH(CONSOLIDATED_SHEET[[#This Row],[Patient_ID]],Healthcare_Transaction[Patient_ID],0)),"")</f>
        <v>Medication</v>
      </c>
      <c r="F770" s="8">
        <f>IFERROR(INDEX(Healthcare_Transaction[Cost],MATCH(CONSOLIDATED_SHEET[[#This Row],[Patient_ID]],Healthcare_Transaction[Patient_ID],0)),"")</f>
        <v>4031.48</v>
      </c>
      <c r="G770" s="6">
        <f>IFERROR(INDEX(Healthcare_Transaction[Date],MATCH(CONSOLIDATED_SHEET[[#This Row],[Patient_ID]],Healthcare_Transaction[Patient_ID],0)),"")</f>
        <v>43692.853836262308</v>
      </c>
      <c r="H770" t="str">
        <f>TEXT(CONSOLIDATED_SHEET[[#This Row],[Date]], "yyyy")</f>
        <v>2019</v>
      </c>
      <c r="I770" t="str">
        <f>TEXT(CONSOLIDATED_SHEET[[#This Row],[Date]], "mmmm")</f>
        <v>August</v>
      </c>
      <c r="J770" t="str">
        <f>INDEX(Healthcare_Location[Location],MATCH(CONSOLIDATED_SHEET[[#This Row],[Patient_ID]],Healthcare_Location[Patient_ID],0))</f>
        <v>Los Angeles</v>
      </c>
      <c r="K770" s="7" t="str">
        <f>INDEX(Healthcare_Insurance[Insurance_Type],MATCH(CONSOLIDATED_SHEET[[#This Row],[Patient_ID]],Healthcare_Insurance[Patient_ID],0))</f>
        <v>Private</v>
      </c>
      <c r="L770" s="8">
        <f>INDEX(Healthcare_Insurance[Insurance_Amount],MATCH(CONSOLIDATED_SHEET[[#This Row],[Patient_ID]],Healthcare_Insurance[Patient_ID],0))</f>
        <v>5713.73</v>
      </c>
    </row>
    <row r="771" spans="1:12" x14ac:dyDescent="0.25">
      <c r="A771" t="s">
        <v>773</v>
      </c>
      <c r="B771" t="s">
        <v>3770</v>
      </c>
      <c r="C771">
        <v>19</v>
      </c>
      <c r="D771" t="s">
        <v>5947</v>
      </c>
      <c r="E771" t="str">
        <f>IFERROR(INDEX(Healthcare_Transaction[Treatment_Type],MATCH(CONSOLIDATED_SHEET[[#This Row],[Patient_ID]],Healthcare_Transaction[Patient_ID],0)),"")</f>
        <v>Surgery</v>
      </c>
      <c r="F771" s="8">
        <f>IFERROR(INDEX(Healthcare_Transaction[Cost],MATCH(CONSOLIDATED_SHEET[[#This Row],[Patient_ID]],Healthcare_Transaction[Patient_ID],0)),"")</f>
        <v>1096.47</v>
      </c>
      <c r="G771" s="6">
        <f>IFERROR(INDEX(Healthcare_Transaction[Date],MATCH(CONSOLIDATED_SHEET[[#This Row],[Patient_ID]],Healthcare_Transaction[Patient_ID],0)),"")</f>
        <v>43693.114587798249</v>
      </c>
      <c r="H771" t="str">
        <f>TEXT(CONSOLIDATED_SHEET[[#This Row],[Date]], "yyyy")</f>
        <v>2019</v>
      </c>
      <c r="I771" t="str">
        <f>TEXT(CONSOLIDATED_SHEET[[#This Row],[Date]], "mmmm")</f>
        <v>August</v>
      </c>
      <c r="J771" t="str">
        <f>INDEX(Healthcare_Location[Location],MATCH(CONSOLIDATED_SHEET[[#This Row],[Patient_ID]],Healthcare_Location[Patient_ID],0))</f>
        <v>Houston</v>
      </c>
      <c r="K771" s="7" t="str">
        <f>INDEX(Healthcare_Insurance[Insurance_Type],MATCH(CONSOLIDATED_SHEET[[#This Row],[Patient_ID]],Healthcare_Insurance[Patient_ID],0))</f>
        <v>None</v>
      </c>
      <c r="L771" s="8">
        <f>INDEX(Healthcare_Insurance[Insurance_Amount],MATCH(CONSOLIDATED_SHEET[[#This Row],[Patient_ID]],Healthcare_Insurance[Patient_ID],0))</f>
        <v>9780.68</v>
      </c>
    </row>
    <row r="772" spans="1:12" x14ac:dyDescent="0.25">
      <c r="A772" t="s">
        <v>774</v>
      </c>
      <c r="B772" t="s">
        <v>3771</v>
      </c>
      <c r="C772">
        <v>51</v>
      </c>
      <c r="D772" t="s">
        <v>5947</v>
      </c>
      <c r="E772" t="str">
        <f>IFERROR(INDEX(Healthcare_Transaction[Treatment_Type],MATCH(CONSOLIDATED_SHEET[[#This Row],[Patient_ID]],Healthcare_Transaction[Patient_ID],0)),"")</f>
        <v>Surgery</v>
      </c>
      <c r="F772" s="8">
        <f>IFERROR(INDEX(Healthcare_Transaction[Cost],MATCH(CONSOLIDATED_SHEET[[#This Row],[Patient_ID]],Healthcare_Transaction[Patient_ID],0)),"")</f>
        <v>1434.48</v>
      </c>
      <c r="G772" s="6">
        <f>IFERROR(INDEX(Healthcare_Transaction[Date],MATCH(CONSOLIDATED_SHEET[[#This Row],[Patient_ID]],Healthcare_Transaction[Patient_ID],0)),"")</f>
        <v>43693.37533933419</v>
      </c>
      <c r="H772" t="str">
        <f>TEXT(CONSOLIDATED_SHEET[[#This Row],[Date]], "yyyy")</f>
        <v>2019</v>
      </c>
      <c r="I772" t="str">
        <f>TEXT(CONSOLIDATED_SHEET[[#This Row],[Date]], "mmmm")</f>
        <v>August</v>
      </c>
      <c r="J772" t="str">
        <f>INDEX(Healthcare_Location[Location],MATCH(CONSOLIDATED_SHEET[[#This Row],[Patient_ID]],Healthcare_Location[Patient_ID],0))</f>
        <v>New York</v>
      </c>
      <c r="K772" s="7" t="str">
        <f>INDEX(Healthcare_Insurance[Insurance_Type],MATCH(CONSOLIDATED_SHEET[[#This Row],[Patient_ID]],Healthcare_Insurance[Patient_ID],0))</f>
        <v>Public</v>
      </c>
      <c r="L772" s="8">
        <f>INDEX(Healthcare_Insurance[Insurance_Amount],MATCH(CONSOLIDATED_SHEET[[#This Row],[Patient_ID]],Healthcare_Insurance[Patient_ID],0))</f>
        <v>7163.69</v>
      </c>
    </row>
    <row r="773" spans="1:12" x14ac:dyDescent="0.25">
      <c r="A773" t="s">
        <v>775</v>
      </c>
      <c r="B773" t="s">
        <v>3772</v>
      </c>
      <c r="C773">
        <v>67</v>
      </c>
      <c r="D773" t="s">
        <v>5948</v>
      </c>
      <c r="E773" t="str">
        <f>IFERROR(INDEX(Healthcare_Transaction[Treatment_Type],MATCH(CONSOLIDATED_SHEET[[#This Row],[Patient_ID]],Healthcare_Transaction[Patient_ID],0)),"")</f>
        <v>Surgery</v>
      </c>
      <c r="F773" s="8">
        <f>IFERROR(INDEX(Healthcare_Transaction[Cost],MATCH(CONSOLIDATED_SHEET[[#This Row],[Patient_ID]],Healthcare_Transaction[Patient_ID],0)),"")</f>
        <v>4463.4799999999996</v>
      </c>
      <c r="G773" s="6">
        <f>IFERROR(INDEX(Healthcare_Transaction[Date],MATCH(CONSOLIDATED_SHEET[[#This Row],[Patient_ID]],Healthcare_Transaction[Patient_ID],0)),"")</f>
        <v>43693.636090870117</v>
      </c>
      <c r="H773" t="str">
        <f>TEXT(CONSOLIDATED_SHEET[[#This Row],[Date]], "yyyy")</f>
        <v>2019</v>
      </c>
      <c r="I773" t="str">
        <f>TEXT(CONSOLIDATED_SHEET[[#This Row],[Date]], "mmmm")</f>
        <v>August</v>
      </c>
      <c r="J773" t="str">
        <f>INDEX(Healthcare_Location[Location],MATCH(CONSOLIDATED_SHEET[[#This Row],[Patient_ID]],Healthcare_Location[Patient_ID],0))</f>
        <v>New York</v>
      </c>
      <c r="K773" s="7" t="str">
        <f>INDEX(Healthcare_Insurance[Insurance_Type],MATCH(CONSOLIDATED_SHEET[[#This Row],[Patient_ID]],Healthcare_Insurance[Patient_ID],0))</f>
        <v>None</v>
      </c>
      <c r="L773" s="8">
        <f>INDEX(Healthcare_Insurance[Insurance_Amount],MATCH(CONSOLIDATED_SHEET[[#This Row],[Patient_ID]],Healthcare_Insurance[Patient_ID],0))</f>
        <v>4525.79</v>
      </c>
    </row>
    <row r="774" spans="1:12" x14ac:dyDescent="0.25">
      <c r="A774" t="s">
        <v>776</v>
      </c>
      <c r="B774" t="s">
        <v>3773</v>
      </c>
      <c r="C774">
        <v>27</v>
      </c>
      <c r="D774" t="s">
        <v>5947</v>
      </c>
      <c r="E774" t="str">
        <f>IFERROR(INDEX(Healthcare_Transaction[Treatment_Type],MATCH(CONSOLIDATED_SHEET[[#This Row],[Patient_ID]],Healthcare_Transaction[Patient_ID],0)),"")</f>
        <v>Surgery</v>
      </c>
      <c r="F774" s="8">
        <f>IFERROR(INDEX(Healthcare_Transaction[Cost],MATCH(CONSOLIDATED_SHEET[[#This Row],[Patient_ID]],Healthcare_Transaction[Patient_ID],0)),"")</f>
        <v>169.39</v>
      </c>
      <c r="G774" s="6">
        <f>IFERROR(INDEX(Healthcare_Transaction[Date],MATCH(CONSOLIDATED_SHEET[[#This Row],[Patient_ID]],Healthcare_Transaction[Patient_ID],0)),"")</f>
        <v>43693.896842406051</v>
      </c>
      <c r="H774" t="str">
        <f>TEXT(CONSOLIDATED_SHEET[[#This Row],[Date]], "yyyy")</f>
        <v>2019</v>
      </c>
      <c r="I774" t="str">
        <f>TEXT(CONSOLIDATED_SHEET[[#This Row],[Date]], "mmmm")</f>
        <v>August</v>
      </c>
      <c r="J774" t="str">
        <f>INDEX(Healthcare_Location[Location],MATCH(CONSOLIDATED_SHEET[[#This Row],[Patient_ID]],Healthcare_Location[Patient_ID],0))</f>
        <v>Houston</v>
      </c>
      <c r="K774" s="7" t="str">
        <f>INDEX(Healthcare_Insurance[Insurance_Type],MATCH(CONSOLIDATED_SHEET[[#This Row],[Patient_ID]],Healthcare_Insurance[Patient_ID],0))</f>
        <v>Private</v>
      </c>
      <c r="L774" s="8">
        <f>INDEX(Healthcare_Insurance[Insurance_Amount],MATCH(CONSOLIDATED_SHEET[[#This Row],[Patient_ID]],Healthcare_Insurance[Patient_ID],0))</f>
        <v>2557.85</v>
      </c>
    </row>
    <row r="775" spans="1:12" x14ac:dyDescent="0.25">
      <c r="A775" t="s">
        <v>777</v>
      </c>
      <c r="B775" t="s">
        <v>3774</v>
      </c>
      <c r="C775">
        <v>39</v>
      </c>
      <c r="D775" t="s">
        <v>5947</v>
      </c>
      <c r="E775" t="str">
        <f>IFERROR(INDEX(Healthcare_Transaction[Treatment_Type],MATCH(CONSOLIDATED_SHEET[[#This Row],[Patient_ID]],Healthcare_Transaction[Patient_ID],0)),"")</f>
        <v>Medication</v>
      </c>
      <c r="F775" s="8">
        <f>IFERROR(INDEX(Healthcare_Transaction[Cost],MATCH(CONSOLIDATED_SHEET[[#This Row],[Patient_ID]],Healthcare_Transaction[Patient_ID],0)),"")</f>
        <v>3415.47</v>
      </c>
      <c r="G775" s="6">
        <f>IFERROR(INDEX(Healthcare_Transaction[Date],MATCH(CONSOLIDATED_SHEET[[#This Row],[Patient_ID]],Healthcare_Transaction[Patient_ID],0)),"")</f>
        <v>43694.157593941993</v>
      </c>
      <c r="H775" t="str">
        <f>TEXT(CONSOLIDATED_SHEET[[#This Row],[Date]], "yyyy")</f>
        <v>2019</v>
      </c>
      <c r="I775" t="str">
        <f>TEXT(CONSOLIDATED_SHEET[[#This Row],[Date]], "mmmm")</f>
        <v>August</v>
      </c>
      <c r="J775" t="str">
        <f>INDEX(Healthcare_Location[Location],MATCH(CONSOLIDATED_SHEET[[#This Row],[Patient_ID]],Healthcare_Location[Patient_ID],0))</f>
        <v>New York</v>
      </c>
      <c r="K775" s="7" t="str">
        <f>INDEX(Healthcare_Insurance[Insurance_Type],MATCH(CONSOLIDATED_SHEET[[#This Row],[Patient_ID]],Healthcare_Insurance[Patient_ID],0))</f>
        <v>Private</v>
      </c>
      <c r="L775" s="8">
        <f>INDEX(Healthcare_Insurance[Insurance_Amount],MATCH(CONSOLIDATED_SHEET[[#This Row],[Patient_ID]],Healthcare_Insurance[Patient_ID],0))</f>
        <v>1393.17</v>
      </c>
    </row>
    <row r="776" spans="1:12" x14ac:dyDescent="0.25">
      <c r="A776" t="s">
        <v>778</v>
      </c>
      <c r="B776" t="s">
        <v>3775</v>
      </c>
      <c r="C776">
        <v>25</v>
      </c>
      <c r="D776" t="s">
        <v>5947</v>
      </c>
      <c r="E776" t="str">
        <f>IFERROR(INDEX(Healthcare_Transaction[Treatment_Type],MATCH(CONSOLIDATED_SHEET[[#This Row],[Patient_ID]],Healthcare_Transaction[Patient_ID],0)),"")</f>
        <v>Consultation</v>
      </c>
      <c r="F776" s="8">
        <f>IFERROR(INDEX(Healthcare_Transaction[Cost],MATCH(CONSOLIDATED_SHEET[[#This Row],[Patient_ID]],Healthcare_Transaction[Patient_ID],0)),"")</f>
        <v>590.28</v>
      </c>
      <c r="G776" s="6">
        <f>IFERROR(INDEX(Healthcare_Transaction[Date],MATCH(CONSOLIDATED_SHEET[[#This Row],[Patient_ID]],Healthcare_Transaction[Patient_ID],0)),"")</f>
        <v>43694.679097013854</v>
      </c>
      <c r="H776" t="str">
        <f>TEXT(CONSOLIDATED_SHEET[[#This Row],[Date]], "yyyy")</f>
        <v>2019</v>
      </c>
      <c r="I776" t="str">
        <f>TEXT(CONSOLIDATED_SHEET[[#This Row],[Date]], "mmmm")</f>
        <v>August</v>
      </c>
      <c r="J776" t="str">
        <f>INDEX(Healthcare_Location[Location],MATCH(CONSOLIDATED_SHEET[[#This Row],[Patient_ID]],Healthcare_Location[Patient_ID],0))</f>
        <v>Houston</v>
      </c>
      <c r="K776" s="7" t="str">
        <f>INDEX(Healthcare_Insurance[Insurance_Type],MATCH(CONSOLIDATED_SHEET[[#This Row],[Patient_ID]],Healthcare_Insurance[Patient_ID],0))</f>
        <v>None</v>
      </c>
      <c r="L776" s="8">
        <f>INDEX(Healthcare_Insurance[Insurance_Amount],MATCH(CONSOLIDATED_SHEET[[#This Row],[Patient_ID]],Healthcare_Insurance[Patient_ID],0))</f>
        <v>878.58</v>
      </c>
    </row>
    <row r="777" spans="1:12" x14ac:dyDescent="0.25">
      <c r="A777" t="s">
        <v>779</v>
      </c>
      <c r="B777" t="s">
        <v>3776</v>
      </c>
      <c r="C777">
        <v>43</v>
      </c>
      <c r="D777" t="s">
        <v>5948</v>
      </c>
      <c r="E777" t="str">
        <f>IFERROR(INDEX(Healthcare_Transaction[Treatment_Type],MATCH(CONSOLIDATED_SHEET[[#This Row],[Patient_ID]],Healthcare_Transaction[Patient_ID],0)),"")</f>
        <v>Medication</v>
      </c>
      <c r="F777" s="8">
        <f>IFERROR(INDEX(Healthcare_Transaction[Cost],MATCH(CONSOLIDATED_SHEET[[#This Row],[Patient_ID]],Healthcare_Transaction[Patient_ID],0)),"")</f>
        <v>4194.3999999999996</v>
      </c>
      <c r="G777" s="6">
        <f>IFERROR(INDEX(Healthcare_Transaction[Date],MATCH(CONSOLIDATED_SHEET[[#This Row],[Patient_ID]],Healthcare_Transaction[Patient_ID],0)),"")</f>
        <v>43694.939848549788</v>
      </c>
      <c r="H777" t="str">
        <f>TEXT(CONSOLIDATED_SHEET[[#This Row],[Date]], "yyyy")</f>
        <v>2019</v>
      </c>
      <c r="I777" t="str">
        <f>TEXT(CONSOLIDATED_SHEET[[#This Row],[Date]], "mmmm")</f>
        <v>August</v>
      </c>
      <c r="J777" t="str">
        <f>INDEX(Healthcare_Location[Location],MATCH(CONSOLIDATED_SHEET[[#This Row],[Patient_ID]],Healthcare_Location[Patient_ID],0))</f>
        <v>Los Angeles</v>
      </c>
      <c r="K777" s="7" t="str">
        <f>INDEX(Healthcare_Insurance[Insurance_Type],MATCH(CONSOLIDATED_SHEET[[#This Row],[Patient_ID]],Healthcare_Insurance[Patient_ID],0))</f>
        <v>None</v>
      </c>
      <c r="L777" s="8">
        <f>INDEX(Healthcare_Insurance[Insurance_Amount],MATCH(CONSOLIDATED_SHEET[[#This Row],[Patient_ID]],Healthcare_Insurance[Patient_ID],0))</f>
        <v>5151.5</v>
      </c>
    </row>
    <row r="778" spans="1:12" x14ac:dyDescent="0.25">
      <c r="A778" t="s">
        <v>780</v>
      </c>
      <c r="B778" t="s">
        <v>3777</v>
      </c>
      <c r="C778">
        <v>74</v>
      </c>
      <c r="D778" t="s">
        <v>5947</v>
      </c>
      <c r="E778" t="str">
        <f>IFERROR(INDEX(Healthcare_Transaction[Treatment_Type],MATCH(CONSOLIDATED_SHEET[[#This Row],[Patient_ID]],Healthcare_Transaction[Patient_ID],0)),"")</f>
        <v>Medication</v>
      </c>
      <c r="F778" s="8">
        <f>IFERROR(INDEX(Healthcare_Transaction[Cost],MATCH(CONSOLIDATED_SHEET[[#This Row],[Patient_ID]],Healthcare_Transaction[Patient_ID],0)),"")</f>
        <v>1092.2</v>
      </c>
      <c r="G778" s="6">
        <f>IFERROR(INDEX(Healthcare_Transaction[Date],MATCH(CONSOLIDATED_SHEET[[#This Row],[Patient_ID]],Healthcare_Transaction[Patient_ID],0)),"")</f>
        <v>43695.200600085707</v>
      </c>
      <c r="H778" t="str">
        <f>TEXT(CONSOLIDATED_SHEET[[#This Row],[Date]], "yyyy")</f>
        <v>2019</v>
      </c>
      <c r="I778" t="str">
        <f>TEXT(CONSOLIDATED_SHEET[[#This Row],[Date]], "mmmm")</f>
        <v>August</v>
      </c>
      <c r="J778" t="str">
        <f>INDEX(Healthcare_Location[Location],MATCH(CONSOLIDATED_SHEET[[#This Row],[Patient_ID]],Healthcare_Location[Patient_ID],0))</f>
        <v>Los Angeles</v>
      </c>
      <c r="K778" s="7" t="str">
        <f>INDEX(Healthcare_Insurance[Insurance_Type],MATCH(CONSOLIDATED_SHEET[[#This Row],[Patient_ID]],Healthcare_Insurance[Patient_ID],0))</f>
        <v>None</v>
      </c>
      <c r="L778" s="8">
        <f>INDEX(Healthcare_Insurance[Insurance_Amount],MATCH(CONSOLIDATED_SHEET[[#This Row],[Patient_ID]],Healthcare_Insurance[Patient_ID],0))</f>
        <v>9910.16</v>
      </c>
    </row>
    <row r="779" spans="1:12" x14ac:dyDescent="0.25">
      <c r="A779" t="s">
        <v>781</v>
      </c>
      <c r="B779" t="s">
        <v>3778</v>
      </c>
      <c r="C779">
        <v>51</v>
      </c>
      <c r="D779" t="s">
        <v>5948</v>
      </c>
      <c r="E779" t="str">
        <f>IFERROR(INDEX(Healthcare_Transaction[Treatment_Type],MATCH(CONSOLIDATED_SHEET[[#This Row],[Patient_ID]],Healthcare_Transaction[Patient_ID],0)),"")</f>
        <v>Physical Therapy</v>
      </c>
      <c r="F779" s="8">
        <f>IFERROR(INDEX(Healthcare_Transaction[Cost],MATCH(CONSOLIDATED_SHEET[[#This Row],[Patient_ID]],Healthcare_Transaction[Patient_ID],0)),"")</f>
        <v>188.94</v>
      </c>
      <c r="G779" s="6">
        <f>IFERROR(INDEX(Healthcare_Transaction[Date],MATCH(CONSOLIDATED_SHEET[[#This Row],[Patient_ID]],Healthcare_Transaction[Patient_ID],0)),"")</f>
        <v>43695.461351621663</v>
      </c>
      <c r="H779" t="str">
        <f>TEXT(CONSOLIDATED_SHEET[[#This Row],[Date]], "yyyy")</f>
        <v>2019</v>
      </c>
      <c r="I779" t="str">
        <f>TEXT(CONSOLIDATED_SHEET[[#This Row],[Date]], "mmmm")</f>
        <v>August</v>
      </c>
      <c r="J779" t="str">
        <f>INDEX(Healthcare_Location[Location],MATCH(CONSOLIDATED_SHEET[[#This Row],[Patient_ID]],Healthcare_Location[Patient_ID],0))</f>
        <v>Houston</v>
      </c>
      <c r="K779" s="7" t="str">
        <f>INDEX(Healthcare_Insurance[Insurance_Type],MATCH(CONSOLIDATED_SHEET[[#This Row],[Patient_ID]],Healthcare_Insurance[Patient_ID],0))</f>
        <v>None</v>
      </c>
      <c r="L779" s="8">
        <f>INDEX(Healthcare_Insurance[Insurance_Amount],MATCH(CONSOLIDATED_SHEET[[#This Row],[Patient_ID]],Healthcare_Insurance[Patient_ID],0))</f>
        <v>9848.67</v>
      </c>
    </row>
    <row r="780" spans="1:12" x14ac:dyDescent="0.25">
      <c r="A780" t="s">
        <v>782</v>
      </c>
      <c r="B780" t="s">
        <v>3779</v>
      </c>
      <c r="C780">
        <v>31</v>
      </c>
      <c r="D780" t="s">
        <v>5948</v>
      </c>
      <c r="E780" t="str">
        <f>IFERROR(INDEX(Healthcare_Transaction[Treatment_Type],MATCH(CONSOLIDATED_SHEET[[#This Row],[Patient_ID]],Healthcare_Transaction[Patient_ID],0)),"")</f>
        <v>Medication</v>
      </c>
      <c r="F780" s="8">
        <f>IFERROR(INDEX(Healthcare_Transaction[Cost],MATCH(CONSOLIDATED_SHEET[[#This Row],[Patient_ID]],Healthcare_Transaction[Patient_ID],0)),"")</f>
        <v>2241.38</v>
      </c>
      <c r="G780" s="6">
        <f>IFERROR(INDEX(Healthcare_Transaction[Date],MATCH(CONSOLIDATED_SHEET[[#This Row],[Patient_ID]],Healthcare_Transaction[Patient_ID],0)),"")</f>
        <v>43696.243606229458</v>
      </c>
      <c r="H780" t="str">
        <f>TEXT(CONSOLIDATED_SHEET[[#This Row],[Date]], "yyyy")</f>
        <v>2019</v>
      </c>
      <c r="I780" t="str">
        <f>TEXT(CONSOLIDATED_SHEET[[#This Row],[Date]], "mmmm")</f>
        <v>August</v>
      </c>
      <c r="J780" t="str">
        <f>INDEX(Healthcare_Location[Location],MATCH(CONSOLIDATED_SHEET[[#This Row],[Patient_ID]],Healthcare_Location[Patient_ID],0))</f>
        <v>Phoenix</v>
      </c>
      <c r="K780" s="7" t="str">
        <f>INDEX(Healthcare_Insurance[Insurance_Type],MATCH(CONSOLIDATED_SHEET[[#This Row],[Patient_ID]],Healthcare_Insurance[Patient_ID],0))</f>
        <v>Private</v>
      </c>
      <c r="L780" s="8">
        <f>INDEX(Healthcare_Insurance[Insurance_Amount],MATCH(CONSOLIDATED_SHEET[[#This Row],[Patient_ID]],Healthcare_Insurance[Patient_ID],0))</f>
        <v>9220.4500000000007</v>
      </c>
    </row>
    <row r="781" spans="1:12" x14ac:dyDescent="0.25">
      <c r="A781" t="s">
        <v>783</v>
      </c>
      <c r="B781" t="s">
        <v>3780</v>
      </c>
      <c r="C781">
        <v>56</v>
      </c>
      <c r="D781" t="s">
        <v>5948</v>
      </c>
      <c r="E781" t="str">
        <f>IFERROR(INDEX(Healthcare_Transaction[Treatment_Type],MATCH(CONSOLIDATED_SHEET[[#This Row],[Patient_ID]],Healthcare_Transaction[Patient_ID],0)),"")</f>
        <v>Consultation</v>
      </c>
      <c r="F781" s="8">
        <f>IFERROR(INDEX(Healthcare_Transaction[Cost],MATCH(CONSOLIDATED_SHEET[[#This Row],[Patient_ID]],Healthcare_Transaction[Patient_ID],0)),"")</f>
        <v>4827.42</v>
      </c>
      <c r="G781" s="6">
        <f>IFERROR(INDEX(Healthcare_Transaction[Date],MATCH(CONSOLIDATED_SHEET[[#This Row],[Patient_ID]],Healthcare_Transaction[Patient_ID],0)),"")</f>
        <v>43696.504357765392</v>
      </c>
      <c r="H781" t="str">
        <f>TEXT(CONSOLIDATED_SHEET[[#This Row],[Date]], "yyyy")</f>
        <v>2019</v>
      </c>
      <c r="I781" t="str">
        <f>TEXT(CONSOLIDATED_SHEET[[#This Row],[Date]], "mmmm")</f>
        <v>August</v>
      </c>
      <c r="J781" t="str">
        <f>INDEX(Healthcare_Location[Location],MATCH(CONSOLIDATED_SHEET[[#This Row],[Patient_ID]],Healthcare_Location[Patient_ID],0))</f>
        <v>Los Angeles</v>
      </c>
      <c r="K781" s="7" t="str">
        <f>INDEX(Healthcare_Insurance[Insurance_Type],MATCH(CONSOLIDATED_SHEET[[#This Row],[Patient_ID]],Healthcare_Insurance[Patient_ID],0))</f>
        <v>Private</v>
      </c>
      <c r="L781" s="8">
        <f>INDEX(Healthcare_Insurance[Insurance_Amount],MATCH(CONSOLIDATED_SHEET[[#This Row],[Patient_ID]],Healthcare_Insurance[Patient_ID],0))</f>
        <v>6465.58</v>
      </c>
    </row>
    <row r="782" spans="1:12" x14ac:dyDescent="0.25">
      <c r="A782" t="s">
        <v>784</v>
      </c>
      <c r="B782" t="s">
        <v>3781</v>
      </c>
      <c r="C782">
        <v>50</v>
      </c>
      <c r="D782" t="s">
        <v>5947</v>
      </c>
      <c r="E782" t="str">
        <f>IFERROR(INDEX(Healthcare_Transaction[Treatment_Type],MATCH(CONSOLIDATED_SHEET[[#This Row],[Patient_ID]],Healthcare_Transaction[Patient_ID],0)),"")</f>
        <v>Medication</v>
      </c>
      <c r="F782" s="8">
        <f>IFERROR(INDEX(Healthcare_Transaction[Cost],MATCH(CONSOLIDATED_SHEET[[#This Row],[Patient_ID]],Healthcare_Transaction[Patient_ID],0)),"")</f>
        <v>1578.65</v>
      </c>
      <c r="G782" s="6">
        <f>IFERROR(INDEX(Healthcare_Transaction[Date],MATCH(CONSOLIDATED_SHEET[[#This Row],[Patient_ID]],Healthcare_Transaction[Patient_ID],0)),"")</f>
        <v>43696.765109301319</v>
      </c>
      <c r="H782" t="str">
        <f>TEXT(CONSOLIDATED_SHEET[[#This Row],[Date]], "yyyy")</f>
        <v>2019</v>
      </c>
      <c r="I782" t="str">
        <f>TEXT(CONSOLIDATED_SHEET[[#This Row],[Date]], "mmmm")</f>
        <v>August</v>
      </c>
      <c r="J782" t="str">
        <f>INDEX(Healthcare_Location[Location],MATCH(CONSOLIDATED_SHEET[[#This Row],[Patient_ID]],Healthcare_Location[Patient_ID],0))</f>
        <v>Los Angeles</v>
      </c>
      <c r="K782" s="7" t="str">
        <f>INDEX(Healthcare_Insurance[Insurance_Type],MATCH(CONSOLIDATED_SHEET[[#This Row],[Patient_ID]],Healthcare_Insurance[Patient_ID],0))</f>
        <v>Private</v>
      </c>
      <c r="L782" s="8">
        <f>INDEX(Healthcare_Insurance[Insurance_Amount],MATCH(CONSOLIDATED_SHEET[[#This Row],[Patient_ID]],Healthcare_Insurance[Patient_ID],0))</f>
        <v>4544.8599999999997</v>
      </c>
    </row>
    <row r="783" spans="1:12" x14ac:dyDescent="0.25">
      <c r="A783" t="s">
        <v>785</v>
      </c>
      <c r="B783" t="s">
        <v>3782</v>
      </c>
      <c r="C783">
        <v>42</v>
      </c>
      <c r="D783" t="s">
        <v>5947</v>
      </c>
      <c r="E783" t="str">
        <f>IFERROR(INDEX(Healthcare_Transaction[Treatment_Type],MATCH(CONSOLIDATED_SHEET[[#This Row],[Patient_ID]],Healthcare_Transaction[Patient_ID],0)),"")</f>
        <v>Consultation</v>
      </c>
      <c r="F783" s="8">
        <f>IFERROR(INDEX(Healthcare_Transaction[Cost],MATCH(CONSOLIDATED_SHEET[[#This Row],[Patient_ID]],Healthcare_Transaction[Patient_ID],0)),"")</f>
        <v>1020.65</v>
      </c>
      <c r="G783" s="6">
        <f>IFERROR(INDEX(Healthcare_Transaction[Date],MATCH(CONSOLIDATED_SHEET[[#This Row],[Patient_ID]],Healthcare_Transaction[Patient_ID],0)),"")</f>
        <v>43697.025860837261</v>
      </c>
      <c r="H783" t="str">
        <f>TEXT(CONSOLIDATED_SHEET[[#This Row],[Date]], "yyyy")</f>
        <v>2019</v>
      </c>
      <c r="I783" t="str">
        <f>TEXT(CONSOLIDATED_SHEET[[#This Row],[Date]], "mmmm")</f>
        <v>August</v>
      </c>
      <c r="J783" t="str">
        <f>INDEX(Healthcare_Location[Location],MATCH(CONSOLIDATED_SHEET[[#This Row],[Patient_ID]],Healthcare_Location[Patient_ID],0))</f>
        <v>Chicago</v>
      </c>
      <c r="K783" s="7" t="str">
        <f>INDEX(Healthcare_Insurance[Insurance_Type],MATCH(CONSOLIDATED_SHEET[[#This Row],[Patient_ID]],Healthcare_Insurance[Patient_ID],0))</f>
        <v>Public</v>
      </c>
      <c r="L783" s="8">
        <f>INDEX(Healthcare_Insurance[Insurance_Amount],MATCH(CONSOLIDATED_SHEET[[#This Row],[Patient_ID]],Healthcare_Insurance[Patient_ID],0))</f>
        <v>9237.7900000000009</v>
      </c>
    </row>
    <row r="784" spans="1:12" x14ac:dyDescent="0.25">
      <c r="A784" t="s">
        <v>786</v>
      </c>
      <c r="B784" t="s">
        <v>3783</v>
      </c>
      <c r="C784">
        <v>66</v>
      </c>
      <c r="D784" t="s">
        <v>5948</v>
      </c>
      <c r="E784" t="str">
        <f>IFERROR(INDEX(Healthcare_Transaction[Treatment_Type],MATCH(CONSOLIDATED_SHEET[[#This Row],[Patient_ID]],Healthcare_Transaction[Patient_ID],0)),"")</f>
        <v>Consultation</v>
      </c>
      <c r="F784" s="8">
        <f>IFERROR(INDEX(Healthcare_Transaction[Cost],MATCH(CONSOLIDATED_SHEET[[#This Row],[Patient_ID]],Healthcare_Transaction[Patient_ID],0)),"")</f>
        <v>498.88</v>
      </c>
      <c r="G784" s="6">
        <f>IFERROR(INDEX(Healthcare_Transaction[Date],MATCH(CONSOLIDATED_SHEET[[#This Row],[Patient_ID]],Healthcare_Transaction[Patient_ID],0)),"")</f>
        <v>43697.286612373187</v>
      </c>
      <c r="H784" t="str">
        <f>TEXT(CONSOLIDATED_SHEET[[#This Row],[Date]], "yyyy")</f>
        <v>2019</v>
      </c>
      <c r="I784" t="str">
        <f>TEXT(CONSOLIDATED_SHEET[[#This Row],[Date]], "mmmm")</f>
        <v>August</v>
      </c>
      <c r="J784" t="str">
        <f>INDEX(Healthcare_Location[Location],MATCH(CONSOLIDATED_SHEET[[#This Row],[Patient_ID]],Healthcare_Location[Patient_ID],0))</f>
        <v>Chicago</v>
      </c>
      <c r="K784" s="7" t="str">
        <f>INDEX(Healthcare_Insurance[Insurance_Type],MATCH(CONSOLIDATED_SHEET[[#This Row],[Patient_ID]],Healthcare_Insurance[Patient_ID],0))</f>
        <v>None</v>
      </c>
      <c r="L784" s="8">
        <f>INDEX(Healthcare_Insurance[Insurance_Amount],MATCH(CONSOLIDATED_SHEET[[#This Row],[Patient_ID]],Healthcare_Insurance[Patient_ID],0))</f>
        <v>6103.63</v>
      </c>
    </row>
    <row r="785" spans="1:12" x14ac:dyDescent="0.25">
      <c r="A785" t="s">
        <v>787</v>
      </c>
      <c r="B785" t="s">
        <v>3784</v>
      </c>
      <c r="C785">
        <v>49</v>
      </c>
      <c r="D785" t="s">
        <v>5947</v>
      </c>
      <c r="E785" t="str">
        <f>IFERROR(INDEX(Healthcare_Transaction[Treatment_Type],MATCH(CONSOLIDATED_SHEET[[#This Row],[Patient_ID]],Healthcare_Transaction[Patient_ID],0)),"")</f>
        <v>Physical Therapy</v>
      </c>
      <c r="F785" s="8">
        <f>IFERROR(INDEX(Healthcare_Transaction[Cost],MATCH(CONSOLIDATED_SHEET[[#This Row],[Patient_ID]],Healthcare_Transaction[Patient_ID],0)),"")</f>
        <v>3425.07</v>
      </c>
      <c r="G785" s="6">
        <f>IFERROR(INDEX(Healthcare_Transaction[Date],MATCH(CONSOLIDATED_SHEET[[#This Row],[Patient_ID]],Healthcare_Transaction[Patient_ID],0)),"")</f>
        <v>43697.547363909121</v>
      </c>
      <c r="H785" t="str">
        <f>TEXT(CONSOLIDATED_SHEET[[#This Row],[Date]], "yyyy")</f>
        <v>2019</v>
      </c>
      <c r="I785" t="str">
        <f>TEXT(CONSOLIDATED_SHEET[[#This Row],[Date]], "mmmm")</f>
        <v>August</v>
      </c>
      <c r="J785" t="str">
        <f>INDEX(Healthcare_Location[Location],MATCH(CONSOLIDATED_SHEET[[#This Row],[Patient_ID]],Healthcare_Location[Patient_ID],0))</f>
        <v>New York</v>
      </c>
      <c r="K785" s="7" t="str">
        <f>INDEX(Healthcare_Insurance[Insurance_Type],MATCH(CONSOLIDATED_SHEET[[#This Row],[Patient_ID]],Healthcare_Insurance[Patient_ID],0))</f>
        <v>None</v>
      </c>
      <c r="L785" s="8">
        <f>INDEX(Healthcare_Insurance[Insurance_Amount],MATCH(CONSOLIDATED_SHEET[[#This Row],[Patient_ID]],Healthcare_Insurance[Patient_ID],0))</f>
        <v>8858.91</v>
      </c>
    </row>
    <row r="786" spans="1:12" x14ac:dyDescent="0.25">
      <c r="A786" t="s">
        <v>788</v>
      </c>
      <c r="B786" t="s">
        <v>3785</v>
      </c>
      <c r="C786">
        <v>31</v>
      </c>
      <c r="D786" t="s">
        <v>5948</v>
      </c>
      <c r="E786" t="str">
        <f>IFERROR(INDEX(Healthcare_Transaction[Treatment_Type],MATCH(CONSOLIDATED_SHEET[[#This Row],[Patient_ID]],Healthcare_Transaction[Patient_ID],0)),"")</f>
        <v>Surgery</v>
      </c>
      <c r="F786" s="8">
        <f>IFERROR(INDEX(Healthcare_Transaction[Cost],MATCH(CONSOLIDATED_SHEET[[#This Row],[Patient_ID]],Healthcare_Transaction[Patient_ID],0)),"")</f>
        <v>3964.28</v>
      </c>
      <c r="G786" s="6">
        <f>IFERROR(INDEX(Healthcare_Transaction[Date],MATCH(CONSOLIDATED_SHEET[[#This Row],[Patient_ID]],Healthcare_Transaction[Patient_ID],0)),"")</f>
        <v>43697.808115445063</v>
      </c>
      <c r="H786" t="str">
        <f>TEXT(CONSOLIDATED_SHEET[[#This Row],[Date]], "yyyy")</f>
        <v>2019</v>
      </c>
      <c r="I786" t="str">
        <f>TEXT(CONSOLIDATED_SHEET[[#This Row],[Date]], "mmmm")</f>
        <v>August</v>
      </c>
      <c r="J786" t="str">
        <f>INDEX(Healthcare_Location[Location],MATCH(CONSOLIDATED_SHEET[[#This Row],[Patient_ID]],Healthcare_Location[Patient_ID],0))</f>
        <v>Chicago</v>
      </c>
      <c r="K786" s="7" t="str">
        <f>INDEX(Healthcare_Insurance[Insurance_Type],MATCH(CONSOLIDATED_SHEET[[#This Row],[Patient_ID]],Healthcare_Insurance[Patient_ID],0))</f>
        <v>Private</v>
      </c>
      <c r="L786" s="8">
        <f>INDEX(Healthcare_Insurance[Insurance_Amount],MATCH(CONSOLIDATED_SHEET[[#This Row],[Patient_ID]],Healthcare_Insurance[Patient_ID],0))</f>
        <v>5142.75</v>
      </c>
    </row>
    <row r="787" spans="1:12" x14ac:dyDescent="0.25">
      <c r="A787" t="s">
        <v>789</v>
      </c>
      <c r="B787" t="s">
        <v>3786</v>
      </c>
      <c r="C787">
        <v>46</v>
      </c>
      <c r="D787" t="s">
        <v>5947</v>
      </c>
      <c r="E787" t="str">
        <f>IFERROR(INDEX(Healthcare_Transaction[Treatment_Type],MATCH(CONSOLIDATED_SHEET[[#This Row],[Patient_ID]],Healthcare_Transaction[Patient_ID],0)),"")</f>
        <v>Surgery</v>
      </c>
      <c r="F787" s="8">
        <f>IFERROR(INDEX(Healthcare_Transaction[Cost],MATCH(CONSOLIDATED_SHEET[[#This Row],[Patient_ID]],Healthcare_Transaction[Patient_ID],0)),"")</f>
        <v>2501.84</v>
      </c>
      <c r="G787" s="6">
        <f>IFERROR(INDEX(Healthcare_Transaction[Date],MATCH(CONSOLIDATED_SHEET[[#This Row],[Patient_ID]],Healthcare_Transaction[Patient_ID],0)),"")</f>
        <v>43698.068866980997</v>
      </c>
      <c r="H787" t="str">
        <f>TEXT(CONSOLIDATED_SHEET[[#This Row],[Date]], "yyyy")</f>
        <v>2019</v>
      </c>
      <c r="I787" t="str">
        <f>TEXT(CONSOLIDATED_SHEET[[#This Row],[Date]], "mmmm")</f>
        <v>August</v>
      </c>
      <c r="J787" t="str">
        <f>INDEX(Healthcare_Location[Location],MATCH(CONSOLIDATED_SHEET[[#This Row],[Patient_ID]],Healthcare_Location[Patient_ID],0))</f>
        <v>Los Angeles</v>
      </c>
      <c r="K787" s="7" t="str">
        <f>INDEX(Healthcare_Insurance[Insurance_Type],MATCH(CONSOLIDATED_SHEET[[#This Row],[Patient_ID]],Healthcare_Insurance[Patient_ID],0))</f>
        <v>Private</v>
      </c>
      <c r="L787" s="8">
        <f>INDEX(Healthcare_Insurance[Insurance_Amount],MATCH(CONSOLIDATED_SHEET[[#This Row],[Patient_ID]],Healthcare_Insurance[Patient_ID],0))</f>
        <v>6596.12</v>
      </c>
    </row>
    <row r="788" spans="1:12" x14ac:dyDescent="0.25">
      <c r="A788" t="s">
        <v>790</v>
      </c>
      <c r="B788" t="s">
        <v>3787</v>
      </c>
      <c r="C788">
        <v>65</v>
      </c>
      <c r="D788" t="s">
        <v>5948</v>
      </c>
      <c r="E788" t="str">
        <f>IFERROR(INDEX(Healthcare_Transaction[Treatment_Type],MATCH(CONSOLIDATED_SHEET[[#This Row],[Patient_ID]],Healthcare_Transaction[Patient_ID],0)),"")</f>
        <v>Physical Therapy</v>
      </c>
      <c r="F788" s="8">
        <f>IFERROR(INDEX(Healthcare_Transaction[Cost],MATCH(CONSOLIDATED_SHEET[[#This Row],[Patient_ID]],Healthcare_Transaction[Patient_ID],0)),"")</f>
        <v>1559.23</v>
      </c>
      <c r="G788" s="6">
        <f>IFERROR(INDEX(Healthcare_Transaction[Date],MATCH(CONSOLIDATED_SHEET[[#This Row],[Patient_ID]],Healthcare_Transaction[Patient_ID],0)),"")</f>
        <v>43698.329618516917</v>
      </c>
      <c r="H788" t="str">
        <f>TEXT(CONSOLIDATED_SHEET[[#This Row],[Date]], "yyyy")</f>
        <v>2019</v>
      </c>
      <c r="I788" t="str">
        <f>TEXT(CONSOLIDATED_SHEET[[#This Row],[Date]], "mmmm")</f>
        <v>August</v>
      </c>
      <c r="J788" t="str">
        <f>INDEX(Healthcare_Location[Location],MATCH(CONSOLIDATED_SHEET[[#This Row],[Patient_ID]],Healthcare_Location[Patient_ID],0))</f>
        <v>Los Angeles</v>
      </c>
      <c r="K788" s="7" t="str">
        <f>INDEX(Healthcare_Insurance[Insurance_Type],MATCH(CONSOLIDATED_SHEET[[#This Row],[Patient_ID]],Healthcare_Insurance[Patient_ID],0))</f>
        <v>Private</v>
      </c>
      <c r="L788" s="8">
        <f>INDEX(Healthcare_Insurance[Insurance_Amount],MATCH(CONSOLIDATED_SHEET[[#This Row],[Patient_ID]],Healthcare_Insurance[Patient_ID],0))</f>
        <v>8281.2999999999993</v>
      </c>
    </row>
    <row r="789" spans="1:12" x14ac:dyDescent="0.25">
      <c r="A789" t="s">
        <v>791</v>
      </c>
      <c r="B789" t="s">
        <v>3788</v>
      </c>
      <c r="C789">
        <v>66</v>
      </c>
      <c r="D789" t="s">
        <v>5947</v>
      </c>
      <c r="E789" t="str">
        <f>IFERROR(INDEX(Healthcare_Transaction[Treatment_Type],MATCH(CONSOLIDATED_SHEET[[#This Row],[Patient_ID]],Healthcare_Transaction[Patient_ID],0)),"")</f>
        <v>Consultation</v>
      </c>
      <c r="F789" s="8">
        <f>IFERROR(INDEX(Healthcare_Transaction[Cost],MATCH(CONSOLIDATED_SHEET[[#This Row],[Patient_ID]],Healthcare_Transaction[Patient_ID],0)),"")</f>
        <v>4835.37</v>
      </c>
      <c r="G789" s="6">
        <f>IFERROR(INDEX(Healthcare_Transaction[Date],MATCH(CONSOLIDATED_SHEET[[#This Row],[Patient_ID]],Healthcare_Transaction[Patient_ID],0)),"")</f>
        <v>43698.590370052858</v>
      </c>
      <c r="H789" t="str">
        <f>TEXT(CONSOLIDATED_SHEET[[#This Row],[Date]], "yyyy")</f>
        <v>2019</v>
      </c>
      <c r="I789" t="str">
        <f>TEXT(CONSOLIDATED_SHEET[[#This Row],[Date]], "mmmm")</f>
        <v>August</v>
      </c>
      <c r="J789" t="str">
        <f>INDEX(Healthcare_Location[Location],MATCH(CONSOLIDATED_SHEET[[#This Row],[Patient_ID]],Healthcare_Location[Patient_ID],0))</f>
        <v>Chicago</v>
      </c>
      <c r="K789" s="7" t="str">
        <f>INDEX(Healthcare_Insurance[Insurance_Type],MATCH(CONSOLIDATED_SHEET[[#This Row],[Patient_ID]],Healthcare_Insurance[Patient_ID],0))</f>
        <v>Private</v>
      </c>
      <c r="L789" s="8">
        <f>INDEX(Healthcare_Insurance[Insurance_Amount],MATCH(CONSOLIDATED_SHEET[[#This Row],[Patient_ID]],Healthcare_Insurance[Patient_ID],0))</f>
        <v>5029.41</v>
      </c>
    </row>
    <row r="790" spans="1:12" x14ac:dyDescent="0.25">
      <c r="A790" t="s">
        <v>792</v>
      </c>
      <c r="B790" t="s">
        <v>3789</v>
      </c>
      <c r="C790">
        <v>67</v>
      </c>
      <c r="D790" t="s">
        <v>5948</v>
      </c>
      <c r="E790" t="str">
        <f>IFERROR(INDEX(Healthcare_Transaction[Treatment_Type],MATCH(CONSOLIDATED_SHEET[[#This Row],[Patient_ID]],Healthcare_Transaction[Patient_ID],0)),"")</f>
        <v>Consultation</v>
      </c>
      <c r="F790" s="8">
        <f>IFERROR(INDEX(Healthcare_Transaction[Cost],MATCH(CONSOLIDATED_SHEET[[#This Row],[Patient_ID]],Healthcare_Transaction[Patient_ID],0)),"")</f>
        <v>3176.14</v>
      </c>
      <c r="G790" s="6">
        <f>IFERROR(INDEX(Healthcare_Transaction[Date],MATCH(CONSOLIDATED_SHEET[[#This Row],[Patient_ID]],Healthcare_Transaction[Patient_ID],0)),"")</f>
        <v>43698.851121588799</v>
      </c>
      <c r="H790" t="str">
        <f>TEXT(CONSOLIDATED_SHEET[[#This Row],[Date]], "yyyy")</f>
        <v>2019</v>
      </c>
      <c r="I790" t="str">
        <f>TEXT(CONSOLIDATED_SHEET[[#This Row],[Date]], "mmmm")</f>
        <v>August</v>
      </c>
      <c r="J790" t="str">
        <f>INDEX(Healthcare_Location[Location],MATCH(CONSOLIDATED_SHEET[[#This Row],[Patient_ID]],Healthcare_Location[Patient_ID],0))</f>
        <v>Houston</v>
      </c>
      <c r="K790" s="7" t="str">
        <f>INDEX(Healthcare_Insurance[Insurance_Type],MATCH(CONSOLIDATED_SHEET[[#This Row],[Patient_ID]],Healthcare_Insurance[Patient_ID],0))</f>
        <v>Public</v>
      </c>
      <c r="L790" s="8">
        <f>INDEX(Healthcare_Insurance[Insurance_Amount],MATCH(CONSOLIDATED_SHEET[[#This Row],[Patient_ID]],Healthcare_Insurance[Patient_ID],0))</f>
        <v>1824.49</v>
      </c>
    </row>
    <row r="791" spans="1:12" x14ac:dyDescent="0.25">
      <c r="A791" t="s">
        <v>793</v>
      </c>
      <c r="B791" t="s">
        <v>3790</v>
      </c>
      <c r="C791">
        <v>69</v>
      </c>
      <c r="D791" t="s">
        <v>5947</v>
      </c>
      <c r="E791" t="str">
        <f>IFERROR(INDEX(Healthcare_Transaction[Treatment_Type],MATCH(CONSOLIDATED_SHEET[[#This Row],[Patient_ID]],Healthcare_Transaction[Patient_ID],0)),"")</f>
        <v>Consultation</v>
      </c>
      <c r="F791" s="8">
        <f>IFERROR(INDEX(Healthcare_Transaction[Cost],MATCH(CONSOLIDATED_SHEET[[#This Row],[Patient_ID]],Healthcare_Transaction[Patient_ID],0)),"")</f>
        <v>4972.51</v>
      </c>
      <c r="G791" s="6">
        <f>IFERROR(INDEX(Healthcare_Transaction[Date],MATCH(CONSOLIDATED_SHEET[[#This Row],[Patient_ID]],Healthcare_Transaction[Patient_ID],0)),"")</f>
        <v>43699.111873124719</v>
      </c>
      <c r="H791" t="str">
        <f>TEXT(CONSOLIDATED_SHEET[[#This Row],[Date]], "yyyy")</f>
        <v>2019</v>
      </c>
      <c r="I791" t="str">
        <f>TEXT(CONSOLIDATED_SHEET[[#This Row],[Date]], "mmmm")</f>
        <v>August</v>
      </c>
      <c r="J791" t="str">
        <f>INDEX(Healthcare_Location[Location],MATCH(CONSOLIDATED_SHEET[[#This Row],[Patient_ID]],Healthcare_Location[Patient_ID],0))</f>
        <v>Houston</v>
      </c>
      <c r="K791" s="7" t="str">
        <f>INDEX(Healthcare_Insurance[Insurance_Type],MATCH(CONSOLIDATED_SHEET[[#This Row],[Patient_ID]],Healthcare_Insurance[Patient_ID],0))</f>
        <v>Private</v>
      </c>
      <c r="L791" s="8">
        <f>INDEX(Healthcare_Insurance[Insurance_Amount],MATCH(CONSOLIDATED_SHEET[[#This Row],[Patient_ID]],Healthcare_Insurance[Patient_ID],0))</f>
        <v>3408.34</v>
      </c>
    </row>
    <row r="792" spans="1:12" x14ac:dyDescent="0.25">
      <c r="A792" t="s">
        <v>794</v>
      </c>
      <c r="B792" t="s">
        <v>3791</v>
      </c>
      <c r="C792">
        <v>58</v>
      </c>
      <c r="D792" t="s">
        <v>5948</v>
      </c>
      <c r="E792" t="str">
        <f>IFERROR(INDEX(Healthcare_Transaction[Treatment_Type],MATCH(CONSOLIDATED_SHEET[[#This Row],[Patient_ID]],Healthcare_Transaction[Patient_ID],0)),"")</f>
        <v>Physical Therapy</v>
      </c>
      <c r="F792" s="8">
        <f>IFERROR(INDEX(Healthcare_Transaction[Cost],MATCH(CONSOLIDATED_SHEET[[#This Row],[Patient_ID]],Healthcare_Transaction[Patient_ID],0)),"")</f>
        <v>2608.6999999999998</v>
      </c>
      <c r="G792" s="6">
        <f>IFERROR(INDEX(Healthcare_Transaction[Date],MATCH(CONSOLIDATED_SHEET[[#This Row],[Patient_ID]],Healthcare_Transaction[Patient_ID],0)),"")</f>
        <v>43699.37262466066</v>
      </c>
      <c r="H792" t="str">
        <f>TEXT(CONSOLIDATED_SHEET[[#This Row],[Date]], "yyyy")</f>
        <v>2019</v>
      </c>
      <c r="I792" t="str">
        <f>TEXT(CONSOLIDATED_SHEET[[#This Row],[Date]], "mmmm")</f>
        <v>August</v>
      </c>
      <c r="J792" t="str">
        <f>INDEX(Healthcare_Location[Location],MATCH(CONSOLIDATED_SHEET[[#This Row],[Patient_ID]],Healthcare_Location[Patient_ID],0))</f>
        <v>Los Angeles</v>
      </c>
      <c r="K792" s="7" t="str">
        <f>INDEX(Healthcare_Insurance[Insurance_Type],MATCH(CONSOLIDATED_SHEET[[#This Row],[Patient_ID]],Healthcare_Insurance[Patient_ID],0))</f>
        <v>Private</v>
      </c>
      <c r="L792" s="8">
        <f>INDEX(Healthcare_Insurance[Insurance_Amount],MATCH(CONSOLIDATED_SHEET[[#This Row],[Patient_ID]],Healthcare_Insurance[Patient_ID],0))</f>
        <v>9193.49</v>
      </c>
    </row>
    <row r="793" spans="1:12" x14ac:dyDescent="0.25">
      <c r="A793" t="s">
        <v>795</v>
      </c>
      <c r="B793" t="s">
        <v>3792</v>
      </c>
      <c r="C793">
        <v>48</v>
      </c>
      <c r="D793" t="s">
        <v>5948</v>
      </c>
      <c r="E793" t="str">
        <f>IFERROR(INDEX(Healthcare_Transaction[Treatment_Type],MATCH(CONSOLIDATED_SHEET[[#This Row],[Patient_ID]],Healthcare_Transaction[Patient_ID],0)),"")</f>
        <v>Consultation</v>
      </c>
      <c r="F793" s="8">
        <f>IFERROR(INDEX(Healthcare_Transaction[Cost],MATCH(CONSOLIDATED_SHEET[[#This Row],[Patient_ID]],Healthcare_Transaction[Patient_ID],0)),"")</f>
        <v>3611.87</v>
      </c>
      <c r="G793" s="6">
        <f>IFERROR(INDEX(Healthcare_Transaction[Date],MATCH(CONSOLIDATED_SHEET[[#This Row],[Patient_ID]],Healthcare_Transaction[Patient_ID],0)),"")</f>
        <v>43699.894127732521</v>
      </c>
      <c r="H793" t="str">
        <f>TEXT(CONSOLIDATED_SHEET[[#This Row],[Date]], "yyyy")</f>
        <v>2019</v>
      </c>
      <c r="I793" t="str">
        <f>TEXT(CONSOLIDATED_SHEET[[#This Row],[Date]], "mmmm")</f>
        <v>August</v>
      </c>
      <c r="J793" t="str">
        <f>INDEX(Healthcare_Location[Location],MATCH(CONSOLIDATED_SHEET[[#This Row],[Patient_ID]],Healthcare_Location[Patient_ID],0))</f>
        <v>Houston</v>
      </c>
      <c r="K793" s="7" t="str">
        <f>INDEX(Healthcare_Insurance[Insurance_Type],MATCH(CONSOLIDATED_SHEET[[#This Row],[Patient_ID]],Healthcare_Insurance[Patient_ID],0))</f>
        <v>Public</v>
      </c>
      <c r="L793" s="8">
        <f>INDEX(Healthcare_Insurance[Insurance_Amount],MATCH(CONSOLIDATED_SHEET[[#This Row],[Patient_ID]],Healthcare_Insurance[Patient_ID],0))</f>
        <v>9132.93</v>
      </c>
    </row>
    <row r="794" spans="1:12" x14ac:dyDescent="0.25">
      <c r="A794" t="s">
        <v>796</v>
      </c>
      <c r="B794" t="s">
        <v>3793</v>
      </c>
      <c r="C794">
        <v>24</v>
      </c>
      <c r="D794" t="s">
        <v>5947</v>
      </c>
      <c r="E794" t="str">
        <f>IFERROR(INDEX(Healthcare_Transaction[Treatment_Type],MATCH(CONSOLIDATED_SHEET[[#This Row],[Patient_ID]],Healthcare_Transaction[Patient_ID],0)),"")</f>
        <v>Medication</v>
      </c>
      <c r="F794" s="8">
        <f>IFERROR(INDEX(Healthcare_Transaction[Cost],MATCH(CONSOLIDATED_SHEET[[#This Row],[Patient_ID]],Healthcare_Transaction[Patient_ID],0)),"")</f>
        <v>562.6</v>
      </c>
      <c r="G794" s="6">
        <f>IFERROR(INDEX(Healthcare_Transaction[Date],MATCH(CONSOLIDATED_SHEET[[#This Row],[Patient_ID]],Healthcare_Transaction[Patient_ID],0)),"")</f>
        <v>43700.154879268463</v>
      </c>
      <c r="H794" t="str">
        <f>TEXT(CONSOLIDATED_SHEET[[#This Row],[Date]], "yyyy")</f>
        <v>2019</v>
      </c>
      <c r="I794" t="str">
        <f>TEXT(CONSOLIDATED_SHEET[[#This Row],[Date]], "mmmm")</f>
        <v>August</v>
      </c>
      <c r="J794" t="str">
        <f>INDEX(Healthcare_Location[Location],MATCH(CONSOLIDATED_SHEET[[#This Row],[Patient_ID]],Healthcare_Location[Patient_ID],0))</f>
        <v>Chicago</v>
      </c>
      <c r="K794" s="7" t="str">
        <f>INDEX(Healthcare_Insurance[Insurance_Type],MATCH(CONSOLIDATED_SHEET[[#This Row],[Patient_ID]],Healthcare_Insurance[Patient_ID],0))</f>
        <v>Public</v>
      </c>
      <c r="L794" s="8">
        <f>INDEX(Healthcare_Insurance[Insurance_Amount],MATCH(CONSOLIDATED_SHEET[[#This Row],[Patient_ID]],Healthcare_Insurance[Patient_ID],0))</f>
        <v>1244.02</v>
      </c>
    </row>
    <row r="795" spans="1:12" x14ac:dyDescent="0.25">
      <c r="A795" t="s">
        <v>797</v>
      </c>
      <c r="B795" t="s">
        <v>3794</v>
      </c>
      <c r="C795">
        <v>87</v>
      </c>
      <c r="D795" t="s">
        <v>5947</v>
      </c>
      <c r="E795" t="str">
        <f>IFERROR(INDEX(Healthcare_Transaction[Treatment_Type],MATCH(CONSOLIDATED_SHEET[[#This Row],[Patient_ID]],Healthcare_Transaction[Patient_ID],0)),"")</f>
        <v>Medication</v>
      </c>
      <c r="F795" s="8">
        <f>IFERROR(INDEX(Healthcare_Transaction[Cost],MATCH(CONSOLIDATED_SHEET[[#This Row],[Patient_ID]],Healthcare_Transaction[Patient_ID],0)),"")</f>
        <v>807.24</v>
      </c>
      <c r="G795" s="6">
        <f>IFERROR(INDEX(Healthcare_Transaction[Date],MATCH(CONSOLIDATED_SHEET[[#This Row],[Patient_ID]],Healthcare_Transaction[Patient_ID],0)),"")</f>
        <v>43700.415630804397</v>
      </c>
      <c r="H795" t="str">
        <f>TEXT(CONSOLIDATED_SHEET[[#This Row],[Date]], "yyyy")</f>
        <v>2019</v>
      </c>
      <c r="I795" t="str">
        <f>TEXT(CONSOLIDATED_SHEET[[#This Row],[Date]], "mmmm")</f>
        <v>August</v>
      </c>
      <c r="J795" t="str">
        <f>INDEX(Healthcare_Location[Location],MATCH(CONSOLIDATED_SHEET[[#This Row],[Patient_ID]],Healthcare_Location[Patient_ID],0))</f>
        <v>Phoenix</v>
      </c>
      <c r="K795" s="7" t="str">
        <f>INDEX(Healthcare_Insurance[Insurance_Type],MATCH(CONSOLIDATED_SHEET[[#This Row],[Patient_ID]],Healthcare_Insurance[Patient_ID],0))</f>
        <v>Public</v>
      </c>
      <c r="L795" s="8">
        <f>INDEX(Healthcare_Insurance[Insurance_Amount],MATCH(CONSOLIDATED_SHEET[[#This Row],[Patient_ID]],Healthcare_Insurance[Patient_ID],0))</f>
        <v>5669.25</v>
      </c>
    </row>
    <row r="796" spans="1:12" x14ac:dyDescent="0.25">
      <c r="A796" t="s">
        <v>798</v>
      </c>
      <c r="B796" t="s">
        <v>3795</v>
      </c>
      <c r="C796">
        <v>43</v>
      </c>
      <c r="D796" t="s">
        <v>5947</v>
      </c>
      <c r="E796" t="str">
        <f>IFERROR(INDEX(Healthcare_Transaction[Treatment_Type],MATCH(CONSOLIDATED_SHEET[[#This Row],[Patient_ID]],Healthcare_Transaction[Patient_ID],0)),"")</f>
        <v>Consultation</v>
      </c>
      <c r="F796" s="8">
        <f>IFERROR(INDEX(Healthcare_Transaction[Cost],MATCH(CONSOLIDATED_SHEET[[#This Row],[Patient_ID]],Healthcare_Transaction[Patient_ID],0)),"")</f>
        <v>378.82</v>
      </c>
      <c r="G796" s="6">
        <f>IFERROR(INDEX(Healthcare_Transaction[Date],MATCH(CONSOLIDATED_SHEET[[#This Row],[Patient_ID]],Healthcare_Transaction[Patient_ID],0)),"")</f>
        <v>43700.937133876258</v>
      </c>
      <c r="H796" t="str">
        <f>TEXT(CONSOLIDATED_SHEET[[#This Row],[Date]], "yyyy")</f>
        <v>2019</v>
      </c>
      <c r="I796" t="str">
        <f>TEXT(CONSOLIDATED_SHEET[[#This Row],[Date]], "mmmm")</f>
        <v>August</v>
      </c>
      <c r="J796" t="str">
        <f>INDEX(Healthcare_Location[Location],MATCH(CONSOLIDATED_SHEET[[#This Row],[Patient_ID]],Healthcare_Location[Patient_ID],0))</f>
        <v>Chicago</v>
      </c>
      <c r="K796" s="7" t="str">
        <f>INDEX(Healthcare_Insurance[Insurance_Type],MATCH(CONSOLIDATED_SHEET[[#This Row],[Patient_ID]],Healthcare_Insurance[Patient_ID],0))</f>
        <v>Private</v>
      </c>
      <c r="L796" s="8">
        <f>INDEX(Healthcare_Insurance[Insurance_Amount],MATCH(CONSOLIDATED_SHEET[[#This Row],[Patient_ID]],Healthcare_Insurance[Patient_ID],0))</f>
        <v>3584.61</v>
      </c>
    </row>
    <row r="797" spans="1:12" x14ac:dyDescent="0.25">
      <c r="A797" t="s">
        <v>799</v>
      </c>
      <c r="B797" t="s">
        <v>3796</v>
      </c>
      <c r="C797">
        <v>38</v>
      </c>
      <c r="D797" t="s">
        <v>5947</v>
      </c>
      <c r="E797" t="str">
        <f>IFERROR(INDEX(Healthcare_Transaction[Treatment_Type],MATCH(CONSOLIDATED_SHEET[[#This Row],[Patient_ID]],Healthcare_Transaction[Patient_ID],0)),"")</f>
        <v>Surgery</v>
      </c>
      <c r="F797" s="8">
        <f>IFERROR(INDEX(Healthcare_Transaction[Cost],MATCH(CONSOLIDATED_SHEET[[#This Row],[Patient_ID]],Healthcare_Transaction[Patient_ID],0)),"")</f>
        <v>2309.11</v>
      </c>
      <c r="G797" s="6">
        <f>IFERROR(INDEX(Healthcare_Transaction[Date],MATCH(CONSOLIDATED_SHEET[[#This Row],[Patient_ID]],Healthcare_Transaction[Patient_ID],0)),"")</f>
        <v>43701.197885412199</v>
      </c>
      <c r="H797" t="str">
        <f>TEXT(CONSOLIDATED_SHEET[[#This Row],[Date]], "yyyy")</f>
        <v>2019</v>
      </c>
      <c r="I797" t="str">
        <f>TEXT(CONSOLIDATED_SHEET[[#This Row],[Date]], "mmmm")</f>
        <v>August</v>
      </c>
      <c r="J797" t="str">
        <f>INDEX(Healthcare_Location[Location],MATCH(CONSOLIDATED_SHEET[[#This Row],[Patient_ID]],Healthcare_Location[Patient_ID],0))</f>
        <v>Los Angeles</v>
      </c>
      <c r="K797" s="7" t="str">
        <f>INDEX(Healthcare_Insurance[Insurance_Type],MATCH(CONSOLIDATED_SHEET[[#This Row],[Patient_ID]],Healthcare_Insurance[Patient_ID],0))</f>
        <v>Private</v>
      </c>
      <c r="L797" s="8">
        <f>INDEX(Healthcare_Insurance[Insurance_Amount],MATCH(CONSOLIDATED_SHEET[[#This Row],[Patient_ID]],Healthcare_Insurance[Patient_ID],0))</f>
        <v>619.47</v>
      </c>
    </row>
    <row r="798" spans="1:12" x14ac:dyDescent="0.25">
      <c r="A798" t="s">
        <v>800</v>
      </c>
      <c r="B798" t="s">
        <v>3797</v>
      </c>
      <c r="C798">
        <v>64</v>
      </c>
      <c r="D798" t="s">
        <v>5948</v>
      </c>
      <c r="E798" t="str">
        <f>IFERROR(INDEX(Healthcare_Transaction[Treatment_Type],MATCH(CONSOLIDATED_SHEET[[#This Row],[Patient_ID]],Healthcare_Transaction[Patient_ID],0)),"")</f>
        <v>Consultation</v>
      </c>
      <c r="F798" s="8">
        <f>IFERROR(INDEX(Healthcare_Transaction[Cost],MATCH(CONSOLIDATED_SHEET[[#This Row],[Patient_ID]],Healthcare_Transaction[Patient_ID],0)),"")</f>
        <v>4360.55</v>
      </c>
      <c r="G798" s="6">
        <f>IFERROR(INDEX(Healthcare_Transaction[Date],MATCH(CONSOLIDATED_SHEET[[#This Row],[Patient_ID]],Healthcare_Transaction[Patient_ID],0)),"")</f>
        <v>43701.71938848406</v>
      </c>
      <c r="H798" t="str">
        <f>TEXT(CONSOLIDATED_SHEET[[#This Row],[Date]], "yyyy")</f>
        <v>2019</v>
      </c>
      <c r="I798" t="str">
        <f>TEXT(CONSOLIDATED_SHEET[[#This Row],[Date]], "mmmm")</f>
        <v>August</v>
      </c>
      <c r="J798" t="str">
        <f>INDEX(Healthcare_Location[Location],MATCH(CONSOLIDATED_SHEET[[#This Row],[Patient_ID]],Healthcare_Location[Patient_ID],0))</f>
        <v>Houston</v>
      </c>
      <c r="K798" s="7" t="str">
        <f>INDEX(Healthcare_Insurance[Insurance_Type],MATCH(CONSOLIDATED_SHEET[[#This Row],[Patient_ID]],Healthcare_Insurance[Patient_ID],0))</f>
        <v>Public</v>
      </c>
      <c r="L798" s="8">
        <f>INDEX(Healthcare_Insurance[Insurance_Amount],MATCH(CONSOLIDATED_SHEET[[#This Row],[Patient_ID]],Healthcare_Insurance[Patient_ID],0))</f>
        <v>4402.67</v>
      </c>
    </row>
    <row r="799" spans="1:12" x14ac:dyDescent="0.25">
      <c r="A799" t="s">
        <v>801</v>
      </c>
      <c r="B799" t="s">
        <v>3798</v>
      </c>
      <c r="C799">
        <v>62</v>
      </c>
      <c r="D799" t="s">
        <v>5948</v>
      </c>
      <c r="E799" t="str">
        <f>IFERROR(INDEX(Healthcare_Transaction[Treatment_Type],MATCH(CONSOLIDATED_SHEET[[#This Row],[Patient_ID]],Healthcare_Transaction[Patient_ID],0)),"")</f>
        <v>Surgery</v>
      </c>
      <c r="F799" s="8">
        <f>IFERROR(INDEX(Healthcare_Transaction[Cost],MATCH(CONSOLIDATED_SHEET[[#This Row],[Patient_ID]],Healthcare_Transaction[Patient_ID],0)),"")</f>
        <v>3231.66</v>
      </c>
      <c r="G799" s="6">
        <f>IFERROR(INDEX(Healthcare_Transaction[Date],MATCH(CONSOLIDATED_SHEET[[#This Row],[Patient_ID]],Healthcare_Transaction[Patient_ID],0)),"")</f>
        <v>43701.980140020001</v>
      </c>
      <c r="H799" t="str">
        <f>TEXT(CONSOLIDATED_SHEET[[#This Row],[Date]], "yyyy")</f>
        <v>2019</v>
      </c>
      <c r="I799" t="str">
        <f>TEXT(CONSOLIDATED_SHEET[[#This Row],[Date]], "mmmm")</f>
        <v>August</v>
      </c>
      <c r="J799" t="str">
        <f>INDEX(Healthcare_Location[Location],MATCH(CONSOLIDATED_SHEET[[#This Row],[Patient_ID]],Healthcare_Location[Patient_ID],0))</f>
        <v>Houston</v>
      </c>
      <c r="K799" s="7" t="str">
        <f>INDEX(Healthcare_Insurance[Insurance_Type],MATCH(CONSOLIDATED_SHEET[[#This Row],[Patient_ID]],Healthcare_Insurance[Patient_ID],0))</f>
        <v>Private</v>
      </c>
      <c r="L799" s="8">
        <f>INDEX(Healthcare_Insurance[Insurance_Amount],MATCH(CONSOLIDATED_SHEET[[#This Row],[Patient_ID]],Healthcare_Insurance[Patient_ID],0))</f>
        <v>9955.5499999999993</v>
      </c>
    </row>
    <row r="800" spans="1:12" x14ac:dyDescent="0.25">
      <c r="A800" t="s">
        <v>802</v>
      </c>
      <c r="B800" t="s">
        <v>3799</v>
      </c>
      <c r="C800">
        <v>49</v>
      </c>
      <c r="D800" t="s">
        <v>5948</v>
      </c>
      <c r="E800" t="str">
        <f>IFERROR(INDEX(Healthcare_Transaction[Treatment_Type],MATCH(CONSOLIDATED_SHEET[[#This Row],[Patient_ID]],Healthcare_Transaction[Patient_ID],0)),"")</f>
        <v>Consultation</v>
      </c>
      <c r="F800" s="8">
        <f>IFERROR(INDEX(Healthcare_Transaction[Cost],MATCH(CONSOLIDATED_SHEET[[#This Row],[Patient_ID]],Healthcare_Transaction[Patient_ID],0)),"")</f>
        <v>2305.5</v>
      </c>
      <c r="G800" s="6">
        <f>IFERROR(INDEX(Healthcare_Transaction[Date],MATCH(CONSOLIDATED_SHEET[[#This Row],[Patient_ID]],Healthcare_Transaction[Patient_ID],0)),"")</f>
        <v>43702.501643091862</v>
      </c>
      <c r="H800" t="str">
        <f>TEXT(CONSOLIDATED_SHEET[[#This Row],[Date]], "yyyy")</f>
        <v>2019</v>
      </c>
      <c r="I800" t="str">
        <f>TEXT(CONSOLIDATED_SHEET[[#This Row],[Date]], "mmmm")</f>
        <v>August</v>
      </c>
      <c r="J800" t="str">
        <f>INDEX(Healthcare_Location[Location],MATCH(CONSOLIDATED_SHEET[[#This Row],[Patient_ID]],Healthcare_Location[Patient_ID],0))</f>
        <v>Los Angeles</v>
      </c>
      <c r="K800" s="7" t="str">
        <f>INDEX(Healthcare_Insurance[Insurance_Type],MATCH(CONSOLIDATED_SHEET[[#This Row],[Patient_ID]],Healthcare_Insurance[Patient_ID],0))</f>
        <v>Private</v>
      </c>
      <c r="L800" s="8">
        <f>INDEX(Healthcare_Insurance[Insurance_Amount],MATCH(CONSOLIDATED_SHEET[[#This Row],[Patient_ID]],Healthcare_Insurance[Patient_ID],0))</f>
        <v>5387.34</v>
      </c>
    </row>
    <row r="801" spans="1:12" x14ac:dyDescent="0.25">
      <c r="A801" t="s">
        <v>803</v>
      </c>
      <c r="B801" t="s">
        <v>3800</v>
      </c>
      <c r="C801">
        <v>89</v>
      </c>
      <c r="D801" t="s">
        <v>5948</v>
      </c>
      <c r="E801" t="str">
        <f>IFERROR(INDEX(Healthcare_Transaction[Treatment_Type],MATCH(CONSOLIDATED_SHEET[[#This Row],[Patient_ID]],Healthcare_Transaction[Patient_ID],0)),"")</f>
        <v>Consultation</v>
      </c>
      <c r="F801" s="8">
        <f>IFERROR(INDEX(Healthcare_Transaction[Cost],MATCH(CONSOLIDATED_SHEET[[#This Row],[Patient_ID]],Healthcare_Transaction[Patient_ID],0)),"")</f>
        <v>4600.8</v>
      </c>
      <c r="G801" s="6">
        <f>IFERROR(INDEX(Healthcare_Transaction[Date],MATCH(CONSOLIDATED_SHEET[[#This Row],[Patient_ID]],Healthcare_Transaction[Patient_ID],0)),"")</f>
        <v>43702.762394627804</v>
      </c>
      <c r="H801" t="str">
        <f>TEXT(CONSOLIDATED_SHEET[[#This Row],[Date]], "yyyy")</f>
        <v>2019</v>
      </c>
      <c r="I801" t="str">
        <f>TEXT(CONSOLIDATED_SHEET[[#This Row],[Date]], "mmmm")</f>
        <v>August</v>
      </c>
      <c r="J801" t="str">
        <f>INDEX(Healthcare_Location[Location],MATCH(CONSOLIDATED_SHEET[[#This Row],[Patient_ID]],Healthcare_Location[Patient_ID],0))</f>
        <v>Phoenix</v>
      </c>
      <c r="K801" s="7" t="str">
        <f>INDEX(Healthcare_Insurance[Insurance_Type],MATCH(CONSOLIDATED_SHEET[[#This Row],[Patient_ID]],Healthcare_Insurance[Patient_ID],0))</f>
        <v>Private</v>
      </c>
      <c r="L801" s="8">
        <f>INDEX(Healthcare_Insurance[Insurance_Amount],MATCH(CONSOLIDATED_SHEET[[#This Row],[Patient_ID]],Healthcare_Insurance[Patient_ID],0))</f>
        <v>8644.48</v>
      </c>
    </row>
    <row r="802" spans="1:12" x14ac:dyDescent="0.25">
      <c r="A802" t="s">
        <v>804</v>
      </c>
      <c r="B802" t="s">
        <v>3801</v>
      </c>
      <c r="C802">
        <v>21</v>
      </c>
      <c r="D802" t="s">
        <v>5948</v>
      </c>
      <c r="E802" t="str">
        <f>IFERROR(INDEX(Healthcare_Transaction[Treatment_Type],MATCH(CONSOLIDATED_SHEET[[#This Row],[Patient_ID]],Healthcare_Transaction[Patient_ID],0)),"")</f>
        <v>Physical Therapy</v>
      </c>
      <c r="F802" s="8">
        <f>IFERROR(INDEX(Healthcare_Transaction[Cost],MATCH(CONSOLIDATED_SHEET[[#This Row],[Patient_ID]],Healthcare_Transaction[Patient_ID],0)),"")</f>
        <v>1353.14</v>
      </c>
      <c r="G802" s="6">
        <f>IFERROR(INDEX(Healthcare_Transaction[Date],MATCH(CONSOLIDATED_SHEET[[#This Row],[Patient_ID]],Healthcare_Transaction[Patient_ID],0)),"")</f>
        <v>43703.02314616373</v>
      </c>
      <c r="H802" t="str">
        <f>TEXT(CONSOLIDATED_SHEET[[#This Row],[Date]], "yyyy")</f>
        <v>2019</v>
      </c>
      <c r="I802" t="str">
        <f>TEXT(CONSOLIDATED_SHEET[[#This Row],[Date]], "mmmm")</f>
        <v>August</v>
      </c>
      <c r="J802" t="str">
        <f>INDEX(Healthcare_Location[Location],MATCH(CONSOLIDATED_SHEET[[#This Row],[Patient_ID]],Healthcare_Location[Patient_ID],0))</f>
        <v>Phoenix</v>
      </c>
      <c r="K802" s="7" t="str">
        <f>INDEX(Healthcare_Insurance[Insurance_Type],MATCH(CONSOLIDATED_SHEET[[#This Row],[Patient_ID]],Healthcare_Insurance[Patient_ID],0))</f>
        <v>None</v>
      </c>
      <c r="L802" s="8">
        <f>INDEX(Healthcare_Insurance[Insurance_Amount],MATCH(CONSOLIDATED_SHEET[[#This Row],[Patient_ID]],Healthcare_Insurance[Patient_ID],0))</f>
        <v>4173.3100000000004</v>
      </c>
    </row>
    <row r="803" spans="1:12" x14ac:dyDescent="0.25">
      <c r="A803" t="s">
        <v>805</v>
      </c>
      <c r="B803" t="s">
        <v>3802</v>
      </c>
      <c r="C803">
        <v>70</v>
      </c>
      <c r="D803" t="s">
        <v>5947</v>
      </c>
      <c r="E803" t="str">
        <f>IFERROR(INDEX(Healthcare_Transaction[Treatment_Type],MATCH(CONSOLIDATED_SHEET[[#This Row],[Patient_ID]],Healthcare_Transaction[Patient_ID],0)),"")</f>
        <v>Consultation</v>
      </c>
      <c r="F803" s="8">
        <f>IFERROR(INDEX(Healthcare_Transaction[Cost],MATCH(CONSOLIDATED_SHEET[[#This Row],[Patient_ID]],Healthcare_Transaction[Patient_ID],0)),"")</f>
        <v>2359.88</v>
      </c>
      <c r="G803" s="6">
        <f>IFERROR(INDEX(Healthcare_Transaction[Date],MATCH(CONSOLIDATED_SHEET[[#This Row],[Patient_ID]],Healthcare_Transaction[Patient_ID],0)),"")</f>
        <v>43703.283897699657</v>
      </c>
      <c r="H803" t="str">
        <f>TEXT(CONSOLIDATED_SHEET[[#This Row],[Date]], "yyyy")</f>
        <v>2019</v>
      </c>
      <c r="I803" t="str">
        <f>TEXT(CONSOLIDATED_SHEET[[#This Row],[Date]], "mmmm")</f>
        <v>August</v>
      </c>
      <c r="J803" t="str">
        <f>INDEX(Healthcare_Location[Location],MATCH(CONSOLIDATED_SHEET[[#This Row],[Patient_ID]],Healthcare_Location[Patient_ID],0))</f>
        <v>New York</v>
      </c>
      <c r="K803" s="7" t="str">
        <f>INDEX(Healthcare_Insurance[Insurance_Type],MATCH(CONSOLIDATED_SHEET[[#This Row],[Patient_ID]],Healthcare_Insurance[Patient_ID],0))</f>
        <v>Private</v>
      </c>
      <c r="L803" s="8">
        <f>INDEX(Healthcare_Insurance[Insurance_Amount],MATCH(CONSOLIDATED_SHEET[[#This Row],[Patient_ID]],Healthcare_Insurance[Patient_ID],0))</f>
        <v>5165.41</v>
      </c>
    </row>
    <row r="804" spans="1:12" x14ac:dyDescent="0.25">
      <c r="A804" t="s">
        <v>806</v>
      </c>
      <c r="B804" t="s">
        <v>3803</v>
      </c>
      <c r="C804">
        <v>58</v>
      </c>
      <c r="D804" t="s">
        <v>5948</v>
      </c>
      <c r="E804" t="str">
        <f>IFERROR(INDEX(Healthcare_Transaction[Treatment_Type],MATCH(CONSOLIDATED_SHEET[[#This Row],[Patient_ID]],Healthcare_Transaction[Patient_ID],0)),"")</f>
        <v>Surgery</v>
      </c>
      <c r="F804" s="8">
        <f>IFERROR(INDEX(Healthcare_Transaction[Cost],MATCH(CONSOLIDATED_SHEET[[#This Row],[Patient_ID]],Healthcare_Transaction[Patient_ID],0)),"")</f>
        <v>3576.43</v>
      </c>
      <c r="G804" s="6">
        <f>IFERROR(INDEX(Healthcare_Transaction[Date],MATCH(CONSOLIDATED_SHEET[[#This Row],[Patient_ID]],Healthcare_Transaction[Patient_ID],0)),"")</f>
        <v>43703.544649235599</v>
      </c>
      <c r="H804" t="str">
        <f>TEXT(CONSOLIDATED_SHEET[[#This Row],[Date]], "yyyy")</f>
        <v>2019</v>
      </c>
      <c r="I804" t="str">
        <f>TEXT(CONSOLIDATED_SHEET[[#This Row],[Date]], "mmmm")</f>
        <v>August</v>
      </c>
      <c r="J804" t="str">
        <f>INDEX(Healthcare_Location[Location],MATCH(CONSOLIDATED_SHEET[[#This Row],[Patient_ID]],Healthcare_Location[Patient_ID],0))</f>
        <v>Phoenix</v>
      </c>
      <c r="K804" s="7" t="str">
        <f>INDEX(Healthcare_Insurance[Insurance_Type],MATCH(CONSOLIDATED_SHEET[[#This Row],[Patient_ID]],Healthcare_Insurance[Patient_ID],0))</f>
        <v>Private</v>
      </c>
      <c r="L804" s="8">
        <f>INDEX(Healthcare_Insurance[Insurance_Amount],MATCH(CONSOLIDATED_SHEET[[#This Row],[Patient_ID]],Healthcare_Insurance[Patient_ID],0))</f>
        <v>9664.99</v>
      </c>
    </row>
    <row r="805" spans="1:12" x14ac:dyDescent="0.25">
      <c r="A805" t="s">
        <v>807</v>
      </c>
      <c r="B805" t="s">
        <v>3804</v>
      </c>
      <c r="C805">
        <v>60</v>
      </c>
      <c r="D805" t="s">
        <v>5948</v>
      </c>
      <c r="E805" t="str">
        <f>IFERROR(INDEX(Healthcare_Transaction[Treatment_Type],MATCH(CONSOLIDATED_SHEET[[#This Row],[Patient_ID]],Healthcare_Transaction[Patient_ID],0)),"")</f>
        <v>Consultation</v>
      </c>
      <c r="F805" s="8">
        <f>IFERROR(INDEX(Healthcare_Transaction[Cost],MATCH(CONSOLIDATED_SHEET[[#This Row],[Patient_ID]],Healthcare_Transaction[Patient_ID],0)),"")</f>
        <v>1086.01</v>
      </c>
      <c r="G805" s="6">
        <f>IFERROR(INDEX(Healthcare_Transaction[Date],MATCH(CONSOLIDATED_SHEET[[#This Row],[Patient_ID]],Healthcare_Transaction[Patient_ID],0)),"")</f>
        <v>43703.805400771533</v>
      </c>
      <c r="H805" t="str">
        <f>TEXT(CONSOLIDATED_SHEET[[#This Row],[Date]], "yyyy")</f>
        <v>2019</v>
      </c>
      <c r="I805" t="str">
        <f>TEXT(CONSOLIDATED_SHEET[[#This Row],[Date]], "mmmm")</f>
        <v>August</v>
      </c>
      <c r="J805" t="str">
        <f>INDEX(Healthcare_Location[Location],MATCH(CONSOLIDATED_SHEET[[#This Row],[Patient_ID]],Healthcare_Location[Patient_ID],0))</f>
        <v>Los Angeles</v>
      </c>
      <c r="K805" s="7" t="str">
        <f>INDEX(Healthcare_Insurance[Insurance_Type],MATCH(CONSOLIDATED_SHEET[[#This Row],[Patient_ID]],Healthcare_Insurance[Patient_ID],0))</f>
        <v>None</v>
      </c>
      <c r="L805" s="8">
        <f>INDEX(Healthcare_Insurance[Insurance_Amount],MATCH(CONSOLIDATED_SHEET[[#This Row],[Patient_ID]],Healthcare_Insurance[Patient_ID],0))</f>
        <v>6641.68</v>
      </c>
    </row>
    <row r="806" spans="1:12" x14ac:dyDescent="0.25">
      <c r="A806" t="s">
        <v>808</v>
      </c>
      <c r="B806" t="s">
        <v>3805</v>
      </c>
      <c r="C806">
        <v>31</v>
      </c>
      <c r="D806" t="s">
        <v>5947</v>
      </c>
      <c r="E806" t="str">
        <f>IFERROR(INDEX(Healthcare_Transaction[Treatment_Type],MATCH(CONSOLIDATED_SHEET[[#This Row],[Patient_ID]],Healthcare_Transaction[Patient_ID],0)),"")</f>
        <v>Physical Therapy</v>
      </c>
      <c r="F806" s="8">
        <f>IFERROR(INDEX(Healthcare_Transaction[Cost],MATCH(CONSOLIDATED_SHEET[[#This Row],[Patient_ID]],Healthcare_Transaction[Patient_ID],0)),"")</f>
        <v>4704.63</v>
      </c>
      <c r="G806" s="6">
        <f>IFERROR(INDEX(Healthcare_Transaction[Date],MATCH(CONSOLIDATED_SHEET[[#This Row],[Patient_ID]],Healthcare_Transaction[Patient_ID],0)),"")</f>
        <v>43704.326903843401</v>
      </c>
      <c r="H806" t="str">
        <f>TEXT(CONSOLIDATED_SHEET[[#This Row],[Date]], "yyyy")</f>
        <v>2019</v>
      </c>
      <c r="I806" t="str">
        <f>TEXT(CONSOLIDATED_SHEET[[#This Row],[Date]], "mmmm")</f>
        <v>August</v>
      </c>
      <c r="J806" t="str">
        <f>INDEX(Healthcare_Location[Location],MATCH(CONSOLIDATED_SHEET[[#This Row],[Patient_ID]],Healthcare_Location[Patient_ID],0))</f>
        <v>Chicago</v>
      </c>
      <c r="K806" s="7" t="str">
        <f>INDEX(Healthcare_Insurance[Insurance_Type],MATCH(CONSOLIDATED_SHEET[[#This Row],[Patient_ID]],Healthcare_Insurance[Patient_ID],0))</f>
        <v>None</v>
      </c>
      <c r="L806" s="8">
        <f>INDEX(Healthcare_Insurance[Insurance_Amount],MATCH(CONSOLIDATED_SHEET[[#This Row],[Patient_ID]],Healthcare_Insurance[Patient_ID],0))</f>
        <v>8643.39</v>
      </c>
    </row>
    <row r="807" spans="1:12" x14ac:dyDescent="0.25">
      <c r="A807" t="s">
        <v>809</v>
      </c>
      <c r="B807" t="s">
        <v>3806</v>
      </c>
      <c r="C807">
        <v>50</v>
      </c>
      <c r="D807" t="s">
        <v>5948</v>
      </c>
      <c r="E807" t="str">
        <f>IFERROR(INDEX(Healthcare_Transaction[Treatment_Type],MATCH(CONSOLIDATED_SHEET[[#This Row],[Patient_ID]],Healthcare_Transaction[Patient_ID],0)),"")</f>
        <v>Medication</v>
      </c>
      <c r="F807" s="8">
        <f>IFERROR(INDEX(Healthcare_Transaction[Cost],MATCH(CONSOLIDATED_SHEET[[#This Row],[Patient_ID]],Healthcare_Transaction[Patient_ID],0)),"")</f>
        <v>4481.28</v>
      </c>
      <c r="G807" s="6">
        <f>IFERROR(INDEX(Healthcare_Transaction[Date],MATCH(CONSOLIDATED_SHEET[[#This Row],[Patient_ID]],Healthcare_Transaction[Patient_ID],0)),"")</f>
        <v>43704.587655379328</v>
      </c>
      <c r="H807" t="str">
        <f>TEXT(CONSOLIDATED_SHEET[[#This Row],[Date]], "yyyy")</f>
        <v>2019</v>
      </c>
      <c r="I807" t="str">
        <f>TEXT(CONSOLIDATED_SHEET[[#This Row],[Date]], "mmmm")</f>
        <v>August</v>
      </c>
      <c r="J807" t="str">
        <f>INDEX(Healthcare_Location[Location],MATCH(CONSOLIDATED_SHEET[[#This Row],[Patient_ID]],Healthcare_Location[Patient_ID],0))</f>
        <v>Chicago</v>
      </c>
      <c r="K807" s="7" t="str">
        <f>INDEX(Healthcare_Insurance[Insurance_Type],MATCH(CONSOLIDATED_SHEET[[#This Row],[Patient_ID]],Healthcare_Insurance[Patient_ID],0))</f>
        <v>None</v>
      </c>
      <c r="L807" s="8">
        <f>INDEX(Healthcare_Insurance[Insurance_Amount],MATCH(CONSOLIDATED_SHEET[[#This Row],[Patient_ID]],Healthcare_Insurance[Patient_ID],0))</f>
        <v>5323.52</v>
      </c>
    </row>
    <row r="808" spans="1:12" x14ac:dyDescent="0.25">
      <c r="A808" t="s">
        <v>810</v>
      </c>
      <c r="B808" t="s">
        <v>3807</v>
      </c>
      <c r="C808">
        <v>88</v>
      </c>
      <c r="D808" t="s">
        <v>5947</v>
      </c>
      <c r="E808" t="str">
        <f>IFERROR(INDEX(Healthcare_Transaction[Treatment_Type],MATCH(CONSOLIDATED_SHEET[[#This Row],[Patient_ID]],Healthcare_Transaction[Patient_ID],0)),"")</f>
        <v>Physical Therapy</v>
      </c>
      <c r="F808" s="8">
        <f>IFERROR(INDEX(Healthcare_Transaction[Cost],MATCH(CONSOLIDATED_SHEET[[#This Row],[Patient_ID]],Healthcare_Transaction[Patient_ID],0)),"")</f>
        <v>4234.42</v>
      </c>
      <c r="G808" s="6">
        <f>IFERROR(INDEX(Healthcare_Transaction[Date],MATCH(CONSOLIDATED_SHEET[[#This Row],[Patient_ID]],Healthcare_Transaction[Patient_ID],0)),"")</f>
        <v>43704.848406915269</v>
      </c>
      <c r="H808" t="str">
        <f>TEXT(CONSOLIDATED_SHEET[[#This Row],[Date]], "yyyy")</f>
        <v>2019</v>
      </c>
      <c r="I808" t="str">
        <f>TEXT(CONSOLIDATED_SHEET[[#This Row],[Date]], "mmmm")</f>
        <v>August</v>
      </c>
      <c r="J808" t="str">
        <f>INDEX(Healthcare_Location[Location],MATCH(CONSOLIDATED_SHEET[[#This Row],[Patient_ID]],Healthcare_Location[Patient_ID],0))</f>
        <v>Chicago</v>
      </c>
      <c r="K808" s="7" t="str">
        <f>INDEX(Healthcare_Insurance[Insurance_Type],MATCH(CONSOLIDATED_SHEET[[#This Row],[Patient_ID]],Healthcare_Insurance[Patient_ID],0))</f>
        <v>None</v>
      </c>
      <c r="L808" s="8">
        <f>INDEX(Healthcare_Insurance[Insurance_Amount],MATCH(CONSOLIDATED_SHEET[[#This Row],[Patient_ID]],Healthcare_Insurance[Patient_ID],0))</f>
        <v>7090.66</v>
      </c>
    </row>
    <row r="809" spans="1:12" x14ac:dyDescent="0.25">
      <c r="A809" t="s">
        <v>811</v>
      </c>
      <c r="B809" t="s">
        <v>3808</v>
      </c>
      <c r="C809">
        <v>82</v>
      </c>
      <c r="D809" t="s">
        <v>5947</v>
      </c>
      <c r="E809" t="str">
        <f>IFERROR(INDEX(Healthcare_Transaction[Treatment_Type],MATCH(CONSOLIDATED_SHEET[[#This Row],[Patient_ID]],Healthcare_Transaction[Patient_ID],0)),"")</f>
        <v>Physical Therapy</v>
      </c>
      <c r="F809" s="8">
        <f>IFERROR(INDEX(Healthcare_Transaction[Cost],MATCH(CONSOLIDATED_SHEET[[#This Row],[Patient_ID]],Healthcare_Transaction[Patient_ID],0)),"")</f>
        <v>2279.14</v>
      </c>
      <c r="G809" s="6">
        <f>IFERROR(INDEX(Healthcare_Transaction[Date],MATCH(CONSOLIDATED_SHEET[[#This Row],[Patient_ID]],Healthcare_Transaction[Patient_ID],0)),"")</f>
        <v>43705.109158451203</v>
      </c>
      <c r="H809" t="str">
        <f>TEXT(CONSOLIDATED_SHEET[[#This Row],[Date]], "yyyy")</f>
        <v>2019</v>
      </c>
      <c r="I809" t="str">
        <f>TEXT(CONSOLIDATED_SHEET[[#This Row],[Date]], "mmmm")</f>
        <v>August</v>
      </c>
      <c r="J809" t="str">
        <f>INDEX(Healthcare_Location[Location],MATCH(CONSOLIDATED_SHEET[[#This Row],[Patient_ID]],Healthcare_Location[Patient_ID],0))</f>
        <v>New York</v>
      </c>
      <c r="K809" s="7" t="str">
        <f>INDEX(Healthcare_Insurance[Insurance_Type],MATCH(CONSOLIDATED_SHEET[[#This Row],[Patient_ID]],Healthcare_Insurance[Patient_ID],0))</f>
        <v>Public</v>
      </c>
      <c r="L809" s="8">
        <f>INDEX(Healthcare_Insurance[Insurance_Amount],MATCH(CONSOLIDATED_SHEET[[#This Row],[Patient_ID]],Healthcare_Insurance[Patient_ID],0))</f>
        <v>1571.26</v>
      </c>
    </row>
    <row r="810" spans="1:12" x14ac:dyDescent="0.25">
      <c r="A810" t="s">
        <v>812</v>
      </c>
      <c r="B810" t="s">
        <v>3809</v>
      </c>
      <c r="C810">
        <v>18</v>
      </c>
      <c r="D810" t="s">
        <v>5947</v>
      </c>
      <c r="E810" t="str">
        <f>IFERROR(INDEX(Healthcare_Transaction[Treatment_Type],MATCH(CONSOLIDATED_SHEET[[#This Row],[Patient_ID]],Healthcare_Transaction[Patient_ID],0)),"")</f>
        <v>Physical Therapy</v>
      </c>
      <c r="F810" s="8">
        <f>IFERROR(INDEX(Healthcare_Transaction[Cost],MATCH(CONSOLIDATED_SHEET[[#This Row],[Patient_ID]],Healthcare_Transaction[Patient_ID],0)),"")</f>
        <v>2798.27</v>
      </c>
      <c r="G810" s="6">
        <f>IFERROR(INDEX(Healthcare_Transaction[Date],MATCH(CONSOLIDATED_SHEET[[#This Row],[Patient_ID]],Healthcare_Transaction[Patient_ID],0)),"")</f>
        <v>43705.36990998713</v>
      </c>
      <c r="H810" t="str">
        <f>TEXT(CONSOLIDATED_SHEET[[#This Row],[Date]], "yyyy")</f>
        <v>2019</v>
      </c>
      <c r="I810" t="str">
        <f>TEXT(CONSOLIDATED_SHEET[[#This Row],[Date]], "mmmm")</f>
        <v>August</v>
      </c>
      <c r="J810" t="str">
        <f>INDEX(Healthcare_Location[Location],MATCH(CONSOLIDATED_SHEET[[#This Row],[Patient_ID]],Healthcare_Location[Patient_ID],0))</f>
        <v>Houston</v>
      </c>
      <c r="K810" s="7" t="str">
        <f>INDEX(Healthcare_Insurance[Insurance_Type],MATCH(CONSOLIDATED_SHEET[[#This Row],[Patient_ID]],Healthcare_Insurance[Patient_ID],0))</f>
        <v>Public</v>
      </c>
      <c r="L810" s="8">
        <f>INDEX(Healthcare_Insurance[Insurance_Amount],MATCH(CONSOLIDATED_SHEET[[#This Row],[Patient_ID]],Healthcare_Insurance[Patient_ID],0))</f>
        <v>4714.91</v>
      </c>
    </row>
    <row r="811" spans="1:12" x14ac:dyDescent="0.25">
      <c r="A811" t="s">
        <v>813</v>
      </c>
      <c r="B811" t="s">
        <v>3810</v>
      </c>
      <c r="C811">
        <v>83</v>
      </c>
      <c r="D811" t="s">
        <v>5948</v>
      </c>
      <c r="E811" t="str">
        <f>IFERROR(INDEX(Healthcare_Transaction[Treatment_Type],MATCH(CONSOLIDATED_SHEET[[#This Row],[Patient_ID]],Healthcare_Transaction[Patient_ID],0)),"")</f>
        <v>Physical Therapy</v>
      </c>
      <c r="F811" s="8">
        <f>IFERROR(INDEX(Healthcare_Transaction[Cost],MATCH(CONSOLIDATED_SHEET[[#This Row],[Patient_ID]],Healthcare_Transaction[Patient_ID],0)),"")</f>
        <v>307.7</v>
      </c>
      <c r="G811" s="6">
        <f>IFERROR(INDEX(Healthcare_Transaction[Date],MATCH(CONSOLIDATED_SHEET[[#This Row],[Patient_ID]],Healthcare_Transaction[Patient_ID],0)),"")</f>
        <v>43705.630661523057</v>
      </c>
      <c r="H811" t="str">
        <f>TEXT(CONSOLIDATED_SHEET[[#This Row],[Date]], "yyyy")</f>
        <v>2019</v>
      </c>
      <c r="I811" t="str">
        <f>TEXT(CONSOLIDATED_SHEET[[#This Row],[Date]], "mmmm")</f>
        <v>August</v>
      </c>
      <c r="J811" t="str">
        <f>INDEX(Healthcare_Location[Location],MATCH(CONSOLIDATED_SHEET[[#This Row],[Patient_ID]],Healthcare_Location[Patient_ID],0))</f>
        <v>New York</v>
      </c>
      <c r="K811" s="7" t="str">
        <f>INDEX(Healthcare_Insurance[Insurance_Type],MATCH(CONSOLIDATED_SHEET[[#This Row],[Patient_ID]],Healthcare_Insurance[Patient_ID],0))</f>
        <v>Private</v>
      </c>
      <c r="L811" s="8">
        <f>INDEX(Healthcare_Insurance[Insurance_Amount],MATCH(CONSOLIDATED_SHEET[[#This Row],[Patient_ID]],Healthcare_Insurance[Patient_ID],0))</f>
        <v>787.85</v>
      </c>
    </row>
    <row r="812" spans="1:12" x14ac:dyDescent="0.25">
      <c r="A812" t="s">
        <v>814</v>
      </c>
      <c r="B812" t="s">
        <v>3811</v>
      </c>
      <c r="C812">
        <v>77</v>
      </c>
      <c r="D812" t="s">
        <v>5948</v>
      </c>
      <c r="E812" t="str">
        <f>IFERROR(INDEX(Healthcare_Transaction[Treatment_Type],MATCH(CONSOLIDATED_SHEET[[#This Row],[Patient_ID]],Healthcare_Transaction[Patient_ID],0)),"")</f>
        <v>Consultation</v>
      </c>
      <c r="F812" s="8">
        <f>IFERROR(INDEX(Healthcare_Transaction[Cost],MATCH(CONSOLIDATED_SHEET[[#This Row],[Patient_ID]],Healthcare_Transaction[Patient_ID],0)),"")</f>
        <v>2696.05</v>
      </c>
      <c r="G812" s="6">
        <f>IFERROR(INDEX(Healthcare_Transaction[Date],MATCH(CONSOLIDATED_SHEET[[#This Row],[Patient_ID]],Healthcare_Transaction[Patient_ID],0)),"")</f>
        <v>43705.891413059013</v>
      </c>
      <c r="H812" t="str">
        <f>TEXT(CONSOLIDATED_SHEET[[#This Row],[Date]], "yyyy")</f>
        <v>2019</v>
      </c>
      <c r="I812" t="str">
        <f>TEXT(CONSOLIDATED_SHEET[[#This Row],[Date]], "mmmm")</f>
        <v>August</v>
      </c>
      <c r="J812" t="str">
        <f>INDEX(Healthcare_Location[Location],MATCH(CONSOLIDATED_SHEET[[#This Row],[Patient_ID]],Healthcare_Location[Patient_ID],0))</f>
        <v>Chicago</v>
      </c>
      <c r="K812" s="7" t="str">
        <f>INDEX(Healthcare_Insurance[Insurance_Type],MATCH(CONSOLIDATED_SHEET[[#This Row],[Patient_ID]],Healthcare_Insurance[Patient_ID],0))</f>
        <v>None</v>
      </c>
      <c r="L812" s="8">
        <f>INDEX(Healthcare_Insurance[Insurance_Amount],MATCH(CONSOLIDATED_SHEET[[#This Row],[Patient_ID]],Healthcare_Insurance[Patient_ID],0))</f>
        <v>5663.45</v>
      </c>
    </row>
    <row r="813" spans="1:12" x14ac:dyDescent="0.25">
      <c r="A813" t="s">
        <v>815</v>
      </c>
      <c r="B813" t="s">
        <v>3812</v>
      </c>
      <c r="C813">
        <v>55</v>
      </c>
      <c r="D813" t="s">
        <v>5948</v>
      </c>
      <c r="E813" t="str">
        <f>IFERROR(INDEX(Healthcare_Transaction[Treatment_Type],MATCH(CONSOLIDATED_SHEET[[#This Row],[Patient_ID]],Healthcare_Transaction[Patient_ID],0)),"")</f>
        <v>Medication</v>
      </c>
      <c r="F813" s="8">
        <f>IFERROR(INDEX(Healthcare_Transaction[Cost],MATCH(CONSOLIDATED_SHEET[[#This Row],[Patient_ID]],Healthcare_Transaction[Patient_ID],0)),"")</f>
        <v>1203.94</v>
      </c>
      <c r="G813" s="6">
        <f>IFERROR(INDEX(Healthcare_Transaction[Date],MATCH(CONSOLIDATED_SHEET[[#This Row],[Patient_ID]],Healthcare_Transaction[Patient_ID],0)),"")</f>
        <v>43706.15216459494</v>
      </c>
      <c r="H813" t="str">
        <f>TEXT(CONSOLIDATED_SHEET[[#This Row],[Date]], "yyyy")</f>
        <v>2019</v>
      </c>
      <c r="I813" t="str">
        <f>TEXT(CONSOLIDATED_SHEET[[#This Row],[Date]], "mmmm")</f>
        <v>August</v>
      </c>
      <c r="J813" t="str">
        <f>INDEX(Healthcare_Location[Location],MATCH(CONSOLIDATED_SHEET[[#This Row],[Patient_ID]],Healthcare_Location[Patient_ID],0))</f>
        <v>Los Angeles</v>
      </c>
      <c r="K813" s="7" t="str">
        <f>INDEX(Healthcare_Insurance[Insurance_Type],MATCH(CONSOLIDATED_SHEET[[#This Row],[Patient_ID]],Healthcare_Insurance[Patient_ID],0))</f>
        <v>None</v>
      </c>
      <c r="L813" s="8">
        <f>INDEX(Healthcare_Insurance[Insurance_Amount],MATCH(CONSOLIDATED_SHEET[[#This Row],[Patient_ID]],Healthcare_Insurance[Patient_ID],0))</f>
        <v>8228.18</v>
      </c>
    </row>
    <row r="814" spans="1:12" x14ac:dyDescent="0.25">
      <c r="A814" t="s">
        <v>816</v>
      </c>
      <c r="B814" t="s">
        <v>3813</v>
      </c>
      <c r="C814">
        <v>38</v>
      </c>
      <c r="D814" t="s">
        <v>5948</v>
      </c>
      <c r="E814" t="str">
        <f>IFERROR(INDEX(Healthcare_Transaction[Treatment_Type],MATCH(CONSOLIDATED_SHEET[[#This Row],[Patient_ID]],Healthcare_Transaction[Patient_ID],0)),"")</f>
        <v>Medication</v>
      </c>
      <c r="F814" s="8">
        <f>IFERROR(INDEX(Healthcare_Transaction[Cost],MATCH(CONSOLIDATED_SHEET[[#This Row],[Patient_ID]],Healthcare_Transaction[Patient_ID],0)),"")</f>
        <v>698.71</v>
      </c>
      <c r="G814" s="6">
        <f>IFERROR(INDEX(Healthcare_Transaction[Date],MATCH(CONSOLIDATED_SHEET[[#This Row],[Patient_ID]],Healthcare_Transaction[Patient_ID],0)),"")</f>
        <v>43706.412916130867</v>
      </c>
      <c r="H814" t="str">
        <f>TEXT(CONSOLIDATED_SHEET[[#This Row],[Date]], "yyyy")</f>
        <v>2019</v>
      </c>
      <c r="I814" t="str">
        <f>TEXT(CONSOLIDATED_SHEET[[#This Row],[Date]], "mmmm")</f>
        <v>August</v>
      </c>
      <c r="J814" t="str">
        <f>INDEX(Healthcare_Location[Location],MATCH(CONSOLIDATED_SHEET[[#This Row],[Patient_ID]],Healthcare_Location[Patient_ID],0))</f>
        <v>Houston</v>
      </c>
      <c r="K814" s="7" t="str">
        <f>INDEX(Healthcare_Insurance[Insurance_Type],MATCH(CONSOLIDATED_SHEET[[#This Row],[Patient_ID]],Healthcare_Insurance[Patient_ID],0))</f>
        <v>None</v>
      </c>
      <c r="L814" s="8">
        <f>INDEX(Healthcare_Insurance[Insurance_Amount],MATCH(CONSOLIDATED_SHEET[[#This Row],[Patient_ID]],Healthcare_Insurance[Patient_ID],0))</f>
        <v>1875.62</v>
      </c>
    </row>
    <row r="815" spans="1:12" x14ac:dyDescent="0.25">
      <c r="A815" t="s">
        <v>817</v>
      </c>
      <c r="B815" t="s">
        <v>3814</v>
      </c>
      <c r="C815">
        <v>22</v>
      </c>
      <c r="D815" t="s">
        <v>5947</v>
      </c>
      <c r="E815" t="str">
        <f>IFERROR(INDEX(Healthcare_Transaction[Treatment_Type],MATCH(CONSOLIDATED_SHEET[[#This Row],[Patient_ID]],Healthcare_Transaction[Patient_ID],0)),"")</f>
        <v>Consultation</v>
      </c>
      <c r="F815" s="8">
        <f>IFERROR(INDEX(Healthcare_Transaction[Cost],MATCH(CONSOLIDATED_SHEET[[#This Row],[Patient_ID]],Healthcare_Transaction[Patient_ID],0)),"")</f>
        <v>4764.42</v>
      </c>
      <c r="G815" s="6">
        <f>IFERROR(INDEX(Healthcare_Transaction[Date],MATCH(CONSOLIDATED_SHEET[[#This Row],[Patient_ID]],Healthcare_Transaction[Patient_ID],0)),"")</f>
        <v>43706.673667666808</v>
      </c>
      <c r="H815" t="str">
        <f>TEXT(CONSOLIDATED_SHEET[[#This Row],[Date]], "yyyy")</f>
        <v>2019</v>
      </c>
      <c r="I815" t="str">
        <f>TEXT(CONSOLIDATED_SHEET[[#This Row],[Date]], "mmmm")</f>
        <v>August</v>
      </c>
      <c r="J815" t="str">
        <f>INDEX(Healthcare_Location[Location],MATCH(CONSOLIDATED_SHEET[[#This Row],[Patient_ID]],Healthcare_Location[Patient_ID],0))</f>
        <v>New York</v>
      </c>
      <c r="K815" s="7" t="str">
        <f>INDEX(Healthcare_Insurance[Insurance_Type],MATCH(CONSOLIDATED_SHEET[[#This Row],[Patient_ID]],Healthcare_Insurance[Patient_ID],0))</f>
        <v>Private</v>
      </c>
      <c r="L815" s="8">
        <f>INDEX(Healthcare_Insurance[Insurance_Amount],MATCH(CONSOLIDATED_SHEET[[#This Row],[Patient_ID]],Healthcare_Insurance[Patient_ID],0))</f>
        <v>3764.63</v>
      </c>
    </row>
    <row r="816" spans="1:12" x14ac:dyDescent="0.25">
      <c r="A816" t="s">
        <v>818</v>
      </c>
      <c r="B816" t="s">
        <v>3815</v>
      </c>
      <c r="C816">
        <v>85</v>
      </c>
      <c r="D816" t="s">
        <v>5948</v>
      </c>
      <c r="E816" t="str">
        <f>IFERROR(INDEX(Healthcare_Transaction[Treatment_Type],MATCH(CONSOLIDATED_SHEET[[#This Row],[Patient_ID]],Healthcare_Transaction[Patient_ID],0)),"")</f>
        <v>Consultation</v>
      </c>
      <c r="F816" s="8">
        <f>IFERROR(INDEX(Healthcare_Transaction[Cost],MATCH(CONSOLIDATED_SHEET[[#This Row],[Patient_ID]],Healthcare_Transaction[Patient_ID],0)),"")</f>
        <v>4949.79</v>
      </c>
      <c r="G816" s="6">
        <f>IFERROR(INDEX(Healthcare_Transaction[Date],MATCH(CONSOLIDATED_SHEET[[#This Row],[Patient_ID]],Healthcare_Transaction[Patient_ID],0)),"")</f>
        <v>43706.934419202742</v>
      </c>
      <c r="H816" t="str">
        <f>TEXT(CONSOLIDATED_SHEET[[#This Row],[Date]], "yyyy")</f>
        <v>2019</v>
      </c>
      <c r="I816" t="str">
        <f>TEXT(CONSOLIDATED_SHEET[[#This Row],[Date]], "mmmm")</f>
        <v>August</v>
      </c>
      <c r="J816" t="str">
        <f>INDEX(Healthcare_Location[Location],MATCH(CONSOLIDATED_SHEET[[#This Row],[Patient_ID]],Healthcare_Location[Patient_ID],0))</f>
        <v>Phoenix</v>
      </c>
      <c r="K816" s="7" t="str">
        <f>INDEX(Healthcare_Insurance[Insurance_Type],MATCH(CONSOLIDATED_SHEET[[#This Row],[Patient_ID]],Healthcare_Insurance[Patient_ID],0))</f>
        <v>None</v>
      </c>
      <c r="L816" s="8">
        <f>INDEX(Healthcare_Insurance[Insurance_Amount],MATCH(CONSOLIDATED_SHEET[[#This Row],[Patient_ID]],Healthcare_Insurance[Patient_ID],0))</f>
        <v>5378.34</v>
      </c>
    </row>
    <row r="817" spans="1:12" x14ac:dyDescent="0.25">
      <c r="A817" t="s">
        <v>819</v>
      </c>
      <c r="B817" t="s">
        <v>3816</v>
      </c>
      <c r="C817">
        <v>85</v>
      </c>
      <c r="D817" t="s">
        <v>5948</v>
      </c>
      <c r="E817" t="str">
        <f>IFERROR(INDEX(Healthcare_Transaction[Treatment_Type],MATCH(CONSOLIDATED_SHEET[[#This Row],[Patient_ID]],Healthcare_Transaction[Patient_ID],0)),"")</f>
        <v>Medication</v>
      </c>
      <c r="F817" s="8">
        <f>IFERROR(INDEX(Healthcare_Transaction[Cost],MATCH(CONSOLIDATED_SHEET[[#This Row],[Patient_ID]],Healthcare_Transaction[Patient_ID],0)),"")</f>
        <v>3019.51</v>
      </c>
      <c r="G817" s="6">
        <f>IFERROR(INDEX(Healthcare_Transaction[Date],MATCH(CONSOLIDATED_SHEET[[#This Row],[Patient_ID]],Healthcare_Transaction[Patient_ID],0)),"")</f>
        <v>43707.195170738669</v>
      </c>
      <c r="H817" t="str">
        <f>TEXT(CONSOLIDATED_SHEET[[#This Row],[Date]], "yyyy")</f>
        <v>2019</v>
      </c>
      <c r="I817" t="str">
        <f>TEXT(CONSOLIDATED_SHEET[[#This Row],[Date]], "mmmm")</f>
        <v>August</v>
      </c>
      <c r="J817" t="str">
        <f>INDEX(Healthcare_Location[Location],MATCH(CONSOLIDATED_SHEET[[#This Row],[Patient_ID]],Healthcare_Location[Patient_ID],0))</f>
        <v>Phoenix</v>
      </c>
      <c r="K817" s="7" t="str">
        <f>INDEX(Healthcare_Insurance[Insurance_Type],MATCH(CONSOLIDATED_SHEET[[#This Row],[Patient_ID]],Healthcare_Insurance[Patient_ID],0))</f>
        <v>Public</v>
      </c>
      <c r="L817" s="8">
        <f>INDEX(Healthcare_Insurance[Insurance_Amount],MATCH(CONSOLIDATED_SHEET[[#This Row],[Patient_ID]],Healthcare_Insurance[Patient_ID],0))</f>
        <v>1614.48</v>
      </c>
    </row>
    <row r="818" spans="1:12" x14ac:dyDescent="0.25">
      <c r="A818" t="s">
        <v>820</v>
      </c>
      <c r="B818" t="s">
        <v>3726</v>
      </c>
      <c r="C818">
        <v>36</v>
      </c>
      <c r="D818" t="s">
        <v>5947</v>
      </c>
      <c r="E818" t="str">
        <f>IFERROR(INDEX(Healthcare_Transaction[Treatment_Type],MATCH(CONSOLIDATED_SHEET[[#This Row],[Patient_ID]],Healthcare_Transaction[Patient_ID],0)),"")</f>
        <v>Consultation</v>
      </c>
      <c r="F818" s="8">
        <f>IFERROR(INDEX(Healthcare_Transaction[Cost],MATCH(CONSOLIDATED_SHEET[[#This Row],[Patient_ID]],Healthcare_Transaction[Patient_ID],0)),"")</f>
        <v>2254.25</v>
      </c>
      <c r="G818" s="6">
        <f>IFERROR(INDEX(Healthcare_Transaction[Date],MATCH(CONSOLIDATED_SHEET[[#This Row],[Patient_ID]],Healthcare_Transaction[Patient_ID],0)),"")</f>
        <v>43707.455922274603</v>
      </c>
      <c r="H818" t="str">
        <f>TEXT(CONSOLIDATED_SHEET[[#This Row],[Date]], "yyyy")</f>
        <v>2019</v>
      </c>
      <c r="I818" t="str">
        <f>TEXT(CONSOLIDATED_SHEET[[#This Row],[Date]], "mmmm")</f>
        <v>August</v>
      </c>
      <c r="J818" t="str">
        <f>INDEX(Healthcare_Location[Location],MATCH(CONSOLIDATED_SHEET[[#This Row],[Patient_ID]],Healthcare_Location[Patient_ID],0))</f>
        <v>Phoenix</v>
      </c>
      <c r="K818" s="7" t="str">
        <f>INDEX(Healthcare_Insurance[Insurance_Type],MATCH(CONSOLIDATED_SHEET[[#This Row],[Patient_ID]],Healthcare_Insurance[Patient_ID],0))</f>
        <v>Public</v>
      </c>
      <c r="L818" s="8">
        <f>INDEX(Healthcare_Insurance[Insurance_Amount],MATCH(CONSOLIDATED_SHEET[[#This Row],[Patient_ID]],Healthcare_Insurance[Patient_ID],0))</f>
        <v>6622.46</v>
      </c>
    </row>
    <row r="819" spans="1:12" x14ac:dyDescent="0.25">
      <c r="A819" t="s">
        <v>821</v>
      </c>
      <c r="B819" t="s">
        <v>3817</v>
      </c>
      <c r="C819">
        <v>76</v>
      </c>
      <c r="D819" t="s">
        <v>5948</v>
      </c>
      <c r="E819" t="str">
        <f>IFERROR(INDEX(Healthcare_Transaction[Treatment_Type],MATCH(CONSOLIDATED_SHEET[[#This Row],[Patient_ID]],Healthcare_Transaction[Patient_ID],0)),"")</f>
        <v>Consultation</v>
      </c>
      <c r="F819" s="8">
        <f>IFERROR(INDEX(Healthcare_Transaction[Cost],MATCH(CONSOLIDATED_SHEET[[#This Row],[Patient_ID]],Healthcare_Transaction[Patient_ID],0)),"")</f>
        <v>592.53</v>
      </c>
      <c r="G819" s="6">
        <f>IFERROR(INDEX(Healthcare_Transaction[Date],MATCH(CONSOLIDATED_SHEET[[#This Row],[Patient_ID]],Healthcare_Transaction[Patient_ID],0)),"")</f>
        <v>43707.716673810537</v>
      </c>
      <c r="H819" t="str">
        <f>TEXT(CONSOLIDATED_SHEET[[#This Row],[Date]], "yyyy")</f>
        <v>2019</v>
      </c>
      <c r="I819" t="str">
        <f>TEXT(CONSOLIDATED_SHEET[[#This Row],[Date]], "mmmm")</f>
        <v>August</v>
      </c>
      <c r="J819" t="str">
        <f>INDEX(Healthcare_Location[Location],MATCH(CONSOLIDATED_SHEET[[#This Row],[Patient_ID]],Healthcare_Location[Patient_ID],0))</f>
        <v>Los Angeles</v>
      </c>
      <c r="K819" s="7" t="str">
        <f>INDEX(Healthcare_Insurance[Insurance_Type],MATCH(CONSOLIDATED_SHEET[[#This Row],[Patient_ID]],Healthcare_Insurance[Patient_ID],0))</f>
        <v>None</v>
      </c>
      <c r="L819" s="8">
        <f>INDEX(Healthcare_Insurance[Insurance_Amount],MATCH(CONSOLIDATED_SHEET[[#This Row],[Patient_ID]],Healthcare_Insurance[Patient_ID],0))</f>
        <v>1093.4100000000001</v>
      </c>
    </row>
    <row r="820" spans="1:12" x14ac:dyDescent="0.25">
      <c r="A820" t="s">
        <v>822</v>
      </c>
      <c r="B820" t="s">
        <v>3818</v>
      </c>
      <c r="C820">
        <v>77</v>
      </c>
      <c r="D820" t="s">
        <v>5948</v>
      </c>
      <c r="E820" t="str">
        <f>IFERROR(INDEX(Healthcare_Transaction[Treatment_Type],MATCH(CONSOLIDATED_SHEET[[#This Row],[Patient_ID]],Healthcare_Transaction[Patient_ID],0)),"")</f>
        <v>Consultation</v>
      </c>
      <c r="F820" s="8">
        <f>IFERROR(INDEX(Healthcare_Transaction[Cost],MATCH(CONSOLIDATED_SHEET[[#This Row],[Patient_ID]],Healthcare_Transaction[Patient_ID],0)),"")</f>
        <v>1112.6400000000001</v>
      </c>
      <c r="G820" s="6">
        <f>IFERROR(INDEX(Healthcare_Transaction[Date],MATCH(CONSOLIDATED_SHEET[[#This Row],[Patient_ID]],Healthcare_Transaction[Patient_ID],0)),"")</f>
        <v>43707.977425346471</v>
      </c>
      <c r="H820" t="str">
        <f>TEXT(CONSOLIDATED_SHEET[[#This Row],[Date]], "yyyy")</f>
        <v>2019</v>
      </c>
      <c r="I820" t="str">
        <f>TEXT(CONSOLIDATED_SHEET[[#This Row],[Date]], "mmmm")</f>
        <v>August</v>
      </c>
      <c r="J820" t="str">
        <f>INDEX(Healthcare_Location[Location],MATCH(CONSOLIDATED_SHEET[[#This Row],[Patient_ID]],Healthcare_Location[Patient_ID],0))</f>
        <v>Phoenix</v>
      </c>
      <c r="K820" s="7" t="str">
        <f>INDEX(Healthcare_Insurance[Insurance_Type],MATCH(CONSOLIDATED_SHEET[[#This Row],[Patient_ID]],Healthcare_Insurance[Patient_ID],0))</f>
        <v>None</v>
      </c>
      <c r="L820" s="8">
        <f>INDEX(Healthcare_Insurance[Insurance_Amount],MATCH(CONSOLIDATED_SHEET[[#This Row],[Patient_ID]],Healthcare_Insurance[Patient_ID],0))</f>
        <v>6422.22</v>
      </c>
    </row>
    <row r="821" spans="1:12" x14ac:dyDescent="0.25">
      <c r="A821" t="s">
        <v>823</v>
      </c>
      <c r="B821" t="s">
        <v>3819</v>
      </c>
      <c r="C821">
        <v>19</v>
      </c>
      <c r="D821" t="s">
        <v>5947</v>
      </c>
      <c r="E821" t="str">
        <f>IFERROR(INDEX(Healthcare_Transaction[Treatment_Type],MATCH(CONSOLIDATED_SHEET[[#This Row],[Patient_ID]],Healthcare_Transaction[Patient_ID],0)),"")</f>
        <v>Physical Therapy</v>
      </c>
      <c r="F821" s="8">
        <f>IFERROR(INDEX(Healthcare_Transaction[Cost],MATCH(CONSOLIDATED_SHEET[[#This Row],[Patient_ID]],Healthcare_Transaction[Patient_ID],0)),"")</f>
        <v>1002.8</v>
      </c>
      <c r="G821" s="6">
        <f>IFERROR(INDEX(Healthcare_Transaction[Date],MATCH(CONSOLIDATED_SHEET[[#This Row],[Patient_ID]],Healthcare_Transaction[Patient_ID],0)),"")</f>
        <v>43708.759679954273</v>
      </c>
      <c r="H821" t="str">
        <f>TEXT(CONSOLIDATED_SHEET[[#This Row],[Date]], "yyyy")</f>
        <v>2019</v>
      </c>
      <c r="I821" t="str">
        <f>TEXT(CONSOLIDATED_SHEET[[#This Row],[Date]], "mmmm")</f>
        <v>August</v>
      </c>
      <c r="J821" t="str">
        <f>INDEX(Healthcare_Location[Location],MATCH(CONSOLIDATED_SHEET[[#This Row],[Patient_ID]],Healthcare_Location[Patient_ID],0))</f>
        <v>Los Angeles</v>
      </c>
      <c r="K821" s="7" t="str">
        <f>INDEX(Healthcare_Insurance[Insurance_Type],MATCH(CONSOLIDATED_SHEET[[#This Row],[Patient_ID]],Healthcare_Insurance[Patient_ID],0))</f>
        <v>None</v>
      </c>
      <c r="L821" s="8">
        <f>INDEX(Healthcare_Insurance[Insurance_Amount],MATCH(CONSOLIDATED_SHEET[[#This Row],[Patient_ID]],Healthcare_Insurance[Patient_ID],0))</f>
        <v>3101.88</v>
      </c>
    </row>
    <row r="822" spans="1:12" x14ac:dyDescent="0.25">
      <c r="A822" t="s">
        <v>824</v>
      </c>
      <c r="B822" t="s">
        <v>3820</v>
      </c>
      <c r="C822">
        <v>46</v>
      </c>
      <c r="D822" t="s">
        <v>5948</v>
      </c>
      <c r="E822" t="str">
        <f>IFERROR(INDEX(Healthcare_Transaction[Treatment_Type],MATCH(CONSOLIDATED_SHEET[[#This Row],[Patient_ID]],Healthcare_Transaction[Patient_ID],0)),"")</f>
        <v>Medication</v>
      </c>
      <c r="F822" s="8">
        <f>IFERROR(INDEX(Healthcare_Transaction[Cost],MATCH(CONSOLIDATED_SHEET[[#This Row],[Patient_ID]],Healthcare_Transaction[Patient_ID],0)),"")</f>
        <v>2663.74</v>
      </c>
      <c r="G822" s="6">
        <f>IFERROR(INDEX(Healthcare_Transaction[Date],MATCH(CONSOLIDATED_SHEET[[#This Row],[Patient_ID]],Healthcare_Transaction[Patient_ID],0)),"")</f>
        <v>43709.020431490208</v>
      </c>
      <c r="H822" t="str">
        <f>TEXT(CONSOLIDATED_SHEET[[#This Row],[Date]], "yyyy")</f>
        <v>2019</v>
      </c>
      <c r="I822" t="str">
        <f>TEXT(CONSOLIDATED_SHEET[[#This Row],[Date]], "mmmm")</f>
        <v>September</v>
      </c>
      <c r="J822" t="str">
        <f>INDEX(Healthcare_Location[Location],MATCH(CONSOLIDATED_SHEET[[#This Row],[Patient_ID]],Healthcare_Location[Patient_ID],0))</f>
        <v>Houston</v>
      </c>
      <c r="K822" s="7" t="str">
        <f>INDEX(Healthcare_Insurance[Insurance_Type],MATCH(CONSOLIDATED_SHEET[[#This Row],[Patient_ID]],Healthcare_Insurance[Patient_ID],0))</f>
        <v>Public</v>
      </c>
      <c r="L822" s="8">
        <f>INDEX(Healthcare_Insurance[Insurance_Amount],MATCH(CONSOLIDATED_SHEET[[#This Row],[Patient_ID]],Healthcare_Insurance[Patient_ID],0))</f>
        <v>3650.9</v>
      </c>
    </row>
    <row r="823" spans="1:12" x14ac:dyDescent="0.25">
      <c r="A823" t="s">
        <v>825</v>
      </c>
      <c r="B823" t="s">
        <v>3821</v>
      </c>
      <c r="C823">
        <v>25</v>
      </c>
      <c r="D823" t="s">
        <v>5947</v>
      </c>
      <c r="E823" t="str">
        <f>IFERROR(INDEX(Healthcare_Transaction[Treatment_Type],MATCH(CONSOLIDATED_SHEET[[#This Row],[Patient_ID]],Healthcare_Transaction[Patient_ID],0)),"")</f>
        <v>Medication</v>
      </c>
      <c r="F823" s="8">
        <f>IFERROR(INDEX(Healthcare_Transaction[Cost],MATCH(CONSOLIDATED_SHEET[[#This Row],[Patient_ID]],Healthcare_Transaction[Patient_ID],0)),"")</f>
        <v>3090.45</v>
      </c>
      <c r="G823" s="6">
        <f>IFERROR(INDEX(Healthcare_Transaction[Date],MATCH(CONSOLIDATED_SHEET[[#This Row],[Patient_ID]],Healthcare_Transaction[Patient_ID],0)),"")</f>
        <v>43709.281183026149</v>
      </c>
      <c r="H823" t="str">
        <f>TEXT(CONSOLIDATED_SHEET[[#This Row],[Date]], "yyyy")</f>
        <v>2019</v>
      </c>
      <c r="I823" t="str">
        <f>TEXT(CONSOLIDATED_SHEET[[#This Row],[Date]], "mmmm")</f>
        <v>September</v>
      </c>
      <c r="J823" t="str">
        <f>INDEX(Healthcare_Location[Location],MATCH(CONSOLIDATED_SHEET[[#This Row],[Patient_ID]],Healthcare_Location[Patient_ID],0))</f>
        <v>New York</v>
      </c>
      <c r="K823" s="7" t="str">
        <f>INDEX(Healthcare_Insurance[Insurance_Type],MATCH(CONSOLIDATED_SHEET[[#This Row],[Patient_ID]],Healthcare_Insurance[Patient_ID],0))</f>
        <v>Public</v>
      </c>
      <c r="L823" s="8">
        <f>INDEX(Healthcare_Insurance[Insurance_Amount],MATCH(CONSOLIDATED_SHEET[[#This Row],[Patient_ID]],Healthcare_Insurance[Patient_ID],0))</f>
        <v>6996.12</v>
      </c>
    </row>
    <row r="824" spans="1:12" x14ac:dyDescent="0.25">
      <c r="A824" t="s">
        <v>826</v>
      </c>
      <c r="B824" t="s">
        <v>3822</v>
      </c>
      <c r="C824">
        <v>68</v>
      </c>
      <c r="D824" t="s">
        <v>5948</v>
      </c>
      <c r="E824" t="str">
        <f>IFERROR(INDEX(Healthcare_Transaction[Treatment_Type],MATCH(CONSOLIDATED_SHEET[[#This Row],[Patient_ID]],Healthcare_Transaction[Patient_ID],0)),"")</f>
        <v>Surgery</v>
      </c>
      <c r="F824" s="8">
        <f>IFERROR(INDEX(Healthcare_Transaction[Cost],MATCH(CONSOLIDATED_SHEET[[#This Row],[Patient_ID]],Healthcare_Transaction[Patient_ID],0)),"")</f>
        <v>621.37</v>
      </c>
      <c r="G824" s="6">
        <f>IFERROR(INDEX(Healthcare_Transaction[Date],MATCH(CONSOLIDATED_SHEET[[#This Row],[Patient_ID]],Healthcare_Transaction[Patient_ID],0)),"")</f>
        <v>43709.541934562068</v>
      </c>
      <c r="H824" t="str">
        <f>TEXT(CONSOLIDATED_SHEET[[#This Row],[Date]], "yyyy")</f>
        <v>2019</v>
      </c>
      <c r="I824" t="str">
        <f>TEXT(CONSOLIDATED_SHEET[[#This Row],[Date]], "mmmm")</f>
        <v>September</v>
      </c>
      <c r="J824" t="str">
        <f>INDEX(Healthcare_Location[Location],MATCH(CONSOLIDATED_SHEET[[#This Row],[Patient_ID]],Healthcare_Location[Patient_ID],0))</f>
        <v>Phoenix</v>
      </c>
      <c r="K824" s="7" t="str">
        <f>INDEX(Healthcare_Insurance[Insurance_Type],MATCH(CONSOLIDATED_SHEET[[#This Row],[Patient_ID]],Healthcare_Insurance[Patient_ID],0))</f>
        <v>Public</v>
      </c>
      <c r="L824" s="8">
        <f>INDEX(Healthcare_Insurance[Insurance_Amount],MATCH(CONSOLIDATED_SHEET[[#This Row],[Patient_ID]],Healthcare_Insurance[Patient_ID],0))</f>
        <v>3039.77</v>
      </c>
    </row>
    <row r="825" spans="1:12" x14ac:dyDescent="0.25">
      <c r="A825" t="s">
        <v>827</v>
      </c>
      <c r="B825" t="s">
        <v>3823</v>
      </c>
      <c r="C825">
        <v>29</v>
      </c>
      <c r="D825" t="s">
        <v>5947</v>
      </c>
      <c r="E825" t="str">
        <f>IFERROR(INDEX(Healthcare_Transaction[Treatment_Type],MATCH(CONSOLIDATED_SHEET[[#This Row],[Patient_ID]],Healthcare_Transaction[Patient_ID],0)),"")</f>
        <v>Surgery</v>
      </c>
      <c r="F825" s="8">
        <f>IFERROR(INDEX(Healthcare_Transaction[Cost],MATCH(CONSOLIDATED_SHEET[[#This Row],[Patient_ID]],Healthcare_Transaction[Patient_ID],0)),"")</f>
        <v>455.96</v>
      </c>
      <c r="G825" s="6">
        <f>IFERROR(INDEX(Healthcare_Transaction[Date],MATCH(CONSOLIDATED_SHEET[[#This Row],[Patient_ID]],Healthcare_Transaction[Patient_ID],0)),"")</f>
        <v>43709.80268609801</v>
      </c>
      <c r="H825" t="str">
        <f>TEXT(CONSOLIDATED_SHEET[[#This Row],[Date]], "yyyy")</f>
        <v>2019</v>
      </c>
      <c r="I825" t="str">
        <f>TEXT(CONSOLIDATED_SHEET[[#This Row],[Date]], "mmmm")</f>
        <v>September</v>
      </c>
      <c r="J825" t="str">
        <f>INDEX(Healthcare_Location[Location],MATCH(CONSOLIDATED_SHEET[[#This Row],[Patient_ID]],Healthcare_Location[Patient_ID],0))</f>
        <v>Los Angeles</v>
      </c>
      <c r="K825" s="7" t="str">
        <f>INDEX(Healthcare_Insurance[Insurance_Type],MATCH(CONSOLIDATED_SHEET[[#This Row],[Patient_ID]],Healthcare_Insurance[Patient_ID],0))</f>
        <v>Private</v>
      </c>
      <c r="L825" s="8">
        <f>INDEX(Healthcare_Insurance[Insurance_Amount],MATCH(CONSOLIDATED_SHEET[[#This Row],[Patient_ID]],Healthcare_Insurance[Patient_ID],0))</f>
        <v>8272.9599999999991</v>
      </c>
    </row>
    <row r="826" spans="1:12" x14ac:dyDescent="0.25">
      <c r="A826" t="s">
        <v>828</v>
      </c>
      <c r="B826" t="s">
        <v>3824</v>
      </c>
      <c r="C826">
        <v>82</v>
      </c>
      <c r="D826" t="s">
        <v>5947</v>
      </c>
      <c r="E826" t="str">
        <f>IFERROR(INDEX(Healthcare_Transaction[Treatment_Type],MATCH(CONSOLIDATED_SHEET[[#This Row],[Patient_ID]],Healthcare_Transaction[Patient_ID],0)),"")</f>
        <v>Physical Therapy</v>
      </c>
      <c r="F826" s="8">
        <f>IFERROR(INDEX(Healthcare_Transaction[Cost],MATCH(CONSOLIDATED_SHEET[[#This Row],[Patient_ID]],Healthcare_Transaction[Patient_ID],0)),"")</f>
        <v>3865.93</v>
      </c>
      <c r="G826" s="6">
        <f>IFERROR(INDEX(Healthcare_Transaction[Date],MATCH(CONSOLIDATED_SHEET[[#This Row],[Patient_ID]],Healthcare_Transaction[Patient_ID],0)),"")</f>
        <v>43710.063437633937</v>
      </c>
      <c r="H826" t="str">
        <f>TEXT(CONSOLIDATED_SHEET[[#This Row],[Date]], "yyyy")</f>
        <v>2019</v>
      </c>
      <c r="I826" t="str">
        <f>TEXT(CONSOLIDATED_SHEET[[#This Row],[Date]], "mmmm")</f>
        <v>September</v>
      </c>
      <c r="J826" t="str">
        <f>INDEX(Healthcare_Location[Location],MATCH(CONSOLIDATED_SHEET[[#This Row],[Patient_ID]],Healthcare_Location[Patient_ID],0))</f>
        <v>Houston</v>
      </c>
      <c r="K826" s="7" t="str">
        <f>INDEX(Healthcare_Insurance[Insurance_Type],MATCH(CONSOLIDATED_SHEET[[#This Row],[Patient_ID]],Healthcare_Insurance[Patient_ID],0))</f>
        <v>None</v>
      </c>
      <c r="L826" s="8">
        <f>INDEX(Healthcare_Insurance[Insurance_Amount],MATCH(CONSOLIDATED_SHEET[[#This Row],[Patient_ID]],Healthcare_Insurance[Patient_ID],0))</f>
        <v>7004.81</v>
      </c>
    </row>
    <row r="827" spans="1:12" x14ac:dyDescent="0.25">
      <c r="A827" t="s">
        <v>829</v>
      </c>
      <c r="B827" t="s">
        <v>3825</v>
      </c>
      <c r="C827">
        <v>19</v>
      </c>
      <c r="D827" t="s">
        <v>5948</v>
      </c>
      <c r="E827" t="str">
        <f>IFERROR(INDEX(Healthcare_Transaction[Treatment_Type],MATCH(CONSOLIDATED_SHEET[[#This Row],[Patient_ID]],Healthcare_Transaction[Patient_ID],0)),"")</f>
        <v>Consultation</v>
      </c>
      <c r="F827" s="8">
        <f>IFERROR(INDEX(Healthcare_Transaction[Cost],MATCH(CONSOLIDATED_SHEET[[#This Row],[Patient_ID]],Healthcare_Transaction[Patient_ID],0)),"")</f>
        <v>590.55999999999995</v>
      </c>
      <c r="G827" s="6">
        <f>IFERROR(INDEX(Healthcare_Transaction[Date],MATCH(CONSOLIDATED_SHEET[[#This Row],[Patient_ID]],Healthcare_Transaction[Patient_ID],0)),"")</f>
        <v>43710.324189169871</v>
      </c>
      <c r="H827" t="str">
        <f>TEXT(CONSOLIDATED_SHEET[[#This Row],[Date]], "yyyy")</f>
        <v>2019</v>
      </c>
      <c r="I827" t="str">
        <f>TEXT(CONSOLIDATED_SHEET[[#This Row],[Date]], "mmmm")</f>
        <v>September</v>
      </c>
      <c r="J827" t="str">
        <f>INDEX(Healthcare_Location[Location],MATCH(CONSOLIDATED_SHEET[[#This Row],[Patient_ID]],Healthcare_Location[Patient_ID],0))</f>
        <v>Houston</v>
      </c>
      <c r="K827" s="7" t="str">
        <f>INDEX(Healthcare_Insurance[Insurance_Type],MATCH(CONSOLIDATED_SHEET[[#This Row],[Patient_ID]],Healthcare_Insurance[Patient_ID],0))</f>
        <v>Public</v>
      </c>
      <c r="L827" s="8">
        <f>INDEX(Healthcare_Insurance[Insurance_Amount],MATCH(CONSOLIDATED_SHEET[[#This Row],[Patient_ID]],Healthcare_Insurance[Patient_ID],0))</f>
        <v>6164.55</v>
      </c>
    </row>
    <row r="828" spans="1:12" x14ac:dyDescent="0.25">
      <c r="A828" t="s">
        <v>830</v>
      </c>
      <c r="B828" t="s">
        <v>3826</v>
      </c>
      <c r="C828">
        <v>28</v>
      </c>
      <c r="D828" t="s">
        <v>5947</v>
      </c>
      <c r="E828" t="str">
        <f>IFERROR(INDEX(Healthcare_Transaction[Treatment_Type],MATCH(CONSOLIDATED_SHEET[[#This Row],[Patient_ID]],Healthcare_Transaction[Patient_ID],0)),"")</f>
        <v>Physical Therapy</v>
      </c>
      <c r="F828" s="8">
        <f>IFERROR(INDEX(Healthcare_Transaction[Cost],MATCH(CONSOLIDATED_SHEET[[#This Row],[Patient_ID]],Healthcare_Transaction[Patient_ID],0)),"")</f>
        <v>2713.16</v>
      </c>
      <c r="G828" s="6">
        <f>IFERROR(INDEX(Healthcare_Transaction[Date],MATCH(CONSOLIDATED_SHEET[[#This Row],[Patient_ID]],Healthcare_Transaction[Patient_ID],0)),"")</f>
        <v>43710.845692241754</v>
      </c>
      <c r="H828" t="str">
        <f>TEXT(CONSOLIDATED_SHEET[[#This Row],[Date]], "yyyy")</f>
        <v>2019</v>
      </c>
      <c r="I828" t="str">
        <f>TEXT(CONSOLIDATED_SHEET[[#This Row],[Date]], "mmmm")</f>
        <v>September</v>
      </c>
      <c r="J828" t="str">
        <f>INDEX(Healthcare_Location[Location],MATCH(CONSOLIDATED_SHEET[[#This Row],[Patient_ID]],Healthcare_Location[Patient_ID],0))</f>
        <v>New York</v>
      </c>
      <c r="K828" s="7" t="str">
        <f>INDEX(Healthcare_Insurance[Insurance_Type],MATCH(CONSOLIDATED_SHEET[[#This Row],[Patient_ID]],Healthcare_Insurance[Patient_ID],0))</f>
        <v>Private</v>
      </c>
      <c r="L828" s="8">
        <f>INDEX(Healthcare_Insurance[Insurance_Amount],MATCH(CONSOLIDATED_SHEET[[#This Row],[Patient_ID]],Healthcare_Insurance[Patient_ID],0))</f>
        <v>8190.8</v>
      </c>
    </row>
    <row r="829" spans="1:12" x14ac:dyDescent="0.25">
      <c r="A829" t="s">
        <v>831</v>
      </c>
      <c r="B829" t="s">
        <v>3827</v>
      </c>
      <c r="C829">
        <v>28</v>
      </c>
      <c r="D829" t="s">
        <v>5947</v>
      </c>
      <c r="E829" t="str">
        <f>IFERROR(INDEX(Healthcare_Transaction[Treatment_Type],MATCH(CONSOLIDATED_SHEET[[#This Row],[Patient_ID]],Healthcare_Transaction[Patient_ID],0)),"")</f>
        <v>Consultation</v>
      </c>
      <c r="F829" s="8">
        <f>IFERROR(INDEX(Healthcare_Transaction[Cost],MATCH(CONSOLIDATED_SHEET[[#This Row],[Patient_ID]],Healthcare_Transaction[Patient_ID],0)),"")</f>
        <v>368.96</v>
      </c>
      <c r="G829" s="6">
        <f>IFERROR(INDEX(Healthcare_Transaction[Date],MATCH(CONSOLIDATED_SHEET[[#This Row],[Patient_ID]],Healthcare_Transaction[Patient_ID],0)),"")</f>
        <v>43711.106443777673</v>
      </c>
      <c r="H829" t="str">
        <f>TEXT(CONSOLIDATED_SHEET[[#This Row],[Date]], "yyyy")</f>
        <v>2019</v>
      </c>
      <c r="I829" t="str">
        <f>TEXT(CONSOLIDATED_SHEET[[#This Row],[Date]], "mmmm")</f>
        <v>September</v>
      </c>
      <c r="J829" t="str">
        <f>INDEX(Healthcare_Location[Location],MATCH(CONSOLIDATED_SHEET[[#This Row],[Patient_ID]],Healthcare_Location[Patient_ID],0))</f>
        <v>Chicago</v>
      </c>
      <c r="K829" s="7" t="str">
        <f>INDEX(Healthcare_Insurance[Insurance_Type],MATCH(CONSOLIDATED_SHEET[[#This Row],[Patient_ID]],Healthcare_Insurance[Patient_ID],0))</f>
        <v>Private</v>
      </c>
      <c r="L829" s="8">
        <f>INDEX(Healthcare_Insurance[Insurance_Amount],MATCH(CONSOLIDATED_SHEET[[#This Row],[Patient_ID]],Healthcare_Insurance[Patient_ID],0))</f>
        <v>6629.34</v>
      </c>
    </row>
    <row r="830" spans="1:12" x14ac:dyDescent="0.25">
      <c r="A830" t="s">
        <v>832</v>
      </c>
      <c r="B830" t="s">
        <v>3828</v>
      </c>
      <c r="C830">
        <v>83</v>
      </c>
      <c r="D830" t="s">
        <v>5948</v>
      </c>
      <c r="E830" t="str">
        <f>IFERROR(INDEX(Healthcare_Transaction[Treatment_Type],MATCH(CONSOLIDATED_SHEET[[#This Row],[Patient_ID]],Healthcare_Transaction[Patient_ID],0)),"")</f>
        <v>Surgery</v>
      </c>
      <c r="F830" s="8">
        <f>IFERROR(INDEX(Healthcare_Transaction[Cost],MATCH(CONSOLIDATED_SHEET[[#This Row],[Patient_ID]],Healthcare_Transaction[Patient_ID],0)),"")</f>
        <v>4258.3100000000004</v>
      </c>
      <c r="G830" s="6">
        <f>IFERROR(INDEX(Healthcare_Transaction[Date],MATCH(CONSOLIDATED_SHEET[[#This Row],[Patient_ID]],Healthcare_Transaction[Patient_ID],0)),"")</f>
        <v>43711.367195313607</v>
      </c>
      <c r="H830" t="str">
        <f>TEXT(CONSOLIDATED_SHEET[[#This Row],[Date]], "yyyy")</f>
        <v>2019</v>
      </c>
      <c r="I830" t="str">
        <f>TEXT(CONSOLIDATED_SHEET[[#This Row],[Date]], "mmmm")</f>
        <v>September</v>
      </c>
      <c r="J830" t="str">
        <f>INDEX(Healthcare_Location[Location],MATCH(CONSOLIDATED_SHEET[[#This Row],[Patient_ID]],Healthcare_Location[Patient_ID],0))</f>
        <v>Los Angeles</v>
      </c>
      <c r="K830" s="7" t="str">
        <f>INDEX(Healthcare_Insurance[Insurance_Type],MATCH(CONSOLIDATED_SHEET[[#This Row],[Patient_ID]],Healthcare_Insurance[Patient_ID],0))</f>
        <v>Public</v>
      </c>
      <c r="L830" s="8">
        <f>INDEX(Healthcare_Insurance[Insurance_Amount],MATCH(CONSOLIDATED_SHEET[[#This Row],[Patient_ID]],Healthcare_Insurance[Patient_ID],0))</f>
        <v>915.57</v>
      </c>
    </row>
    <row r="831" spans="1:12" x14ac:dyDescent="0.25">
      <c r="A831" t="s">
        <v>833</v>
      </c>
      <c r="B831" t="s">
        <v>3829</v>
      </c>
      <c r="C831">
        <v>36</v>
      </c>
      <c r="D831" t="s">
        <v>5948</v>
      </c>
      <c r="E831" t="str">
        <f>IFERROR(INDEX(Healthcare_Transaction[Treatment_Type],MATCH(CONSOLIDATED_SHEET[[#This Row],[Patient_ID]],Healthcare_Transaction[Patient_ID],0)),"")</f>
        <v>Physical Therapy</v>
      </c>
      <c r="F831" s="8">
        <f>IFERROR(INDEX(Healthcare_Transaction[Cost],MATCH(CONSOLIDATED_SHEET[[#This Row],[Patient_ID]],Healthcare_Transaction[Patient_ID],0)),"")</f>
        <v>1842.98</v>
      </c>
      <c r="G831" s="6">
        <f>IFERROR(INDEX(Healthcare_Transaction[Date],MATCH(CONSOLIDATED_SHEET[[#This Row],[Patient_ID]],Healthcare_Transaction[Patient_ID],0)),"")</f>
        <v>43711.627946849549</v>
      </c>
      <c r="H831" t="str">
        <f>TEXT(CONSOLIDATED_SHEET[[#This Row],[Date]], "yyyy")</f>
        <v>2019</v>
      </c>
      <c r="I831" t="str">
        <f>TEXT(CONSOLIDATED_SHEET[[#This Row],[Date]], "mmmm")</f>
        <v>September</v>
      </c>
      <c r="J831" t="str">
        <f>INDEX(Healthcare_Location[Location],MATCH(CONSOLIDATED_SHEET[[#This Row],[Patient_ID]],Healthcare_Location[Patient_ID],0))</f>
        <v>Phoenix</v>
      </c>
      <c r="K831" s="7" t="str">
        <f>INDEX(Healthcare_Insurance[Insurance_Type],MATCH(CONSOLIDATED_SHEET[[#This Row],[Patient_ID]],Healthcare_Insurance[Patient_ID],0))</f>
        <v>Private</v>
      </c>
      <c r="L831" s="8">
        <f>INDEX(Healthcare_Insurance[Insurance_Amount],MATCH(CONSOLIDATED_SHEET[[#This Row],[Patient_ID]],Healthcare_Insurance[Patient_ID],0))</f>
        <v>2952.04</v>
      </c>
    </row>
    <row r="832" spans="1:12" x14ac:dyDescent="0.25">
      <c r="A832" t="s">
        <v>834</v>
      </c>
      <c r="B832" t="s">
        <v>3830</v>
      </c>
      <c r="C832">
        <v>42</v>
      </c>
      <c r="D832" t="s">
        <v>5947</v>
      </c>
      <c r="E832" t="str">
        <f>IFERROR(INDEX(Healthcare_Transaction[Treatment_Type],MATCH(CONSOLIDATED_SHEET[[#This Row],[Patient_ID]],Healthcare_Transaction[Patient_ID],0)),"")</f>
        <v>Medication</v>
      </c>
      <c r="F832" s="8">
        <f>IFERROR(INDEX(Healthcare_Transaction[Cost],MATCH(CONSOLIDATED_SHEET[[#This Row],[Patient_ID]],Healthcare_Transaction[Patient_ID],0)),"")</f>
        <v>1181.26</v>
      </c>
      <c r="G832" s="6">
        <f>IFERROR(INDEX(Healthcare_Transaction[Date],MATCH(CONSOLIDATED_SHEET[[#This Row],[Patient_ID]],Healthcare_Transaction[Patient_ID],0)),"")</f>
        <v>43711.888698385483</v>
      </c>
      <c r="H832" t="str">
        <f>TEXT(CONSOLIDATED_SHEET[[#This Row],[Date]], "yyyy")</f>
        <v>2019</v>
      </c>
      <c r="I832" t="str">
        <f>TEXT(CONSOLIDATED_SHEET[[#This Row],[Date]], "mmmm")</f>
        <v>September</v>
      </c>
      <c r="J832" t="str">
        <f>INDEX(Healthcare_Location[Location],MATCH(CONSOLIDATED_SHEET[[#This Row],[Patient_ID]],Healthcare_Location[Patient_ID],0))</f>
        <v>Los Angeles</v>
      </c>
      <c r="K832" s="7" t="str">
        <f>INDEX(Healthcare_Insurance[Insurance_Type],MATCH(CONSOLIDATED_SHEET[[#This Row],[Patient_ID]],Healthcare_Insurance[Patient_ID],0))</f>
        <v>Private</v>
      </c>
      <c r="L832" s="8">
        <f>INDEX(Healthcare_Insurance[Insurance_Amount],MATCH(CONSOLIDATED_SHEET[[#This Row],[Patient_ID]],Healthcare_Insurance[Patient_ID],0))</f>
        <v>6496.03</v>
      </c>
    </row>
    <row r="833" spans="1:12" x14ac:dyDescent="0.25">
      <c r="A833" t="s">
        <v>835</v>
      </c>
      <c r="B833" t="s">
        <v>3831</v>
      </c>
      <c r="C833">
        <v>73</v>
      </c>
      <c r="D833" t="s">
        <v>5948</v>
      </c>
      <c r="E833" t="str">
        <f>IFERROR(INDEX(Healthcare_Transaction[Treatment_Type],MATCH(CONSOLIDATED_SHEET[[#This Row],[Patient_ID]],Healthcare_Transaction[Patient_ID],0)),"")</f>
        <v>Consultation</v>
      </c>
      <c r="F833" s="8">
        <f>IFERROR(INDEX(Healthcare_Transaction[Cost],MATCH(CONSOLIDATED_SHEET[[#This Row],[Patient_ID]],Healthcare_Transaction[Patient_ID],0)),"")</f>
        <v>1145.58</v>
      </c>
      <c r="G833" s="6">
        <f>IFERROR(INDEX(Healthcare_Transaction[Date],MATCH(CONSOLIDATED_SHEET[[#This Row],[Patient_ID]],Healthcare_Transaction[Patient_ID],0)),"")</f>
        <v>43712.14944992141</v>
      </c>
      <c r="H833" t="str">
        <f>TEXT(CONSOLIDATED_SHEET[[#This Row],[Date]], "yyyy")</f>
        <v>2019</v>
      </c>
      <c r="I833" t="str">
        <f>TEXT(CONSOLIDATED_SHEET[[#This Row],[Date]], "mmmm")</f>
        <v>September</v>
      </c>
      <c r="J833" t="str">
        <f>INDEX(Healthcare_Location[Location],MATCH(CONSOLIDATED_SHEET[[#This Row],[Patient_ID]],Healthcare_Location[Patient_ID],0))</f>
        <v>Chicago</v>
      </c>
      <c r="K833" s="7" t="str">
        <f>INDEX(Healthcare_Insurance[Insurance_Type],MATCH(CONSOLIDATED_SHEET[[#This Row],[Patient_ID]],Healthcare_Insurance[Patient_ID],0))</f>
        <v>Public</v>
      </c>
      <c r="L833" s="8">
        <f>INDEX(Healthcare_Insurance[Insurance_Amount],MATCH(CONSOLIDATED_SHEET[[#This Row],[Patient_ID]],Healthcare_Insurance[Patient_ID],0))</f>
        <v>9422.58</v>
      </c>
    </row>
    <row r="834" spans="1:12" x14ac:dyDescent="0.25">
      <c r="A834" t="s">
        <v>836</v>
      </c>
      <c r="B834" t="s">
        <v>3832</v>
      </c>
      <c r="C834">
        <v>43</v>
      </c>
      <c r="D834" t="s">
        <v>5947</v>
      </c>
      <c r="E834" t="str">
        <f>IFERROR(INDEX(Healthcare_Transaction[Treatment_Type],MATCH(CONSOLIDATED_SHEET[[#This Row],[Patient_ID]],Healthcare_Transaction[Patient_ID],0)),"")</f>
        <v>Consultation</v>
      </c>
      <c r="F834" s="8">
        <f>IFERROR(INDEX(Healthcare_Transaction[Cost],MATCH(CONSOLIDATED_SHEET[[#This Row],[Patient_ID]],Healthcare_Transaction[Patient_ID],0)),"")</f>
        <v>4903.21</v>
      </c>
      <c r="G834" s="6">
        <f>IFERROR(INDEX(Healthcare_Transaction[Date],MATCH(CONSOLIDATED_SHEET[[#This Row],[Patient_ID]],Healthcare_Transaction[Patient_ID],0)),"")</f>
        <v>43712.670952993278</v>
      </c>
      <c r="H834" t="str">
        <f>TEXT(CONSOLIDATED_SHEET[[#This Row],[Date]], "yyyy")</f>
        <v>2019</v>
      </c>
      <c r="I834" t="str">
        <f>TEXT(CONSOLIDATED_SHEET[[#This Row],[Date]], "mmmm")</f>
        <v>September</v>
      </c>
      <c r="J834" t="str">
        <f>INDEX(Healthcare_Location[Location],MATCH(CONSOLIDATED_SHEET[[#This Row],[Patient_ID]],Healthcare_Location[Patient_ID],0))</f>
        <v>Phoenix</v>
      </c>
      <c r="K834" s="7" t="str">
        <f>INDEX(Healthcare_Insurance[Insurance_Type],MATCH(CONSOLIDATED_SHEET[[#This Row],[Patient_ID]],Healthcare_Insurance[Patient_ID],0))</f>
        <v>Public</v>
      </c>
      <c r="L834" s="8">
        <f>INDEX(Healthcare_Insurance[Insurance_Amount],MATCH(CONSOLIDATED_SHEET[[#This Row],[Patient_ID]],Healthcare_Insurance[Patient_ID],0))</f>
        <v>4987.4799999999996</v>
      </c>
    </row>
    <row r="835" spans="1:12" x14ac:dyDescent="0.25">
      <c r="A835" t="s">
        <v>837</v>
      </c>
      <c r="B835" t="s">
        <v>3833</v>
      </c>
      <c r="C835">
        <v>73</v>
      </c>
      <c r="D835" t="s">
        <v>5947</v>
      </c>
      <c r="E835" t="str">
        <f>IFERROR(INDEX(Healthcare_Transaction[Treatment_Type],MATCH(CONSOLIDATED_SHEET[[#This Row],[Patient_ID]],Healthcare_Transaction[Patient_ID],0)),"")</f>
        <v>Physical Therapy</v>
      </c>
      <c r="F835" s="8">
        <f>IFERROR(INDEX(Healthcare_Transaction[Cost],MATCH(CONSOLIDATED_SHEET[[#This Row],[Patient_ID]],Healthcare_Transaction[Patient_ID],0)),"")</f>
        <v>2551.0700000000002</v>
      </c>
      <c r="G835" s="6">
        <f>IFERROR(INDEX(Healthcare_Transaction[Date],MATCH(CONSOLIDATED_SHEET[[#This Row],[Patient_ID]],Healthcare_Transaction[Patient_ID],0)),"")</f>
        <v>43712.931704529212</v>
      </c>
      <c r="H835" t="str">
        <f>TEXT(CONSOLIDATED_SHEET[[#This Row],[Date]], "yyyy")</f>
        <v>2019</v>
      </c>
      <c r="I835" t="str">
        <f>TEXT(CONSOLIDATED_SHEET[[#This Row],[Date]], "mmmm")</f>
        <v>September</v>
      </c>
      <c r="J835" t="str">
        <f>INDEX(Healthcare_Location[Location],MATCH(CONSOLIDATED_SHEET[[#This Row],[Patient_ID]],Healthcare_Location[Patient_ID],0))</f>
        <v>Phoenix</v>
      </c>
      <c r="K835" s="7" t="str">
        <f>INDEX(Healthcare_Insurance[Insurance_Type],MATCH(CONSOLIDATED_SHEET[[#This Row],[Patient_ID]],Healthcare_Insurance[Patient_ID],0))</f>
        <v>None</v>
      </c>
      <c r="L835" s="8">
        <f>INDEX(Healthcare_Insurance[Insurance_Amount],MATCH(CONSOLIDATED_SHEET[[#This Row],[Patient_ID]],Healthcare_Insurance[Patient_ID],0))</f>
        <v>9564.82</v>
      </c>
    </row>
    <row r="836" spans="1:12" x14ac:dyDescent="0.25">
      <c r="A836" t="s">
        <v>838</v>
      </c>
      <c r="B836" t="s">
        <v>3834</v>
      </c>
      <c r="C836">
        <v>76</v>
      </c>
      <c r="D836" t="s">
        <v>5948</v>
      </c>
      <c r="E836" t="str">
        <f>IFERROR(INDEX(Healthcare_Transaction[Treatment_Type],MATCH(CONSOLIDATED_SHEET[[#This Row],[Patient_ID]],Healthcare_Transaction[Patient_ID],0)),"")</f>
        <v>Surgery</v>
      </c>
      <c r="F836" s="8">
        <f>IFERROR(INDEX(Healthcare_Transaction[Cost],MATCH(CONSOLIDATED_SHEET[[#This Row],[Patient_ID]],Healthcare_Transaction[Patient_ID],0)),"")</f>
        <v>231.82</v>
      </c>
      <c r="G836" s="6">
        <f>IFERROR(INDEX(Healthcare_Transaction[Date],MATCH(CONSOLIDATED_SHEET[[#This Row],[Patient_ID]],Healthcare_Transaction[Patient_ID],0)),"")</f>
        <v>43713.192456065153</v>
      </c>
      <c r="H836" t="str">
        <f>TEXT(CONSOLIDATED_SHEET[[#This Row],[Date]], "yyyy")</f>
        <v>2019</v>
      </c>
      <c r="I836" t="str">
        <f>TEXT(CONSOLIDATED_SHEET[[#This Row],[Date]], "mmmm")</f>
        <v>September</v>
      </c>
      <c r="J836" t="str">
        <f>INDEX(Healthcare_Location[Location],MATCH(CONSOLIDATED_SHEET[[#This Row],[Patient_ID]],Healthcare_Location[Patient_ID],0))</f>
        <v>Los Angeles</v>
      </c>
      <c r="K836" s="7" t="str">
        <f>INDEX(Healthcare_Insurance[Insurance_Type],MATCH(CONSOLIDATED_SHEET[[#This Row],[Patient_ID]],Healthcare_Insurance[Patient_ID],0))</f>
        <v>None</v>
      </c>
      <c r="L836" s="8">
        <f>INDEX(Healthcare_Insurance[Insurance_Amount],MATCH(CONSOLIDATED_SHEET[[#This Row],[Patient_ID]],Healthcare_Insurance[Patient_ID],0))</f>
        <v>2862.79</v>
      </c>
    </row>
    <row r="837" spans="1:12" x14ac:dyDescent="0.25">
      <c r="A837" t="s">
        <v>839</v>
      </c>
      <c r="B837" t="s">
        <v>3835</v>
      </c>
      <c r="C837">
        <v>40</v>
      </c>
      <c r="D837" t="s">
        <v>5948</v>
      </c>
      <c r="E837" t="str">
        <f>IFERROR(INDEX(Healthcare_Transaction[Treatment_Type],MATCH(CONSOLIDATED_SHEET[[#This Row],[Patient_ID]],Healthcare_Transaction[Patient_ID],0)),"")</f>
        <v>Medication</v>
      </c>
      <c r="F837" s="8">
        <f>IFERROR(INDEX(Healthcare_Transaction[Cost],MATCH(CONSOLIDATED_SHEET[[#This Row],[Patient_ID]],Healthcare_Transaction[Patient_ID],0)),"")</f>
        <v>2718.03</v>
      </c>
      <c r="G837" s="6">
        <f>IFERROR(INDEX(Healthcare_Transaction[Date],MATCH(CONSOLIDATED_SHEET[[#This Row],[Patient_ID]],Healthcare_Transaction[Patient_ID],0)),"")</f>
        <v>43713.453207601073</v>
      </c>
      <c r="H837" t="str">
        <f>TEXT(CONSOLIDATED_SHEET[[#This Row],[Date]], "yyyy")</f>
        <v>2019</v>
      </c>
      <c r="I837" t="str">
        <f>TEXT(CONSOLIDATED_SHEET[[#This Row],[Date]], "mmmm")</f>
        <v>September</v>
      </c>
      <c r="J837" t="str">
        <f>INDEX(Healthcare_Location[Location],MATCH(CONSOLIDATED_SHEET[[#This Row],[Patient_ID]],Healthcare_Location[Patient_ID],0))</f>
        <v>New York</v>
      </c>
      <c r="K837" s="7" t="str">
        <f>INDEX(Healthcare_Insurance[Insurance_Type],MATCH(CONSOLIDATED_SHEET[[#This Row],[Patient_ID]],Healthcare_Insurance[Patient_ID],0))</f>
        <v>Private</v>
      </c>
      <c r="L837" s="8">
        <f>INDEX(Healthcare_Insurance[Insurance_Amount],MATCH(CONSOLIDATED_SHEET[[#This Row],[Patient_ID]],Healthcare_Insurance[Patient_ID],0))</f>
        <v>1114.4000000000001</v>
      </c>
    </row>
    <row r="838" spans="1:12" x14ac:dyDescent="0.25">
      <c r="A838" t="s">
        <v>840</v>
      </c>
      <c r="B838" t="s">
        <v>3836</v>
      </c>
      <c r="C838">
        <v>36</v>
      </c>
      <c r="D838" t="s">
        <v>5947</v>
      </c>
      <c r="E838" t="str">
        <f>IFERROR(INDEX(Healthcare_Transaction[Treatment_Type],MATCH(CONSOLIDATED_SHEET[[#This Row],[Patient_ID]],Healthcare_Transaction[Patient_ID],0)),"")</f>
        <v>Consultation</v>
      </c>
      <c r="F838" s="8">
        <f>IFERROR(INDEX(Healthcare_Transaction[Cost],MATCH(CONSOLIDATED_SHEET[[#This Row],[Patient_ID]],Healthcare_Transaction[Patient_ID],0)),"")</f>
        <v>1169.98</v>
      </c>
      <c r="G838" s="6">
        <f>IFERROR(INDEX(Healthcare_Transaction[Date],MATCH(CONSOLIDATED_SHEET[[#This Row],[Patient_ID]],Healthcare_Transaction[Patient_ID],0)),"")</f>
        <v>43713.713959137007</v>
      </c>
      <c r="H838" t="str">
        <f>TEXT(CONSOLIDATED_SHEET[[#This Row],[Date]], "yyyy")</f>
        <v>2019</v>
      </c>
      <c r="I838" t="str">
        <f>TEXT(CONSOLIDATED_SHEET[[#This Row],[Date]], "mmmm")</f>
        <v>September</v>
      </c>
      <c r="J838" t="str">
        <f>INDEX(Healthcare_Location[Location],MATCH(CONSOLIDATED_SHEET[[#This Row],[Patient_ID]],Healthcare_Location[Patient_ID],0))</f>
        <v>Los Angeles</v>
      </c>
      <c r="K838" s="7" t="str">
        <f>INDEX(Healthcare_Insurance[Insurance_Type],MATCH(CONSOLIDATED_SHEET[[#This Row],[Patient_ID]],Healthcare_Insurance[Patient_ID],0))</f>
        <v>Private</v>
      </c>
      <c r="L838" s="8">
        <f>INDEX(Healthcare_Insurance[Insurance_Amount],MATCH(CONSOLIDATED_SHEET[[#This Row],[Patient_ID]],Healthcare_Insurance[Patient_ID],0))</f>
        <v>2610.33</v>
      </c>
    </row>
    <row r="839" spans="1:12" x14ac:dyDescent="0.25">
      <c r="A839" t="s">
        <v>841</v>
      </c>
      <c r="B839" t="s">
        <v>3837</v>
      </c>
      <c r="C839">
        <v>47</v>
      </c>
      <c r="D839" t="s">
        <v>5948</v>
      </c>
      <c r="E839" t="str">
        <f>IFERROR(INDEX(Healthcare_Transaction[Treatment_Type],MATCH(CONSOLIDATED_SHEET[[#This Row],[Patient_ID]],Healthcare_Transaction[Patient_ID],0)),"")</f>
        <v>Consultation</v>
      </c>
      <c r="F839" s="8">
        <f>IFERROR(INDEX(Healthcare_Transaction[Cost],MATCH(CONSOLIDATED_SHEET[[#This Row],[Patient_ID]],Healthcare_Transaction[Patient_ID],0)),"")</f>
        <v>2656.68</v>
      </c>
      <c r="G839" s="6">
        <f>IFERROR(INDEX(Healthcare_Transaction[Date],MATCH(CONSOLIDATED_SHEET[[#This Row],[Patient_ID]],Healthcare_Transaction[Patient_ID],0)),"")</f>
        <v>43713.974710672948</v>
      </c>
      <c r="H839" t="str">
        <f>TEXT(CONSOLIDATED_SHEET[[#This Row],[Date]], "yyyy")</f>
        <v>2019</v>
      </c>
      <c r="I839" t="str">
        <f>TEXT(CONSOLIDATED_SHEET[[#This Row],[Date]], "mmmm")</f>
        <v>September</v>
      </c>
      <c r="J839" t="str">
        <f>INDEX(Healthcare_Location[Location],MATCH(CONSOLIDATED_SHEET[[#This Row],[Patient_ID]],Healthcare_Location[Patient_ID],0))</f>
        <v>Chicago</v>
      </c>
      <c r="K839" s="7" t="str">
        <f>INDEX(Healthcare_Insurance[Insurance_Type],MATCH(CONSOLIDATED_SHEET[[#This Row],[Patient_ID]],Healthcare_Insurance[Patient_ID],0))</f>
        <v>Public</v>
      </c>
      <c r="L839" s="8">
        <f>INDEX(Healthcare_Insurance[Insurance_Amount],MATCH(CONSOLIDATED_SHEET[[#This Row],[Patient_ID]],Healthcare_Insurance[Patient_ID],0))</f>
        <v>7002.9</v>
      </c>
    </row>
    <row r="840" spans="1:12" x14ac:dyDescent="0.25">
      <c r="A840" t="s">
        <v>842</v>
      </c>
      <c r="B840" t="s">
        <v>3838</v>
      </c>
      <c r="C840">
        <v>39</v>
      </c>
      <c r="D840" t="s">
        <v>5947</v>
      </c>
      <c r="E840" t="str">
        <f>IFERROR(INDEX(Healthcare_Transaction[Treatment_Type],MATCH(CONSOLIDATED_SHEET[[#This Row],[Patient_ID]],Healthcare_Transaction[Patient_ID],0)),"")</f>
        <v>Surgery</v>
      </c>
      <c r="F840" s="8">
        <f>IFERROR(INDEX(Healthcare_Transaction[Cost],MATCH(CONSOLIDATED_SHEET[[#This Row],[Patient_ID]],Healthcare_Transaction[Patient_ID],0)),"")</f>
        <v>2392.66</v>
      </c>
      <c r="G840" s="6">
        <f>IFERROR(INDEX(Healthcare_Transaction[Date],MATCH(CONSOLIDATED_SHEET[[#This Row],[Patient_ID]],Healthcare_Transaction[Patient_ID],0)),"")</f>
        <v>43714.235462208882</v>
      </c>
      <c r="H840" t="str">
        <f>TEXT(CONSOLIDATED_SHEET[[#This Row],[Date]], "yyyy")</f>
        <v>2019</v>
      </c>
      <c r="I840" t="str">
        <f>TEXT(CONSOLIDATED_SHEET[[#This Row],[Date]], "mmmm")</f>
        <v>September</v>
      </c>
      <c r="J840" t="str">
        <f>INDEX(Healthcare_Location[Location],MATCH(CONSOLIDATED_SHEET[[#This Row],[Patient_ID]],Healthcare_Location[Patient_ID],0))</f>
        <v>Los Angeles</v>
      </c>
      <c r="K840" s="7" t="str">
        <f>INDEX(Healthcare_Insurance[Insurance_Type],MATCH(CONSOLIDATED_SHEET[[#This Row],[Patient_ID]],Healthcare_Insurance[Patient_ID],0))</f>
        <v>None</v>
      </c>
      <c r="L840" s="8">
        <f>INDEX(Healthcare_Insurance[Insurance_Amount],MATCH(CONSOLIDATED_SHEET[[#This Row],[Patient_ID]],Healthcare_Insurance[Patient_ID],0))</f>
        <v>8956.49</v>
      </c>
    </row>
    <row r="841" spans="1:12" x14ac:dyDescent="0.25">
      <c r="A841" t="s">
        <v>843</v>
      </c>
      <c r="B841" t="s">
        <v>3839</v>
      </c>
      <c r="C841">
        <v>73</v>
      </c>
      <c r="D841" t="s">
        <v>5947</v>
      </c>
      <c r="E841" t="str">
        <f>IFERROR(INDEX(Healthcare_Transaction[Treatment_Type],MATCH(CONSOLIDATED_SHEET[[#This Row],[Patient_ID]],Healthcare_Transaction[Patient_ID],0)),"")</f>
        <v>Physical Therapy</v>
      </c>
      <c r="F841" s="8">
        <f>IFERROR(INDEX(Healthcare_Transaction[Cost],MATCH(CONSOLIDATED_SHEET[[#This Row],[Patient_ID]],Healthcare_Transaction[Patient_ID],0)),"")</f>
        <v>4072.22</v>
      </c>
      <c r="G841" s="6">
        <f>IFERROR(INDEX(Healthcare_Transaction[Date],MATCH(CONSOLIDATED_SHEET[[#This Row],[Patient_ID]],Healthcare_Transaction[Patient_ID],0)),"")</f>
        <v>43714.496213744816</v>
      </c>
      <c r="H841" t="str">
        <f>TEXT(CONSOLIDATED_SHEET[[#This Row],[Date]], "yyyy")</f>
        <v>2019</v>
      </c>
      <c r="I841" t="str">
        <f>TEXT(CONSOLIDATED_SHEET[[#This Row],[Date]], "mmmm")</f>
        <v>September</v>
      </c>
      <c r="J841" t="str">
        <f>INDEX(Healthcare_Location[Location],MATCH(CONSOLIDATED_SHEET[[#This Row],[Patient_ID]],Healthcare_Location[Patient_ID],0))</f>
        <v>Chicago</v>
      </c>
      <c r="K841" s="7" t="str">
        <f>INDEX(Healthcare_Insurance[Insurance_Type],MATCH(CONSOLIDATED_SHEET[[#This Row],[Patient_ID]],Healthcare_Insurance[Patient_ID],0))</f>
        <v>None</v>
      </c>
      <c r="L841" s="8">
        <f>INDEX(Healthcare_Insurance[Insurance_Amount],MATCH(CONSOLIDATED_SHEET[[#This Row],[Patient_ID]],Healthcare_Insurance[Patient_ID],0))</f>
        <v>2703.58</v>
      </c>
    </row>
    <row r="842" spans="1:12" x14ac:dyDescent="0.25">
      <c r="A842" t="s">
        <v>844</v>
      </c>
      <c r="B842" t="s">
        <v>3840</v>
      </c>
      <c r="C842">
        <v>22</v>
      </c>
      <c r="D842" t="s">
        <v>5947</v>
      </c>
      <c r="E842" t="str">
        <f>IFERROR(INDEX(Healthcare_Transaction[Treatment_Type],MATCH(CONSOLIDATED_SHEET[[#This Row],[Patient_ID]],Healthcare_Transaction[Patient_ID],0)),"")</f>
        <v>Physical Therapy</v>
      </c>
      <c r="F842" s="8">
        <f>IFERROR(INDEX(Healthcare_Transaction[Cost],MATCH(CONSOLIDATED_SHEET[[#This Row],[Patient_ID]],Healthcare_Transaction[Patient_ID],0)),"")</f>
        <v>270.93</v>
      </c>
      <c r="G842" s="6">
        <f>IFERROR(INDEX(Healthcare_Transaction[Date],MATCH(CONSOLIDATED_SHEET[[#This Row],[Patient_ID]],Healthcare_Transaction[Patient_ID],0)),"")</f>
        <v>43715.278468352619</v>
      </c>
      <c r="H842" t="str">
        <f>TEXT(CONSOLIDATED_SHEET[[#This Row],[Date]], "yyyy")</f>
        <v>2019</v>
      </c>
      <c r="I842" t="str">
        <f>TEXT(CONSOLIDATED_SHEET[[#This Row],[Date]], "mmmm")</f>
        <v>September</v>
      </c>
      <c r="J842" t="str">
        <f>INDEX(Healthcare_Location[Location],MATCH(CONSOLIDATED_SHEET[[#This Row],[Patient_ID]],Healthcare_Location[Patient_ID],0))</f>
        <v>Chicago</v>
      </c>
      <c r="K842" s="7" t="str">
        <f>INDEX(Healthcare_Insurance[Insurance_Type],MATCH(CONSOLIDATED_SHEET[[#This Row],[Patient_ID]],Healthcare_Insurance[Patient_ID],0))</f>
        <v>None</v>
      </c>
      <c r="L842" s="8">
        <f>INDEX(Healthcare_Insurance[Insurance_Amount],MATCH(CONSOLIDATED_SHEET[[#This Row],[Patient_ID]],Healthcare_Insurance[Patient_ID],0))</f>
        <v>9798.4</v>
      </c>
    </row>
    <row r="843" spans="1:12" x14ac:dyDescent="0.25">
      <c r="A843" t="s">
        <v>845</v>
      </c>
      <c r="B843" t="s">
        <v>3841</v>
      </c>
      <c r="C843">
        <v>73</v>
      </c>
      <c r="D843" t="s">
        <v>5947</v>
      </c>
      <c r="E843" t="str">
        <f>IFERROR(INDEX(Healthcare_Transaction[Treatment_Type],MATCH(CONSOLIDATED_SHEET[[#This Row],[Patient_ID]],Healthcare_Transaction[Patient_ID],0)),"")</f>
        <v>Medication</v>
      </c>
      <c r="F843" s="8">
        <f>IFERROR(INDEX(Healthcare_Transaction[Cost],MATCH(CONSOLIDATED_SHEET[[#This Row],[Patient_ID]],Healthcare_Transaction[Patient_ID],0)),"")</f>
        <v>2053.41</v>
      </c>
      <c r="G843" s="6">
        <f>IFERROR(INDEX(Healthcare_Transaction[Date],MATCH(CONSOLIDATED_SHEET[[#This Row],[Patient_ID]],Healthcare_Transaction[Patient_ID],0)),"")</f>
        <v>43715.539219888553</v>
      </c>
      <c r="H843" t="str">
        <f>TEXT(CONSOLIDATED_SHEET[[#This Row],[Date]], "yyyy")</f>
        <v>2019</v>
      </c>
      <c r="I843" t="str">
        <f>TEXT(CONSOLIDATED_SHEET[[#This Row],[Date]], "mmmm")</f>
        <v>September</v>
      </c>
      <c r="J843" t="str">
        <f>INDEX(Healthcare_Location[Location],MATCH(CONSOLIDATED_SHEET[[#This Row],[Patient_ID]],Healthcare_Location[Patient_ID],0))</f>
        <v>Los Angeles</v>
      </c>
      <c r="K843" s="7" t="str">
        <f>INDEX(Healthcare_Insurance[Insurance_Type],MATCH(CONSOLIDATED_SHEET[[#This Row],[Patient_ID]],Healthcare_Insurance[Patient_ID],0))</f>
        <v>Public</v>
      </c>
      <c r="L843" s="8">
        <f>INDEX(Healthcare_Insurance[Insurance_Amount],MATCH(CONSOLIDATED_SHEET[[#This Row],[Patient_ID]],Healthcare_Insurance[Patient_ID],0))</f>
        <v>3701.58</v>
      </c>
    </row>
    <row r="844" spans="1:12" x14ac:dyDescent="0.25">
      <c r="A844" t="s">
        <v>846</v>
      </c>
      <c r="B844" t="s">
        <v>3842</v>
      </c>
      <c r="C844">
        <v>52</v>
      </c>
      <c r="D844" t="s">
        <v>5948</v>
      </c>
      <c r="E844" t="str">
        <f>IFERROR(INDEX(Healthcare_Transaction[Treatment_Type],MATCH(CONSOLIDATED_SHEET[[#This Row],[Patient_ID]],Healthcare_Transaction[Patient_ID],0)),"")</f>
        <v>Consultation</v>
      </c>
      <c r="F844" s="8">
        <f>IFERROR(INDEX(Healthcare_Transaction[Cost],MATCH(CONSOLIDATED_SHEET[[#This Row],[Patient_ID]],Healthcare_Transaction[Patient_ID],0)),"")</f>
        <v>2513.5700000000002</v>
      </c>
      <c r="G844" s="6">
        <f>IFERROR(INDEX(Healthcare_Transaction[Date],MATCH(CONSOLIDATED_SHEET[[#This Row],[Patient_ID]],Healthcare_Transaction[Patient_ID],0)),"")</f>
        <v>43715.79997142448</v>
      </c>
      <c r="H844" t="str">
        <f>TEXT(CONSOLIDATED_SHEET[[#This Row],[Date]], "yyyy")</f>
        <v>2019</v>
      </c>
      <c r="I844" t="str">
        <f>TEXT(CONSOLIDATED_SHEET[[#This Row],[Date]], "mmmm")</f>
        <v>September</v>
      </c>
      <c r="J844" t="str">
        <f>INDEX(Healthcare_Location[Location],MATCH(CONSOLIDATED_SHEET[[#This Row],[Patient_ID]],Healthcare_Location[Patient_ID],0))</f>
        <v>New York</v>
      </c>
      <c r="K844" s="7" t="str">
        <f>INDEX(Healthcare_Insurance[Insurance_Type],MATCH(CONSOLIDATED_SHEET[[#This Row],[Patient_ID]],Healthcare_Insurance[Patient_ID],0))</f>
        <v>Public</v>
      </c>
      <c r="L844" s="8">
        <f>INDEX(Healthcare_Insurance[Insurance_Amount],MATCH(CONSOLIDATED_SHEET[[#This Row],[Patient_ID]],Healthcare_Insurance[Patient_ID],0))</f>
        <v>9017.41</v>
      </c>
    </row>
    <row r="845" spans="1:12" x14ac:dyDescent="0.25">
      <c r="A845" t="s">
        <v>847</v>
      </c>
      <c r="B845" t="s">
        <v>3843</v>
      </c>
      <c r="C845">
        <v>66</v>
      </c>
      <c r="D845" t="s">
        <v>5948</v>
      </c>
      <c r="E845" t="str">
        <f>IFERROR(INDEX(Healthcare_Transaction[Treatment_Type],MATCH(CONSOLIDATED_SHEET[[#This Row],[Patient_ID]],Healthcare_Transaction[Patient_ID],0)),"")</f>
        <v>Surgery</v>
      </c>
      <c r="F845" s="8">
        <f>IFERROR(INDEX(Healthcare_Transaction[Cost],MATCH(CONSOLIDATED_SHEET[[#This Row],[Patient_ID]],Healthcare_Transaction[Patient_ID],0)),"")</f>
        <v>2870.81</v>
      </c>
      <c r="G845" s="6">
        <f>IFERROR(INDEX(Healthcare_Transaction[Date],MATCH(CONSOLIDATED_SHEET[[#This Row],[Patient_ID]],Healthcare_Transaction[Patient_ID],0)),"")</f>
        <v>43716.060722960407</v>
      </c>
      <c r="H845" t="str">
        <f>TEXT(CONSOLIDATED_SHEET[[#This Row],[Date]], "yyyy")</f>
        <v>2019</v>
      </c>
      <c r="I845" t="str">
        <f>TEXT(CONSOLIDATED_SHEET[[#This Row],[Date]], "mmmm")</f>
        <v>September</v>
      </c>
      <c r="J845" t="str">
        <f>INDEX(Healthcare_Location[Location],MATCH(CONSOLIDATED_SHEET[[#This Row],[Patient_ID]],Healthcare_Location[Patient_ID],0))</f>
        <v>Phoenix</v>
      </c>
      <c r="K845" s="7" t="str">
        <f>INDEX(Healthcare_Insurance[Insurance_Type],MATCH(CONSOLIDATED_SHEET[[#This Row],[Patient_ID]],Healthcare_Insurance[Patient_ID],0))</f>
        <v>Private</v>
      </c>
      <c r="L845" s="8">
        <f>INDEX(Healthcare_Insurance[Insurance_Amount],MATCH(CONSOLIDATED_SHEET[[#This Row],[Patient_ID]],Healthcare_Insurance[Patient_ID],0))</f>
        <v>2718.66</v>
      </c>
    </row>
    <row r="846" spans="1:12" x14ac:dyDescent="0.25">
      <c r="A846" t="s">
        <v>848</v>
      </c>
      <c r="B846" t="s">
        <v>3844</v>
      </c>
      <c r="C846">
        <v>19</v>
      </c>
      <c r="D846" t="s">
        <v>5947</v>
      </c>
      <c r="E846" t="str">
        <f>IFERROR(INDEX(Healthcare_Transaction[Treatment_Type],MATCH(CONSOLIDATED_SHEET[[#This Row],[Patient_ID]],Healthcare_Transaction[Patient_ID],0)),"")</f>
        <v>Medication</v>
      </c>
      <c r="F846" s="8">
        <f>IFERROR(INDEX(Healthcare_Transaction[Cost],MATCH(CONSOLIDATED_SHEET[[#This Row],[Patient_ID]],Healthcare_Transaction[Patient_ID],0)),"")</f>
        <v>4417.1000000000004</v>
      </c>
      <c r="G846" s="6">
        <f>IFERROR(INDEX(Healthcare_Transaction[Date],MATCH(CONSOLIDATED_SHEET[[#This Row],[Patient_ID]],Healthcare_Transaction[Patient_ID],0)),"")</f>
        <v>43716.321474496362</v>
      </c>
      <c r="H846" t="str">
        <f>TEXT(CONSOLIDATED_SHEET[[#This Row],[Date]], "yyyy")</f>
        <v>2019</v>
      </c>
      <c r="I846" t="str">
        <f>TEXT(CONSOLIDATED_SHEET[[#This Row],[Date]], "mmmm")</f>
        <v>September</v>
      </c>
      <c r="J846" t="str">
        <f>INDEX(Healthcare_Location[Location],MATCH(CONSOLIDATED_SHEET[[#This Row],[Patient_ID]],Healthcare_Location[Patient_ID],0))</f>
        <v>Phoenix</v>
      </c>
      <c r="K846" s="7" t="str">
        <f>INDEX(Healthcare_Insurance[Insurance_Type],MATCH(CONSOLIDATED_SHEET[[#This Row],[Patient_ID]],Healthcare_Insurance[Patient_ID],0))</f>
        <v>None</v>
      </c>
      <c r="L846" s="8">
        <f>INDEX(Healthcare_Insurance[Insurance_Amount],MATCH(CONSOLIDATED_SHEET[[#This Row],[Patient_ID]],Healthcare_Insurance[Patient_ID],0))</f>
        <v>8905.7000000000007</v>
      </c>
    </row>
    <row r="847" spans="1:12" x14ac:dyDescent="0.25">
      <c r="A847" t="s">
        <v>849</v>
      </c>
      <c r="B847" t="s">
        <v>3845</v>
      </c>
      <c r="C847">
        <v>40</v>
      </c>
      <c r="D847" t="s">
        <v>5947</v>
      </c>
      <c r="E847" t="str">
        <f>IFERROR(INDEX(Healthcare_Transaction[Treatment_Type],MATCH(CONSOLIDATED_SHEET[[#This Row],[Patient_ID]],Healthcare_Transaction[Patient_ID],0)),"")</f>
        <v>Medication</v>
      </c>
      <c r="F847" s="8">
        <f>IFERROR(INDEX(Healthcare_Transaction[Cost],MATCH(CONSOLIDATED_SHEET[[#This Row],[Patient_ID]],Healthcare_Transaction[Patient_ID],0)),"")</f>
        <v>4841.45</v>
      </c>
      <c r="G847" s="6">
        <f>IFERROR(INDEX(Healthcare_Transaction[Date],MATCH(CONSOLIDATED_SHEET[[#This Row],[Patient_ID]],Healthcare_Transaction[Patient_ID],0)),"")</f>
        <v>43716.582226032282</v>
      </c>
      <c r="H847" t="str">
        <f>TEXT(CONSOLIDATED_SHEET[[#This Row],[Date]], "yyyy")</f>
        <v>2019</v>
      </c>
      <c r="I847" t="str">
        <f>TEXT(CONSOLIDATED_SHEET[[#This Row],[Date]], "mmmm")</f>
        <v>September</v>
      </c>
      <c r="J847" t="str">
        <f>INDEX(Healthcare_Location[Location],MATCH(CONSOLIDATED_SHEET[[#This Row],[Patient_ID]],Healthcare_Location[Patient_ID],0))</f>
        <v>Houston</v>
      </c>
      <c r="K847" s="7" t="str">
        <f>INDEX(Healthcare_Insurance[Insurance_Type],MATCH(CONSOLIDATED_SHEET[[#This Row],[Patient_ID]],Healthcare_Insurance[Patient_ID],0))</f>
        <v>Private</v>
      </c>
      <c r="L847" s="8">
        <f>INDEX(Healthcare_Insurance[Insurance_Amount],MATCH(CONSOLIDATED_SHEET[[#This Row],[Patient_ID]],Healthcare_Insurance[Patient_ID],0))</f>
        <v>7800.78</v>
      </c>
    </row>
    <row r="848" spans="1:12" x14ac:dyDescent="0.25">
      <c r="A848" t="s">
        <v>850</v>
      </c>
      <c r="B848" t="s">
        <v>3846</v>
      </c>
      <c r="C848">
        <v>58</v>
      </c>
      <c r="D848" t="s">
        <v>5948</v>
      </c>
      <c r="E848" t="str">
        <f>IFERROR(INDEX(Healthcare_Transaction[Treatment_Type],MATCH(CONSOLIDATED_SHEET[[#This Row],[Patient_ID]],Healthcare_Transaction[Patient_ID],0)),"")</f>
        <v>Surgery</v>
      </c>
      <c r="F848" s="8">
        <f>IFERROR(INDEX(Healthcare_Transaction[Cost],MATCH(CONSOLIDATED_SHEET[[#This Row],[Patient_ID]],Healthcare_Transaction[Patient_ID],0)),"")</f>
        <v>4175.93</v>
      </c>
      <c r="G848" s="6">
        <f>IFERROR(INDEX(Healthcare_Transaction[Date],MATCH(CONSOLIDATED_SHEET[[#This Row],[Patient_ID]],Healthcare_Transaction[Patient_ID],0)),"")</f>
        <v>43716.842977568223</v>
      </c>
      <c r="H848" t="str">
        <f>TEXT(CONSOLIDATED_SHEET[[#This Row],[Date]], "yyyy")</f>
        <v>2019</v>
      </c>
      <c r="I848" t="str">
        <f>TEXT(CONSOLIDATED_SHEET[[#This Row],[Date]], "mmmm")</f>
        <v>September</v>
      </c>
      <c r="J848" t="str">
        <f>INDEX(Healthcare_Location[Location],MATCH(CONSOLIDATED_SHEET[[#This Row],[Patient_ID]],Healthcare_Location[Patient_ID],0))</f>
        <v>Houston</v>
      </c>
      <c r="K848" s="7" t="str">
        <f>INDEX(Healthcare_Insurance[Insurance_Type],MATCH(CONSOLIDATED_SHEET[[#This Row],[Patient_ID]],Healthcare_Insurance[Patient_ID],0))</f>
        <v>Private</v>
      </c>
      <c r="L848" s="8">
        <f>INDEX(Healthcare_Insurance[Insurance_Amount],MATCH(CONSOLIDATED_SHEET[[#This Row],[Patient_ID]],Healthcare_Insurance[Patient_ID],0))</f>
        <v>5336.27</v>
      </c>
    </row>
    <row r="849" spans="1:12" x14ac:dyDescent="0.25">
      <c r="A849" t="s">
        <v>851</v>
      </c>
      <c r="B849" t="s">
        <v>3847</v>
      </c>
      <c r="C849">
        <v>22</v>
      </c>
      <c r="D849" t="s">
        <v>5947</v>
      </c>
      <c r="E849" t="str">
        <f>IFERROR(INDEX(Healthcare_Transaction[Treatment_Type],MATCH(CONSOLIDATED_SHEET[[#This Row],[Patient_ID]],Healthcare_Transaction[Patient_ID],0)),"")</f>
        <v>Medication</v>
      </c>
      <c r="F849" s="8">
        <f>IFERROR(INDEX(Healthcare_Transaction[Cost],MATCH(CONSOLIDATED_SHEET[[#This Row],[Patient_ID]],Healthcare_Transaction[Patient_ID],0)),"")</f>
        <v>1617.82</v>
      </c>
      <c r="G849" s="6">
        <f>IFERROR(INDEX(Healthcare_Transaction[Date],MATCH(CONSOLIDATED_SHEET[[#This Row],[Patient_ID]],Healthcare_Transaction[Patient_ID],0)),"")</f>
        <v>43717.364480640077</v>
      </c>
      <c r="H849" t="str">
        <f>TEXT(CONSOLIDATED_SHEET[[#This Row],[Date]], "yyyy")</f>
        <v>2019</v>
      </c>
      <c r="I849" t="str">
        <f>TEXT(CONSOLIDATED_SHEET[[#This Row],[Date]], "mmmm")</f>
        <v>September</v>
      </c>
      <c r="J849" t="str">
        <f>INDEX(Healthcare_Location[Location],MATCH(CONSOLIDATED_SHEET[[#This Row],[Patient_ID]],Healthcare_Location[Patient_ID],0))</f>
        <v>Chicago</v>
      </c>
      <c r="K849" s="7" t="str">
        <f>INDEX(Healthcare_Insurance[Insurance_Type],MATCH(CONSOLIDATED_SHEET[[#This Row],[Patient_ID]],Healthcare_Insurance[Patient_ID],0))</f>
        <v>Private</v>
      </c>
      <c r="L849" s="8">
        <f>INDEX(Healthcare_Insurance[Insurance_Amount],MATCH(CONSOLIDATED_SHEET[[#This Row],[Patient_ID]],Healthcare_Insurance[Patient_ID],0))</f>
        <v>4523.0200000000004</v>
      </c>
    </row>
    <row r="850" spans="1:12" x14ac:dyDescent="0.25">
      <c r="A850" t="s">
        <v>852</v>
      </c>
      <c r="B850" t="s">
        <v>3848</v>
      </c>
      <c r="C850">
        <v>53</v>
      </c>
      <c r="D850" t="s">
        <v>5947</v>
      </c>
      <c r="E850" t="str">
        <f>IFERROR(INDEX(Healthcare_Transaction[Treatment_Type],MATCH(CONSOLIDATED_SHEET[[#This Row],[Patient_ID]],Healthcare_Transaction[Patient_ID],0)),"")</f>
        <v>Surgery</v>
      </c>
      <c r="F850" s="8">
        <f>IFERROR(INDEX(Healthcare_Transaction[Cost],MATCH(CONSOLIDATED_SHEET[[#This Row],[Patient_ID]],Healthcare_Transaction[Patient_ID],0)),"")</f>
        <v>4891.88</v>
      </c>
      <c r="G850" s="6">
        <f>IFERROR(INDEX(Healthcare_Transaction[Date],MATCH(CONSOLIDATED_SHEET[[#This Row],[Patient_ID]],Healthcare_Transaction[Patient_ID],0)),"")</f>
        <v>43717.625232176018</v>
      </c>
      <c r="H850" t="str">
        <f>TEXT(CONSOLIDATED_SHEET[[#This Row],[Date]], "yyyy")</f>
        <v>2019</v>
      </c>
      <c r="I850" t="str">
        <f>TEXT(CONSOLIDATED_SHEET[[#This Row],[Date]], "mmmm")</f>
        <v>September</v>
      </c>
      <c r="J850" t="str">
        <f>INDEX(Healthcare_Location[Location],MATCH(CONSOLIDATED_SHEET[[#This Row],[Patient_ID]],Healthcare_Location[Patient_ID],0))</f>
        <v>Chicago</v>
      </c>
      <c r="K850" s="7" t="str">
        <f>INDEX(Healthcare_Insurance[Insurance_Type],MATCH(CONSOLIDATED_SHEET[[#This Row],[Patient_ID]],Healthcare_Insurance[Patient_ID],0))</f>
        <v>Public</v>
      </c>
      <c r="L850" s="8">
        <f>INDEX(Healthcare_Insurance[Insurance_Amount],MATCH(CONSOLIDATED_SHEET[[#This Row],[Patient_ID]],Healthcare_Insurance[Patient_ID],0))</f>
        <v>6260.99</v>
      </c>
    </row>
    <row r="851" spans="1:12" x14ac:dyDescent="0.25">
      <c r="A851" t="s">
        <v>853</v>
      </c>
      <c r="B851" t="s">
        <v>3849</v>
      </c>
      <c r="C851">
        <v>71</v>
      </c>
      <c r="D851" t="s">
        <v>5947</v>
      </c>
      <c r="E851" t="str">
        <f>IFERROR(INDEX(Healthcare_Transaction[Treatment_Type],MATCH(CONSOLIDATED_SHEET[[#This Row],[Patient_ID]],Healthcare_Transaction[Patient_ID],0)),"")</f>
        <v>Medication</v>
      </c>
      <c r="F851" s="8">
        <f>IFERROR(INDEX(Healthcare_Transaction[Cost],MATCH(CONSOLIDATED_SHEET[[#This Row],[Patient_ID]],Healthcare_Transaction[Patient_ID],0)),"")</f>
        <v>4899.8500000000004</v>
      </c>
      <c r="G851" s="6">
        <f>IFERROR(INDEX(Healthcare_Transaction[Date],MATCH(CONSOLIDATED_SHEET[[#This Row],[Patient_ID]],Healthcare_Transaction[Patient_ID],0)),"")</f>
        <v>43718.407486783821</v>
      </c>
      <c r="H851" t="str">
        <f>TEXT(CONSOLIDATED_SHEET[[#This Row],[Date]], "yyyy")</f>
        <v>2019</v>
      </c>
      <c r="I851" t="str">
        <f>TEXT(CONSOLIDATED_SHEET[[#This Row],[Date]], "mmmm")</f>
        <v>September</v>
      </c>
      <c r="J851" t="str">
        <f>INDEX(Healthcare_Location[Location],MATCH(CONSOLIDATED_SHEET[[#This Row],[Patient_ID]],Healthcare_Location[Patient_ID],0))</f>
        <v>Los Angeles</v>
      </c>
      <c r="K851" s="7" t="str">
        <f>INDEX(Healthcare_Insurance[Insurance_Type],MATCH(CONSOLIDATED_SHEET[[#This Row],[Patient_ID]],Healthcare_Insurance[Patient_ID],0))</f>
        <v>Private</v>
      </c>
      <c r="L851" s="8">
        <f>INDEX(Healthcare_Insurance[Insurance_Amount],MATCH(CONSOLIDATED_SHEET[[#This Row],[Patient_ID]],Healthcare_Insurance[Patient_ID],0))</f>
        <v>9753.4</v>
      </c>
    </row>
    <row r="852" spans="1:12" x14ac:dyDescent="0.25">
      <c r="A852" t="s">
        <v>854</v>
      </c>
      <c r="B852" t="s">
        <v>3850</v>
      </c>
      <c r="C852">
        <v>70</v>
      </c>
      <c r="D852" t="s">
        <v>5947</v>
      </c>
      <c r="E852" t="str">
        <f>IFERROR(INDEX(Healthcare_Transaction[Treatment_Type],MATCH(CONSOLIDATED_SHEET[[#This Row],[Patient_ID]],Healthcare_Transaction[Patient_ID],0)),"")</f>
        <v>Surgery</v>
      </c>
      <c r="F852" s="8">
        <f>IFERROR(INDEX(Healthcare_Transaction[Cost],MATCH(CONSOLIDATED_SHEET[[#This Row],[Patient_ID]],Healthcare_Transaction[Patient_ID],0)),"")</f>
        <v>1256.32</v>
      </c>
      <c r="G852" s="6">
        <f>IFERROR(INDEX(Healthcare_Transaction[Date],MATCH(CONSOLIDATED_SHEET[[#This Row],[Patient_ID]],Healthcare_Transaction[Patient_ID],0)),"")</f>
        <v>43718.668238319748</v>
      </c>
      <c r="H852" t="str">
        <f>TEXT(CONSOLIDATED_SHEET[[#This Row],[Date]], "yyyy")</f>
        <v>2019</v>
      </c>
      <c r="I852" t="str">
        <f>TEXT(CONSOLIDATED_SHEET[[#This Row],[Date]], "mmmm")</f>
        <v>September</v>
      </c>
      <c r="J852" t="str">
        <f>INDEX(Healthcare_Location[Location],MATCH(CONSOLIDATED_SHEET[[#This Row],[Patient_ID]],Healthcare_Location[Patient_ID],0))</f>
        <v>Chicago</v>
      </c>
      <c r="K852" s="7" t="str">
        <f>INDEX(Healthcare_Insurance[Insurance_Type],MATCH(CONSOLIDATED_SHEET[[#This Row],[Patient_ID]],Healthcare_Insurance[Patient_ID],0))</f>
        <v>Private</v>
      </c>
      <c r="L852" s="8">
        <f>INDEX(Healthcare_Insurance[Insurance_Amount],MATCH(CONSOLIDATED_SHEET[[#This Row],[Patient_ID]],Healthcare_Insurance[Patient_ID],0))</f>
        <v>987.46</v>
      </c>
    </row>
    <row r="853" spans="1:12" x14ac:dyDescent="0.25">
      <c r="A853" t="s">
        <v>855</v>
      </c>
      <c r="B853" t="s">
        <v>3851</v>
      </c>
      <c r="C853">
        <v>18</v>
      </c>
      <c r="D853" t="s">
        <v>5948</v>
      </c>
      <c r="E853" t="str">
        <f>IFERROR(INDEX(Healthcare_Transaction[Treatment_Type],MATCH(CONSOLIDATED_SHEET[[#This Row],[Patient_ID]],Healthcare_Transaction[Patient_ID],0)),"")</f>
        <v>Surgery</v>
      </c>
      <c r="F853" s="8">
        <f>IFERROR(INDEX(Healthcare_Transaction[Cost],MATCH(CONSOLIDATED_SHEET[[#This Row],[Patient_ID]],Healthcare_Transaction[Patient_ID],0)),"")</f>
        <v>1868.78</v>
      </c>
      <c r="G853" s="6">
        <f>IFERROR(INDEX(Healthcare_Transaction[Date],MATCH(CONSOLIDATED_SHEET[[#This Row],[Patient_ID]],Healthcare_Transaction[Patient_ID],0)),"")</f>
        <v>43718.928989855682</v>
      </c>
      <c r="H853" t="str">
        <f>TEXT(CONSOLIDATED_SHEET[[#This Row],[Date]], "yyyy")</f>
        <v>2019</v>
      </c>
      <c r="I853" t="str">
        <f>TEXT(CONSOLIDATED_SHEET[[#This Row],[Date]], "mmmm")</f>
        <v>September</v>
      </c>
      <c r="J853" t="str">
        <f>INDEX(Healthcare_Location[Location],MATCH(CONSOLIDATED_SHEET[[#This Row],[Patient_ID]],Healthcare_Location[Patient_ID],0))</f>
        <v>Chicago</v>
      </c>
      <c r="K853" s="7" t="str">
        <f>INDEX(Healthcare_Insurance[Insurance_Type],MATCH(CONSOLIDATED_SHEET[[#This Row],[Patient_ID]],Healthcare_Insurance[Patient_ID],0))</f>
        <v>Private</v>
      </c>
      <c r="L853" s="8">
        <f>INDEX(Healthcare_Insurance[Insurance_Amount],MATCH(CONSOLIDATED_SHEET[[#This Row],[Patient_ID]],Healthcare_Insurance[Patient_ID],0))</f>
        <v>791.68</v>
      </c>
    </row>
    <row r="854" spans="1:12" x14ac:dyDescent="0.25">
      <c r="A854" t="s">
        <v>856</v>
      </c>
      <c r="B854" t="s">
        <v>3852</v>
      </c>
      <c r="C854">
        <v>63</v>
      </c>
      <c r="D854" t="s">
        <v>5947</v>
      </c>
      <c r="E854" t="str">
        <f>IFERROR(INDEX(Healthcare_Transaction[Treatment_Type],MATCH(CONSOLIDATED_SHEET[[#This Row],[Patient_ID]],Healthcare_Transaction[Patient_ID],0)),"")</f>
        <v>Physical Therapy</v>
      </c>
      <c r="F854" s="8">
        <f>IFERROR(INDEX(Healthcare_Transaction[Cost],MATCH(CONSOLIDATED_SHEET[[#This Row],[Patient_ID]],Healthcare_Transaction[Patient_ID],0)),"")</f>
        <v>2298.38</v>
      </c>
      <c r="G854" s="6">
        <f>IFERROR(INDEX(Healthcare_Transaction[Date],MATCH(CONSOLIDATED_SHEET[[#This Row],[Patient_ID]],Healthcare_Transaction[Patient_ID],0)),"")</f>
        <v>43719.189741391623</v>
      </c>
      <c r="H854" t="str">
        <f>TEXT(CONSOLIDATED_SHEET[[#This Row],[Date]], "yyyy")</f>
        <v>2019</v>
      </c>
      <c r="I854" t="str">
        <f>TEXT(CONSOLIDATED_SHEET[[#This Row],[Date]], "mmmm")</f>
        <v>September</v>
      </c>
      <c r="J854" t="str">
        <f>INDEX(Healthcare_Location[Location],MATCH(CONSOLIDATED_SHEET[[#This Row],[Patient_ID]],Healthcare_Location[Patient_ID],0))</f>
        <v>Phoenix</v>
      </c>
      <c r="K854" s="7" t="str">
        <f>INDEX(Healthcare_Insurance[Insurance_Type],MATCH(CONSOLIDATED_SHEET[[#This Row],[Patient_ID]],Healthcare_Insurance[Patient_ID],0))</f>
        <v>Private</v>
      </c>
      <c r="L854" s="8">
        <f>INDEX(Healthcare_Insurance[Insurance_Amount],MATCH(CONSOLIDATED_SHEET[[#This Row],[Patient_ID]],Healthcare_Insurance[Patient_ID],0))</f>
        <v>7914.29</v>
      </c>
    </row>
    <row r="855" spans="1:12" x14ac:dyDescent="0.25">
      <c r="A855" t="s">
        <v>857</v>
      </c>
      <c r="B855" t="s">
        <v>3853</v>
      </c>
      <c r="C855">
        <v>47</v>
      </c>
      <c r="D855" t="s">
        <v>5947</v>
      </c>
      <c r="E855" t="str">
        <f>IFERROR(INDEX(Healthcare_Transaction[Treatment_Type],MATCH(CONSOLIDATED_SHEET[[#This Row],[Patient_ID]],Healthcare_Transaction[Patient_ID],0)),"")</f>
        <v>Medication</v>
      </c>
      <c r="F855" s="8">
        <f>IFERROR(INDEX(Healthcare_Transaction[Cost],MATCH(CONSOLIDATED_SHEET[[#This Row],[Patient_ID]],Healthcare_Transaction[Patient_ID],0)),"")</f>
        <v>3250.79</v>
      </c>
      <c r="G855" s="6">
        <f>IFERROR(INDEX(Healthcare_Transaction[Date],MATCH(CONSOLIDATED_SHEET[[#This Row],[Patient_ID]],Healthcare_Transaction[Patient_ID],0)),"")</f>
        <v>43719.450492927557</v>
      </c>
      <c r="H855" t="str">
        <f>TEXT(CONSOLIDATED_SHEET[[#This Row],[Date]], "yyyy")</f>
        <v>2019</v>
      </c>
      <c r="I855" t="str">
        <f>TEXT(CONSOLIDATED_SHEET[[#This Row],[Date]], "mmmm")</f>
        <v>September</v>
      </c>
      <c r="J855" t="str">
        <f>INDEX(Healthcare_Location[Location],MATCH(CONSOLIDATED_SHEET[[#This Row],[Patient_ID]],Healthcare_Location[Patient_ID],0))</f>
        <v>Houston</v>
      </c>
      <c r="K855" s="7" t="str">
        <f>INDEX(Healthcare_Insurance[Insurance_Type],MATCH(CONSOLIDATED_SHEET[[#This Row],[Patient_ID]],Healthcare_Insurance[Patient_ID],0))</f>
        <v>None</v>
      </c>
      <c r="L855" s="8">
        <f>INDEX(Healthcare_Insurance[Insurance_Amount],MATCH(CONSOLIDATED_SHEET[[#This Row],[Patient_ID]],Healthcare_Insurance[Patient_ID],0))</f>
        <v>4795.0200000000004</v>
      </c>
    </row>
    <row r="856" spans="1:12" x14ac:dyDescent="0.25">
      <c r="A856" t="s">
        <v>858</v>
      </c>
      <c r="B856" t="s">
        <v>3854</v>
      </c>
      <c r="C856">
        <v>46</v>
      </c>
      <c r="D856" t="s">
        <v>5947</v>
      </c>
      <c r="E856" t="str">
        <f>IFERROR(INDEX(Healthcare_Transaction[Treatment_Type],MATCH(CONSOLIDATED_SHEET[[#This Row],[Patient_ID]],Healthcare_Transaction[Patient_ID],0)),"")</f>
        <v>Consultation</v>
      </c>
      <c r="F856" s="8">
        <f>IFERROR(INDEX(Healthcare_Transaction[Cost],MATCH(CONSOLIDATED_SHEET[[#This Row],[Patient_ID]],Healthcare_Transaction[Patient_ID],0)),"")</f>
        <v>1074.52</v>
      </c>
      <c r="G856" s="6">
        <f>IFERROR(INDEX(Healthcare_Transaction[Date],MATCH(CONSOLIDATED_SHEET[[#This Row],[Patient_ID]],Healthcare_Transaction[Patient_ID],0)),"")</f>
        <v>43719.711244463477</v>
      </c>
      <c r="H856" t="str">
        <f>TEXT(CONSOLIDATED_SHEET[[#This Row],[Date]], "yyyy")</f>
        <v>2019</v>
      </c>
      <c r="I856" t="str">
        <f>TEXT(CONSOLIDATED_SHEET[[#This Row],[Date]], "mmmm")</f>
        <v>September</v>
      </c>
      <c r="J856" t="str">
        <f>INDEX(Healthcare_Location[Location],MATCH(CONSOLIDATED_SHEET[[#This Row],[Patient_ID]],Healthcare_Location[Patient_ID],0))</f>
        <v>Phoenix</v>
      </c>
      <c r="K856" s="7" t="str">
        <f>INDEX(Healthcare_Insurance[Insurance_Type],MATCH(CONSOLIDATED_SHEET[[#This Row],[Patient_ID]],Healthcare_Insurance[Patient_ID],0))</f>
        <v>Public</v>
      </c>
      <c r="L856" s="8">
        <f>INDEX(Healthcare_Insurance[Insurance_Amount],MATCH(CONSOLIDATED_SHEET[[#This Row],[Patient_ID]],Healthcare_Insurance[Patient_ID],0))</f>
        <v>3936.27</v>
      </c>
    </row>
    <row r="857" spans="1:12" x14ac:dyDescent="0.25">
      <c r="A857" t="s">
        <v>859</v>
      </c>
      <c r="B857" t="s">
        <v>3855</v>
      </c>
      <c r="C857">
        <v>80</v>
      </c>
      <c r="D857" t="s">
        <v>5947</v>
      </c>
      <c r="E857" t="str">
        <f>IFERROR(INDEX(Healthcare_Transaction[Treatment_Type],MATCH(CONSOLIDATED_SHEET[[#This Row],[Patient_ID]],Healthcare_Transaction[Patient_ID],0)),"")</f>
        <v>Surgery</v>
      </c>
      <c r="F857" s="8">
        <f>IFERROR(INDEX(Healthcare_Transaction[Cost],MATCH(CONSOLIDATED_SHEET[[#This Row],[Patient_ID]],Healthcare_Transaction[Patient_ID],0)),"")</f>
        <v>1286.18</v>
      </c>
      <c r="G857" s="6">
        <f>IFERROR(INDEX(Healthcare_Transaction[Date],MATCH(CONSOLIDATED_SHEET[[#This Row],[Patient_ID]],Healthcare_Transaction[Patient_ID],0)),"")</f>
        <v>43719.971995999418</v>
      </c>
      <c r="H857" t="str">
        <f>TEXT(CONSOLIDATED_SHEET[[#This Row],[Date]], "yyyy")</f>
        <v>2019</v>
      </c>
      <c r="I857" t="str">
        <f>TEXT(CONSOLIDATED_SHEET[[#This Row],[Date]], "mmmm")</f>
        <v>September</v>
      </c>
      <c r="J857" t="str">
        <f>INDEX(Healthcare_Location[Location],MATCH(CONSOLIDATED_SHEET[[#This Row],[Patient_ID]],Healthcare_Location[Patient_ID],0))</f>
        <v>Chicago</v>
      </c>
      <c r="K857" s="7" t="str">
        <f>INDEX(Healthcare_Insurance[Insurance_Type],MATCH(CONSOLIDATED_SHEET[[#This Row],[Patient_ID]],Healthcare_Insurance[Patient_ID],0))</f>
        <v>Private</v>
      </c>
      <c r="L857" s="8">
        <f>INDEX(Healthcare_Insurance[Insurance_Amount],MATCH(CONSOLIDATED_SHEET[[#This Row],[Patient_ID]],Healthcare_Insurance[Patient_ID],0))</f>
        <v>6860.79</v>
      </c>
    </row>
    <row r="858" spans="1:12" x14ac:dyDescent="0.25">
      <c r="A858" t="s">
        <v>860</v>
      </c>
      <c r="B858" t="s">
        <v>3856</v>
      </c>
      <c r="C858">
        <v>48</v>
      </c>
      <c r="D858" t="s">
        <v>5947</v>
      </c>
      <c r="E858" t="str">
        <f>IFERROR(INDEX(Healthcare_Transaction[Treatment_Type],MATCH(CONSOLIDATED_SHEET[[#This Row],[Patient_ID]],Healthcare_Transaction[Patient_ID],0)),"")</f>
        <v>Consultation</v>
      </c>
      <c r="F858" s="8">
        <f>IFERROR(INDEX(Healthcare_Transaction[Cost],MATCH(CONSOLIDATED_SHEET[[#This Row],[Patient_ID]],Healthcare_Transaction[Patient_ID],0)),"")</f>
        <v>2011.55</v>
      </c>
      <c r="G858" s="6">
        <f>IFERROR(INDEX(Healthcare_Transaction[Date],MATCH(CONSOLIDATED_SHEET[[#This Row],[Patient_ID]],Healthcare_Transaction[Patient_ID],0)),"")</f>
        <v>43720.23274753536</v>
      </c>
      <c r="H858" t="str">
        <f>TEXT(CONSOLIDATED_SHEET[[#This Row],[Date]], "yyyy")</f>
        <v>2019</v>
      </c>
      <c r="I858" t="str">
        <f>TEXT(CONSOLIDATED_SHEET[[#This Row],[Date]], "mmmm")</f>
        <v>September</v>
      </c>
      <c r="J858" t="str">
        <f>INDEX(Healthcare_Location[Location],MATCH(CONSOLIDATED_SHEET[[#This Row],[Patient_ID]],Healthcare_Location[Patient_ID],0))</f>
        <v>Houston</v>
      </c>
      <c r="K858" s="7" t="str">
        <f>INDEX(Healthcare_Insurance[Insurance_Type],MATCH(CONSOLIDATED_SHEET[[#This Row],[Patient_ID]],Healthcare_Insurance[Patient_ID],0))</f>
        <v>Public</v>
      </c>
      <c r="L858" s="8">
        <f>INDEX(Healthcare_Insurance[Insurance_Amount],MATCH(CONSOLIDATED_SHEET[[#This Row],[Patient_ID]],Healthcare_Insurance[Patient_ID],0))</f>
        <v>3064.48</v>
      </c>
    </row>
    <row r="859" spans="1:12" x14ac:dyDescent="0.25">
      <c r="A859" t="s">
        <v>861</v>
      </c>
      <c r="B859" t="s">
        <v>3857</v>
      </c>
      <c r="C859">
        <v>65</v>
      </c>
      <c r="D859" t="s">
        <v>5948</v>
      </c>
      <c r="E859" t="str">
        <f>IFERROR(INDEX(Healthcare_Transaction[Treatment_Type],MATCH(CONSOLIDATED_SHEET[[#This Row],[Patient_ID]],Healthcare_Transaction[Patient_ID],0)),"")</f>
        <v>Consultation</v>
      </c>
      <c r="F859" s="8">
        <f>IFERROR(INDEX(Healthcare_Transaction[Cost],MATCH(CONSOLIDATED_SHEET[[#This Row],[Patient_ID]],Healthcare_Transaction[Patient_ID],0)),"")</f>
        <v>394.03</v>
      </c>
      <c r="G859" s="6">
        <f>IFERROR(INDEX(Healthcare_Transaction[Date],MATCH(CONSOLIDATED_SHEET[[#This Row],[Patient_ID]],Healthcare_Transaction[Patient_ID],0)),"")</f>
        <v>43720.493499071294</v>
      </c>
      <c r="H859" t="str">
        <f>TEXT(CONSOLIDATED_SHEET[[#This Row],[Date]], "yyyy")</f>
        <v>2019</v>
      </c>
      <c r="I859" t="str">
        <f>TEXT(CONSOLIDATED_SHEET[[#This Row],[Date]], "mmmm")</f>
        <v>September</v>
      </c>
      <c r="J859" t="str">
        <f>INDEX(Healthcare_Location[Location],MATCH(CONSOLIDATED_SHEET[[#This Row],[Patient_ID]],Healthcare_Location[Patient_ID],0))</f>
        <v>New York</v>
      </c>
      <c r="K859" s="7" t="str">
        <f>INDEX(Healthcare_Insurance[Insurance_Type],MATCH(CONSOLIDATED_SHEET[[#This Row],[Patient_ID]],Healthcare_Insurance[Patient_ID],0))</f>
        <v>Public</v>
      </c>
      <c r="L859" s="8">
        <f>INDEX(Healthcare_Insurance[Insurance_Amount],MATCH(CONSOLIDATED_SHEET[[#This Row],[Patient_ID]],Healthcare_Insurance[Patient_ID],0))</f>
        <v>3069.76</v>
      </c>
    </row>
    <row r="860" spans="1:12" x14ac:dyDescent="0.25">
      <c r="A860" t="s">
        <v>862</v>
      </c>
      <c r="B860" t="s">
        <v>3858</v>
      </c>
      <c r="C860">
        <v>20</v>
      </c>
      <c r="D860" t="s">
        <v>5948</v>
      </c>
      <c r="E860" t="str">
        <f>IFERROR(INDEX(Healthcare_Transaction[Treatment_Type],MATCH(CONSOLIDATED_SHEET[[#This Row],[Patient_ID]],Healthcare_Transaction[Patient_ID],0)),"")</f>
        <v>Surgery</v>
      </c>
      <c r="F860" s="8">
        <f>IFERROR(INDEX(Healthcare_Transaction[Cost],MATCH(CONSOLIDATED_SHEET[[#This Row],[Patient_ID]],Healthcare_Transaction[Patient_ID],0)),"")</f>
        <v>538.25</v>
      </c>
      <c r="G860" s="6">
        <f>IFERROR(INDEX(Healthcare_Transaction[Date],MATCH(CONSOLIDATED_SHEET[[#This Row],[Patient_ID]],Healthcare_Transaction[Patient_ID],0)),"")</f>
        <v>43721.015002143162</v>
      </c>
      <c r="H860" t="str">
        <f>TEXT(CONSOLIDATED_SHEET[[#This Row],[Date]], "yyyy")</f>
        <v>2019</v>
      </c>
      <c r="I860" t="str">
        <f>TEXT(CONSOLIDATED_SHEET[[#This Row],[Date]], "mmmm")</f>
        <v>September</v>
      </c>
      <c r="J860" t="str">
        <f>INDEX(Healthcare_Location[Location],MATCH(CONSOLIDATED_SHEET[[#This Row],[Patient_ID]],Healthcare_Location[Patient_ID],0))</f>
        <v>Phoenix</v>
      </c>
      <c r="K860" s="7" t="str">
        <f>INDEX(Healthcare_Insurance[Insurance_Type],MATCH(CONSOLIDATED_SHEET[[#This Row],[Patient_ID]],Healthcare_Insurance[Patient_ID],0))</f>
        <v>None</v>
      </c>
      <c r="L860" s="8">
        <f>INDEX(Healthcare_Insurance[Insurance_Amount],MATCH(CONSOLIDATED_SHEET[[#This Row],[Patient_ID]],Healthcare_Insurance[Patient_ID],0))</f>
        <v>7825.38</v>
      </c>
    </row>
    <row r="861" spans="1:12" x14ac:dyDescent="0.25">
      <c r="A861" t="s">
        <v>863</v>
      </c>
      <c r="B861" t="s">
        <v>3859</v>
      </c>
      <c r="C861">
        <v>40</v>
      </c>
      <c r="D861" t="s">
        <v>5948</v>
      </c>
      <c r="E861" t="str">
        <f>IFERROR(INDEX(Healthcare_Transaction[Treatment_Type],MATCH(CONSOLIDATED_SHEET[[#This Row],[Patient_ID]],Healthcare_Transaction[Patient_ID],0)),"")</f>
        <v>Surgery</v>
      </c>
      <c r="F861" s="8">
        <f>IFERROR(INDEX(Healthcare_Transaction[Cost],MATCH(CONSOLIDATED_SHEET[[#This Row],[Patient_ID]],Healthcare_Transaction[Patient_ID],0)),"")</f>
        <v>292.52999999999997</v>
      </c>
      <c r="G861" s="6">
        <f>IFERROR(INDEX(Healthcare_Transaction[Date],MATCH(CONSOLIDATED_SHEET[[#This Row],[Patient_ID]],Healthcare_Transaction[Patient_ID],0)),"")</f>
        <v>43721.275753679089</v>
      </c>
      <c r="H861" t="str">
        <f>TEXT(CONSOLIDATED_SHEET[[#This Row],[Date]], "yyyy")</f>
        <v>2019</v>
      </c>
      <c r="I861" t="str">
        <f>TEXT(CONSOLIDATED_SHEET[[#This Row],[Date]], "mmmm")</f>
        <v>September</v>
      </c>
      <c r="J861" t="str">
        <f>INDEX(Healthcare_Location[Location],MATCH(CONSOLIDATED_SHEET[[#This Row],[Patient_ID]],Healthcare_Location[Patient_ID],0))</f>
        <v>Houston</v>
      </c>
      <c r="K861" s="7" t="str">
        <f>INDEX(Healthcare_Insurance[Insurance_Type],MATCH(CONSOLIDATED_SHEET[[#This Row],[Patient_ID]],Healthcare_Insurance[Patient_ID],0))</f>
        <v>Public</v>
      </c>
      <c r="L861" s="8">
        <f>INDEX(Healthcare_Insurance[Insurance_Amount],MATCH(CONSOLIDATED_SHEET[[#This Row],[Patient_ID]],Healthcare_Insurance[Patient_ID],0))</f>
        <v>7498.07</v>
      </c>
    </row>
    <row r="862" spans="1:12" x14ac:dyDescent="0.25">
      <c r="A862" t="s">
        <v>864</v>
      </c>
      <c r="B862" t="s">
        <v>3860</v>
      </c>
      <c r="C862">
        <v>66</v>
      </c>
      <c r="D862" t="s">
        <v>5948</v>
      </c>
      <c r="E862" t="str">
        <f>IFERROR(INDEX(Healthcare_Transaction[Treatment_Type],MATCH(CONSOLIDATED_SHEET[[#This Row],[Patient_ID]],Healthcare_Transaction[Patient_ID],0)),"")</f>
        <v>Consultation</v>
      </c>
      <c r="F862" s="8">
        <f>IFERROR(INDEX(Healthcare_Transaction[Cost],MATCH(CONSOLIDATED_SHEET[[#This Row],[Patient_ID]],Healthcare_Transaction[Patient_ID],0)),"")</f>
        <v>2542</v>
      </c>
      <c r="G862" s="6">
        <f>IFERROR(INDEX(Healthcare_Transaction[Date],MATCH(CONSOLIDATED_SHEET[[#This Row],[Patient_ID]],Healthcare_Transaction[Patient_ID],0)),"")</f>
        <v>43721.536505215023</v>
      </c>
      <c r="H862" t="str">
        <f>TEXT(CONSOLIDATED_SHEET[[#This Row],[Date]], "yyyy")</f>
        <v>2019</v>
      </c>
      <c r="I862" t="str">
        <f>TEXT(CONSOLIDATED_SHEET[[#This Row],[Date]], "mmmm")</f>
        <v>September</v>
      </c>
      <c r="J862" t="str">
        <f>INDEX(Healthcare_Location[Location],MATCH(CONSOLIDATED_SHEET[[#This Row],[Patient_ID]],Healthcare_Location[Patient_ID],0))</f>
        <v>Phoenix</v>
      </c>
      <c r="K862" s="7" t="str">
        <f>INDEX(Healthcare_Insurance[Insurance_Type],MATCH(CONSOLIDATED_SHEET[[#This Row],[Patient_ID]],Healthcare_Insurance[Patient_ID],0))</f>
        <v>None</v>
      </c>
      <c r="L862" s="8">
        <f>INDEX(Healthcare_Insurance[Insurance_Amount],MATCH(CONSOLIDATED_SHEET[[#This Row],[Patient_ID]],Healthcare_Insurance[Patient_ID],0))</f>
        <v>3452.13</v>
      </c>
    </row>
    <row r="863" spans="1:12" x14ac:dyDescent="0.25">
      <c r="A863" t="s">
        <v>865</v>
      </c>
      <c r="B863" t="s">
        <v>3392</v>
      </c>
      <c r="C863">
        <v>28</v>
      </c>
      <c r="D863" t="s">
        <v>5948</v>
      </c>
      <c r="E863" t="str">
        <f>IFERROR(INDEX(Healthcare_Transaction[Treatment_Type],MATCH(CONSOLIDATED_SHEET[[#This Row],[Patient_ID]],Healthcare_Transaction[Patient_ID],0)),"")</f>
        <v>Consultation</v>
      </c>
      <c r="F863" s="8">
        <f>IFERROR(INDEX(Healthcare_Transaction[Cost],MATCH(CONSOLIDATED_SHEET[[#This Row],[Patient_ID]],Healthcare_Transaction[Patient_ID],0)),"")</f>
        <v>1038.1600000000001</v>
      </c>
      <c r="G863" s="6">
        <f>IFERROR(INDEX(Healthcare_Transaction[Date],MATCH(CONSOLIDATED_SHEET[[#This Row],[Patient_ID]],Healthcare_Transaction[Patient_ID],0)),"")</f>
        <v>43721.797256750957</v>
      </c>
      <c r="H863" t="str">
        <f>TEXT(CONSOLIDATED_SHEET[[#This Row],[Date]], "yyyy")</f>
        <v>2019</v>
      </c>
      <c r="I863" t="str">
        <f>TEXT(CONSOLIDATED_SHEET[[#This Row],[Date]], "mmmm")</f>
        <v>September</v>
      </c>
      <c r="J863" t="str">
        <f>INDEX(Healthcare_Location[Location],MATCH(CONSOLIDATED_SHEET[[#This Row],[Patient_ID]],Healthcare_Location[Patient_ID],0))</f>
        <v>Phoenix</v>
      </c>
      <c r="K863" s="7" t="str">
        <f>INDEX(Healthcare_Insurance[Insurance_Type],MATCH(CONSOLIDATED_SHEET[[#This Row],[Patient_ID]],Healthcare_Insurance[Patient_ID],0))</f>
        <v>None</v>
      </c>
      <c r="L863" s="8">
        <f>INDEX(Healthcare_Insurance[Insurance_Amount],MATCH(CONSOLIDATED_SHEET[[#This Row],[Patient_ID]],Healthcare_Insurance[Patient_ID],0))</f>
        <v>4243.49</v>
      </c>
    </row>
    <row r="864" spans="1:12" x14ac:dyDescent="0.25">
      <c r="A864" t="s">
        <v>866</v>
      </c>
      <c r="B864" t="s">
        <v>3861</v>
      </c>
      <c r="C864">
        <v>25</v>
      </c>
      <c r="D864" t="s">
        <v>5948</v>
      </c>
      <c r="E864" t="str">
        <f>IFERROR(INDEX(Healthcare_Transaction[Treatment_Type],MATCH(CONSOLIDATED_SHEET[[#This Row],[Patient_ID]],Healthcare_Transaction[Patient_ID],0)),"")</f>
        <v>Surgery</v>
      </c>
      <c r="F864" s="8">
        <f>IFERROR(INDEX(Healthcare_Transaction[Cost],MATCH(CONSOLIDATED_SHEET[[#This Row],[Patient_ID]],Healthcare_Transaction[Patient_ID],0)),"")</f>
        <v>1170.53</v>
      </c>
      <c r="G864" s="6">
        <f>IFERROR(INDEX(Healthcare_Transaction[Date],MATCH(CONSOLIDATED_SHEET[[#This Row],[Patient_ID]],Healthcare_Transaction[Patient_ID],0)),"")</f>
        <v>43722.058008286898</v>
      </c>
      <c r="H864" t="str">
        <f>TEXT(CONSOLIDATED_SHEET[[#This Row],[Date]], "yyyy")</f>
        <v>2019</v>
      </c>
      <c r="I864" t="str">
        <f>TEXT(CONSOLIDATED_SHEET[[#This Row],[Date]], "mmmm")</f>
        <v>September</v>
      </c>
      <c r="J864" t="str">
        <f>INDEX(Healthcare_Location[Location],MATCH(CONSOLIDATED_SHEET[[#This Row],[Patient_ID]],Healthcare_Location[Patient_ID],0))</f>
        <v>Chicago</v>
      </c>
      <c r="K864" s="7" t="str">
        <f>INDEX(Healthcare_Insurance[Insurance_Type],MATCH(CONSOLIDATED_SHEET[[#This Row],[Patient_ID]],Healthcare_Insurance[Patient_ID],0))</f>
        <v>None</v>
      </c>
      <c r="L864" s="8">
        <f>INDEX(Healthcare_Insurance[Insurance_Amount],MATCH(CONSOLIDATED_SHEET[[#This Row],[Patient_ID]],Healthcare_Insurance[Patient_ID],0))</f>
        <v>1968.78</v>
      </c>
    </row>
    <row r="865" spans="1:12" x14ac:dyDescent="0.25">
      <c r="A865" t="s">
        <v>867</v>
      </c>
      <c r="B865" t="s">
        <v>3862</v>
      </c>
      <c r="C865">
        <v>19</v>
      </c>
      <c r="D865" t="s">
        <v>5948</v>
      </c>
      <c r="E865" t="str">
        <f>IFERROR(INDEX(Healthcare_Transaction[Treatment_Type],MATCH(CONSOLIDATED_SHEET[[#This Row],[Patient_ID]],Healthcare_Transaction[Patient_ID],0)),"")</f>
        <v>Physical Therapy</v>
      </c>
      <c r="F865" s="8">
        <f>IFERROR(INDEX(Healthcare_Transaction[Cost],MATCH(CONSOLIDATED_SHEET[[#This Row],[Patient_ID]],Healthcare_Transaction[Patient_ID],0)),"")</f>
        <v>2972.74</v>
      </c>
      <c r="G865" s="6">
        <f>IFERROR(INDEX(Healthcare_Transaction[Date],MATCH(CONSOLIDATED_SHEET[[#This Row],[Patient_ID]],Healthcare_Transaction[Patient_ID],0)),"")</f>
        <v>43722.579511358759</v>
      </c>
      <c r="H865" t="str">
        <f>TEXT(CONSOLIDATED_SHEET[[#This Row],[Date]], "yyyy")</f>
        <v>2019</v>
      </c>
      <c r="I865" t="str">
        <f>TEXT(CONSOLIDATED_SHEET[[#This Row],[Date]], "mmmm")</f>
        <v>September</v>
      </c>
      <c r="J865" t="str">
        <f>INDEX(Healthcare_Location[Location],MATCH(CONSOLIDATED_SHEET[[#This Row],[Patient_ID]],Healthcare_Location[Patient_ID],0))</f>
        <v>Phoenix</v>
      </c>
      <c r="K865" s="7" t="str">
        <f>INDEX(Healthcare_Insurance[Insurance_Type],MATCH(CONSOLIDATED_SHEET[[#This Row],[Patient_ID]],Healthcare_Insurance[Patient_ID],0))</f>
        <v>Private</v>
      </c>
      <c r="L865" s="8">
        <f>INDEX(Healthcare_Insurance[Insurance_Amount],MATCH(CONSOLIDATED_SHEET[[#This Row],[Patient_ID]],Healthcare_Insurance[Patient_ID],0))</f>
        <v>7803.08</v>
      </c>
    </row>
    <row r="866" spans="1:12" x14ac:dyDescent="0.25">
      <c r="A866" t="s">
        <v>868</v>
      </c>
      <c r="B866" t="s">
        <v>3863</v>
      </c>
      <c r="C866">
        <v>23</v>
      </c>
      <c r="D866" t="s">
        <v>5947</v>
      </c>
      <c r="E866" t="str">
        <f>IFERROR(INDEX(Healthcare_Transaction[Treatment_Type],MATCH(CONSOLIDATED_SHEET[[#This Row],[Patient_ID]],Healthcare_Transaction[Patient_ID],0)),"")</f>
        <v>Medication</v>
      </c>
      <c r="F866" s="8">
        <f>IFERROR(INDEX(Healthcare_Transaction[Cost],MATCH(CONSOLIDATED_SHEET[[#This Row],[Patient_ID]],Healthcare_Transaction[Patient_ID],0)),"")</f>
        <v>4613.2</v>
      </c>
      <c r="G866" s="6">
        <f>IFERROR(INDEX(Healthcare_Transaction[Date],MATCH(CONSOLIDATED_SHEET[[#This Row],[Patient_ID]],Healthcare_Transaction[Patient_ID],0)),"")</f>
        <v>43722.840262894701</v>
      </c>
      <c r="H866" t="str">
        <f>TEXT(CONSOLIDATED_SHEET[[#This Row],[Date]], "yyyy")</f>
        <v>2019</v>
      </c>
      <c r="I866" t="str">
        <f>TEXT(CONSOLIDATED_SHEET[[#This Row],[Date]], "mmmm")</f>
        <v>September</v>
      </c>
      <c r="J866" t="str">
        <f>INDEX(Healthcare_Location[Location],MATCH(CONSOLIDATED_SHEET[[#This Row],[Patient_ID]],Healthcare_Location[Patient_ID],0))</f>
        <v>Los Angeles</v>
      </c>
      <c r="K866" s="7" t="str">
        <f>INDEX(Healthcare_Insurance[Insurance_Type],MATCH(CONSOLIDATED_SHEET[[#This Row],[Patient_ID]],Healthcare_Insurance[Patient_ID],0))</f>
        <v>Public</v>
      </c>
      <c r="L866" s="8">
        <f>INDEX(Healthcare_Insurance[Insurance_Amount],MATCH(CONSOLIDATED_SHEET[[#This Row],[Patient_ID]],Healthcare_Insurance[Patient_ID],0))</f>
        <v>6846.53</v>
      </c>
    </row>
    <row r="867" spans="1:12" x14ac:dyDescent="0.25">
      <c r="A867" t="s">
        <v>869</v>
      </c>
      <c r="B867" t="s">
        <v>3864</v>
      </c>
      <c r="C867">
        <v>84</v>
      </c>
      <c r="D867" t="s">
        <v>5948</v>
      </c>
      <c r="E867" t="str">
        <f>IFERROR(INDEX(Healthcare_Transaction[Treatment_Type],MATCH(CONSOLIDATED_SHEET[[#This Row],[Patient_ID]],Healthcare_Transaction[Patient_ID],0)),"")</f>
        <v>Consultation</v>
      </c>
      <c r="F867" s="8">
        <f>IFERROR(INDEX(Healthcare_Transaction[Cost],MATCH(CONSOLIDATED_SHEET[[#This Row],[Patient_ID]],Healthcare_Transaction[Patient_ID],0)),"")</f>
        <v>119.98</v>
      </c>
      <c r="G867" s="6">
        <f>IFERROR(INDEX(Healthcare_Transaction[Date],MATCH(CONSOLIDATED_SHEET[[#This Row],[Patient_ID]],Healthcare_Transaction[Patient_ID],0)),"")</f>
        <v>43723.101014430627</v>
      </c>
      <c r="H867" t="str">
        <f>TEXT(CONSOLIDATED_SHEET[[#This Row],[Date]], "yyyy")</f>
        <v>2019</v>
      </c>
      <c r="I867" t="str">
        <f>TEXT(CONSOLIDATED_SHEET[[#This Row],[Date]], "mmmm")</f>
        <v>September</v>
      </c>
      <c r="J867" t="str">
        <f>INDEX(Healthcare_Location[Location],MATCH(CONSOLIDATED_SHEET[[#This Row],[Patient_ID]],Healthcare_Location[Patient_ID],0))</f>
        <v>Phoenix</v>
      </c>
      <c r="K867" s="7" t="str">
        <f>INDEX(Healthcare_Insurance[Insurance_Type],MATCH(CONSOLIDATED_SHEET[[#This Row],[Patient_ID]],Healthcare_Insurance[Patient_ID],0))</f>
        <v>Private</v>
      </c>
      <c r="L867" s="8">
        <f>INDEX(Healthcare_Insurance[Insurance_Amount],MATCH(CONSOLIDATED_SHEET[[#This Row],[Patient_ID]],Healthcare_Insurance[Patient_ID],0))</f>
        <v>4907.2</v>
      </c>
    </row>
    <row r="868" spans="1:12" x14ac:dyDescent="0.25">
      <c r="A868" t="s">
        <v>870</v>
      </c>
      <c r="B868" t="s">
        <v>3865</v>
      </c>
      <c r="C868">
        <v>62</v>
      </c>
      <c r="D868" t="s">
        <v>5948</v>
      </c>
      <c r="E868" t="str">
        <f>IFERROR(INDEX(Healthcare_Transaction[Treatment_Type],MATCH(CONSOLIDATED_SHEET[[#This Row],[Patient_ID]],Healthcare_Transaction[Patient_ID],0)),"")</f>
        <v>Physical Therapy</v>
      </c>
      <c r="F868" s="8">
        <f>IFERROR(INDEX(Healthcare_Transaction[Cost],MATCH(CONSOLIDATED_SHEET[[#This Row],[Patient_ID]],Healthcare_Transaction[Patient_ID],0)),"")</f>
        <v>2508.16</v>
      </c>
      <c r="G868" s="6">
        <f>IFERROR(INDEX(Healthcare_Transaction[Date],MATCH(CONSOLIDATED_SHEET[[#This Row],[Patient_ID]],Healthcare_Transaction[Patient_ID],0)),"")</f>
        <v>43723.622517502503</v>
      </c>
      <c r="H868" t="str">
        <f>TEXT(CONSOLIDATED_SHEET[[#This Row],[Date]], "yyyy")</f>
        <v>2019</v>
      </c>
      <c r="I868" t="str">
        <f>TEXT(CONSOLIDATED_SHEET[[#This Row],[Date]], "mmmm")</f>
        <v>September</v>
      </c>
      <c r="J868" t="str">
        <f>INDEX(Healthcare_Location[Location],MATCH(CONSOLIDATED_SHEET[[#This Row],[Patient_ID]],Healthcare_Location[Patient_ID],0))</f>
        <v>Chicago</v>
      </c>
      <c r="K868" s="7" t="str">
        <f>INDEX(Healthcare_Insurance[Insurance_Type],MATCH(CONSOLIDATED_SHEET[[#This Row],[Patient_ID]],Healthcare_Insurance[Patient_ID],0))</f>
        <v>Private</v>
      </c>
      <c r="L868" s="8">
        <f>INDEX(Healthcare_Insurance[Insurance_Amount],MATCH(CONSOLIDATED_SHEET[[#This Row],[Patient_ID]],Healthcare_Insurance[Patient_ID],0))</f>
        <v>6783.74</v>
      </c>
    </row>
    <row r="869" spans="1:12" x14ac:dyDescent="0.25">
      <c r="A869" t="s">
        <v>871</v>
      </c>
      <c r="B869" t="s">
        <v>3866</v>
      </c>
      <c r="C869">
        <v>24</v>
      </c>
      <c r="D869" t="s">
        <v>5947</v>
      </c>
      <c r="E869" t="str">
        <f>IFERROR(INDEX(Healthcare_Transaction[Treatment_Type],MATCH(CONSOLIDATED_SHEET[[#This Row],[Patient_ID]],Healthcare_Transaction[Patient_ID],0)),"")</f>
        <v>Medication</v>
      </c>
      <c r="F869" s="8">
        <f>IFERROR(INDEX(Healthcare_Transaction[Cost],MATCH(CONSOLIDATED_SHEET[[#This Row],[Patient_ID]],Healthcare_Transaction[Patient_ID],0)),"")</f>
        <v>1857.67</v>
      </c>
      <c r="G869" s="6">
        <f>IFERROR(INDEX(Healthcare_Transaction[Date],MATCH(CONSOLIDATED_SHEET[[#This Row],[Patient_ID]],Healthcare_Transaction[Patient_ID],0)),"")</f>
        <v>43724.144020574357</v>
      </c>
      <c r="H869" t="str">
        <f>TEXT(CONSOLIDATED_SHEET[[#This Row],[Date]], "yyyy")</f>
        <v>2019</v>
      </c>
      <c r="I869" t="str">
        <f>TEXT(CONSOLIDATED_SHEET[[#This Row],[Date]], "mmmm")</f>
        <v>September</v>
      </c>
      <c r="J869" t="str">
        <f>INDEX(Healthcare_Location[Location],MATCH(CONSOLIDATED_SHEET[[#This Row],[Patient_ID]],Healthcare_Location[Patient_ID],0))</f>
        <v>Chicago</v>
      </c>
      <c r="K869" s="7" t="str">
        <f>INDEX(Healthcare_Insurance[Insurance_Type],MATCH(CONSOLIDATED_SHEET[[#This Row],[Patient_ID]],Healthcare_Insurance[Patient_ID],0))</f>
        <v>None</v>
      </c>
      <c r="L869" s="8">
        <f>INDEX(Healthcare_Insurance[Insurance_Amount],MATCH(CONSOLIDATED_SHEET[[#This Row],[Patient_ID]],Healthcare_Insurance[Patient_ID],0))</f>
        <v>5347.77</v>
      </c>
    </row>
    <row r="870" spans="1:12" x14ac:dyDescent="0.25">
      <c r="A870" t="s">
        <v>872</v>
      </c>
      <c r="B870" t="s">
        <v>3867</v>
      </c>
      <c r="C870">
        <v>19</v>
      </c>
      <c r="D870" t="s">
        <v>5947</v>
      </c>
      <c r="E870" t="str">
        <f>IFERROR(INDEX(Healthcare_Transaction[Treatment_Type],MATCH(CONSOLIDATED_SHEET[[#This Row],[Patient_ID]],Healthcare_Transaction[Patient_ID],0)),"")</f>
        <v>Surgery</v>
      </c>
      <c r="F870" s="8">
        <f>IFERROR(INDEX(Healthcare_Transaction[Cost],MATCH(CONSOLIDATED_SHEET[[#This Row],[Patient_ID]],Healthcare_Transaction[Patient_ID],0)),"")</f>
        <v>1791.49</v>
      </c>
      <c r="G870" s="6">
        <f>IFERROR(INDEX(Healthcare_Transaction[Date],MATCH(CONSOLIDATED_SHEET[[#This Row],[Patient_ID]],Healthcare_Transaction[Patient_ID],0)),"")</f>
        <v>43724.404772110298</v>
      </c>
      <c r="H870" t="str">
        <f>TEXT(CONSOLIDATED_SHEET[[#This Row],[Date]], "yyyy")</f>
        <v>2019</v>
      </c>
      <c r="I870" t="str">
        <f>TEXT(CONSOLIDATED_SHEET[[#This Row],[Date]], "mmmm")</f>
        <v>September</v>
      </c>
      <c r="J870" t="str">
        <f>INDEX(Healthcare_Location[Location],MATCH(CONSOLIDATED_SHEET[[#This Row],[Patient_ID]],Healthcare_Location[Patient_ID],0))</f>
        <v>Chicago</v>
      </c>
      <c r="K870" s="7" t="str">
        <f>INDEX(Healthcare_Insurance[Insurance_Type],MATCH(CONSOLIDATED_SHEET[[#This Row],[Patient_ID]],Healthcare_Insurance[Patient_ID],0))</f>
        <v>Private</v>
      </c>
      <c r="L870" s="8">
        <f>INDEX(Healthcare_Insurance[Insurance_Amount],MATCH(CONSOLIDATED_SHEET[[#This Row],[Patient_ID]],Healthcare_Insurance[Patient_ID],0))</f>
        <v>8655.9500000000007</v>
      </c>
    </row>
    <row r="871" spans="1:12" x14ac:dyDescent="0.25">
      <c r="A871" t="s">
        <v>873</v>
      </c>
      <c r="B871" t="s">
        <v>3868</v>
      </c>
      <c r="C871">
        <v>42</v>
      </c>
      <c r="D871" t="s">
        <v>5947</v>
      </c>
      <c r="E871" t="str">
        <f>IFERROR(INDEX(Healthcare_Transaction[Treatment_Type],MATCH(CONSOLIDATED_SHEET[[#This Row],[Patient_ID]],Healthcare_Transaction[Patient_ID],0)),"")</f>
        <v>Consultation</v>
      </c>
      <c r="F871" s="8">
        <f>IFERROR(INDEX(Healthcare_Transaction[Cost],MATCH(CONSOLIDATED_SHEET[[#This Row],[Patient_ID]],Healthcare_Transaction[Patient_ID],0)),"")</f>
        <v>1766.14</v>
      </c>
      <c r="G871" s="6">
        <f>IFERROR(INDEX(Healthcare_Transaction[Date],MATCH(CONSOLIDATED_SHEET[[#This Row],[Patient_ID]],Healthcare_Transaction[Patient_ID],0)),"")</f>
        <v>43724.665523646217</v>
      </c>
      <c r="H871" t="str">
        <f>TEXT(CONSOLIDATED_SHEET[[#This Row],[Date]], "yyyy")</f>
        <v>2019</v>
      </c>
      <c r="I871" t="str">
        <f>TEXT(CONSOLIDATED_SHEET[[#This Row],[Date]], "mmmm")</f>
        <v>September</v>
      </c>
      <c r="J871" t="str">
        <f>INDEX(Healthcare_Location[Location],MATCH(CONSOLIDATED_SHEET[[#This Row],[Patient_ID]],Healthcare_Location[Patient_ID],0))</f>
        <v>Los Angeles</v>
      </c>
      <c r="K871" s="7" t="str">
        <f>INDEX(Healthcare_Insurance[Insurance_Type],MATCH(CONSOLIDATED_SHEET[[#This Row],[Patient_ID]],Healthcare_Insurance[Patient_ID],0))</f>
        <v>Private</v>
      </c>
      <c r="L871" s="8">
        <f>INDEX(Healthcare_Insurance[Insurance_Amount],MATCH(CONSOLIDATED_SHEET[[#This Row],[Patient_ID]],Healthcare_Insurance[Patient_ID],0))</f>
        <v>7160.01</v>
      </c>
    </row>
    <row r="872" spans="1:12" x14ac:dyDescent="0.25">
      <c r="A872" t="s">
        <v>874</v>
      </c>
      <c r="B872" t="s">
        <v>3869</v>
      </c>
      <c r="C872">
        <v>37</v>
      </c>
      <c r="D872" t="s">
        <v>5948</v>
      </c>
      <c r="E872" t="str">
        <f>IFERROR(INDEX(Healthcare_Transaction[Treatment_Type],MATCH(CONSOLIDATED_SHEET[[#This Row],[Patient_ID]],Healthcare_Transaction[Patient_ID],0)),"")</f>
        <v>Surgery</v>
      </c>
      <c r="F872" s="8">
        <f>IFERROR(INDEX(Healthcare_Transaction[Cost],MATCH(CONSOLIDATED_SHEET[[#This Row],[Patient_ID]],Healthcare_Transaction[Patient_ID],0)),"")</f>
        <v>1383.1</v>
      </c>
      <c r="G872" s="6">
        <f>IFERROR(INDEX(Healthcare_Transaction[Date],MATCH(CONSOLIDATED_SHEET[[#This Row],[Patient_ID]],Healthcare_Transaction[Patient_ID],0)),"")</f>
        <v>43724.926275182173</v>
      </c>
      <c r="H872" t="str">
        <f>TEXT(CONSOLIDATED_SHEET[[#This Row],[Date]], "yyyy")</f>
        <v>2019</v>
      </c>
      <c r="I872" t="str">
        <f>TEXT(CONSOLIDATED_SHEET[[#This Row],[Date]], "mmmm")</f>
        <v>September</v>
      </c>
      <c r="J872" t="str">
        <f>INDEX(Healthcare_Location[Location],MATCH(CONSOLIDATED_SHEET[[#This Row],[Patient_ID]],Healthcare_Location[Patient_ID],0))</f>
        <v>Houston</v>
      </c>
      <c r="K872" s="7" t="str">
        <f>INDEX(Healthcare_Insurance[Insurance_Type],MATCH(CONSOLIDATED_SHEET[[#This Row],[Patient_ID]],Healthcare_Insurance[Patient_ID],0))</f>
        <v>Public</v>
      </c>
      <c r="L872" s="8">
        <f>INDEX(Healthcare_Insurance[Insurance_Amount],MATCH(CONSOLIDATED_SHEET[[#This Row],[Patient_ID]],Healthcare_Insurance[Patient_ID],0))</f>
        <v>8921.2199999999993</v>
      </c>
    </row>
    <row r="873" spans="1:12" x14ac:dyDescent="0.25">
      <c r="A873" t="s">
        <v>875</v>
      </c>
      <c r="B873" t="s">
        <v>3870</v>
      </c>
      <c r="C873">
        <v>66</v>
      </c>
      <c r="D873" t="s">
        <v>5948</v>
      </c>
      <c r="E873" t="str">
        <f>IFERROR(INDEX(Healthcare_Transaction[Treatment_Type],MATCH(CONSOLIDATED_SHEET[[#This Row],[Patient_ID]],Healthcare_Transaction[Patient_ID],0)),"")</f>
        <v>Consultation</v>
      </c>
      <c r="F873" s="8">
        <f>IFERROR(INDEX(Healthcare_Transaction[Cost],MATCH(CONSOLIDATED_SHEET[[#This Row],[Patient_ID]],Healthcare_Transaction[Patient_ID],0)),"")</f>
        <v>3634.93</v>
      </c>
      <c r="G873" s="6">
        <f>IFERROR(INDEX(Healthcare_Transaction[Date],MATCH(CONSOLIDATED_SHEET[[#This Row],[Patient_ID]],Healthcare_Transaction[Patient_ID],0)),"")</f>
        <v>43725.708529789968</v>
      </c>
      <c r="H873" t="str">
        <f>TEXT(CONSOLIDATED_SHEET[[#This Row],[Date]], "yyyy")</f>
        <v>2019</v>
      </c>
      <c r="I873" t="str">
        <f>TEXT(CONSOLIDATED_SHEET[[#This Row],[Date]], "mmmm")</f>
        <v>September</v>
      </c>
      <c r="J873" t="str">
        <f>INDEX(Healthcare_Location[Location],MATCH(CONSOLIDATED_SHEET[[#This Row],[Patient_ID]],Healthcare_Location[Patient_ID],0))</f>
        <v>Los Angeles</v>
      </c>
      <c r="K873" s="7" t="str">
        <f>INDEX(Healthcare_Insurance[Insurance_Type],MATCH(CONSOLIDATED_SHEET[[#This Row],[Patient_ID]],Healthcare_Insurance[Patient_ID],0))</f>
        <v>None</v>
      </c>
      <c r="L873" s="8">
        <f>INDEX(Healthcare_Insurance[Insurance_Amount],MATCH(CONSOLIDATED_SHEET[[#This Row],[Patient_ID]],Healthcare_Insurance[Patient_ID],0))</f>
        <v>2224.12</v>
      </c>
    </row>
    <row r="874" spans="1:12" x14ac:dyDescent="0.25">
      <c r="A874" t="s">
        <v>876</v>
      </c>
      <c r="B874" t="s">
        <v>3871</v>
      </c>
      <c r="C874">
        <v>86</v>
      </c>
      <c r="D874" t="s">
        <v>5947</v>
      </c>
      <c r="E874" t="str">
        <f>IFERROR(INDEX(Healthcare_Transaction[Treatment_Type],MATCH(CONSOLIDATED_SHEET[[#This Row],[Patient_ID]],Healthcare_Transaction[Patient_ID],0)),"")</f>
        <v>Consultation</v>
      </c>
      <c r="F874" s="8">
        <f>IFERROR(INDEX(Healthcare_Transaction[Cost],MATCH(CONSOLIDATED_SHEET[[#This Row],[Patient_ID]],Healthcare_Transaction[Patient_ID],0)),"")</f>
        <v>1007.64</v>
      </c>
      <c r="G874" s="6">
        <f>IFERROR(INDEX(Healthcare_Transaction[Date],MATCH(CONSOLIDATED_SHEET[[#This Row],[Patient_ID]],Healthcare_Transaction[Patient_ID],0)),"")</f>
        <v>43725.969281325903</v>
      </c>
      <c r="H874" t="str">
        <f>TEXT(CONSOLIDATED_SHEET[[#This Row],[Date]], "yyyy")</f>
        <v>2019</v>
      </c>
      <c r="I874" t="str">
        <f>TEXT(CONSOLIDATED_SHEET[[#This Row],[Date]], "mmmm")</f>
        <v>September</v>
      </c>
      <c r="J874" t="str">
        <f>INDEX(Healthcare_Location[Location],MATCH(CONSOLIDATED_SHEET[[#This Row],[Patient_ID]],Healthcare_Location[Patient_ID],0))</f>
        <v>Phoenix</v>
      </c>
      <c r="K874" s="7" t="str">
        <f>INDEX(Healthcare_Insurance[Insurance_Type],MATCH(CONSOLIDATED_SHEET[[#This Row],[Patient_ID]],Healthcare_Insurance[Patient_ID],0))</f>
        <v>None</v>
      </c>
      <c r="L874" s="8">
        <f>INDEX(Healthcare_Insurance[Insurance_Amount],MATCH(CONSOLIDATED_SHEET[[#This Row],[Patient_ID]],Healthcare_Insurance[Patient_ID],0))</f>
        <v>8988.6</v>
      </c>
    </row>
    <row r="875" spans="1:12" x14ac:dyDescent="0.25">
      <c r="A875" t="s">
        <v>877</v>
      </c>
      <c r="B875" t="s">
        <v>3872</v>
      </c>
      <c r="C875">
        <v>27</v>
      </c>
      <c r="D875" t="s">
        <v>5947</v>
      </c>
      <c r="E875" t="str">
        <f>IFERROR(INDEX(Healthcare_Transaction[Treatment_Type],MATCH(CONSOLIDATED_SHEET[[#This Row],[Patient_ID]],Healthcare_Transaction[Patient_ID],0)),"")</f>
        <v>Surgery</v>
      </c>
      <c r="F875" s="8">
        <f>IFERROR(INDEX(Healthcare_Transaction[Cost],MATCH(CONSOLIDATED_SHEET[[#This Row],[Patient_ID]],Healthcare_Transaction[Patient_ID],0)),"")</f>
        <v>2658.69</v>
      </c>
      <c r="G875" s="6">
        <f>IFERROR(INDEX(Healthcare_Transaction[Date],MATCH(CONSOLIDATED_SHEET[[#This Row],[Patient_ID]],Healthcare_Transaction[Patient_ID],0)),"")</f>
        <v>43726.230032861829</v>
      </c>
      <c r="H875" t="str">
        <f>TEXT(CONSOLIDATED_SHEET[[#This Row],[Date]], "yyyy")</f>
        <v>2019</v>
      </c>
      <c r="I875" t="str">
        <f>TEXT(CONSOLIDATED_SHEET[[#This Row],[Date]], "mmmm")</f>
        <v>September</v>
      </c>
      <c r="J875" t="str">
        <f>INDEX(Healthcare_Location[Location],MATCH(CONSOLIDATED_SHEET[[#This Row],[Patient_ID]],Healthcare_Location[Patient_ID],0))</f>
        <v>Los Angeles</v>
      </c>
      <c r="K875" s="7" t="str">
        <f>INDEX(Healthcare_Insurance[Insurance_Type],MATCH(CONSOLIDATED_SHEET[[#This Row],[Patient_ID]],Healthcare_Insurance[Patient_ID],0))</f>
        <v>Public</v>
      </c>
      <c r="L875" s="8">
        <f>INDEX(Healthcare_Insurance[Insurance_Amount],MATCH(CONSOLIDATED_SHEET[[#This Row],[Patient_ID]],Healthcare_Insurance[Patient_ID],0))</f>
        <v>4008.34</v>
      </c>
    </row>
    <row r="876" spans="1:12" x14ac:dyDescent="0.25">
      <c r="A876" t="s">
        <v>878</v>
      </c>
      <c r="B876" t="s">
        <v>3873</v>
      </c>
      <c r="C876">
        <v>25</v>
      </c>
      <c r="D876" t="s">
        <v>5947</v>
      </c>
      <c r="E876" t="str">
        <f>IFERROR(INDEX(Healthcare_Transaction[Treatment_Type],MATCH(CONSOLIDATED_SHEET[[#This Row],[Patient_ID]],Healthcare_Transaction[Patient_ID],0)),"")</f>
        <v>Surgery</v>
      </c>
      <c r="F876" s="8">
        <f>IFERROR(INDEX(Healthcare_Transaction[Cost],MATCH(CONSOLIDATED_SHEET[[#This Row],[Patient_ID]],Healthcare_Transaction[Patient_ID],0)),"")</f>
        <v>3374.4</v>
      </c>
      <c r="G876" s="6">
        <f>IFERROR(INDEX(Healthcare_Transaction[Date],MATCH(CONSOLIDATED_SHEET[[#This Row],[Patient_ID]],Healthcare_Transaction[Patient_ID],0)),"")</f>
        <v>43726.751535933698</v>
      </c>
      <c r="H876" t="str">
        <f>TEXT(CONSOLIDATED_SHEET[[#This Row],[Date]], "yyyy")</f>
        <v>2019</v>
      </c>
      <c r="I876" t="str">
        <f>TEXT(CONSOLIDATED_SHEET[[#This Row],[Date]], "mmmm")</f>
        <v>September</v>
      </c>
      <c r="J876" t="str">
        <f>INDEX(Healthcare_Location[Location],MATCH(CONSOLIDATED_SHEET[[#This Row],[Patient_ID]],Healthcare_Location[Patient_ID],0))</f>
        <v>Chicago</v>
      </c>
      <c r="K876" s="7" t="str">
        <f>INDEX(Healthcare_Insurance[Insurance_Type],MATCH(CONSOLIDATED_SHEET[[#This Row],[Patient_ID]],Healthcare_Insurance[Patient_ID],0))</f>
        <v>Private</v>
      </c>
      <c r="L876" s="8">
        <f>INDEX(Healthcare_Insurance[Insurance_Amount],MATCH(CONSOLIDATED_SHEET[[#This Row],[Patient_ID]],Healthcare_Insurance[Patient_ID],0))</f>
        <v>612.26</v>
      </c>
    </row>
    <row r="877" spans="1:12" x14ac:dyDescent="0.25">
      <c r="A877" t="s">
        <v>879</v>
      </c>
      <c r="B877" t="s">
        <v>3874</v>
      </c>
      <c r="C877">
        <v>77</v>
      </c>
      <c r="D877" t="s">
        <v>5947</v>
      </c>
      <c r="E877" t="str">
        <f>IFERROR(INDEX(Healthcare_Transaction[Treatment_Type],MATCH(CONSOLIDATED_SHEET[[#This Row],[Patient_ID]],Healthcare_Transaction[Patient_ID],0)),"")</f>
        <v>Physical Therapy</v>
      </c>
      <c r="F877" s="8">
        <f>IFERROR(INDEX(Healthcare_Transaction[Cost],MATCH(CONSOLIDATED_SHEET[[#This Row],[Patient_ID]],Healthcare_Transaction[Patient_ID],0)),"")</f>
        <v>2504.4699999999998</v>
      </c>
      <c r="G877" s="6">
        <f>IFERROR(INDEX(Healthcare_Transaction[Date],MATCH(CONSOLIDATED_SHEET[[#This Row],[Patient_ID]],Healthcare_Transaction[Patient_ID],0)),"")</f>
        <v>43727.273039005573</v>
      </c>
      <c r="H877" t="str">
        <f>TEXT(CONSOLIDATED_SHEET[[#This Row],[Date]], "yyyy")</f>
        <v>2019</v>
      </c>
      <c r="I877" t="str">
        <f>TEXT(CONSOLIDATED_SHEET[[#This Row],[Date]], "mmmm")</f>
        <v>September</v>
      </c>
      <c r="J877" t="str">
        <f>INDEX(Healthcare_Location[Location],MATCH(CONSOLIDATED_SHEET[[#This Row],[Patient_ID]],Healthcare_Location[Patient_ID],0))</f>
        <v>Los Angeles</v>
      </c>
      <c r="K877" s="7" t="str">
        <f>INDEX(Healthcare_Insurance[Insurance_Type],MATCH(CONSOLIDATED_SHEET[[#This Row],[Patient_ID]],Healthcare_Insurance[Patient_ID],0))</f>
        <v>None</v>
      </c>
      <c r="L877" s="8">
        <f>INDEX(Healthcare_Insurance[Insurance_Amount],MATCH(CONSOLIDATED_SHEET[[#This Row],[Patient_ID]],Healthcare_Insurance[Patient_ID],0))</f>
        <v>8830.2900000000009</v>
      </c>
    </row>
    <row r="878" spans="1:12" x14ac:dyDescent="0.25">
      <c r="A878" t="s">
        <v>880</v>
      </c>
      <c r="B878" t="s">
        <v>3875</v>
      </c>
      <c r="C878">
        <v>83</v>
      </c>
      <c r="D878" t="s">
        <v>5947</v>
      </c>
      <c r="E878" t="str">
        <f>IFERROR(INDEX(Healthcare_Transaction[Treatment_Type],MATCH(CONSOLIDATED_SHEET[[#This Row],[Patient_ID]],Healthcare_Transaction[Patient_ID],0)),"")</f>
        <v>Medication</v>
      </c>
      <c r="F878" s="8">
        <f>IFERROR(INDEX(Healthcare_Transaction[Cost],MATCH(CONSOLIDATED_SHEET[[#This Row],[Patient_ID]],Healthcare_Transaction[Patient_ID],0)),"")</f>
        <v>1838.48</v>
      </c>
      <c r="G878" s="6">
        <f>IFERROR(INDEX(Healthcare_Transaction[Date],MATCH(CONSOLIDATED_SHEET[[#This Row],[Patient_ID]],Healthcare_Transaction[Patient_ID],0)),"")</f>
        <v>43727.533790541507</v>
      </c>
      <c r="H878" t="str">
        <f>TEXT(CONSOLIDATED_SHEET[[#This Row],[Date]], "yyyy")</f>
        <v>2019</v>
      </c>
      <c r="I878" t="str">
        <f>TEXT(CONSOLIDATED_SHEET[[#This Row],[Date]], "mmmm")</f>
        <v>September</v>
      </c>
      <c r="J878" t="str">
        <f>INDEX(Healthcare_Location[Location],MATCH(CONSOLIDATED_SHEET[[#This Row],[Patient_ID]],Healthcare_Location[Patient_ID],0))</f>
        <v>Phoenix</v>
      </c>
      <c r="K878" s="7" t="str">
        <f>INDEX(Healthcare_Insurance[Insurance_Type],MATCH(CONSOLIDATED_SHEET[[#This Row],[Patient_ID]],Healthcare_Insurance[Patient_ID],0))</f>
        <v>Private</v>
      </c>
      <c r="L878" s="8">
        <f>INDEX(Healthcare_Insurance[Insurance_Amount],MATCH(CONSOLIDATED_SHEET[[#This Row],[Patient_ID]],Healthcare_Insurance[Patient_ID],0))</f>
        <v>5222.1499999999996</v>
      </c>
    </row>
    <row r="879" spans="1:12" x14ac:dyDescent="0.25">
      <c r="A879" t="s">
        <v>881</v>
      </c>
      <c r="B879" t="s">
        <v>3234</v>
      </c>
      <c r="C879">
        <v>71</v>
      </c>
      <c r="D879" t="s">
        <v>5948</v>
      </c>
      <c r="E879" t="str">
        <f>IFERROR(INDEX(Healthcare_Transaction[Treatment_Type],MATCH(CONSOLIDATED_SHEET[[#This Row],[Patient_ID]],Healthcare_Transaction[Patient_ID],0)),"")</f>
        <v>Physical Therapy</v>
      </c>
      <c r="F879" s="8">
        <f>IFERROR(INDEX(Healthcare_Transaction[Cost],MATCH(CONSOLIDATED_SHEET[[#This Row],[Patient_ID]],Healthcare_Transaction[Patient_ID],0)),"")</f>
        <v>2799.45</v>
      </c>
      <c r="G879" s="6">
        <f>IFERROR(INDEX(Healthcare_Transaction[Date],MATCH(CONSOLIDATED_SHEET[[#This Row],[Patient_ID]],Healthcare_Transaction[Patient_ID],0)),"")</f>
        <v>43727.794542077427</v>
      </c>
      <c r="H879" t="str">
        <f>TEXT(CONSOLIDATED_SHEET[[#This Row],[Date]], "yyyy")</f>
        <v>2019</v>
      </c>
      <c r="I879" t="str">
        <f>TEXT(CONSOLIDATED_SHEET[[#This Row],[Date]], "mmmm")</f>
        <v>September</v>
      </c>
      <c r="J879" t="str">
        <f>INDEX(Healthcare_Location[Location],MATCH(CONSOLIDATED_SHEET[[#This Row],[Patient_ID]],Healthcare_Location[Patient_ID],0))</f>
        <v>Chicago</v>
      </c>
      <c r="K879" s="7" t="str">
        <f>INDEX(Healthcare_Insurance[Insurance_Type],MATCH(CONSOLIDATED_SHEET[[#This Row],[Patient_ID]],Healthcare_Insurance[Patient_ID],0))</f>
        <v>None</v>
      </c>
      <c r="L879" s="8">
        <f>INDEX(Healthcare_Insurance[Insurance_Amount],MATCH(CONSOLIDATED_SHEET[[#This Row],[Patient_ID]],Healthcare_Insurance[Patient_ID],0))</f>
        <v>5143</v>
      </c>
    </row>
    <row r="880" spans="1:12" x14ac:dyDescent="0.25">
      <c r="A880" t="s">
        <v>882</v>
      </c>
      <c r="B880" t="s">
        <v>3876</v>
      </c>
      <c r="C880">
        <v>28</v>
      </c>
      <c r="D880" t="s">
        <v>5947</v>
      </c>
      <c r="E880" t="str">
        <f>IFERROR(INDEX(Healthcare_Transaction[Treatment_Type],MATCH(CONSOLIDATED_SHEET[[#This Row],[Patient_ID]],Healthcare_Transaction[Patient_ID],0)),"")</f>
        <v>Physical Therapy</v>
      </c>
      <c r="F880" s="8">
        <f>IFERROR(INDEX(Healthcare_Transaction[Cost],MATCH(CONSOLIDATED_SHEET[[#This Row],[Patient_ID]],Healthcare_Transaction[Patient_ID],0)),"")</f>
        <v>1548.09</v>
      </c>
      <c r="G880" s="6">
        <f>IFERROR(INDEX(Healthcare_Transaction[Date],MATCH(CONSOLIDATED_SHEET[[#This Row],[Patient_ID]],Healthcare_Transaction[Patient_ID],0)),"")</f>
        <v>43728.316045149302</v>
      </c>
      <c r="H880" t="str">
        <f>TEXT(CONSOLIDATED_SHEET[[#This Row],[Date]], "yyyy")</f>
        <v>2019</v>
      </c>
      <c r="I880" t="str">
        <f>TEXT(CONSOLIDATED_SHEET[[#This Row],[Date]], "mmmm")</f>
        <v>September</v>
      </c>
      <c r="J880" t="str">
        <f>INDEX(Healthcare_Location[Location],MATCH(CONSOLIDATED_SHEET[[#This Row],[Patient_ID]],Healthcare_Location[Patient_ID],0))</f>
        <v>Houston</v>
      </c>
      <c r="K880" s="7" t="str">
        <f>INDEX(Healthcare_Insurance[Insurance_Type],MATCH(CONSOLIDATED_SHEET[[#This Row],[Patient_ID]],Healthcare_Insurance[Patient_ID],0))</f>
        <v>Public</v>
      </c>
      <c r="L880" s="8">
        <f>INDEX(Healthcare_Insurance[Insurance_Amount],MATCH(CONSOLIDATED_SHEET[[#This Row],[Patient_ID]],Healthcare_Insurance[Patient_ID],0))</f>
        <v>2558.84</v>
      </c>
    </row>
    <row r="881" spans="1:12" x14ac:dyDescent="0.25">
      <c r="A881" t="s">
        <v>883</v>
      </c>
      <c r="B881" t="s">
        <v>3877</v>
      </c>
      <c r="C881">
        <v>82</v>
      </c>
      <c r="D881" t="s">
        <v>5948</v>
      </c>
      <c r="E881" t="str">
        <f>IFERROR(INDEX(Healthcare_Transaction[Treatment_Type],MATCH(CONSOLIDATED_SHEET[[#This Row],[Patient_ID]],Healthcare_Transaction[Patient_ID],0)),"")</f>
        <v>Surgery</v>
      </c>
      <c r="F881" s="8">
        <f>IFERROR(INDEX(Healthcare_Transaction[Cost],MATCH(CONSOLIDATED_SHEET[[#This Row],[Patient_ID]],Healthcare_Transaction[Patient_ID],0)),"")</f>
        <v>1567</v>
      </c>
      <c r="G881" s="6">
        <f>IFERROR(INDEX(Healthcare_Transaction[Date],MATCH(CONSOLIDATED_SHEET[[#This Row],[Patient_ID]],Healthcare_Transaction[Patient_ID],0)),"")</f>
        <v>43728.83754822117</v>
      </c>
      <c r="H881" t="str">
        <f>TEXT(CONSOLIDATED_SHEET[[#This Row],[Date]], "yyyy")</f>
        <v>2019</v>
      </c>
      <c r="I881" t="str">
        <f>TEXT(CONSOLIDATED_SHEET[[#This Row],[Date]], "mmmm")</f>
        <v>September</v>
      </c>
      <c r="J881" t="str">
        <f>INDEX(Healthcare_Location[Location],MATCH(CONSOLIDATED_SHEET[[#This Row],[Patient_ID]],Healthcare_Location[Patient_ID],0))</f>
        <v>Phoenix</v>
      </c>
      <c r="K881" s="7" t="str">
        <f>INDEX(Healthcare_Insurance[Insurance_Type],MATCH(CONSOLIDATED_SHEET[[#This Row],[Patient_ID]],Healthcare_Insurance[Patient_ID],0))</f>
        <v>Public</v>
      </c>
      <c r="L881" s="8">
        <f>INDEX(Healthcare_Insurance[Insurance_Amount],MATCH(CONSOLIDATED_SHEET[[#This Row],[Patient_ID]],Healthcare_Insurance[Patient_ID],0))</f>
        <v>5131.26</v>
      </c>
    </row>
    <row r="882" spans="1:12" x14ac:dyDescent="0.25">
      <c r="A882" t="s">
        <v>884</v>
      </c>
      <c r="B882" t="s">
        <v>3878</v>
      </c>
      <c r="C882">
        <v>45</v>
      </c>
      <c r="D882" t="s">
        <v>5948</v>
      </c>
      <c r="E882" t="str">
        <f>IFERROR(INDEX(Healthcare_Transaction[Treatment_Type],MATCH(CONSOLIDATED_SHEET[[#This Row],[Patient_ID]],Healthcare_Transaction[Patient_ID],0)),"")</f>
        <v>Surgery</v>
      </c>
      <c r="F882" s="8">
        <f>IFERROR(INDEX(Healthcare_Transaction[Cost],MATCH(CONSOLIDATED_SHEET[[#This Row],[Patient_ID]],Healthcare_Transaction[Patient_ID],0)),"")</f>
        <v>4443.47</v>
      </c>
      <c r="G882" s="6">
        <f>IFERROR(INDEX(Healthcare_Transaction[Date],MATCH(CONSOLIDATED_SHEET[[#This Row],[Patient_ID]],Healthcare_Transaction[Patient_ID],0)),"")</f>
        <v>43729.359051293031</v>
      </c>
      <c r="H882" t="str">
        <f>TEXT(CONSOLIDATED_SHEET[[#This Row],[Date]], "yyyy")</f>
        <v>2019</v>
      </c>
      <c r="I882" t="str">
        <f>TEXT(CONSOLIDATED_SHEET[[#This Row],[Date]], "mmmm")</f>
        <v>September</v>
      </c>
      <c r="J882" t="str">
        <f>INDEX(Healthcare_Location[Location],MATCH(CONSOLIDATED_SHEET[[#This Row],[Patient_ID]],Healthcare_Location[Patient_ID],0))</f>
        <v>Phoenix</v>
      </c>
      <c r="K882" s="7" t="str">
        <f>INDEX(Healthcare_Insurance[Insurance_Type],MATCH(CONSOLIDATED_SHEET[[#This Row],[Patient_ID]],Healthcare_Insurance[Patient_ID],0))</f>
        <v>Private</v>
      </c>
      <c r="L882" s="8">
        <f>INDEX(Healthcare_Insurance[Insurance_Amount],MATCH(CONSOLIDATED_SHEET[[#This Row],[Patient_ID]],Healthcare_Insurance[Patient_ID],0))</f>
        <v>8931.36</v>
      </c>
    </row>
    <row r="883" spans="1:12" x14ac:dyDescent="0.25">
      <c r="A883" t="s">
        <v>885</v>
      </c>
      <c r="B883" t="s">
        <v>3879</v>
      </c>
      <c r="C883">
        <v>64</v>
      </c>
      <c r="D883" t="s">
        <v>5947</v>
      </c>
      <c r="E883" t="str">
        <f>IFERROR(INDEX(Healthcare_Transaction[Treatment_Type],MATCH(CONSOLIDATED_SHEET[[#This Row],[Patient_ID]],Healthcare_Transaction[Patient_ID],0)),"")</f>
        <v>Medication</v>
      </c>
      <c r="F883" s="8">
        <f>IFERROR(INDEX(Healthcare_Transaction[Cost],MATCH(CONSOLIDATED_SHEET[[#This Row],[Patient_ID]],Healthcare_Transaction[Patient_ID],0)),"")</f>
        <v>3360.95</v>
      </c>
      <c r="G883" s="6">
        <f>IFERROR(INDEX(Healthcare_Transaction[Date],MATCH(CONSOLIDATED_SHEET[[#This Row],[Patient_ID]],Healthcare_Transaction[Patient_ID],0)),"")</f>
        <v>43729.880554364907</v>
      </c>
      <c r="H883" t="str">
        <f>TEXT(CONSOLIDATED_SHEET[[#This Row],[Date]], "yyyy")</f>
        <v>2019</v>
      </c>
      <c r="I883" t="str">
        <f>TEXT(CONSOLIDATED_SHEET[[#This Row],[Date]], "mmmm")</f>
        <v>September</v>
      </c>
      <c r="J883" t="str">
        <f>INDEX(Healthcare_Location[Location],MATCH(CONSOLIDATED_SHEET[[#This Row],[Patient_ID]],Healthcare_Location[Patient_ID],0))</f>
        <v>Houston</v>
      </c>
      <c r="K883" s="7" t="str">
        <f>INDEX(Healthcare_Insurance[Insurance_Type],MATCH(CONSOLIDATED_SHEET[[#This Row],[Patient_ID]],Healthcare_Insurance[Patient_ID],0))</f>
        <v>Private</v>
      </c>
      <c r="L883" s="8">
        <f>INDEX(Healthcare_Insurance[Insurance_Amount],MATCH(CONSOLIDATED_SHEET[[#This Row],[Patient_ID]],Healthcare_Insurance[Patient_ID],0))</f>
        <v>2707.32</v>
      </c>
    </row>
    <row r="884" spans="1:12" x14ac:dyDescent="0.25">
      <c r="A884" t="s">
        <v>886</v>
      </c>
      <c r="B884" t="s">
        <v>3880</v>
      </c>
      <c r="C884">
        <v>56</v>
      </c>
      <c r="D884" t="s">
        <v>5948</v>
      </c>
      <c r="E884" t="str">
        <f>IFERROR(INDEX(Healthcare_Transaction[Treatment_Type],MATCH(CONSOLIDATED_SHEET[[#This Row],[Patient_ID]],Healthcare_Transaction[Patient_ID],0)),"")</f>
        <v>Medication</v>
      </c>
      <c r="F884" s="8">
        <f>IFERROR(INDEX(Healthcare_Transaction[Cost],MATCH(CONSOLIDATED_SHEET[[#This Row],[Patient_ID]],Healthcare_Transaction[Patient_ID],0)),"")</f>
        <v>1657.2</v>
      </c>
      <c r="G884" s="6">
        <f>IFERROR(INDEX(Healthcare_Transaction[Date],MATCH(CONSOLIDATED_SHEET[[#This Row],[Patient_ID]],Healthcare_Transaction[Patient_ID],0)),"")</f>
        <v>43730.402057436768</v>
      </c>
      <c r="H884" t="str">
        <f>TEXT(CONSOLIDATED_SHEET[[#This Row],[Date]], "yyyy")</f>
        <v>2019</v>
      </c>
      <c r="I884" t="str">
        <f>TEXT(CONSOLIDATED_SHEET[[#This Row],[Date]], "mmmm")</f>
        <v>September</v>
      </c>
      <c r="J884" t="str">
        <f>INDEX(Healthcare_Location[Location],MATCH(CONSOLIDATED_SHEET[[#This Row],[Patient_ID]],Healthcare_Location[Patient_ID],0))</f>
        <v>Los Angeles</v>
      </c>
      <c r="K884" s="7" t="str">
        <f>INDEX(Healthcare_Insurance[Insurance_Type],MATCH(CONSOLIDATED_SHEET[[#This Row],[Patient_ID]],Healthcare_Insurance[Patient_ID],0))</f>
        <v>Public</v>
      </c>
      <c r="L884" s="8">
        <f>INDEX(Healthcare_Insurance[Insurance_Amount],MATCH(CONSOLIDATED_SHEET[[#This Row],[Patient_ID]],Healthcare_Insurance[Patient_ID],0))</f>
        <v>797.46</v>
      </c>
    </row>
    <row r="885" spans="1:12" x14ac:dyDescent="0.25">
      <c r="A885" t="s">
        <v>887</v>
      </c>
      <c r="B885" t="s">
        <v>3881</v>
      </c>
      <c r="C885">
        <v>25</v>
      </c>
      <c r="D885" t="s">
        <v>5948</v>
      </c>
      <c r="E885" t="str">
        <f>IFERROR(INDEX(Healthcare_Transaction[Treatment_Type],MATCH(CONSOLIDATED_SHEET[[#This Row],[Patient_ID]],Healthcare_Transaction[Patient_ID],0)),"")</f>
        <v>Surgery</v>
      </c>
      <c r="F885" s="8">
        <f>IFERROR(INDEX(Healthcare_Transaction[Cost],MATCH(CONSOLIDATED_SHEET[[#This Row],[Patient_ID]],Healthcare_Transaction[Patient_ID],0)),"")</f>
        <v>3033.98</v>
      </c>
      <c r="G885" s="6">
        <f>IFERROR(INDEX(Healthcare_Transaction[Date],MATCH(CONSOLIDATED_SHEET[[#This Row],[Patient_ID]],Healthcare_Transaction[Patient_ID],0)),"")</f>
        <v>43730.662808972709</v>
      </c>
      <c r="H885" t="str">
        <f>TEXT(CONSOLIDATED_SHEET[[#This Row],[Date]], "yyyy")</f>
        <v>2019</v>
      </c>
      <c r="I885" t="str">
        <f>TEXT(CONSOLIDATED_SHEET[[#This Row],[Date]], "mmmm")</f>
        <v>September</v>
      </c>
      <c r="J885" t="str">
        <f>INDEX(Healthcare_Location[Location],MATCH(CONSOLIDATED_SHEET[[#This Row],[Patient_ID]],Healthcare_Location[Patient_ID],0))</f>
        <v>Phoenix</v>
      </c>
      <c r="K885" s="7" t="str">
        <f>INDEX(Healthcare_Insurance[Insurance_Type],MATCH(CONSOLIDATED_SHEET[[#This Row],[Patient_ID]],Healthcare_Insurance[Patient_ID],0))</f>
        <v>None</v>
      </c>
      <c r="L885" s="8">
        <f>INDEX(Healthcare_Insurance[Insurance_Amount],MATCH(CONSOLIDATED_SHEET[[#This Row],[Patient_ID]],Healthcare_Insurance[Patient_ID],0))</f>
        <v>2635.75</v>
      </c>
    </row>
    <row r="886" spans="1:12" x14ac:dyDescent="0.25">
      <c r="A886" t="s">
        <v>888</v>
      </c>
      <c r="B886" t="s">
        <v>3882</v>
      </c>
      <c r="C886">
        <v>22</v>
      </c>
      <c r="D886" t="s">
        <v>5947</v>
      </c>
      <c r="E886" t="str">
        <f>IFERROR(INDEX(Healthcare_Transaction[Treatment_Type],MATCH(CONSOLIDATED_SHEET[[#This Row],[Patient_ID]],Healthcare_Transaction[Patient_ID],0)),"")</f>
        <v>Physical Therapy</v>
      </c>
      <c r="F886" s="8">
        <f>IFERROR(INDEX(Healthcare_Transaction[Cost],MATCH(CONSOLIDATED_SHEET[[#This Row],[Patient_ID]],Healthcare_Transaction[Patient_ID],0)),"")</f>
        <v>681.84</v>
      </c>
      <c r="G886" s="6">
        <f>IFERROR(INDEX(Healthcare_Transaction[Date],MATCH(CONSOLIDATED_SHEET[[#This Row],[Patient_ID]],Healthcare_Transaction[Patient_ID],0)),"")</f>
        <v>43730.923560508643</v>
      </c>
      <c r="H886" t="str">
        <f>TEXT(CONSOLIDATED_SHEET[[#This Row],[Date]], "yyyy")</f>
        <v>2019</v>
      </c>
      <c r="I886" t="str">
        <f>TEXT(CONSOLIDATED_SHEET[[#This Row],[Date]], "mmmm")</f>
        <v>September</v>
      </c>
      <c r="J886" t="str">
        <f>INDEX(Healthcare_Location[Location],MATCH(CONSOLIDATED_SHEET[[#This Row],[Patient_ID]],Healthcare_Location[Patient_ID],0))</f>
        <v>New York</v>
      </c>
      <c r="K886" s="7" t="str">
        <f>INDEX(Healthcare_Insurance[Insurance_Type],MATCH(CONSOLIDATED_SHEET[[#This Row],[Patient_ID]],Healthcare_Insurance[Patient_ID],0))</f>
        <v>Private</v>
      </c>
      <c r="L886" s="8">
        <f>INDEX(Healthcare_Insurance[Insurance_Amount],MATCH(CONSOLIDATED_SHEET[[#This Row],[Patient_ID]],Healthcare_Insurance[Patient_ID],0))</f>
        <v>8736.5400000000009</v>
      </c>
    </row>
    <row r="887" spans="1:12" x14ac:dyDescent="0.25">
      <c r="A887" t="s">
        <v>889</v>
      </c>
      <c r="B887" t="s">
        <v>3883</v>
      </c>
      <c r="C887">
        <v>30</v>
      </c>
      <c r="D887" t="s">
        <v>5948</v>
      </c>
      <c r="E887" t="str">
        <f>IFERROR(INDEX(Healthcare_Transaction[Treatment_Type],MATCH(CONSOLIDATED_SHEET[[#This Row],[Patient_ID]],Healthcare_Transaction[Patient_ID],0)),"")</f>
        <v>Physical Therapy</v>
      </c>
      <c r="F887" s="8">
        <f>IFERROR(INDEX(Healthcare_Transaction[Cost],MATCH(CONSOLIDATED_SHEET[[#This Row],[Patient_ID]],Healthcare_Transaction[Patient_ID],0)),"")</f>
        <v>2009.03</v>
      </c>
      <c r="G887" s="6">
        <f>IFERROR(INDEX(Healthcare_Transaction[Date],MATCH(CONSOLIDATED_SHEET[[#This Row],[Patient_ID]],Healthcare_Transaction[Patient_ID],0)),"")</f>
        <v>43731.445063580511</v>
      </c>
      <c r="H887" t="str">
        <f>TEXT(CONSOLIDATED_SHEET[[#This Row],[Date]], "yyyy")</f>
        <v>2019</v>
      </c>
      <c r="I887" t="str">
        <f>TEXT(CONSOLIDATED_SHEET[[#This Row],[Date]], "mmmm")</f>
        <v>September</v>
      </c>
      <c r="J887" t="str">
        <f>INDEX(Healthcare_Location[Location],MATCH(CONSOLIDATED_SHEET[[#This Row],[Patient_ID]],Healthcare_Location[Patient_ID],0))</f>
        <v>New York</v>
      </c>
      <c r="K887" s="7" t="str">
        <f>INDEX(Healthcare_Insurance[Insurance_Type],MATCH(CONSOLIDATED_SHEET[[#This Row],[Patient_ID]],Healthcare_Insurance[Patient_ID],0))</f>
        <v>None</v>
      </c>
      <c r="L887" s="8">
        <f>INDEX(Healthcare_Insurance[Insurance_Amount],MATCH(CONSOLIDATED_SHEET[[#This Row],[Patient_ID]],Healthcare_Insurance[Patient_ID],0))</f>
        <v>6449.32</v>
      </c>
    </row>
    <row r="888" spans="1:12" x14ac:dyDescent="0.25">
      <c r="A888" t="s">
        <v>890</v>
      </c>
      <c r="B888" t="s">
        <v>3215</v>
      </c>
      <c r="C888">
        <v>44</v>
      </c>
      <c r="D888" t="s">
        <v>5948</v>
      </c>
      <c r="E888" t="str">
        <f>IFERROR(INDEX(Healthcare_Transaction[Treatment_Type],MATCH(CONSOLIDATED_SHEET[[#This Row],[Patient_ID]],Healthcare_Transaction[Patient_ID],0)),"")</f>
        <v>Physical Therapy</v>
      </c>
      <c r="F888" s="8">
        <f>IFERROR(INDEX(Healthcare_Transaction[Cost],MATCH(CONSOLIDATED_SHEET[[#This Row],[Patient_ID]],Healthcare_Transaction[Patient_ID],0)),"")</f>
        <v>517.03</v>
      </c>
      <c r="G888" s="6">
        <f>IFERROR(INDEX(Healthcare_Transaction[Date],MATCH(CONSOLIDATED_SHEET[[#This Row],[Patient_ID]],Healthcare_Transaction[Patient_ID],0)),"")</f>
        <v>43731.705815116438</v>
      </c>
      <c r="H888" t="str">
        <f>TEXT(CONSOLIDATED_SHEET[[#This Row],[Date]], "yyyy")</f>
        <v>2019</v>
      </c>
      <c r="I888" t="str">
        <f>TEXT(CONSOLIDATED_SHEET[[#This Row],[Date]], "mmmm")</f>
        <v>September</v>
      </c>
      <c r="J888" t="str">
        <f>INDEX(Healthcare_Location[Location],MATCH(CONSOLIDATED_SHEET[[#This Row],[Patient_ID]],Healthcare_Location[Patient_ID],0))</f>
        <v>Houston</v>
      </c>
      <c r="K888" s="7" t="str">
        <f>INDEX(Healthcare_Insurance[Insurance_Type],MATCH(CONSOLIDATED_SHEET[[#This Row],[Patient_ID]],Healthcare_Insurance[Patient_ID],0))</f>
        <v>Private</v>
      </c>
      <c r="L888" s="8">
        <f>INDEX(Healthcare_Insurance[Insurance_Amount],MATCH(CONSOLIDATED_SHEET[[#This Row],[Patient_ID]],Healthcare_Insurance[Patient_ID],0))</f>
        <v>2717.09</v>
      </c>
    </row>
    <row r="889" spans="1:12" x14ac:dyDescent="0.25">
      <c r="A889" t="s">
        <v>891</v>
      </c>
      <c r="B889" t="s">
        <v>3884</v>
      </c>
      <c r="C889">
        <v>25</v>
      </c>
      <c r="D889" t="s">
        <v>5948</v>
      </c>
      <c r="E889" t="str">
        <f>IFERROR(INDEX(Healthcare_Transaction[Treatment_Type],MATCH(CONSOLIDATED_SHEET[[#This Row],[Patient_ID]],Healthcare_Transaction[Patient_ID],0)),"")</f>
        <v>Surgery</v>
      </c>
      <c r="F889" s="8">
        <f>IFERROR(INDEX(Healthcare_Transaction[Cost],MATCH(CONSOLIDATED_SHEET[[#This Row],[Patient_ID]],Healthcare_Transaction[Patient_ID],0)),"")</f>
        <v>3025.58</v>
      </c>
      <c r="G889" s="6">
        <f>IFERROR(INDEX(Healthcare_Transaction[Date],MATCH(CONSOLIDATED_SHEET[[#This Row],[Patient_ID]],Healthcare_Transaction[Patient_ID],0)),"")</f>
        <v>43731.966566652372</v>
      </c>
      <c r="H889" t="str">
        <f>TEXT(CONSOLIDATED_SHEET[[#This Row],[Date]], "yyyy")</f>
        <v>2019</v>
      </c>
      <c r="I889" t="str">
        <f>TEXT(CONSOLIDATED_SHEET[[#This Row],[Date]], "mmmm")</f>
        <v>September</v>
      </c>
      <c r="J889" t="str">
        <f>INDEX(Healthcare_Location[Location],MATCH(CONSOLIDATED_SHEET[[#This Row],[Patient_ID]],Healthcare_Location[Patient_ID],0))</f>
        <v>Houston</v>
      </c>
      <c r="K889" s="7" t="str">
        <f>INDEX(Healthcare_Insurance[Insurance_Type],MATCH(CONSOLIDATED_SHEET[[#This Row],[Patient_ID]],Healthcare_Insurance[Patient_ID],0))</f>
        <v>Private</v>
      </c>
      <c r="L889" s="8">
        <f>INDEX(Healthcare_Insurance[Insurance_Amount],MATCH(CONSOLIDATED_SHEET[[#This Row],[Patient_ID]],Healthcare_Insurance[Patient_ID],0))</f>
        <v>2374.1</v>
      </c>
    </row>
    <row r="890" spans="1:12" x14ac:dyDescent="0.25">
      <c r="A890" t="s">
        <v>892</v>
      </c>
      <c r="B890" t="s">
        <v>3885</v>
      </c>
      <c r="C890">
        <v>59</v>
      </c>
      <c r="D890" t="s">
        <v>5947</v>
      </c>
      <c r="E890" t="str">
        <f>IFERROR(INDEX(Healthcare_Transaction[Treatment_Type],MATCH(CONSOLIDATED_SHEET[[#This Row],[Patient_ID]],Healthcare_Transaction[Patient_ID],0)),"")</f>
        <v>Physical Therapy</v>
      </c>
      <c r="F890" s="8">
        <f>IFERROR(INDEX(Healthcare_Transaction[Cost],MATCH(CONSOLIDATED_SHEET[[#This Row],[Patient_ID]],Healthcare_Transaction[Patient_ID],0)),"")</f>
        <v>936.19</v>
      </c>
      <c r="G890" s="6">
        <f>IFERROR(INDEX(Healthcare_Transaction[Date],MATCH(CONSOLIDATED_SHEET[[#This Row],[Patient_ID]],Healthcare_Transaction[Patient_ID],0)),"")</f>
        <v>43732.227318188307</v>
      </c>
      <c r="H890" t="str">
        <f>TEXT(CONSOLIDATED_SHEET[[#This Row],[Date]], "yyyy")</f>
        <v>2019</v>
      </c>
      <c r="I890" t="str">
        <f>TEXT(CONSOLIDATED_SHEET[[#This Row],[Date]], "mmmm")</f>
        <v>September</v>
      </c>
      <c r="J890" t="str">
        <f>INDEX(Healthcare_Location[Location],MATCH(CONSOLIDATED_SHEET[[#This Row],[Patient_ID]],Healthcare_Location[Patient_ID],0))</f>
        <v>Los Angeles</v>
      </c>
      <c r="K890" s="7" t="str">
        <f>INDEX(Healthcare_Insurance[Insurance_Type],MATCH(CONSOLIDATED_SHEET[[#This Row],[Patient_ID]],Healthcare_Insurance[Patient_ID],0))</f>
        <v>None</v>
      </c>
      <c r="L890" s="8">
        <f>INDEX(Healthcare_Insurance[Insurance_Amount],MATCH(CONSOLIDATED_SHEET[[#This Row],[Patient_ID]],Healthcare_Insurance[Patient_ID],0))</f>
        <v>1545.21</v>
      </c>
    </row>
    <row r="891" spans="1:12" x14ac:dyDescent="0.25">
      <c r="A891" t="s">
        <v>893</v>
      </c>
      <c r="B891" t="s">
        <v>3886</v>
      </c>
      <c r="C891">
        <v>56</v>
      </c>
      <c r="D891" t="s">
        <v>5947</v>
      </c>
      <c r="E891" t="str">
        <f>IFERROR(INDEX(Healthcare_Transaction[Treatment_Type],MATCH(CONSOLIDATED_SHEET[[#This Row],[Patient_ID]],Healthcare_Transaction[Patient_ID],0)),"")</f>
        <v>Medication</v>
      </c>
      <c r="F891" s="8">
        <f>IFERROR(INDEX(Healthcare_Transaction[Cost],MATCH(CONSOLIDATED_SHEET[[#This Row],[Patient_ID]],Healthcare_Transaction[Patient_ID],0)),"")</f>
        <v>1780.24</v>
      </c>
      <c r="G891" s="6">
        <f>IFERROR(INDEX(Healthcare_Transaction[Date],MATCH(CONSOLIDATED_SHEET[[#This Row],[Patient_ID]],Healthcare_Transaction[Patient_ID],0)),"")</f>
        <v>43732.748821260167</v>
      </c>
      <c r="H891" t="str">
        <f>TEXT(CONSOLIDATED_SHEET[[#This Row],[Date]], "yyyy")</f>
        <v>2019</v>
      </c>
      <c r="I891" t="str">
        <f>TEXT(CONSOLIDATED_SHEET[[#This Row],[Date]], "mmmm")</f>
        <v>September</v>
      </c>
      <c r="J891" t="str">
        <f>INDEX(Healthcare_Location[Location],MATCH(CONSOLIDATED_SHEET[[#This Row],[Patient_ID]],Healthcare_Location[Patient_ID],0))</f>
        <v>Los Angeles</v>
      </c>
      <c r="K891" s="7" t="str">
        <f>INDEX(Healthcare_Insurance[Insurance_Type],MATCH(CONSOLIDATED_SHEET[[#This Row],[Patient_ID]],Healthcare_Insurance[Patient_ID],0))</f>
        <v>Private</v>
      </c>
      <c r="L891" s="8">
        <f>INDEX(Healthcare_Insurance[Insurance_Amount],MATCH(CONSOLIDATED_SHEET[[#This Row],[Patient_ID]],Healthcare_Insurance[Patient_ID],0))</f>
        <v>6600.76</v>
      </c>
    </row>
    <row r="892" spans="1:12" x14ac:dyDescent="0.25">
      <c r="A892" t="s">
        <v>894</v>
      </c>
      <c r="B892" t="s">
        <v>3887</v>
      </c>
      <c r="C892">
        <v>86</v>
      </c>
      <c r="D892" t="s">
        <v>5947</v>
      </c>
      <c r="E892" t="str">
        <f>IFERROR(INDEX(Healthcare_Transaction[Treatment_Type],MATCH(CONSOLIDATED_SHEET[[#This Row],[Patient_ID]],Healthcare_Transaction[Patient_ID],0)),"")</f>
        <v>Surgery</v>
      </c>
      <c r="F892" s="8">
        <f>IFERROR(INDEX(Healthcare_Transaction[Cost],MATCH(CONSOLIDATED_SHEET[[#This Row],[Patient_ID]],Healthcare_Transaction[Patient_ID],0)),"")</f>
        <v>159.12</v>
      </c>
      <c r="G892" s="6">
        <f>IFERROR(INDEX(Healthcare_Transaction[Date],MATCH(CONSOLIDATED_SHEET[[#This Row],[Patient_ID]],Healthcare_Transaction[Patient_ID],0)),"")</f>
        <v>43733.270324332043</v>
      </c>
      <c r="H892" t="str">
        <f>TEXT(CONSOLIDATED_SHEET[[#This Row],[Date]], "yyyy")</f>
        <v>2019</v>
      </c>
      <c r="I892" t="str">
        <f>TEXT(CONSOLIDATED_SHEET[[#This Row],[Date]], "mmmm")</f>
        <v>September</v>
      </c>
      <c r="J892" t="str">
        <f>INDEX(Healthcare_Location[Location],MATCH(CONSOLIDATED_SHEET[[#This Row],[Patient_ID]],Healthcare_Location[Patient_ID],0))</f>
        <v>Phoenix</v>
      </c>
      <c r="K892" s="7" t="str">
        <f>INDEX(Healthcare_Insurance[Insurance_Type],MATCH(CONSOLIDATED_SHEET[[#This Row],[Patient_ID]],Healthcare_Insurance[Patient_ID],0))</f>
        <v>None</v>
      </c>
      <c r="L892" s="8">
        <f>INDEX(Healthcare_Insurance[Insurance_Amount],MATCH(CONSOLIDATED_SHEET[[#This Row],[Patient_ID]],Healthcare_Insurance[Patient_ID],0))</f>
        <v>4500.1000000000004</v>
      </c>
    </row>
    <row r="893" spans="1:12" x14ac:dyDescent="0.25">
      <c r="A893" t="s">
        <v>895</v>
      </c>
      <c r="B893" t="s">
        <v>3888</v>
      </c>
      <c r="C893">
        <v>46</v>
      </c>
      <c r="D893" t="s">
        <v>5947</v>
      </c>
      <c r="E893" t="str">
        <f>IFERROR(INDEX(Healthcare_Transaction[Treatment_Type],MATCH(CONSOLIDATED_SHEET[[#This Row],[Patient_ID]],Healthcare_Transaction[Patient_ID],0)),"")</f>
        <v>Surgery</v>
      </c>
      <c r="F893" s="8">
        <f>IFERROR(INDEX(Healthcare_Transaction[Cost],MATCH(CONSOLIDATED_SHEET[[#This Row],[Patient_ID]],Healthcare_Transaction[Patient_ID],0)),"")</f>
        <v>4928.5600000000004</v>
      </c>
      <c r="G893" s="6">
        <f>IFERROR(INDEX(Healthcare_Transaction[Date],MATCH(CONSOLIDATED_SHEET[[#This Row],[Patient_ID]],Healthcare_Transaction[Patient_ID],0)),"")</f>
        <v>43733.531075867977</v>
      </c>
      <c r="H893" t="str">
        <f>TEXT(CONSOLIDATED_SHEET[[#This Row],[Date]], "yyyy")</f>
        <v>2019</v>
      </c>
      <c r="I893" t="str">
        <f>TEXT(CONSOLIDATED_SHEET[[#This Row],[Date]], "mmmm")</f>
        <v>September</v>
      </c>
      <c r="J893" t="str">
        <f>INDEX(Healthcare_Location[Location],MATCH(CONSOLIDATED_SHEET[[#This Row],[Patient_ID]],Healthcare_Location[Patient_ID],0))</f>
        <v>Houston</v>
      </c>
      <c r="K893" s="7" t="str">
        <f>INDEX(Healthcare_Insurance[Insurance_Type],MATCH(CONSOLIDATED_SHEET[[#This Row],[Patient_ID]],Healthcare_Insurance[Patient_ID],0))</f>
        <v>None</v>
      </c>
      <c r="L893" s="8">
        <f>INDEX(Healthcare_Insurance[Insurance_Amount],MATCH(CONSOLIDATED_SHEET[[#This Row],[Patient_ID]],Healthcare_Insurance[Patient_ID],0))</f>
        <v>8096.22</v>
      </c>
    </row>
    <row r="894" spans="1:12" x14ac:dyDescent="0.25">
      <c r="A894" t="s">
        <v>896</v>
      </c>
      <c r="B894" t="s">
        <v>3889</v>
      </c>
      <c r="C894">
        <v>25</v>
      </c>
      <c r="D894" t="s">
        <v>5948</v>
      </c>
      <c r="E894" t="str">
        <f>IFERROR(INDEX(Healthcare_Transaction[Treatment_Type],MATCH(CONSOLIDATED_SHEET[[#This Row],[Patient_ID]],Healthcare_Transaction[Patient_ID],0)),"")</f>
        <v>Surgery</v>
      </c>
      <c r="F894" s="8">
        <f>IFERROR(INDEX(Healthcare_Transaction[Cost],MATCH(CONSOLIDATED_SHEET[[#This Row],[Patient_ID]],Healthcare_Transaction[Patient_ID],0)),"")</f>
        <v>805.9</v>
      </c>
      <c r="G894" s="6">
        <f>IFERROR(INDEX(Healthcare_Transaction[Date],MATCH(CONSOLIDATED_SHEET[[#This Row],[Patient_ID]],Healthcare_Transaction[Patient_ID],0)),"")</f>
        <v>43734.052578939838</v>
      </c>
      <c r="H894" t="str">
        <f>TEXT(CONSOLIDATED_SHEET[[#This Row],[Date]], "yyyy")</f>
        <v>2019</v>
      </c>
      <c r="I894" t="str">
        <f>TEXT(CONSOLIDATED_SHEET[[#This Row],[Date]], "mmmm")</f>
        <v>September</v>
      </c>
      <c r="J894" t="str">
        <f>INDEX(Healthcare_Location[Location],MATCH(CONSOLIDATED_SHEET[[#This Row],[Patient_ID]],Healthcare_Location[Patient_ID],0))</f>
        <v>Houston</v>
      </c>
      <c r="K894" s="7" t="str">
        <f>INDEX(Healthcare_Insurance[Insurance_Type],MATCH(CONSOLIDATED_SHEET[[#This Row],[Patient_ID]],Healthcare_Insurance[Patient_ID],0))</f>
        <v>Private</v>
      </c>
      <c r="L894" s="8">
        <f>INDEX(Healthcare_Insurance[Insurance_Amount],MATCH(CONSOLIDATED_SHEET[[#This Row],[Patient_ID]],Healthcare_Insurance[Patient_ID],0))</f>
        <v>9173.56</v>
      </c>
    </row>
    <row r="895" spans="1:12" x14ac:dyDescent="0.25">
      <c r="A895" t="s">
        <v>897</v>
      </c>
      <c r="B895" t="s">
        <v>3890</v>
      </c>
      <c r="C895">
        <v>79</v>
      </c>
      <c r="D895" t="s">
        <v>5947</v>
      </c>
      <c r="E895" t="str">
        <f>IFERROR(INDEX(Healthcare_Transaction[Treatment_Type],MATCH(CONSOLIDATED_SHEET[[#This Row],[Patient_ID]],Healthcare_Transaction[Patient_ID],0)),"")</f>
        <v>Physical Therapy</v>
      </c>
      <c r="F895" s="8">
        <f>IFERROR(INDEX(Healthcare_Transaction[Cost],MATCH(CONSOLIDATED_SHEET[[#This Row],[Patient_ID]],Healthcare_Transaction[Patient_ID],0)),"")</f>
        <v>3164.37</v>
      </c>
      <c r="G895" s="6">
        <f>IFERROR(INDEX(Healthcare_Transaction[Date],MATCH(CONSOLIDATED_SHEET[[#This Row],[Patient_ID]],Healthcare_Transaction[Patient_ID],0)),"")</f>
        <v>43734.313330475772</v>
      </c>
      <c r="H895" t="str">
        <f>TEXT(CONSOLIDATED_SHEET[[#This Row],[Date]], "yyyy")</f>
        <v>2019</v>
      </c>
      <c r="I895" t="str">
        <f>TEXT(CONSOLIDATED_SHEET[[#This Row],[Date]], "mmmm")</f>
        <v>September</v>
      </c>
      <c r="J895" t="str">
        <f>INDEX(Healthcare_Location[Location],MATCH(CONSOLIDATED_SHEET[[#This Row],[Patient_ID]],Healthcare_Location[Patient_ID],0))</f>
        <v>Houston</v>
      </c>
      <c r="K895" s="7" t="str">
        <f>INDEX(Healthcare_Insurance[Insurance_Type],MATCH(CONSOLIDATED_SHEET[[#This Row],[Patient_ID]],Healthcare_Insurance[Patient_ID],0))</f>
        <v>None</v>
      </c>
      <c r="L895" s="8">
        <f>INDEX(Healthcare_Insurance[Insurance_Amount],MATCH(CONSOLIDATED_SHEET[[#This Row],[Patient_ID]],Healthcare_Insurance[Patient_ID],0))</f>
        <v>5437.25</v>
      </c>
    </row>
    <row r="896" spans="1:12" x14ac:dyDescent="0.25">
      <c r="A896" t="s">
        <v>898</v>
      </c>
      <c r="B896" t="s">
        <v>3891</v>
      </c>
      <c r="C896">
        <v>77</v>
      </c>
      <c r="D896" t="s">
        <v>5948</v>
      </c>
      <c r="E896" t="str">
        <f>IFERROR(INDEX(Healthcare_Transaction[Treatment_Type],MATCH(CONSOLIDATED_SHEET[[#This Row],[Patient_ID]],Healthcare_Transaction[Patient_ID],0)),"")</f>
        <v>Physical Therapy</v>
      </c>
      <c r="F896" s="8">
        <f>IFERROR(INDEX(Healthcare_Transaction[Cost],MATCH(CONSOLIDATED_SHEET[[#This Row],[Patient_ID]],Healthcare_Transaction[Patient_ID],0)),"")</f>
        <v>4026.31</v>
      </c>
      <c r="G896" s="6">
        <f>IFERROR(INDEX(Healthcare_Transaction[Date],MATCH(CONSOLIDATED_SHEET[[#This Row],[Patient_ID]],Healthcare_Transaction[Patient_ID],0)),"")</f>
        <v>43734.574082011713</v>
      </c>
      <c r="H896" t="str">
        <f>TEXT(CONSOLIDATED_SHEET[[#This Row],[Date]], "yyyy")</f>
        <v>2019</v>
      </c>
      <c r="I896" t="str">
        <f>TEXT(CONSOLIDATED_SHEET[[#This Row],[Date]], "mmmm")</f>
        <v>September</v>
      </c>
      <c r="J896" t="str">
        <f>INDEX(Healthcare_Location[Location],MATCH(CONSOLIDATED_SHEET[[#This Row],[Patient_ID]],Healthcare_Location[Patient_ID],0))</f>
        <v>Houston</v>
      </c>
      <c r="K896" s="7" t="str">
        <f>INDEX(Healthcare_Insurance[Insurance_Type],MATCH(CONSOLIDATED_SHEET[[#This Row],[Patient_ID]],Healthcare_Insurance[Patient_ID],0))</f>
        <v>Private</v>
      </c>
      <c r="L896" s="8">
        <f>INDEX(Healthcare_Insurance[Insurance_Amount],MATCH(CONSOLIDATED_SHEET[[#This Row],[Patient_ID]],Healthcare_Insurance[Patient_ID],0))</f>
        <v>3122.54</v>
      </c>
    </row>
    <row r="897" spans="1:12" x14ac:dyDescent="0.25">
      <c r="A897" t="s">
        <v>899</v>
      </c>
      <c r="B897" t="s">
        <v>3892</v>
      </c>
      <c r="C897">
        <v>87</v>
      </c>
      <c r="D897" t="s">
        <v>5948</v>
      </c>
      <c r="E897" t="str">
        <f>IFERROR(INDEX(Healthcare_Transaction[Treatment_Type],MATCH(CONSOLIDATED_SHEET[[#This Row],[Patient_ID]],Healthcare_Transaction[Patient_ID],0)),"")</f>
        <v>Medication</v>
      </c>
      <c r="F897" s="8">
        <f>IFERROR(INDEX(Healthcare_Transaction[Cost],MATCH(CONSOLIDATED_SHEET[[#This Row],[Patient_ID]],Healthcare_Transaction[Patient_ID],0)),"")</f>
        <v>2115.81</v>
      </c>
      <c r="G897" s="6">
        <f>IFERROR(INDEX(Healthcare_Transaction[Date],MATCH(CONSOLIDATED_SHEET[[#This Row],[Patient_ID]],Healthcare_Transaction[Patient_ID],0)),"")</f>
        <v>43735.095585083567</v>
      </c>
      <c r="H897" t="str">
        <f>TEXT(CONSOLIDATED_SHEET[[#This Row],[Date]], "yyyy")</f>
        <v>2019</v>
      </c>
      <c r="I897" t="str">
        <f>TEXT(CONSOLIDATED_SHEET[[#This Row],[Date]], "mmmm")</f>
        <v>September</v>
      </c>
      <c r="J897" t="str">
        <f>INDEX(Healthcare_Location[Location],MATCH(CONSOLIDATED_SHEET[[#This Row],[Patient_ID]],Healthcare_Location[Patient_ID],0))</f>
        <v>Houston</v>
      </c>
      <c r="K897" s="7" t="str">
        <f>INDEX(Healthcare_Insurance[Insurance_Type],MATCH(CONSOLIDATED_SHEET[[#This Row],[Patient_ID]],Healthcare_Insurance[Patient_ID],0))</f>
        <v>Public</v>
      </c>
      <c r="L897" s="8">
        <f>INDEX(Healthcare_Insurance[Insurance_Amount],MATCH(CONSOLIDATED_SHEET[[#This Row],[Patient_ID]],Healthcare_Insurance[Patient_ID],0))</f>
        <v>4393.17</v>
      </c>
    </row>
    <row r="898" spans="1:12" x14ac:dyDescent="0.25">
      <c r="A898" t="s">
        <v>900</v>
      </c>
      <c r="B898" t="s">
        <v>3893</v>
      </c>
      <c r="C898">
        <v>34</v>
      </c>
      <c r="D898" t="s">
        <v>5948</v>
      </c>
      <c r="E898" t="str">
        <f>IFERROR(INDEX(Healthcare_Transaction[Treatment_Type],MATCH(CONSOLIDATED_SHEET[[#This Row],[Patient_ID]],Healthcare_Transaction[Patient_ID],0)),"")</f>
        <v>Physical Therapy</v>
      </c>
      <c r="F898" s="8">
        <f>IFERROR(INDEX(Healthcare_Transaction[Cost],MATCH(CONSOLIDATED_SHEET[[#This Row],[Patient_ID]],Healthcare_Transaction[Patient_ID],0)),"")</f>
        <v>1333.44</v>
      </c>
      <c r="G898" s="6">
        <f>IFERROR(INDEX(Healthcare_Transaction[Date],MATCH(CONSOLIDATED_SHEET[[#This Row],[Patient_ID]],Healthcare_Transaction[Patient_ID],0)),"")</f>
        <v>43735.356336619523</v>
      </c>
      <c r="H898" t="str">
        <f>TEXT(CONSOLIDATED_SHEET[[#This Row],[Date]], "yyyy")</f>
        <v>2019</v>
      </c>
      <c r="I898" t="str">
        <f>TEXT(CONSOLIDATED_SHEET[[#This Row],[Date]], "mmmm")</f>
        <v>September</v>
      </c>
      <c r="J898" t="str">
        <f>INDEX(Healthcare_Location[Location],MATCH(CONSOLIDATED_SHEET[[#This Row],[Patient_ID]],Healthcare_Location[Patient_ID],0))</f>
        <v>Houston</v>
      </c>
      <c r="K898" s="7" t="str">
        <f>INDEX(Healthcare_Insurance[Insurance_Type],MATCH(CONSOLIDATED_SHEET[[#This Row],[Patient_ID]],Healthcare_Insurance[Patient_ID],0))</f>
        <v>Private</v>
      </c>
      <c r="L898" s="8">
        <f>INDEX(Healthcare_Insurance[Insurance_Amount],MATCH(CONSOLIDATED_SHEET[[#This Row],[Patient_ID]],Healthcare_Insurance[Patient_ID],0))</f>
        <v>2764.22</v>
      </c>
    </row>
    <row r="899" spans="1:12" x14ac:dyDescent="0.25">
      <c r="A899" t="s">
        <v>901</v>
      </c>
      <c r="B899" t="s">
        <v>3894</v>
      </c>
      <c r="C899">
        <v>24</v>
      </c>
      <c r="D899" t="s">
        <v>5947</v>
      </c>
      <c r="E899" t="str">
        <f>IFERROR(INDEX(Healthcare_Transaction[Treatment_Type],MATCH(CONSOLIDATED_SHEET[[#This Row],[Patient_ID]],Healthcare_Transaction[Patient_ID],0)),"")</f>
        <v>Surgery</v>
      </c>
      <c r="F899" s="8">
        <f>IFERROR(INDEX(Healthcare_Transaction[Cost],MATCH(CONSOLIDATED_SHEET[[#This Row],[Patient_ID]],Healthcare_Transaction[Patient_ID],0)),"")</f>
        <v>496.22</v>
      </c>
      <c r="G899" s="6">
        <f>IFERROR(INDEX(Healthcare_Transaction[Date],MATCH(CONSOLIDATED_SHEET[[#This Row],[Patient_ID]],Healthcare_Transaction[Patient_ID],0)),"")</f>
        <v>43735.617088155443</v>
      </c>
      <c r="H899" t="str">
        <f>TEXT(CONSOLIDATED_SHEET[[#This Row],[Date]], "yyyy")</f>
        <v>2019</v>
      </c>
      <c r="I899" t="str">
        <f>TEXT(CONSOLIDATED_SHEET[[#This Row],[Date]], "mmmm")</f>
        <v>September</v>
      </c>
      <c r="J899" t="str">
        <f>INDEX(Healthcare_Location[Location],MATCH(CONSOLIDATED_SHEET[[#This Row],[Patient_ID]],Healthcare_Location[Patient_ID],0))</f>
        <v>Houston</v>
      </c>
      <c r="K899" s="7" t="str">
        <f>INDEX(Healthcare_Insurance[Insurance_Type],MATCH(CONSOLIDATED_SHEET[[#This Row],[Patient_ID]],Healthcare_Insurance[Patient_ID],0))</f>
        <v>Public</v>
      </c>
      <c r="L899" s="8">
        <f>INDEX(Healthcare_Insurance[Insurance_Amount],MATCH(CONSOLIDATED_SHEET[[#This Row],[Patient_ID]],Healthcare_Insurance[Patient_ID],0))</f>
        <v>9171.7000000000007</v>
      </c>
    </row>
    <row r="900" spans="1:12" x14ac:dyDescent="0.25">
      <c r="A900" t="s">
        <v>902</v>
      </c>
      <c r="B900" t="s">
        <v>3895</v>
      </c>
      <c r="C900">
        <v>30</v>
      </c>
      <c r="D900" t="s">
        <v>5948</v>
      </c>
      <c r="E900" t="str">
        <f>IFERROR(INDEX(Healthcare_Transaction[Treatment_Type],MATCH(CONSOLIDATED_SHEET[[#This Row],[Patient_ID]],Healthcare_Transaction[Patient_ID],0)),"")</f>
        <v>Surgery</v>
      </c>
      <c r="F900" s="8">
        <f>IFERROR(INDEX(Healthcare_Transaction[Cost],MATCH(CONSOLIDATED_SHEET[[#This Row],[Patient_ID]],Healthcare_Transaction[Patient_ID],0)),"")</f>
        <v>3289.69</v>
      </c>
      <c r="G900" s="6">
        <f>IFERROR(INDEX(Healthcare_Transaction[Date],MATCH(CONSOLIDATED_SHEET[[#This Row],[Patient_ID]],Healthcare_Transaction[Patient_ID],0)),"")</f>
        <v>43735.877839691377</v>
      </c>
      <c r="H900" t="str">
        <f>TEXT(CONSOLIDATED_SHEET[[#This Row],[Date]], "yyyy")</f>
        <v>2019</v>
      </c>
      <c r="I900" t="str">
        <f>TEXT(CONSOLIDATED_SHEET[[#This Row],[Date]], "mmmm")</f>
        <v>September</v>
      </c>
      <c r="J900" t="str">
        <f>INDEX(Healthcare_Location[Location],MATCH(CONSOLIDATED_SHEET[[#This Row],[Patient_ID]],Healthcare_Location[Patient_ID],0))</f>
        <v>New York</v>
      </c>
      <c r="K900" s="7" t="str">
        <f>INDEX(Healthcare_Insurance[Insurance_Type],MATCH(CONSOLIDATED_SHEET[[#This Row],[Patient_ID]],Healthcare_Insurance[Patient_ID],0))</f>
        <v>Private</v>
      </c>
      <c r="L900" s="8">
        <f>INDEX(Healthcare_Insurance[Insurance_Amount],MATCH(CONSOLIDATED_SHEET[[#This Row],[Patient_ID]],Healthcare_Insurance[Patient_ID],0))</f>
        <v>6507.07</v>
      </c>
    </row>
    <row r="901" spans="1:12" x14ac:dyDescent="0.25">
      <c r="A901" t="s">
        <v>903</v>
      </c>
      <c r="B901" t="s">
        <v>3896</v>
      </c>
      <c r="C901">
        <v>39</v>
      </c>
      <c r="D901" t="s">
        <v>5948</v>
      </c>
      <c r="E901" t="str">
        <f>IFERROR(INDEX(Healthcare_Transaction[Treatment_Type],MATCH(CONSOLIDATED_SHEET[[#This Row],[Patient_ID]],Healthcare_Transaction[Patient_ID],0)),"")</f>
        <v>Surgery</v>
      </c>
      <c r="F901" s="8">
        <f>IFERROR(INDEX(Healthcare_Transaction[Cost],MATCH(CONSOLIDATED_SHEET[[#This Row],[Patient_ID]],Healthcare_Transaction[Patient_ID],0)),"")</f>
        <v>3078.71</v>
      </c>
      <c r="G901" s="6">
        <f>IFERROR(INDEX(Healthcare_Transaction[Date],MATCH(CONSOLIDATED_SHEET[[#This Row],[Patient_ID]],Healthcare_Transaction[Patient_ID],0)),"")</f>
        <v>43736.399342763238</v>
      </c>
      <c r="H901" t="str">
        <f>TEXT(CONSOLIDATED_SHEET[[#This Row],[Date]], "yyyy")</f>
        <v>2019</v>
      </c>
      <c r="I901" t="str">
        <f>TEXT(CONSOLIDATED_SHEET[[#This Row],[Date]], "mmmm")</f>
        <v>September</v>
      </c>
      <c r="J901" t="str">
        <f>INDEX(Healthcare_Location[Location],MATCH(CONSOLIDATED_SHEET[[#This Row],[Patient_ID]],Healthcare_Location[Patient_ID],0))</f>
        <v>Chicago</v>
      </c>
      <c r="K901" s="7" t="str">
        <f>INDEX(Healthcare_Insurance[Insurance_Type],MATCH(CONSOLIDATED_SHEET[[#This Row],[Patient_ID]],Healthcare_Insurance[Patient_ID],0))</f>
        <v>None</v>
      </c>
      <c r="L901" s="8">
        <f>INDEX(Healthcare_Insurance[Insurance_Amount],MATCH(CONSOLIDATED_SHEET[[#This Row],[Patient_ID]],Healthcare_Insurance[Patient_ID],0))</f>
        <v>9381.75</v>
      </c>
    </row>
    <row r="902" spans="1:12" x14ac:dyDescent="0.25">
      <c r="A902" t="s">
        <v>904</v>
      </c>
      <c r="B902" t="s">
        <v>3897</v>
      </c>
      <c r="C902">
        <v>40</v>
      </c>
      <c r="D902" t="s">
        <v>5947</v>
      </c>
      <c r="E902" t="str">
        <f>IFERROR(INDEX(Healthcare_Transaction[Treatment_Type],MATCH(CONSOLIDATED_SHEET[[#This Row],[Patient_ID]],Healthcare_Transaction[Patient_ID],0)),"")</f>
        <v>Physical Therapy</v>
      </c>
      <c r="F902" s="8">
        <f>IFERROR(INDEX(Healthcare_Transaction[Cost],MATCH(CONSOLIDATED_SHEET[[#This Row],[Patient_ID]],Healthcare_Transaction[Patient_ID],0)),"")</f>
        <v>3748.55</v>
      </c>
      <c r="G902" s="6">
        <f>IFERROR(INDEX(Healthcare_Transaction[Date],MATCH(CONSOLIDATED_SHEET[[#This Row],[Patient_ID]],Healthcare_Transaction[Patient_ID],0)),"")</f>
        <v>43736.660094299179</v>
      </c>
      <c r="H902" t="str">
        <f>TEXT(CONSOLIDATED_SHEET[[#This Row],[Date]], "yyyy")</f>
        <v>2019</v>
      </c>
      <c r="I902" t="str">
        <f>TEXT(CONSOLIDATED_SHEET[[#This Row],[Date]], "mmmm")</f>
        <v>September</v>
      </c>
      <c r="J902" t="str">
        <f>INDEX(Healthcare_Location[Location],MATCH(CONSOLIDATED_SHEET[[#This Row],[Patient_ID]],Healthcare_Location[Patient_ID],0))</f>
        <v>Phoenix</v>
      </c>
      <c r="K902" s="7" t="str">
        <f>INDEX(Healthcare_Insurance[Insurance_Type],MATCH(CONSOLIDATED_SHEET[[#This Row],[Patient_ID]],Healthcare_Insurance[Patient_ID],0))</f>
        <v>None</v>
      </c>
      <c r="L902" s="8">
        <f>INDEX(Healthcare_Insurance[Insurance_Amount],MATCH(CONSOLIDATED_SHEET[[#This Row],[Patient_ID]],Healthcare_Insurance[Patient_ID],0))</f>
        <v>1498.39</v>
      </c>
    </row>
    <row r="903" spans="1:12" x14ac:dyDescent="0.25">
      <c r="A903" t="s">
        <v>905</v>
      </c>
      <c r="B903" t="s">
        <v>3898</v>
      </c>
      <c r="C903">
        <v>46</v>
      </c>
      <c r="D903" t="s">
        <v>5947</v>
      </c>
      <c r="E903" t="str">
        <f>IFERROR(INDEX(Healthcare_Transaction[Treatment_Type],MATCH(CONSOLIDATED_SHEET[[#This Row],[Patient_ID]],Healthcare_Transaction[Patient_ID],0)),"")</f>
        <v>Consultation</v>
      </c>
      <c r="F903" s="8">
        <f>IFERROR(INDEX(Healthcare_Transaction[Cost],MATCH(CONSOLIDATED_SHEET[[#This Row],[Patient_ID]],Healthcare_Transaction[Patient_ID],0)),"")</f>
        <v>3393.38</v>
      </c>
      <c r="G903" s="6">
        <f>IFERROR(INDEX(Healthcare_Transaction[Date],MATCH(CONSOLIDATED_SHEET[[#This Row],[Patient_ID]],Healthcare_Transaction[Patient_ID],0)),"")</f>
        <v>43736.920845835113</v>
      </c>
      <c r="H903" t="str">
        <f>TEXT(CONSOLIDATED_SHEET[[#This Row],[Date]], "yyyy")</f>
        <v>2019</v>
      </c>
      <c r="I903" t="str">
        <f>TEXT(CONSOLIDATED_SHEET[[#This Row],[Date]], "mmmm")</f>
        <v>September</v>
      </c>
      <c r="J903" t="str">
        <f>INDEX(Healthcare_Location[Location],MATCH(CONSOLIDATED_SHEET[[#This Row],[Patient_ID]],Healthcare_Location[Patient_ID],0))</f>
        <v>Los Angeles</v>
      </c>
      <c r="K903" s="7" t="str">
        <f>INDEX(Healthcare_Insurance[Insurance_Type],MATCH(CONSOLIDATED_SHEET[[#This Row],[Patient_ID]],Healthcare_Insurance[Patient_ID],0))</f>
        <v>Private</v>
      </c>
      <c r="L903" s="8">
        <f>INDEX(Healthcare_Insurance[Insurance_Amount],MATCH(CONSOLIDATED_SHEET[[#This Row],[Patient_ID]],Healthcare_Insurance[Patient_ID],0))</f>
        <v>2611.08</v>
      </c>
    </row>
    <row r="904" spans="1:12" x14ac:dyDescent="0.25">
      <c r="A904" t="s">
        <v>906</v>
      </c>
      <c r="B904" t="s">
        <v>3899</v>
      </c>
      <c r="C904">
        <v>45</v>
      </c>
      <c r="D904" t="s">
        <v>5947</v>
      </c>
      <c r="E904" t="str">
        <f>IFERROR(INDEX(Healthcare_Transaction[Treatment_Type],MATCH(CONSOLIDATED_SHEET[[#This Row],[Patient_ID]],Healthcare_Transaction[Patient_ID],0)),"")</f>
        <v>Medication</v>
      </c>
      <c r="F904" s="8">
        <f>IFERROR(INDEX(Healthcare_Transaction[Cost],MATCH(CONSOLIDATED_SHEET[[#This Row],[Patient_ID]],Healthcare_Transaction[Patient_ID],0)),"")</f>
        <v>4876.8500000000004</v>
      </c>
      <c r="G904" s="6">
        <f>IFERROR(INDEX(Healthcare_Transaction[Date],MATCH(CONSOLIDATED_SHEET[[#This Row],[Patient_ID]],Healthcare_Transaction[Patient_ID],0)),"")</f>
        <v>43737.18159737104</v>
      </c>
      <c r="H904" t="str">
        <f>TEXT(CONSOLIDATED_SHEET[[#This Row],[Date]], "yyyy")</f>
        <v>2019</v>
      </c>
      <c r="I904" t="str">
        <f>TEXT(CONSOLIDATED_SHEET[[#This Row],[Date]], "mmmm")</f>
        <v>September</v>
      </c>
      <c r="J904" t="str">
        <f>INDEX(Healthcare_Location[Location],MATCH(CONSOLIDATED_SHEET[[#This Row],[Patient_ID]],Healthcare_Location[Patient_ID],0))</f>
        <v>Houston</v>
      </c>
      <c r="K904" s="7" t="str">
        <f>INDEX(Healthcare_Insurance[Insurance_Type],MATCH(CONSOLIDATED_SHEET[[#This Row],[Patient_ID]],Healthcare_Insurance[Patient_ID],0))</f>
        <v>None</v>
      </c>
      <c r="L904" s="8">
        <f>INDEX(Healthcare_Insurance[Insurance_Amount],MATCH(CONSOLIDATED_SHEET[[#This Row],[Patient_ID]],Healthcare_Insurance[Patient_ID],0))</f>
        <v>4152.6400000000003</v>
      </c>
    </row>
    <row r="905" spans="1:12" x14ac:dyDescent="0.25">
      <c r="A905" t="s">
        <v>907</v>
      </c>
      <c r="B905" t="s">
        <v>3900</v>
      </c>
      <c r="C905">
        <v>18</v>
      </c>
      <c r="D905" t="s">
        <v>5948</v>
      </c>
      <c r="E905" t="str">
        <f>IFERROR(INDEX(Healthcare_Transaction[Treatment_Type],MATCH(CONSOLIDATED_SHEET[[#This Row],[Patient_ID]],Healthcare_Transaction[Patient_ID],0)),"")</f>
        <v>Medication</v>
      </c>
      <c r="F905" s="8">
        <f>IFERROR(INDEX(Healthcare_Transaction[Cost],MATCH(CONSOLIDATED_SHEET[[#This Row],[Patient_ID]],Healthcare_Transaction[Patient_ID],0)),"")</f>
        <v>4900.43</v>
      </c>
      <c r="G905" s="6">
        <f>IFERROR(INDEX(Healthcare_Transaction[Date],MATCH(CONSOLIDATED_SHEET[[#This Row],[Patient_ID]],Healthcare_Transaction[Patient_ID],0)),"")</f>
        <v>43737.442348906981</v>
      </c>
      <c r="H905" t="str">
        <f>TEXT(CONSOLIDATED_SHEET[[#This Row],[Date]], "yyyy")</f>
        <v>2019</v>
      </c>
      <c r="I905" t="str">
        <f>TEXT(CONSOLIDATED_SHEET[[#This Row],[Date]], "mmmm")</f>
        <v>September</v>
      </c>
      <c r="J905" t="str">
        <f>INDEX(Healthcare_Location[Location],MATCH(CONSOLIDATED_SHEET[[#This Row],[Patient_ID]],Healthcare_Location[Patient_ID],0))</f>
        <v>Los Angeles</v>
      </c>
      <c r="K905" s="7" t="str">
        <f>INDEX(Healthcare_Insurance[Insurance_Type],MATCH(CONSOLIDATED_SHEET[[#This Row],[Patient_ID]],Healthcare_Insurance[Patient_ID],0))</f>
        <v>None</v>
      </c>
      <c r="L905" s="8">
        <f>INDEX(Healthcare_Insurance[Insurance_Amount],MATCH(CONSOLIDATED_SHEET[[#This Row],[Patient_ID]],Healthcare_Insurance[Patient_ID],0))</f>
        <v>8945.94</v>
      </c>
    </row>
    <row r="906" spans="1:12" x14ac:dyDescent="0.25">
      <c r="A906" t="s">
        <v>908</v>
      </c>
      <c r="B906" t="s">
        <v>3901</v>
      </c>
      <c r="C906">
        <v>24</v>
      </c>
      <c r="D906" t="s">
        <v>5947</v>
      </c>
      <c r="E906" t="str">
        <f>IFERROR(INDEX(Healthcare_Transaction[Treatment_Type],MATCH(CONSOLIDATED_SHEET[[#This Row],[Patient_ID]],Healthcare_Transaction[Patient_ID],0)),"")</f>
        <v>Consultation</v>
      </c>
      <c r="F906" s="8">
        <f>IFERROR(INDEX(Healthcare_Transaction[Cost],MATCH(CONSOLIDATED_SHEET[[#This Row],[Patient_ID]],Healthcare_Transaction[Patient_ID],0)),"")</f>
        <v>4901.0200000000004</v>
      </c>
      <c r="G906" s="6">
        <f>IFERROR(INDEX(Healthcare_Transaction[Date],MATCH(CONSOLIDATED_SHEET[[#This Row],[Patient_ID]],Healthcare_Transaction[Patient_ID],0)),"")</f>
        <v>43737.963851978842</v>
      </c>
      <c r="H906" t="str">
        <f>TEXT(CONSOLIDATED_SHEET[[#This Row],[Date]], "yyyy")</f>
        <v>2019</v>
      </c>
      <c r="I906" t="str">
        <f>TEXT(CONSOLIDATED_SHEET[[#This Row],[Date]], "mmmm")</f>
        <v>September</v>
      </c>
      <c r="J906" t="str">
        <f>INDEX(Healthcare_Location[Location],MATCH(CONSOLIDATED_SHEET[[#This Row],[Patient_ID]],Healthcare_Location[Patient_ID],0))</f>
        <v>New York</v>
      </c>
      <c r="K906" s="7" t="str">
        <f>INDEX(Healthcare_Insurance[Insurance_Type],MATCH(CONSOLIDATED_SHEET[[#This Row],[Patient_ID]],Healthcare_Insurance[Patient_ID],0))</f>
        <v>Private</v>
      </c>
      <c r="L906" s="8">
        <f>INDEX(Healthcare_Insurance[Insurance_Amount],MATCH(CONSOLIDATED_SHEET[[#This Row],[Patient_ID]],Healthcare_Insurance[Patient_ID],0))</f>
        <v>3461.43</v>
      </c>
    </row>
    <row r="907" spans="1:12" x14ac:dyDescent="0.25">
      <c r="A907" t="s">
        <v>909</v>
      </c>
      <c r="B907" t="s">
        <v>3902</v>
      </c>
      <c r="C907">
        <v>85</v>
      </c>
      <c r="D907" t="s">
        <v>5948</v>
      </c>
      <c r="E907" t="str">
        <f>IFERROR(INDEX(Healthcare_Transaction[Treatment_Type],MATCH(CONSOLIDATED_SHEET[[#This Row],[Patient_ID]],Healthcare_Transaction[Patient_ID],0)),"")</f>
        <v>Consultation</v>
      </c>
      <c r="F907" s="8">
        <f>IFERROR(INDEX(Healthcare_Transaction[Cost],MATCH(CONSOLIDATED_SHEET[[#This Row],[Patient_ID]],Healthcare_Transaction[Patient_ID],0)),"")</f>
        <v>4651.9399999999996</v>
      </c>
      <c r="G907" s="6">
        <f>IFERROR(INDEX(Healthcare_Transaction[Date],MATCH(CONSOLIDATED_SHEET[[#This Row],[Patient_ID]],Healthcare_Transaction[Patient_ID],0)),"")</f>
        <v>43738.224603514776</v>
      </c>
      <c r="H907" t="str">
        <f>TEXT(CONSOLIDATED_SHEET[[#This Row],[Date]], "yyyy")</f>
        <v>2019</v>
      </c>
      <c r="I907" t="str">
        <f>TEXT(CONSOLIDATED_SHEET[[#This Row],[Date]], "mmmm")</f>
        <v>September</v>
      </c>
      <c r="J907" t="str">
        <f>INDEX(Healthcare_Location[Location],MATCH(CONSOLIDATED_SHEET[[#This Row],[Patient_ID]],Healthcare_Location[Patient_ID],0))</f>
        <v>Los Angeles</v>
      </c>
      <c r="K907" s="7" t="str">
        <f>INDEX(Healthcare_Insurance[Insurance_Type],MATCH(CONSOLIDATED_SHEET[[#This Row],[Patient_ID]],Healthcare_Insurance[Patient_ID],0))</f>
        <v>None</v>
      </c>
      <c r="L907" s="8">
        <f>INDEX(Healthcare_Insurance[Insurance_Amount],MATCH(CONSOLIDATED_SHEET[[#This Row],[Patient_ID]],Healthcare_Insurance[Patient_ID],0))</f>
        <v>9456.8700000000008</v>
      </c>
    </row>
    <row r="908" spans="1:12" x14ac:dyDescent="0.25">
      <c r="A908" t="s">
        <v>910</v>
      </c>
      <c r="B908" t="s">
        <v>3903</v>
      </c>
      <c r="C908">
        <v>50</v>
      </c>
      <c r="D908" t="s">
        <v>5948</v>
      </c>
      <c r="E908" t="str">
        <f>IFERROR(INDEX(Healthcare_Transaction[Treatment_Type],MATCH(CONSOLIDATED_SHEET[[#This Row],[Patient_ID]],Healthcare_Transaction[Patient_ID],0)),"")</f>
        <v>Physical Therapy</v>
      </c>
      <c r="F908" s="8">
        <f>IFERROR(INDEX(Healthcare_Transaction[Cost],MATCH(CONSOLIDATED_SHEET[[#This Row],[Patient_ID]],Healthcare_Transaction[Patient_ID],0)),"")</f>
        <v>2433.38</v>
      </c>
      <c r="G908" s="6">
        <f>IFERROR(INDEX(Healthcare_Transaction[Date],MATCH(CONSOLIDATED_SHEET[[#This Row],[Patient_ID]],Healthcare_Transaction[Patient_ID],0)),"")</f>
        <v>43738.746106586652</v>
      </c>
      <c r="H908" t="str">
        <f>TEXT(CONSOLIDATED_SHEET[[#This Row],[Date]], "yyyy")</f>
        <v>2019</v>
      </c>
      <c r="I908" t="str">
        <f>TEXT(CONSOLIDATED_SHEET[[#This Row],[Date]], "mmmm")</f>
        <v>September</v>
      </c>
      <c r="J908" t="str">
        <f>INDEX(Healthcare_Location[Location],MATCH(CONSOLIDATED_SHEET[[#This Row],[Patient_ID]],Healthcare_Location[Patient_ID],0))</f>
        <v>Houston</v>
      </c>
      <c r="K908" s="7" t="str">
        <f>INDEX(Healthcare_Insurance[Insurance_Type],MATCH(CONSOLIDATED_SHEET[[#This Row],[Patient_ID]],Healthcare_Insurance[Patient_ID],0))</f>
        <v>Public</v>
      </c>
      <c r="L908" s="8">
        <f>INDEX(Healthcare_Insurance[Insurance_Amount],MATCH(CONSOLIDATED_SHEET[[#This Row],[Patient_ID]],Healthcare_Insurance[Patient_ID],0))</f>
        <v>6144.39</v>
      </c>
    </row>
    <row r="909" spans="1:12" x14ac:dyDescent="0.25">
      <c r="A909" t="s">
        <v>911</v>
      </c>
      <c r="B909" t="s">
        <v>3904</v>
      </c>
      <c r="C909">
        <v>37</v>
      </c>
      <c r="D909" t="s">
        <v>5947</v>
      </c>
      <c r="E909" t="str">
        <f>IFERROR(INDEX(Healthcare_Transaction[Treatment_Type],MATCH(CONSOLIDATED_SHEET[[#This Row],[Patient_ID]],Healthcare_Transaction[Patient_ID],0)),"")</f>
        <v>Medication</v>
      </c>
      <c r="F909" s="8">
        <f>IFERROR(INDEX(Healthcare_Transaction[Cost],MATCH(CONSOLIDATED_SHEET[[#This Row],[Patient_ID]],Healthcare_Transaction[Patient_ID],0)),"")</f>
        <v>2607.94</v>
      </c>
      <c r="G909" s="6">
        <f>IFERROR(INDEX(Healthcare_Transaction[Date],MATCH(CONSOLIDATED_SHEET[[#This Row],[Patient_ID]],Healthcare_Transaction[Patient_ID],0)),"")</f>
        <v>43739.26760965852</v>
      </c>
      <c r="H909" t="str">
        <f>TEXT(CONSOLIDATED_SHEET[[#This Row],[Date]], "yyyy")</f>
        <v>2019</v>
      </c>
      <c r="I909" t="str">
        <f>TEXT(CONSOLIDATED_SHEET[[#This Row],[Date]], "mmmm")</f>
        <v>October</v>
      </c>
      <c r="J909" t="str">
        <f>INDEX(Healthcare_Location[Location],MATCH(CONSOLIDATED_SHEET[[#This Row],[Patient_ID]],Healthcare_Location[Patient_ID],0))</f>
        <v>Los Angeles</v>
      </c>
      <c r="K909" s="7" t="str">
        <f>INDEX(Healthcare_Insurance[Insurance_Type],MATCH(CONSOLIDATED_SHEET[[#This Row],[Patient_ID]],Healthcare_Insurance[Patient_ID],0))</f>
        <v>Private</v>
      </c>
      <c r="L909" s="8">
        <f>INDEX(Healthcare_Insurance[Insurance_Amount],MATCH(CONSOLIDATED_SHEET[[#This Row],[Patient_ID]],Healthcare_Insurance[Patient_ID],0))</f>
        <v>7009.86</v>
      </c>
    </row>
    <row r="910" spans="1:12" x14ac:dyDescent="0.25">
      <c r="A910" t="s">
        <v>912</v>
      </c>
      <c r="B910" t="s">
        <v>3905</v>
      </c>
      <c r="C910">
        <v>71</v>
      </c>
      <c r="D910" t="s">
        <v>5947</v>
      </c>
      <c r="E910" t="str">
        <f>IFERROR(INDEX(Healthcare_Transaction[Treatment_Type],MATCH(CONSOLIDATED_SHEET[[#This Row],[Patient_ID]],Healthcare_Transaction[Patient_ID],0)),"")</f>
        <v>Consultation</v>
      </c>
      <c r="F910" s="8">
        <f>IFERROR(INDEX(Healthcare_Transaction[Cost],MATCH(CONSOLIDATED_SHEET[[#This Row],[Patient_ID]],Healthcare_Transaction[Patient_ID],0)),"")</f>
        <v>4007.09</v>
      </c>
      <c r="G910" s="6">
        <f>IFERROR(INDEX(Healthcare_Transaction[Date],MATCH(CONSOLIDATED_SHEET[[#This Row],[Patient_ID]],Healthcare_Transaction[Patient_ID],0)),"")</f>
        <v>43739.528361194447</v>
      </c>
      <c r="H910" t="str">
        <f>TEXT(CONSOLIDATED_SHEET[[#This Row],[Date]], "yyyy")</f>
        <v>2019</v>
      </c>
      <c r="I910" t="str">
        <f>TEXT(CONSOLIDATED_SHEET[[#This Row],[Date]], "mmmm")</f>
        <v>October</v>
      </c>
      <c r="J910" t="str">
        <f>INDEX(Healthcare_Location[Location],MATCH(CONSOLIDATED_SHEET[[#This Row],[Patient_ID]],Healthcare_Location[Patient_ID],0))</f>
        <v>Phoenix</v>
      </c>
      <c r="K910" s="7" t="str">
        <f>INDEX(Healthcare_Insurance[Insurance_Type],MATCH(CONSOLIDATED_SHEET[[#This Row],[Patient_ID]],Healthcare_Insurance[Patient_ID],0))</f>
        <v>Public</v>
      </c>
      <c r="L910" s="8">
        <f>INDEX(Healthcare_Insurance[Insurance_Amount],MATCH(CONSOLIDATED_SHEET[[#This Row],[Patient_ID]],Healthcare_Insurance[Patient_ID],0))</f>
        <v>227.46</v>
      </c>
    </row>
    <row r="911" spans="1:12" x14ac:dyDescent="0.25">
      <c r="A911" t="s">
        <v>913</v>
      </c>
      <c r="B911" t="s">
        <v>3906</v>
      </c>
      <c r="C911">
        <v>23</v>
      </c>
      <c r="D911" t="s">
        <v>5947</v>
      </c>
      <c r="E911" t="str">
        <f>IFERROR(INDEX(Healthcare_Transaction[Treatment_Type],MATCH(CONSOLIDATED_SHEET[[#This Row],[Patient_ID]],Healthcare_Transaction[Patient_ID],0)),"")</f>
        <v>Surgery</v>
      </c>
      <c r="F911" s="8">
        <f>IFERROR(INDEX(Healthcare_Transaction[Cost],MATCH(CONSOLIDATED_SHEET[[#This Row],[Patient_ID]],Healthcare_Transaction[Patient_ID],0)),"")</f>
        <v>4962.6400000000003</v>
      </c>
      <c r="G911" s="6">
        <f>IFERROR(INDEX(Healthcare_Transaction[Date],MATCH(CONSOLIDATED_SHEET[[#This Row],[Patient_ID]],Healthcare_Transaction[Patient_ID],0)),"")</f>
        <v>43741.092870410059</v>
      </c>
      <c r="H911" t="str">
        <f>TEXT(CONSOLIDATED_SHEET[[#This Row],[Date]], "yyyy")</f>
        <v>2019</v>
      </c>
      <c r="I911" t="str">
        <f>TEXT(CONSOLIDATED_SHEET[[#This Row],[Date]], "mmmm")</f>
        <v>October</v>
      </c>
      <c r="J911" t="str">
        <f>INDEX(Healthcare_Location[Location],MATCH(CONSOLIDATED_SHEET[[#This Row],[Patient_ID]],Healthcare_Location[Patient_ID],0))</f>
        <v>Phoenix</v>
      </c>
      <c r="K911" s="7" t="str">
        <f>INDEX(Healthcare_Insurance[Insurance_Type],MATCH(CONSOLIDATED_SHEET[[#This Row],[Patient_ID]],Healthcare_Insurance[Patient_ID],0))</f>
        <v>Public</v>
      </c>
      <c r="L911" s="8">
        <f>INDEX(Healthcare_Insurance[Insurance_Amount],MATCH(CONSOLIDATED_SHEET[[#This Row],[Patient_ID]],Healthcare_Insurance[Patient_ID],0))</f>
        <v>5351.04</v>
      </c>
    </row>
    <row r="912" spans="1:12" x14ac:dyDescent="0.25">
      <c r="A912" t="s">
        <v>914</v>
      </c>
      <c r="B912" t="s">
        <v>3907</v>
      </c>
      <c r="C912">
        <v>37</v>
      </c>
      <c r="D912" t="s">
        <v>5948</v>
      </c>
      <c r="E912" t="str">
        <f>IFERROR(INDEX(Healthcare_Transaction[Treatment_Type],MATCH(CONSOLIDATED_SHEET[[#This Row],[Patient_ID]],Healthcare_Transaction[Patient_ID],0)),"")</f>
        <v>Consultation</v>
      </c>
      <c r="F912" s="8">
        <f>IFERROR(INDEX(Healthcare_Transaction[Cost],MATCH(CONSOLIDATED_SHEET[[#This Row],[Patient_ID]],Healthcare_Transaction[Patient_ID],0)),"")</f>
        <v>1352.41</v>
      </c>
      <c r="G912" s="6">
        <f>IFERROR(INDEX(Healthcare_Transaction[Date],MATCH(CONSOLIDATED_SHEET[[#This Row],[Patient_ID]],Healthcare_Transaction[Patient_ID],0)),"")</f>
        <v>43741.353621945993</v>
      </c>
      <c r="H912" t="str">
        <f>TEXT(CONSOLIDATED_SHEET[[#This Row],[Date]], "yyyy")</f>
        <v>2019</v>
      </c>
      <c r="I912" t="str">
        <f>TEXT(CONSOLIDATED_SHEET[[#This Row],[Date]], "mmmm")</f>
        <v>October</v>
      </c>
      <c r="J912" t="str">
        <f>INDEX(Healthcare_Location[Location],MATCH(CONSOLIDATED_SHEET[[#This Row],[Patient_ID]],Healthcare_Location[Patient_ID],0))</f>
        <v>Chicago</v>
      </c>
      <c r="K912" s="7" t="str">
        <f>INDEX(Healthcare_Insurance[Insurance_Type],MATCH(CONSOLIDATED_SHEET[[#This Row],[Patient_ID]],Healthcare_Insurance[Patient_ID],0))</f>
        <v>Private</v>
      </c>
      <c r="L912" s="8">
        <f>INDEX(Healthcare_Insurance[Insurance_Amount],MATCH(CONSOLIDATED_SHEET[[#This Row],[Patient_ID]],Healthcare_Insurance[Patient_ID],0))</f>
        <v>7003.69</v>
      </c>
    </row>
    <row r="913" spans="1:12" x14ac:dyDescent="0.25">
      <c r="A913" t="s">
        <v>915</v>
      </c>
      <c r="B913" t="s">
        <v>3908</v>
      </c>
      <c r="C913">
        <v>56</v>
      </c>
      <c r="D913" t="s">
        <v>5948</v>
      </c>
      <c r="E913" t="str">
        <f>IFERROR(INDEX(Healthcare_Transaction[Treatment_Type],MATCH(CONSOLIDATED_SHEET[[#This Row],[Patient_ID]],Healthcare_Transaction[Patient_ID],0)),"")</f>
        <v>Consultation</v>
      </c>
      <c r="F913" s="8">
        <f>IFERROR(INDEX(Healthcare_Transaction[Cost],MATCH(CONSOLIDATED_SHEET[[#This Row],[Patient_ID]],Healthcare_Transaction[Patient_ID],0)),"")</f>
        <v>2346.34</v>
      </c>
      <c r="G913" s="6">
        <f>IFERROR(INDEX(Healthcare_Transaction[Date],MATCH(CONSOLIDATED_SHEET[[#This Row],[Patient_ID]],Healthcare_Transaction[Patient_ID],0)),"")</f>
        <v>43741.875125017861</v>
      </c>
      <c r="H913" t="str">
        <f>TEXT(CONSOLIDATED_SHEET[[#This Row],[Date]], "yyyy")</f>
        <v>2019</v>
      </c>
      <c r="I913" t="str">
        <f>TEXT(CONSOLIDATED_SHEET[[#This Row],[Date]], "mmmm")</f>
        <v>October</v>
      </c>
      <c r="J913" t="str">
        <f>INDEX(Healthcare_Location[Location],MATCH(CONSOLIDATED_SHEET[[#This Row],[Patient_ID]],Healthcare_Location[Patient_ID],0))</f>
        <v>Houston</v>
      </c>
      <c r="K913" s="7" t="str">
        <f>INDEX(Healthcare_Insurance[Insurance_Type],MATCH(CONSOLIDATED_SHEET[[#This Row],[Patient_ID]],Healthcare_Insurance[Patient_ID],0))</f>
        <v>Public</v>
      </c>
      <c r="L913" s="8">
        <f>INDEX(Healthcare_Insurance[Insurance_Amount],MATCH(CONSOLIDATED_SHEET[[#This Row],[Patient_ID]],Healthcare_Insurance[Patient_ID],0))</f>
        <v>7811.11</v>
      </c>
    </row>
    <row r="914" spans="1:12" x14ac:dyDescent="0.25">
      <c r="A914" t="s">
        <v>916</v>
      </c>
      <c r="B914" t="s">
        <v>3909</v>
      </c>
      <c r="C914">
        <v>79</v>
      </c>
      <c r="D914" t="s">
        <v>5947</v>
      </c>
      <c r="E914" t="str">
        <f>IFERROR(INDEX(Healthcare_Transaction[Treatment_Type],MATCH(CONSOLIDATED_SHEET[[#This Row],[Patient_ID]],Healthcare_Transaction[Patient_ID],0)),"")</f>
        <v>Physical Therapy</v>
      </c>
      <c r="F914" s="8">
        <f>IFERROR(INDEX(Healthcare_Transaction[Cost],MATCH(CONSOLIDATED_SHEET[[#This Row],[Patient_ID]],Healthcare_Transaction[Patient_ID],0)),"")</f>
        <v>2011.46</v>
      </c>
      <c r="G914" s="6">
        <f>IFERROR(INDEX(Healthcare_Transaction[Date],MATCH(CONSOLIDATED_SHEET[[#This Row],[Patient_ID]],Healthcare_Transaction[Patient_ID],0)),"")</f>
        <v>43742.135876553788</v>
      </c>
      <c r="H914" t="str">
        <f>TEXT(CONSOLIDATED_SHEET[[#This Row],[Date]], "yyyy")</f>
        <v>2019</v>
      </c>
      <c r="I914" t="str">
        <f>TEXT(CONSOLIDATED_SHEET[[#This Row],[Date]], "mmmm")</f>
        <v>October</v>
      </c>
      <c r="J914" t="str">
        <f>INDEX(Healthcare_Location[Location],MATCH(CONSOLIDATED_SHEET[[#This Row],[Patient_ID]],Healthcare_Location[Patient_ID],0))</f>
        <v>Chicago</v>
      </c>
      <c r="K914" s="7" t="str">
        <f>INDEX(Healthcare_Insurance[Insurance_Type],MATCH(CONSOLIDATED_SHEET[[#This Row],[Patient_ID]],Healthcare_Insurance[Patient_ID],0))</f>
        <v>Private</v>
      </c>
      <c r="L914" s="8">
        <f>INDEX(Healthcare_Insurance[Insurance_Amount],MATCH(CONSOLIDATED_SHEET[[#This Row],[Patient_ID]],Healthcare_Insurance[Patient_ID],0))</f>
        <v>4903.34</v>
      </c>
    </row>
    <row r="915" spans="1:12" x14ac:dyDescent="0.25">
      <c r="A915" t="s">
        <v>917</v>
      </c>
      <c r="B915" t="s">
        <v>3910</v>
      </c>
      <c r="C915">
        <v>75</v>
      </c>
      <c r="D915" t="s">
        <v>5947</v>
      </c>
      <c r="E915" t="str">
        <f>IFERROR(INDEX(Healthcare_Transaction[Treatment_Type],MATCH(CONSOLIDATED_SHEET[[#This Row],[Patient_ID]],Healthcare_Transaction[Patient_ID],0)),"")</f>
        <v>Consultation</v>
      </c>
      <c r="F915" s="8">
        <f>IFERROR(INDEX(Healthcare_Transaction[Cost],MATCH(CONSOLIDATED_SHEET[[#This Row],[Patient_ID]],Healthcare_Transaction[Patient_ID],0)),"")</f>
        <v>2953.35</v>
      </c>
      <c r="G915" s="6">
        <f>IFERROR(INDEX(Healthcare_Transaction[Date],MATCH(CONSOLIDATED_SHEET[[#This Row],[Patient_ID]],Healthcare_Transaction[Patient_ID],0)),"")</f>
        <v>43742.396628089722</v>
      </c>
      <c r="H915" t="str">
        <f>TEXT(CONSOLIDATED_SHEET[[#This Row],[Date]], "yyyy")</f>
        <v>2019</v>
      </c>
      <c r="I915" t="str">
        <f>TEXT(CONSOLIDATED_SHEET[[#This Row],[Date]], "mmmm")</f>
        <v>October</v>
      </c>
      <c r="J915" t="str">
        <f>INDEX(Healthcare_Location[Location],MATCH(CONSOLIDATED_SHEET[[#This Row],[Patient_ID]],Healthcare_Location[Patient_ID],0))</f>
        <v>New York</v>
      </c>
      <c r="K915" s="7" t="str">
        <f>INDEX(Healthcare_Insurance[Insurance_Type],MATCH(CONSOLIDATED_SHEET[[#This Row],[Patient_ID]],Healthcare_Insurance[Patient_ID],0))</f>
        <v>Private</v>
      </c>
      <c r="L915" s="8">
        <f>INDEX(Healthcare_Insurance[Insurance_Amount],MATCH(CONSOLIDATED_SHEET[[#This Row],[Patient_ID]],Healthcare_Insurance[Patient_ID],0))</f>
        <v>9488.51</v>
      </c>
    </row>
    <row r="916" spans="1:12" x14ac:dyDescent="0.25">
      <c r="A916" t="s">
        <v>918</v>
      </c>
      <c r="B916" t="s">
        <v>3911</v>
      </c>
      <c r="C916">
        <v>48</v>
      </c>
      <c r="D916" t="s">
        <v>5947</v>
      </c>
      <c r="E916" t="str">
        <f>IFERROR(INDEX(Healthcare_Transaction[Treatment_Type],MATCH(CONSOLIDATED_SHEET[[#This Row],[Patient_ID]],Healthcare_Transaction[Patient_ID],0)),"")</f>
        <v>Surgery</v>
      </c>
      <c r="F916" s="8">
        <f>IFERROR(INDEX(Healthcare_Transaction[Cost],MATCH(CONSOLIDATED_SHEET[[#This Row],[Patient_ID]],Healthcare_Transaction[Patient_ID],0)),"")</f>
        <v>3384.9</v>
      </c>
      <c r="G916" s="6">
        <f>IFERROR(INDEX(Healthcare_Transaction[Date],MATCH(CONSOLIDATED_SHEET[[#This Row],[Patient_ID]],Healthcare_Transaction[Patient_ID],0)),"")</f>
        <v>43742.657379625663</v>
      </c>
      <c r="H916" t="str">
        <f>TEXT(CONSOLIDATED_SHEET[[#This Row],[Date]], "yyyy")</f>
        <v>2019</v>
      </c>
      <c r="I916" t="str">
        <f>TEXT(CONSOLIDATED_SHEET[[#This Row],[Date]], "mmmm")</f>
        <v>October</v>
      </c>
      <c r="J916" t="str">
        <f>INDEX(Healthcare_Location[Location],MATCH(CONSOLIDATED_SHEET[[#This Row],[Patient_ID]],Healthcare_Location[Patient_ID],0))</f>
        <v>Houston</v>
      </c>
      <c r="K916" s="7" t="str">
        <f>INDEX(Healthcare_Insurance[Insurance_Type],MATCH(CONSOLIDATED_SHEET[[#This Row],[Patient_ID]],Healthcare_Insurance[Patient_ID],0))</f>
        <v>Private</v>
      </c>
      <c r="L916" s="8">
        <f>INDEX(Healthcare_Insurance[Insurance_Amount],MATCH(CONSOLIDATED_SHEET[[#This Row],[Patient_ID]],Healthcare_Insurance[Patient_ID],0))</f>
        <v>9561.99</v>
      </c>
    </row>
    <row r="917" spans="1:12" x14ac:dyDescent="0.25">
      <c r="A917" t="s">
        <v>919</v>
      </c>
      <c r="B917" t="s">
        <v>3912</v>
      </c>
      <c r="C917">
        <v>49</v>
      </c>
      <c r="D917" t="s">
        <v>5947</v>
      </c>
      <c r="E917" t="str">
        <f>IFERROR(INDEX(Healthcare_Transaction[Treatment_Type],MATCH(CONSOLIDATED_SHEET[[#This Row],[Patient_ID]],Healthcare_Transaction[Patient_ID],0)),"")</f>
        <v>Medication</v>
      </c>
      <c r="F917" s="8">
        <f>IFERROR(INDEX(Healthcare_Transaction[Cost],MATCH(CONSOLIDATED_SHEET[[#This Row],[Patient_ID]],Healthcare_Transaction[Patient_ID],0)),"")</f>
        <v>3527.12</v>
      </c>
      <c r="G917" s="6">
        <f>IFERROR(INDEX(Healthcare_Transaction[Date],MATCH(CONSOLIDATED_SHEET[[#This Row],[Patient_ID]],Healthcare_Transaction[Patient_ID],0)),"")</f>
        <v>43742.918131161583</v>
      </c>
      <c r="H917" t="str">
        <f>TEXT(CONSOLIDATED_SHEET[[#This Row],[Date]], "yyyy")</f>
        <v>2019</v>
      </c>
      <c r="I917" t="str">
        <f>TEXT(CONSOLIDATED_SHEET[[#This Row],[Date]], "mmmm")</f>
        <v>October</v>
      </c>
      <c r="J917" t="str">
        <f>INDEX(Healthcare_Location[Location],MATCH(CONSOLIDATED_SHEET[[#This Row],[Patient_ID]],Healthcare_Location[Patient_ID],0))</f>
        <v>Phoenix</v>
      </c>
      <c r="K917" s="7" t="str">
        <f>INDEX(Healthcare_Insurance[Insurance_Type],MATCH(CONSOLIDATED_SHEET[[#This Row],[Patient_ID]],Healthcare_Insurance[Patient_ID],0))</f>
        <v>None</v>
      </c>
      <c r="L917" s="8">
        <f>INDEX(Healthcare_Insurance[Insurance_Amount],MATCH(CONSOLIDATED_SHEET[[#This Row],[Patient_ID]],Healthcare_Insurance[Patient_ID],0))</f>
        <v>2296.48</v>
      </c>
    </row>
    <row r="918" spans="1:12" x14ac:dyDescent="0.25">
      <c r="A918" t="s">
        <v>920</v>
      </c>
      <c r="B918" t="s">
        <v>3913</v>
      </c>
      <c r="C918">
        <v>34</v>
      </c>
      <c r="D918" t="s">
        <v>5948</v>
      </c>
      <c r="E918" t="str">
        <f>IFERROR(INDEX(Healthcare_Transaction[Treatment_Type],MATCH(CONSOLIDATED_SHEET[[#This Row],[Patient_ID]],Healthcare_Transaction[Patient_ID],0)),"")</f>
        <v>Consultation</v>
      </c>
      <c r="F918" s="8">
        <f>IFERROR(INDEX(Healthcare_Transaction[Cost],MATCH(CONSOLIDATED_SHEET[[#This Row],[Patient_ID]],Healthcare_Transaction[Patient_ID],0)),"")</f>
        <v>1058.94</v>
      </c>
      <c r="G918" s="6">
        <f>IFERROR(INDEX(Healthcare_Transaction[Date],MATCH(CONSOLIDATED_SHEET[[#This Row],[Patient_ID]],Healthcare_Transaction[Patient_ID],0)),"")</f>
        <v>43743.178882697517</v>
      </c>
      <c r="H918" t="str">
        <f>TEXT(CONSOLIDATED_SHEET[[#This Row],[Date]], "yyyy")</f>
        <v>2019</v>
      </c>
      <c r="I918" t="str">
        <f>TEXT(CONSOLIDATED_SHEET[[#This Row],[Date]], "mmmm")</f>
        <v>October</v>
      </c>
      <c r="J918" t="str">
        <f>INDEX(Healthcare_Location[Location],MATCH(CONSOLIDATED_SHEET[[#This Row],[Patient_ID]],Healthcare_Location[Patient_ID],0))</f>
        <v>Chicago</v>
      </c>
      <c r="K918" s="7" t="str">
        <f>INDEX(Healthcare_Insurance[Insurance_Type],MATCH(CONSOLIDATED_SHEET[[#This Row],[Patient_ID]],Healthcare_Insurance[Patient_ID],0))</f>
        <v>None</v>
      </c>
      <c r="L918" s="8">
        <f>INDEX(Healthcare_Insurance[Insurance_Amount],MATCH(CONSOLIDATED_SHEET[[#This Row],[Patient_ID]],Healthcare_Insurance[Patient_ID],0))</f>
        <v>8220.73</v>
      </c>
    </row>
    <row r="919" spans="1:12" x14ac:dyDescent="0.25">
      <c r="A919" t="s">
        <v>921</v>
      </c>
      <c r="B919" t="s">
        <v>3914</v>
      </c>
      <c r="C919">
        <v>37</v>
      </c>
      <c r="D919" t="s">
        <v>5947</v>
      </c>
      <c r="E919" t="str">
        <f>IFERROR(INDEX(Healthcare_Transaction[Treatment_Type],MATCH(CONSOLIDATED_SHEET[[#This Row],[Patient_ID]],Healthcare_Transaction[Patient_ID],0)),"")</f>
        <v>Consultation</v>
      </c>
      <c r="F919" s="8">
        <f>IFERROR(INDEX(Healthcare_Transaction[Cost],MATCH(CONSOLIDATED_SHEET[[#This Row],[Patient_ID]],Healthcare_Transaction[Patient_ID],0)),"")</f>
        <v>4618.04</v>
      </c>
      <c r="G919" s="6">
        <f>IFERROR(INDEX(Healthcare_Transaction[Date],MATCH(CONSOLIDATED_SHEET[[#This Row],[Patient_ID]],Healthcare_Transaction[Patient_ID],0)),"")</f>
        <v>43743.439634233458</v>
      </c>
      <c r="H919" t="str">
        <f>TEXT(CONSOLIDATED_SHEET[[#This Row],[Date]], "yyyy")</f>
        <v>2019</v>
      </c>
      <c r="I919" t="str">
        <f>TEXT(CONSOLIDATED_SHEET[[#This Row],[Date]], "mmmm")</f>
        <v>October</v>
      </c>
      <c r="J919" t="str">
        <f>INDEX(Healthcare_Location[Location],MATCH(CONSOLIDATED_SHEET[[#This Row],[Patient_ID]],Healthcare_Location[Patient_ID],0))</f>
        <v>Chicago</v>
      </c>
      <c r="K919" s="7" t="str">
        <f>INDEX(Healthcare_Insurance[Insurance_Type],MATCH(CONSOLIDATED_SHEET[[#This Row],[Patient_ID]],Healthcare_Insurance[Patient_ID],0))</f>
        <v>None</v>
      </c>
      <c r="L919" s="8">
        <f>INDEX(Healthcare_Insurance[Insurance_Amount],MATCH(CONSOLIDATED_SHEET[[#This Row],[Patient_ID]],Healthcare_Insurance[Patient_ID],0))</f>
        <v>9133.31</v>
      </c>
    </row>
    <row r="920" spans="1:12" x14ac:dyDescent="0.25">
      <c r="A920" t="s">
        <v>922</v>
      </c>
      <c r="B920" t="s">
        <v>3915</v>
      </c>
      <c r="C920">
        <v>51</v>
      </c>
      <c r="D920" t="s">
        <v>5948</v>
      </c>
      <c r="E920" t="str">
        <f>IFERROR(INDEX(Healthcare_Transaction[Treatment_Type],MATCH(CONSOLIDATED_SHEET[[#This Row],[Patient_ID]],Healthcare_Transaction[Patient_ID],0)),"")</f>
        <v>Medication</v>
      </c>
      <c r="F920" s="8">
        <f>IFERROR(INDEX(Healthcare_Transaction[Cost],MATCH(CONSOLIDATED_SHEET[[#This Row],[Patient_ID]],Healthcare_Transaction[Patient_ID],0)),"")</f>
        <v>3221.33</v>
      </c>
      <c r="G920" s="6">
        <f>IFERROR(INDEX(Healthcare_Transaction[Date],MATCH(CONSOLIDATED_SHEET[[#This Row],[Patient_ID]],Healthcare_Transaction[Patient_ID],0)),"")</f>
        <v>43743.961137305327</v>
      </c>
      <c r="H920" t="str">
        <f>TEXT(CONSOLIDATED_SHEET[[#This Row],[Date]], "yyyy")</f>
        <v>2019</v>
      </c>
      <c r="I920" t="str">
        <f>TEXT(CONSOLIDATED_SHEET[[#This Row],[Date]], "mmmm")</f>
        <v>October</v>
      </c>
      <c r="J920" t="str">
        <f>INDEX(Healthcare_Location[Location],MATCH(CONSOLIDATED_SHEET[[#This Row],[Patient_ID]],Healthcare_Location[Patient_ID],0))</f>
        <v>Chicago</v>
      </c>
      <c r="K920" s="7" t="str">
        <f>INDEX(Healthcare_Insurance[Insurance_Type],MATCH(CONSOLIDATED_SHEET[[#This Row],[Patient_ID]],Healthcare_Insurance[Patient_ID],0))</f>
        <v>Public</v>
      </c>
      <c r="L920" s="8">
        <f>INDEX(Healthcare_Insurance[Insurance_Amount],MATCH(CONSOLIDATED_SHEET[[#This Row],[Patient_ID]],Healthcare_Insurance[Patient_ID],0))</f>
        <v>8573.0300000000007</v>
      </c>
    </row>
    <row r="921" spans="1:12" x14ac:dyDescent="0.25">
      <c r="A921" t="s">
        <v>923</v>
      </c>
      <c r="B921" t="s">
        <v>3916</v>
      </c>
      <c r="C921">
        <v>81</v>
      </c>
      <c r="D921" t="s">
        <v>5948</v>
      </c>
      <c r="E921" t="str">
        <f>IFERROR(INDEX(Healthcare_Transaction[Treatment_Type],MATCH(CONSOLIDATED_SHEET[[#This Row],[Patient_ID]],Healthcare_Transaction[Patient_ID],0)),"")</f>
        <v>Surgery</v>
      </c>
      <c r="F921" s="8">
        <f>IFERROR(INDEX(Healthcare_Transaction[Cost],MATCH(CONSOLIDATED_SHEET[[#This Row],[Patient_ID]],Healthcare_Transaction[Patient_ID],0)),"")</f>
        <v>2519.02</v>
      </c>
      <c r="G921" s="6">
        <f>IFERROR(INDEX(Healthcare_Transaction[Date],MATCH(CONSOLIDATED_SHEET[[#This Row],[Patient_ID]],Healthcare_Transaction[Patient_ID],0)),"")</f>
        <v>43744.743391913122</v>
      </c>
      <c r="H921" t="str">
        <f>TEXT(CONSOLIDATED_SHEET[[#This Row],[Date]], "yyyy")</f>
        <v>2019</v>
      </c>
      <c r="I921" t="str">
        <f>TEXT(CONSOLIDATED_SHEET[[#This Row],[Date]], "mmmm")</f>
        <v>October</v>
      </c>
      <c r="J921" t="str">
        <f>INDEX(Healthcare_Location[Location],MATCH(CONSOLIDATED_SHEET[[#This Row],[Patient_ID]],Healthcare_Location[Patient_ID],0))</f>
        <v>Houston</v>
      </c>
      <c r="K921" s="7" t="str">
        <f>INDEX(Healthcare_Insurance[Insurance_Type],MATCH(CONSOLIDATED_SHEET[[#This Row],[Patient_ID]],Healthcare_Insurance[Patient_ID],0))</f>
        <v>Public</v>
      </c>
      <c r="L921" s="8">
        <f>INDEX(Healthcare_Insurance[Insurance_Amount],MATCH(CONSOLIDATED_SHEET[[#This Row],[Patient_ID]],Healthcare_Insurance[Patient_ID],0))</f>
        <v>7854.64</v>
      </c>
    </row>
    <row r="922" spans="1:12" x14ac:dyDescent="0.25">
      <c r="A922" t="s">
        <v>924</v>
      </c>
      <c r="B922" t="s">
        <v>3917</v>
      </c>
      <c r="C922">
        <v>67</v>
      </c>
      <c r="D922" t="s">
        <v>5947</v>
      </c>
      <c r="E922" t="str">
        <f>IFERROR(INDEX(Healthcare_Transaction[Treatment_Type],MATCH(CONSOLIDATED_SHEET[[#This Row],[Patient_ID]],Healthcare_Transaction[Patient_ID],0)),"")</f>
        <v>Consultation</v>
      </c>
      <c r="F922" s="8">
        <f>IFERROR(INDEX(Healthcare_Transaction[Cost],MATCH(CONSOLIDATED_SHEET[[#This Row],[Patient_ID]],Healthcare_Transaction[Patient_ID],0)),"")</f>
        <v>4071.94</v>
      </c>
      <c r="G922" s="6">
        <f>IFERROR(INDEX(Healthcare_Transaction[Date],MATCH(CONSOLIDATED_SHEET[[#This Row],[Patient_ID]],Healthcare_Transaction[Patient_ID],0)),"")</f>
        <v>43745.004143449063</v>
      </c>
      <c r="H922" t="str">
        <f>TEXT(CONSOLIDATED_SHEET[[#This Row],[Date]], "yyyy")</f>
        <v>2019</v>
      </c>
      <c r="I922" t="str">
        <f>TEXT(CONSOLIDATED_SHEET[[#This Row],[Date]], "mmmm")</f>
        <v>October</v>
      </c>
      <c r="J922" t="str">
        <f>INDEX(Healthcare_Location[Location],MATCH(CONSOLIDATED_SHEET[[#This Row],[Patient_ID]],Healthcare_Location[Patient_ID],0))</f>
        <v>Los Angeles</v>
      </c>
      <c r="K922" s="7" t="str">
        <f>INDEX(Healthcare_Insurance[Insurance_Type],MATCH(CONSOLIDATED_SHEET[[#This Row],[Patient_ID]],Healthcare_Insurance[Patient_ID],0))</f>
        <v>Private</v>
      </c>
      <c r="L922" s="8">
        <f>INDEX(Healthcare_Insurance[Insurance_Amount],MATCH(CONSOLIDATED_SHEET[[#This Row],[Patient_ID]],Healthcare_Insurance[Patient_ID],0))</f>
        <v>4878.79</v>
      </c>
    </row>
    <row r="923" spans="1:12" x14ac:dyDescent="0.25">
      <c r="A923" t="s">
        <v>925</v>
      </c>
      <c r="B923" t="s">
        <v>3918</v>
      </c>
      <c r="C923">
        <v>71</v>
      </c>
      <c r="D923" t="s">
        <v>5947</v>
      </c>
      <c r="E923" t="str">
        <f>IFERROR(INDEX(Healthcare_Transaction[Treatment_Type],MATCH(CONSOLIDATED_SHEET[[#This Row],[Patient_ID]],Healthcare_Transaction[Patient_ID],0)),"")</f>
        <v>Medication</v>
      </c>
      <c r="F923" s="8">
        <f>IFERROR(INDEX(Healthcare_Transaction[Cost],MATCH(CONSOLIDATED_SHEET[[#This Row],[Patient_ID]],Healthcare_Transaction[Patient_ID],0)),"")</f>
        <v>4489.1099999999997</v>
      </c>
      <c r="G923" s="6">
        <f>IFERROR(INDEX(Healthcare_Transaction[Date],MATCH(CONSOLIDATED_SHEET[[#This Row],[Patient_ID]],Healthcare_Transaction[Patient_ID],0)),"")</f>
        <v>43745.26489498499</v>
      </c>
      <c r="H923" t="str">
        <f>TEXT(CONSOLIDATED_SHEET[[#This Row],[Date]], "yyyy")</f>
        <v>2019</v>
      </c>
      <c r="I923" t="str">
        <f>TEXT(CONSOLIDATED_SHEET[[#This Row],[Date]], "mmmm")</f>
        <v>October</v>
      </c>
      <c r="J923" t="str">
        <f>INDEX(Healthcare_Location[Location],MATCH(CONSOLIDATED_SHEET[[#This Row],[Patient_ID]],Healthcare_Location[Patient_ID],0))</f>
        <v>Los Angeles</v>
      </c>
      <c r="K923" s="7" t="str">
        <f>INDEX(Healthcare_Insurance[Insurance_Type],MATCH(CONSOLIDATED_SHEET[[#This Row],[Patient_ID]],Healthcare_Insurance[Patient_ID],0))</f>
        <v>None</v>
      </c>
      <c r="L923" s="8">
        <f>INDEX(Healthcare_Insurance[Insurance_Amount],MATCH(CONSOLIDATED_SHEET[[#This Row],[Patient_ID]],Healthcare_Insurance[Patient_ID],0))</f>
        <v>2671.99</v>
      </c>
    </row>
    <row r="924" spans="1:12" x14ac:dyDescent="0.25">
      <c r="A924" t="s">
        <v>926</v>
      </c>
      <c r="B924" t="s">
        <v>3919</v>
      </c>
      <c r="C924">
        <v>44</v>
      </c>
      <c r="D924" t="s">
        <v>5948</v>
      </c>
      <c r="E924" t="str">
        <f>IFERROR(INDEX(Healthcare_Transaction[Treatment_Type],MATCH(CONSOLIDATED_SHEET[[#This Row],[Patient_ID]],Healthcare_Transaction[Patient_ID],0)),"")</f>
        <v>Surgery</v>
      </c>
      <c r="F924" s="8">
        <f>IFERROR(INDEX(Healthcare_Transaction[Cost],MATCH(CONSOLIDATED_SHEET[[#This Row],[Patient_ID]],Healthcare_Transaction[Patient_ID],0)),"")</f>
        <v>694.95</v>
      </c>
      <c r="G924" s="6">
        <f>IFERROR(INDEX(Healthcare_Transaction[Date],MATCH(CONSOLIDATED_SHEET[[#This Row],[Patient_ID]],Healthcare_Transaction[Patient_ID],0)),"")</f>
        <v>43745.525646520917</v>
      </c>
      <c r="H924" t="str">
        <f>TEXT(CONSOLIDATED_SHEET[[#This Row],[Date]], "yyyy")</f>
        <v>2019</v>
      </c>
      <c r="I924" t="str">
        <f>TEXT(CONSOLIDATED_SHEET[[#This Row],[Date]], "mmmm")</f>
        <v>October</v>
      </c>
      <c r="J924" t="str">
        <f>INDEX(Healthcare_Location[Location],MATCH(CONSOLIDATED_SHEET[[#This Row],[Patient_ID]],Healthcare_Location[Patient_ID],0))</f>
        <v>Chicago</v>
      </c>
      <c r="K924" s="7" t="str">
        <f>INDEX(Healthcare_Insurance[Insurance_Type],MATCH(CONSOLIDATED_SHEET[[#This Row],[Patient_ID]],Healthcare_Insurance[Patient_ID],0))</f>
        <v>None</v>
      </c>
      <c r="L924" s="8">
        <f>INDEX(Healthcare_Insurance[Insurance_Amount],MATCH(CONSOLIDATED_SHEET[[#This Row],[Patient_ID]],Healthcare_Insurance[Patient_ID],0))</f>
        <v>2182.1799999999998</v>
      </c>
    </row>
    <row r="925" spans="1:12" x14ac:dyDescent="0.25">
      <c r="A925" t="s">
        <v>927</v>
      </c>
      <c r="B925" t="s">
        <v>3150</v>
      </c>
      <c r="C925">
        <v>85</v>
      </c>
      <c r="D925" t="s">
        <v>5947</v>
      </c>
      <c r="E925" t="str">
        <f>IFERROR(INDEX(Healthcare_Transaction[Treatment_Type],MATCH(CONSOLIDATED_SHEET[[#This Row],[Patient_ID]],Healthcare_Transaction[Patient_ID],0)),"")</f>
        <v>Surgery</v>
      </c>
      <c r="F925" s="8">
        <f>IFERROR(INDEX(Healthcare_Transaction[Cost],MATCH(CONSOLIDATED_SHEET[[#This Row],[Patient_ID]],Healthcare_Transaction[Patient_ID],0)),"")</f>
        <v>3424.99</v>
      </c>
      <c r="G925" s="6">
        <f>IFERROR(INDEX(Healthcare_Transaction[Date],MATCH(CONSOLIDATED_SHEET[[#This Row],[Patient_ID]],Healthcare_Transaction[Patient_ID],0)),"")</f>
        <v>43746.047149592792</v>
      </c>
      <c r="H925" t="str">
        <f>TEXT(CONSOLIDATED_SHEET[[#This Row],[Date]], "yyyy")</f>
        <v>2019</v>
      </c>
      <c r="I925" t="str">
        <f>TEXT(CONSOLIDATED_SHEET[[#This Row],[Date]], "mmmm")</f>
        <v>October</v>
      </c>
      <c r="J925" t="str">
        <f>INDEX(Healthcare_Location[Location],MATCH(CONSOLIDATED_SHEET[[#This Row],[Patient_ID]],Healthcare_Location[Patient_ID],0))</f>
        <v>Chicago</v>
      </c>
      <c r="K925" s="7" t="str">
        <f>INDEX(Healthcare_Insurance[Insurance_Type],MATCH(CONSOLIDATED_SHEET[[#This Row],[Patient_ID]],Healthcare_Insurance[Patient_ID],0))</f>
        <v>Public</v>
      </c>
      <c r="L925" s="8">
        <f>INDEX(Healthcare_Insurance[Insurance_Amount],MATCH(CONSOLIDATED_SHEET[[#This Row],[Patient_ID]],Healthcare_Insurance[Patient_ID],0))</f>
        <v>1720.94</v>
      </c>
    </row>
    <row r="926" spans="1:12" x14ac:dyDescent="0.25">
      <c r="A926" t="s">
        <v>928</v>
      </c>
      <c r="B926" t="s">
        <v>3920</v>
      </c>
      <c r="C926">
        <v>55</v>
      </c>
      <c r="D926" t="s">
        <v>5947</v>
      </c>
      <c r="E926" t="str">
        <f>IFERROR(INDEX(Healthcare_Transaction[Treatment_Type],MATCH(CONSOLIDATED_SHEET[[#This Row],[Patient_ID]],Healthcare_Transaction[Patient_ID],0)),"")</f>
        <v>Physical Therapy</v>
      </c>
      <c r="F926" s="8">
        <f>IFERROR(INDEX(Healthcare_Transaction[Cost],MATCH(CONSOLIDATED_SHEET[[#This Row],[Patient_ID]],Healthcare_Transaction[Patient_ID],0)),"")</f>
        <v>1670.24</v>
      </c>
      <c r="G926" s="6">
        <f>IFERROR(INDEX(Healthcare_Transaction[Date],MATCH(CONSOLIDATED_SHEET[[#This Row],[Patient_ID]],Healthcare_Transaction[Patient_ID],0)),"")</f>
        <v>43746.307901128726</v>
      </c>
      <c r="H926" t="str">
        <f>TEXT(CONSOLIDATED_SHEET[[#This Row],[Date]], "yyyy")</f>
        <v>2019</v>
      </c>
      <c r="I926" t="str">
        <f>TEXT(CONSOLIDATED_SHEET[[#This Row],[Date]], "mmmm")</f>
        <v>October</v>
      </c>
      <c r="J926" t="str">
        <f>INDEX(Healthcare_Location[Location],MATCH(CONSOLIDATED_SHEET[[#This Row],[Patient_ID]],Healthcare_Location[Patient_ID],0))</f>
        <v>New York</v>
      </c>
      <c r="K926" s="7" t="str">
        <f>INDEX(Healthcare_Insurance[Insurance_Type],MATCH(CONSOLIDATED_SHEET[[#This Row],[Patient_ID]],Healthcare_Insurance[Patient_ID],0))</f>
        <v>Private</v>
      </c>
      <c r="L926" s="8">
        <f>INDEX(Healthcare_Insurance[Insurance_Amount],MATCH(CONSOLIDATED_SHEET[[#This Row],[Patient_ID]],Healthcare_Insurance[Patient_ID],0))</f>
        <v>4304.8500000000004</v>
      </c>
    </row>
    <row r="927" spans="1:12" x14ac:dyDescent="0.25">
      <c r="A927" t="s">
        <v>929</v>
      </c>
      <c r="B927" t="s">
        <v>3921</v>
      </c>
      <c r="C927">
        <v>27</v>
      </c>
      <c r="D927" t="s">
        <v>5947</v>
      </c>
      <c r="E927" t="str">
        <f>IFERROR(INDEX(Healthcare_Transaction[Treatment_Type],MATCH(CONSOLIDATED_SHEET[[#This Row],[Patient_ID]],Healthcare_Transaction[Patient_ID],0)),"")</f>
        <v>Medication</v>
      </c>
      <c r="F927" s="8">
        <f>IFERROR(INDEX(Healthcare_Transaction[Cost],MATCH(CONSOLIDATED_SHEET[[#This Row],[Patient_ID]],Healthcare_Transaction[Patient_ID],0)),"")</f>
        <v>954.59</v>
      </c>
      <c r="G927" s="6">
        <f>IFERROR(INDEX(Healthcare_Transaction[Date],MATCH(CONSOLIDATED_SHEET[[#This Row],[Patient_ID]],Healthcare_Transaction[Patient_ID],0)),"")</f>
        <v>43746.568652664668</v>
      </c>
      <c r="H927" t="str">
        <f>TEXT(CONSOLIDATED_SHEET[[#This Row],[Date]], "yyyy")</f>
        <v>2019</v>
      </c>
      <c r="I927" t="str">
        <f>TEXT(CONSOLIDATED_SHEET[[#This Row],[Date]], "mmmm")</f>
        <v>October</v>
      </c>
      <c r="J927" t="str">
        <f>INDEX(Healthcare_Location[Location],MATCH(CONSOLIDATED_SHEET[[#This Row],[Patient_ID]],Healthcare_Location[Patient_ID],0))</f>
        <v>Chicago</v>
      </c>
      <c r="K927" s="7" t="str">
        <f>INDEX(Healthcare_Insurance[Insurance_Type],MATCH(CONSOLIDATED_SHEET[[#This Row],[Patient_ID]],Healthcare_Insurance[Patient_ID],0))</f>
        <v>None</v>
      </c>
      <c r="L927" s="8">
        <f>INDEX(Healthcare_Insurance[Insurance_Amount],MATCH(CONSOLIDATED_SHEET[[#This Row],[Patient_ID]],Healthcare_Insurance[Patient_ID],0))</f>
        <v>8081.54</v>
      </c>
    </row>
    <row r="928" spans="1:12" x14ac:dyDescent="0.25">
      <c r="A928" t="s">
        <v>930</v>
      </c>
      <c r="B928" t="s">
        <v>3922</v>
      </c>
      <c r="C928">
        <v>27</v>
      </c>
      <c r="D928" t="s">
        <v>5948</v>
      </c>
      <c r="E928" t="str">
        <f>IFERROR(INDEX(Healthcare_Transaction[Treatment_Type],MATCH(CONSOLIDATED_SHEET[[#This Row],[Patient_ID]],Healthcare_Transaction[Patient_ID],0)),"")</f>
        <v>Medication</v>
      </c>
      <c r="F928" s="8">
        <f>IFERROR(INDEX(Healthcare_Transaction[Cost],MATCH(CONSOLIDATED_SHEET[[#This Row],[Patient_ID]],Healthcare_Transaction[Patient_ID],0)),"")</f>
        <v>632.15</v>
      </c>
      <c r="G928" s="6">
        <f>IFERROR(INDEX(Healthcare_Transaction[Date],MATCH(CONSOLIDATED_SHEET[[#This Row],[Patient_ID]],Healthcare_Transaction[Patient_ID],0)),"")</f>
        <v>43747.090155736529</v>
      </c>
      <c r="H928" t="str">
        <f>TEXT(CONSOLIDATED_SHEET[[#This Row],[Date]], "yyyy")</f>
        <v>2019</v>
      </c>
      <c r="I928" t="str">
        <f>TEXT(CONSOLIDATED_SHEET[[#This Row],[Date]], "mmmm")</f>
        <v>October</v>
      </c>
      <c r="J928" t="str">
        <f>INDEX(Healthcare_Location[Location],MATCH(CONSOLIDATED_SHEET[[#This Row],[Patient_ID]],Healthcare_Location[Patient_ID],0))</f>
        <v>Chicago</v>
      </c>
      <c r="K928" s="7" t="str">
        <f>INDEX(Healthcare_Insurance[Insurance_Type],MATCH(CONSOLIDATED_SHEET[[#This Row],[Patient_ID]],Healthcare_Insurance[Patient_ID],0))</f>
        <v>Private</v>
      </c>
      <c r="L928" s="8">
        <f>INDEX(Healthcare_Insurance[Insurance_Amount],MATCH(CONSOLIDATED_SHEET[[#This Row],[Patient_ID]],Healthcare_Insurance[Patient_ID],0))</f>
        <v>6813.22</v>
      </c>
    </row>
    <row r="929" spans="1:12" x14ac:dyDescent="0.25">
      <c r="A929" t="s">
        <v>931</v>
      </c>
      <c r="B929" t="s">
        <v>3923</v>
      </c>
      <c r="C929">
        <v>47</v>
      </c>
      <c r="D929" t="s">
        <v>5947</v>
      </c>
      <c r="E929" t="str">
        <f>IFERROR(INDEX(Healthcare_Transaction[Treatment_Type],MATCH(CONSOLIDATED_SHEET[[#This Row],[Patient_ID]],Healthcare_Transaction[Patient_ID],0)),"")</f>
        <v>Physical Therapy</v>
      </c>
      <c r="F929" s="8">
        <f>IFERROR(INDEX(Healthcare_Transaction[Cost],MATCH(CONSOLIDATED_SHEET[[#This Row],[Patient_ID]],Healthcare_Transaction[Patient_ID],0)),"")</f>
        <v>3478.77</v>
      </c>
      <c r="G929" s="6">
        <f>IFERROR(INDEX(Healthcare_Transaction[Date],MATCH(CONSOLIDATED_SHEET[[#This Row],[Patient_ID]],Healthcare_Transaction[Patient_ID],0)),"")</f>
        <v>43747.350907272463</v>
      </c>
      <c r="H929" t="str">
        <f>TEXT(CONSOLIDATED_SHEET[[#This Row],[Date]], "yyyy")</f>
        <v>2019</v>
      </c>
      <c r="I929" t="str">
        <f>TEXT(CONSOLIDATED_SHEET[[#This Row],[Date]], "mmmm")</f>
        <v>October</v>
      </c>
      <c r="J929" t="str">
        <f>INDEX(Healthcare_Location[Location],MATCH(CONSOLIDATED_SHEET[[#This Row],[Patient_ID]],Healthcare_Location[Patient_ID],0))</f>
        <v>Phoenix</v>
      </c>
      <c r="K929" s="7" t="str">
        <f>INDEX(Healthcare_Insurance[Insurance_Type],MATCH(CONSOLIDATED_SHEET[[#This Row],[Patient_ID]],Healthcare_Insurance[Patient_ID],0))</f>
        <v>Private</v>
      </c>
      <c r="L929" s="8">
        <f>INDEX(Healthcare_Insurance[Insurance_Amount],MATCH(CONSOLIDATED_SHEET[[#This Row],[Patient_ID]],Healthcare_Insurance[Patient_ID],0))</f>
        <v>2700.33</v>
      </c>
    </row>
    <row r="930" spans="1:12" x14ac:dyDescent="0.25">
      <c r="A930" t="s">
        <v>932</v>
      </c>
      <c r="B930" t="s">
        <v>3924</v>
      </c>
      <c r="C930">
        <v>83</v>
      </c>
      <c r="D930" t="s">
        <v>5948</v>
      </c>
      <c r="E930" t="str">
        <f>IFERROR(INDEX(Healthcare_Transaction[Treatment_Type],MATCH(CONSOLIDATED_SHEET[[#This Row],[Patient_ID]],Healthcare_Transaction[Patient_ID],0)),"")</f>
        <v>Medication</v>
      </c>
      <c r="F930" s="8">
        <f>IFERROR(INDEX(Healthcare_Transaction[Cost],MATCH(CONSOLIDATED_SHEET[[#This Row],[Patient_ID]],Healthcare_Transaction[Patient_ID],0)),"")</f>
        <v>2947.09</v>
      </c>
      <c r="G930" s="6">
        <f>IFERROR(INDEX(Healthcare_Transaction[Date],MATCH(CONSOLIDATED_SHEET[[#This Row],[Patient_ID]],Healthcare_Transaction[Patient_ID],0)),"")</f>
        <v>43747.872410344331</v>
      </c>
      <c r="H930" t="str">
        <f>TEXT(CONSOLIDATED_SHEET[[#This Row],[Date]], "yyyy")</f>
        <v>2019</v>
      </c>
      <c r="I930" t="str">
        <f>TEXT(CONSOLIDATED_SHEET[[#This Row],[Date]], "mmmm")</f>
        <v>October</v>
      </c>
      <c r="J930" t="str">
        <f>INDEX(Healthcare_Location[Location],MATCH(CONSOLIDATED_SHEET[[#This Row],[Patient_ID]],Healthcare_Location[Patient_ID],0))</f>
        <v>Houston</v>
      </c>
      <c r="K930" s="7" t="str">
        <f>INDEX(Healthcare_Insurance[Insurance_Type],MATCH(CONSOLIDATED_SHEET[[#This Row],[Patient_ID]],Healthcare_Insurance[Patient_ID],0))</f>
        <v>Private</v>
      </c>
      <c r="L930" s="8">
        <f>INDEX(Healthcare_Insurance[Insurance_Amount],MATCH(CONSOLIDATED_SHEET[[#This Row],[Patient_ID]],Healthcare_Insurance[Patient_ID],0))</f>
        <v>1470.42</v>
      </c>
    </row>
    <row r="931" spans="1:12" x14ac:dyDescent="0.25">
      <c r="A931" t="s">
        <v>933</v>
      </c>
      <c r="B931" t="s">
        <v>3925</v>
      </c>
      <c r="C931">
        <v>74</v>
      </c>
      <c r="D931" t="s">
        <v>5947</v>
      </c>
      <c r="E931" t="str">
        <f>IFERROR(INDEX(Healthcare_Transaction[Treatment_Type],MATCH(CONSOLIDATED_SHEET[[#This Row],[Patient_ID]],Healthcare_Transaction[Patient_ID],0)),"")</f>
        <v>Surgery</v>
      </c>
      <c r="F931" s="8">
        <f>IFERROR(INDEX(Healthcare_Transaction[Cost],MATCH(CONSOLIDATED_SHEET[[#This Row],[Patient_ID]],Healthcare_Transaction[Patient_ID],0)),"")</f>
        <v>3387.43</v>
      </c>
      <c r="G931" s="6">
        <f>IFERROR(INDEX(Healthcare_Transaction[Date],MATCH(CONSOLIDATED_SHEET[[#This Row],[Patient_ID]],Healthcare_Transaction[Patient_ID],0)),"")</f>
        <v>43748.133161880272</v>
      </c>
      <c r="H931" t="str">
        <f>TEXT(CONSOLIDATED_SHEET[[#This Row],[Date]], "yyyy")</f>
        <v>2019</v>
      </c>
      <c r="I931" t="str">
        <f>TEXT(CONSOLIDATED_SHEET[[#This Row],[Date]], "mmmm")</f>
        <v>October</v>
      </c>
      <c r="J931" t="str">
        <f>INDEX(Healthcare_Location[Location],MATCH(CONSOLIDATED_SHEET[[#This Row],[Patient_ID]],Healthcare_Location[Patient_ID],0))</f>
        <v>Los Angeles</v>
      </c>
      <c r="K931" s="7" t="str">
        <f>INDEX(Healthcare_Insurance[Insurance_Type],MATCH(CONSOLIDATED_SHEET[[#This Row],[Patient_ID]],Healthcare_Insurance[Patient_ID],0))</f>
        <v>None</v>
      </c>
      <c r="L931" s="8">
        <f>INDEX(Healthcare_Insurance[Insurance_Amount],MATCH(CONSOLIDATED_SHEET[[#This Row],[Patient_ID]],Healthcare_Insurance[Patient_ID],0))</f>
        <v>7515.02</v>
      </c>
    </row>
    <row r="932" spans="1:12" x14ac:dyDescent="0.25">
      <c r="A932" t="s">
        <v>934</v>
      </c>
      <c r="B932" t="s">
        <v>3926</v>
      </c>
      <c r="C932">
        <v>49</v>
      </c>
      <c r="D932" t="s">
        <v>5948</v>
      </c>
      <c r="E932" t="str">
        <f>IFERROR(INDEX(Healthcare_Transaction[Treatment_Type],MATCH(CONSOLIDATED_SHEET[[#This Row],[Patient_ID]],Healthcare_Transaction[Patient_ID],0)),"")</f>
        <v>Physical Therapy</v>
      </c>
      <c r="F932" s="8">
        <f>IFERROR(INDEX(Healthcare_Transaction[Cost],MATCH(CONSOLIDATED_SHEET[[#This Row],[Patient_ID]],Healthcare_Transaction[Patient_ID],0)),"")</f>
        <v>4474.13</v>
      </c>
      <c r="G932" s="6">
        <f>IFERROR(INDEX(Healthcare_Transaction[Date],MATCH(CONSOLIDATED_SHEET[[#This Row],[Patient_ID]],Healthcare_Transaction[Patient_ID],0)),"")</f>
        <v>43748.393913416192</v>
      </c>
      <c r="H932" t="str">
        <f>TEXT(CONSOLIDATED_SHEET[[#This Row],[Date]], "yyyy")</f>
        <v>2019</v>
      </c>
      <c r="I932" t="str">
        <f>TEXT(CONSOLIDATED_SHEET[[#This Row],[Date]], "mmmm")</f>
        <v>October</v>
      </c>
      <c r="J932" t="str">
        <f>INDEX(Healthcare_Location[Location],MATCH(CONSOLIDATED_SHEET[[#This Row],[Patient_ID]],Healthcare_Location[Patient_ID],0))</f>
        <v>New York</v>
      </c>
      <c r="K932" s="7" t="str">
        <f>INDEX(Healthcare_Insurance[Insurance_Type],MATCH(CONSOLIDATED_SHEET[[#This Row],[Patient_ID]],Healthcare_Insurance[Patient_ID],0))</f>
        <v>Private</v>
      </c>
      <c r="L932" s="8">
        <f>INDEX(Healthcare_Insurance[Insurance_Amount],MATCH(CONSOLIDATED_SHEET[[#This Row],[Patient_ID]],Healthcare_Insurance[Patient_ID],0))</f>
        <v>8626.94</v>
      </c>
    </row>
    <row r="933" spans="1:12" x14ac:dyDescent="0.25">
      <c r="A933" t="s">
        <v>935</v>
      </c>
      <c r="B933" t="s">
        <v>3927</v>
      </c>
      <c r="C933">
        <v>67</v>
      </c>
      <c r="D933" t="s">
        <v>5948</v>
      </c>
      <c r="E933" t="str">
        <f>IFERROR(INDEX(Healthcare_Transaction[Treatment_Type],MATCH(CONSOLIDATED_SHEET[[#This Row],[Patient_ID]],Healthcare_Transaction[Patient_ID],0)),"")</f>
        <v>Surgery</v>
      </c>
      <c r="F933" s="8">
        <f>IFERROR(INDEX(Healthcare_Transaction[Cost],MATCH(CONSOLIDATED_SHEET[[#This Row],[Patient_ID]],Healthcare_Transaction[Patient_ID],0)),"")</f>
        <v>4132.0200000000004</v>
      </c>
      <c r="G933" s="6">
        <f>IFERROR(INDEX(Healthcare_Transaction[Date],MATCH(CONSOLIDATED_SHEET[[#This Row],[Patient_ID]],Healthcare_Transaction[Patient_ID],0)),"")</f>
        <v>43748.654664952133</v>
      </c>
      <c r="H933" t="str">
        <f>TEXT(CONSOLIDATED_SHEET[[#This Row],[Date]], "yyyy")</f>
        <v>2019</v>
      </c>
      <c r="I933" t="str">
        <f>TEXT(CONSOLIDATED_SHEET[[#This Row],[Date]], "mmmm")</f>
        <v>October</v>
      </c>
      <c r="J933" t="str">
        <f>INDEX(Healthcare_Location[Location],MATCH(CONSOLIDATED_SHEET[[#This Row],[Patient_ID]],Healthcare_Location[Patient_ID],0))</f>
        <v>Los Angeles</v>
      </c>
      <c r="K933" s="7" t="str">
        <f>INDEX(Healthcare_Insurance[Insurance_Type],MATCH(CONSOLIDATED_SHEET[[#This Row],[Patient_ID]],Healthcare_Insurance[Patient_ID],0))</f>
        <v>None</v>
      </c>
      <c r="L933" s="8">
        <f>INDEX(Healthcare_Insurance[Insurance_Amount],MATCH(CONSOLIDATED_SHEET[[#This Row],[Patient_ID]],Healthcare_Insurance[Patient_ID],0))</f>
        <v>3500.41</v>
      </c>
    </row>
    <row r="934" spans="1:12" x14ac:dyDescent="0.25">
      <c r="A934" t="s">
        <v>936</v>
      </c>
      <c r="B934" t="s">
        <v>3928</v>
      </c>
      <c r="C934">
        <v>71</v>
      </c>
      <c r="D934" t="s">
        <v>5948</v>
      </c>
      <c r="E934" t="str">
        <f>IFERROR(INDEX(Healthcare_Transaction[Treatment_Type],MATCH(CONSOLIDATED_SHEET[[#This Row],[Patient_ID]],Healthcare_Transaction[Patient_ID],0)),"")</f>
        <v>Surgery</v>
      </c>
      <c r="F934" s="8">
        <f>IFERROR(INDEX(Healthcare_Transaction[Cost],MATCH(CONSOLIDATED_SHEET[[#This Row],[Patient_ID]],Healthcare_Transaction[Patient_ID],0)),"")</f>
        <v>559.66999999999996</v>
      </c>
      <c r="G934" s="6">
        <f>IFERROR(INDEX(Healthcare_Transaction[Date],MATCH(CONSOLIDATED_SHEET[[#This Row],[Patient_ID]],Healthcare_Transaction[Patient_ID],0)),"")</f>
        <v>43748.915416488067</v>
      </c>
      <c r="H934" t="str">
        <f>TEXT(CONSOLIDATED_SHEET[[#This Row],[Date]], "yyyy")</f>
        <v>2019</v>
      </c>
      <c r="I934" t="str">
        <f>TEXT(CONSOLIDATED_SHEET[[#This Row],[Date]], "mmmm")</f>
        <v>October</v>
      </c>
      <c r="J934" t="str">
        <f>INDEX(Healthcare_Location[Location],MATCH(CONSOLIDATED_SHEET[[#This Row],[Patient_ID]],Healthcare_Location[Patient_ID],0))</f>
        <v>Phoenix</v>
      </c>
      <c r="K934" s="7" t="str">
        <f>INDEX(Healthcare_Insurance[Insurance_Type],MATCH(CONSOLIDATED_SHEET[[#This Row],[Patient_ID]],Healthcare_Insurance[Patient_ID],0))</f>
        <v>Public</v>
      </c>
      <c r="L934" s="8">
        <f>INDEX(Healthcare_Insurance[Insurance_Amount],MATCH(CONSOLIDATED_SHEET[[#This Row],[Patient_ID]],Healthcare_Insurance[Patient_ID],0))</f>
        <v>3955.93</v>
      </c>
    </row>
    <row r="935" spans="1:12" x14ac:dyDescent="0.25">
      <c r="A935" t="s">
        <v>937</v>
      </c>
      <c r="B935" t="s">
        <v>3929</v>
      </c>
      <c r="C935">
        <v>85</v>
      </c>
      <c r="D935" t="s">
        <v>5947</v>
      </c>
      <c r="E935" t="str">
        <f>IFERROR(INDEX(Healthcare_Transaction[Treatment_Type],MATCH(CONSOLIDATED_SHEET[[#This Row],[Patient_ID]],Healthcare_Transaction[Patient_ID],0)),"")</f>
        <v>Consultation</v>
      </c>
      <c r="F935" s="8">
        <f>IFERROR(INDEX(Healthcare_Transaction[Cost],MATCH(CONSOLIDATED_SHEET[[#This Row],[Patient_ID]],Healthcare_Transaction[Patient_ID],0)),"")</f>
        <v>2635.02</v>
      </c>
      <c r="G935" s="6">
        <f>IFERROR(INDEX(Healthcare_Transaction[Date],MATCH(CONSOLIDATED_SHEET[[#This Row],[Patient_ID]],Healthcare_Transaction[Patient_ID],0)),"")</f>
        <v>43749.436919559928</v>
      </c>
      <c r="H935" t="str">
        <f>TEXT(CONSOLIDATED_SHEET[[#This Row],[Date]], "yyyy")</f>
        <v>2019</v>
      </c>
      <c r="I935" t="str">
        <f>TEXT(CONSOLIDATED_SHEET[[#This Row],[Date]], "mmmm")</f>
        <v>October</v>
      </c>
      <c r="J935" t="str">
        <f>INDEX(Healthcare_Location[Location],MATCH(CONSOLIDATED_SHEET[[#This Row],[Patient_ID]],Healthcare_Location[Patient_ID],0))</f>
        <v>Phoenix</v>
      </c>
      <c r="K935" s="7" t="str">
        <f>INDEX(Healthcare_Insurance[Insurance_Type],MATCH(CONSOLIDATED_SHEET[[#This Row],[Patient_ID]],Healthcare_Insurance[Patient_ID],0))</f>
        <v>Public</v>
      </c>
      <c r="L935" s="8">
        <f>INDEX(Healthcare_Insurance[Insurance_Amount],MATCH(CONSOLIDATED_SHEET[[#This Row],[Patient_ID]],Healthcare_Insurance[Patient_ID],0))</f>
        <v>2199.61</v>
      </c>
    </row>
    <row r="936" spans="1:12" x14ac:dyDescent="0.25">
      <c r="A936" t="s">
        <v>938</v>
      </c>
      <c r="B936" t="s">
        <v>3930</v>
      </c>
      <c r="C936">
        <v>69</v>
      </c>
      <c r="D936" t="s">
        <v>5947</v>
      </c>
      <c r="E936" t="str">
        <f>IFERROR(INDEX(Healthcare_Transaction[Treatment_Type],MATCH(CONSOLIDATED_SHEET[[#This Row],[Patient_ID]],Healthcare_Transaction[Patient_ID],0)),"")</f>
        <v>Surgery</v>
      </c>
      <c r="F936" s="8">
        <f>IFERROR(INDEX(Healthcare_Transaction[Cost],MATCH(CONSOLIDATED_SHEET[[#This Row],[Patient_ID]],Healthcare_Transaction[Patient_ID],0)),"")</f>
        <v>691.63</v>
      </c>
      <c r="G936" s="6">
        <f>IFERROR(INDEX(Healthcare_Transaction[Date],MATCH(CONSOLIDATED_SHEET[[#This Row],[Patient_ID]],Healthcare_Transaction[Patient_ID],0)),"")</f>
        <v>43749.69767109587</v>
      </c>
      <c r="H936" t="str">
        <f>TEXT(CONSOLIDATED_SHEET[[#This Row],[Date]], "yyyy")</f>
        <v>2019</v>
      </c>
      <c r="I936" t="str">
        <f>TEXT(CONSOLIDATED_SHEET[[#This Row],[Date]], "mmmm")</f>
        <v>October</v>
      </c>
      <c r="J936" t="str">
        <f>INDEX(Healthcare_Location[Location],MATCH(CONSOLIDATED_SHEET[[#This Row],[Patient_ID]],Healthcare_Location[Patient_ID],0))</f>
        <v>Phoenix</v>
      </c>
      <c r="K936" s="7" t="str">
        <f>INDEX(Healthcare_Insurance[Insurance_Type],MATCH(CONSOLIDATED_SHEET[[#This Row],[Patient_ID]],Healthcare_Insurance[Patient_ID],0))</f>
        <v>Public</v>
      </c>
      <c r="L936" s="8">
        <f>INDEX(Healthcare_Insurance[Insurance_Amount],MATCH(CONSOLIDATED_SHEET[[#This Row],[Patient_ID]],Healthcare_Insurance[Patient_ID],0))</f>
        <v>25.5</v>
      </c>
    </row>
    <row r="937" spans="1:12" x14ac:dyDescent="0.25">
      <c r="A937" t="s">
        <v>939</v>
      </c>
      <c r="B937" t="s">
        <v>3931</v>
      </c>
      <c r="C937">
        <v>23</v>
      </c>
      <c r="D937" t="s">
        <v>5948</v>
      </c>
      <c r="E937" t="str">
        <f>IFERROR(INDEX(Healthcare_Transaction[Treatment_Type],MATCH(CONSOLIDATED_SHEET[[#This Row],[Patient_ID]],Healthcare_Transaction[Patient_ID],0)),"")</f>
        <v>Physical Therapy</v>
      </c>
      <c r="F937" s="8">
        <f>IFERROR(INDEX(Healthcare_Transaction[Cost],MATCH(CONSOLIDATED_SHEET[[#This Row],[Patient_ID]],Healthcare_Transaction[Patient_ID],0)),"")</f>
        <v>882.91</v>
      </c>
      <c r="G937" s="6">
        <f>IFERROR(INDEX(Healthcare_Transaction[Date],MATCH(CONSOLIDATED_SHEET[[#This Row],[Patient_ID]],Healthcare_Transaction[Patient_ID],0)),"")</f>
        <v>43749.958422631797</v>
      </c>
      <c r="H937" t="str">
        <f>TEXT(CONSOLIDATED_SHEET[[#This Row],[Date]], "yyyy")</f>
        <v>2019</v>
      </c>
      <c r="I937" t="str">
        <f>TEXT(CONSOLIDATED_SHEET[[#This Row],[Date]], "mmmm")</f>
        <v>October</v>
      </c>
      <c r="J937" t="str">
        <f>INDEX(Healthcare_Location[Location],MATCH(CONSOLIDATED_SHEET[[#This Row],[Patient_ID]],Healthcare_Location[Patient_ID],0))</f>
        <v>Houston</v>
      </c>
      <c r="K937" s="7" t="str">
        <f>INDEX(Healthcare_Insurance[Insurance_Type],MATCH(CONSOLIDATED_SHEET[[#This Row],[Patient_ID]],Healthcare_Insurance[Patient_ID],0))</f>
        <v>Public</v>
      </c>
      <c r="L937" s="8">
        <f>INDEX(Healthcare_Insurance[Insurance_Amount],MATCH(CONSOLIDATED_SHEET[[#This Row],[Patient_ID]],Healthcare_Insurance[Patient_ID],0))</f>
        <v>4784.68</v>
      </c>
    </row>
    <row r="938" spans="1:12" x14ac:dyDescent="0.25">
      <c r="A938" t="s">
        <v>940</v>
      </c>
      <c r="B938" t="s">
        <v>3932</v>
      </c>
      <c r="C938">
        <v>22</v>
      </c>
      <c r="D938" t="s">
        <v>5948</v>
      </c>
      <c r="E938" t="str">
        <f>IFERROR(INDEX(Healthcare_Transaction[Treatment_Type],MATCH(CONSOLIDATED_SHEET[[#This Row],[Patient_ID]],Healthcare_Transaction[Patient_ID],0)),"")</f>
        <v>Consultation</v>
      </c>
      <c r="F938" s="8">
        <f>IFERROR(INDEX(Healthcare_Transaction[Cost],MATCH(CONSOLIDATED_SHEET[[#This Row],[Patient_ID]],Healthcare_Transaction[Patient_ID],0)),"")</f>
        <v>2145.6799999999998</v>
      </c>
      <c r="G938" s="6">
        <f>IFERROR(INDEX(Healthcare_Transaction[Date],MATCH(CONSOLIDATED_SHEET[[#This Row],[Patient_ID]],Healthcare_Transaction[Patient_ID],0)),"")</f>
        <v>43750.219174167731</v>
      </c>
      <c r="H938" t="str">
        <f>TEXT(CONSOLIDATED_SHEET[[#This Row],[Date]], "yyyy")</f>
        <v>2019</v>
      </c>
      <c r="I938" t="str">
        <f>TEXT(CONSOLIDATED_SHEET[[#This Row],[Date]], "mmmm")</f>
        <v>October</v>
      </c>
      <c r="J938" t="str">
        <f>INDEX(Healthcare_Location[Location],MATCH(CONSOLIDATED_SHEET[[#This Row],[Patient_ID]],Healthcare_Location[Patient_ID],0))</f>
        <v>Chicago</v>
      </c>
      <c r="K938" s="7" t="str">
        <f>INDEX(Healthcare_Insurance[Insurance_Type],MATCH(CONSOLIDATED_SHEET[[#This Row],[Patient_ID]],Healthcare_Insurance[Patient_ID],0))</f>
        <v>Private</v>
      </c>
      <c r="L938" s="8">
        <f>INDEX(Healthcare_Insurance[Insurance_Amount],MATCH(CONSOLIDATED_SHEET[[#This Row],[Patient_ID]],Healthcare_Insurance[Patient_ID],0))</f>
        <v>9887.98</v>
      </c>
    </row>
    <row r="939" spans="1:12" x14ac:dyDescent="0.25">
      <c r="A939" t="s">
        <v>941</v>
      </c>
      <c r="B939" t="s">
        <v>3933</v>
      </c>
      <c r="C939">
        <v>64</v>
      </c>
      <c r="D939" t="s">
        <v>5948</v>
      </c>
      <c r="E939" t="str">
        <f>IFERROR(INDEX(Healthcare_Transaction[Treatment_Type],MATCH(CONSOLIDATED_SHEET[[#This Row],[Patient_ID]],Healthcare_Transaction[Patient_ID],0)),"")</f>
        <v>Medication</v>
      </c>
      <c r="F939" s="8">
        <f>IFERROR(INDEX(Healthcare_Transaction[Cost],MATCH(CONSOLIDATED_SHEET[[#This Row],[Patient_ID]],Healthcare_Transaction[Patient_ID],0)),"")</f>
        <v>1516.3</v>
      </c>
      <c r="G939" s="6">
        <f>IFERROR(INDEX(Healthcare_Transaction[Date],MATCH(CONSOLIDATED_SHEET[[#This Row],[Patient_ID]],Healthcare_Transaction[Patient_ID],0)),"")</f>
        <v>43750.479925703672</v>
      </c>
      <c r="H939" t="str">
        <f>TEXT(CONSOLIDATED_SHEET[[#This Row],[Date]], "yyyy")</f>
        <v>2019</v>
      </c>
      <c r="I939" t="str">
        <f>TEXT(CONSOLIDATED_SHEET[[#This Row],[Date]], "mmmm")</f>
        <v>October</v>
      </c>
      <c r="J939" t="str">
        <f>INDEX(Healthcare_Location[Location],MATCH(CONSOLIDATED_SHEET[[#This Row],[Patient_ID]],Healthcare_Location[Patient_ID],0))</f>
        <v>Houston</v>
      </c>
      <c r="K939" s="7" t="str">
        <f>INDEX(Healthcare_Insurance[Insurance_Type],MATCH(CONSOLIDATED_SHEET[[#This Row],[Patient_ID]],Healthcare_Insurance[Patient_ID],0))</f>
        <v>Private</v>
      </c>
      <c r="L939" s="8">
        <f>INDEX(Healthcare_Insurance[Insurance_Amount],MATCH(CONSOLIDATED_SHEET[[#This Row],[Patient_ID]],Healthcare_Insurance[Patient_ID],0))</f>
        <v>4299.3</v>
      </c>
    </row>
    <row r="940" spans="1:12" x14ac:dyDescent="0.25">
      <c r="A940" t="s">
        <v>942</v>
      </c>
      <c r="B940" t="s">
        <v>3934</v>
      </c>
      <c r="C940">
        <v>54</v>
      </c>
      <c r="D940" t="s">
        <v>5948</v>
      </c>
      <c r="E940" t="str">
        <f>IFERROR(INDEX(Healthcare_Transaction[Treatment_Type],MATCH(CONSOLIDATED_SHEET[[#This Row],[Patient_ID]],Healthcare_Transaction[Patient_ID],0)),"")</f>
        <v>Physical Therapy</v>
      </c>
      <c r="F940" s="8">
        <f>IFERROR(INDEX(Healthcare_Transaction[Cost],MATCH(CONSOLIDATED_SHEET[[#This Row],[Patient_ID]],Healthcare_Transaction[Patient_ID],0)),"")</f>
        <v>1592.48</v>
      </c>
      <c r="G940" s="6">
        <f>IFERROR(INDEX(Healthcare_Transaction[Date],MATCH(CONSOLIDATED_SHEET[[#This Row],[Patient_ID]],Healthcare_Transaction[Patient_ID],0)),"")</f>
        <v>43750.740677239592</v>
      </c>
      <c r="H940" t="str">
        <f>TEXT(CONSOLIDATED_SHEET[[#This Row],[Date]], "yyyy")</f>
        <v>2019</v>
      </c>
      <c r="I940" t="str">
        <f>TEXT(CONSOLIDATED_SHEET[[#This Row],[Date]], "mmmm")</f>
        <v>October</v>
      </c>
      <c r="J940" t="str">
        <f>INDEX(Healthcare_Location[Location],MATCH(CONSOLIDATED_SHEET[[#This Row],[Patient_ID]],Healthcare_Location[Patient_ID],0))</f>
        <v>New York</v>
      </c>
      <c r="K940" s="7" t="str">
        <f>INDEX(Healthcare_Insurance[Insurance_Type],MATCH(CONSOLIDATED_SHEET[[#This Row],[Patient_ID]],Healthcare_Insurance[Patient_ID],0))</f>
        <v>None</v>
      </c>
      <c r="L940" s="8">
        <f>INDEX(Healthcare_Insurance[Insurance_Amount],MATCH(CONSOLIDATED_SHEET[[#This Row],[Patient_ID]],Healthcare_Insurance[Patient_ID],0))</f>
        <v>9243.27</v>
      </c>
    </row>
    <row r="941" spans="1:12" x14ac:dyDescent="0.25">
      <c r="A941" t="s">
        <v>943</v>
      </c>
      <c r="B941" t="s">
        <v>3935</v>
      </c>
      <c r="C941">
        <v>34</v>
      </c>
      <c r="D941" t="s">
        <v>5947</v>
      </c>
      <c r="E941" t="str">
        <f>IFERROR(INDEX(Healthcare_Transaction[Treatment_Type],MATCH(CONSOLIDATED_SHEET[[#This Row],[Patient_ID]],Healthcare_Transaction[Patient_ID],0)),"")</f>
        <v>Physical Therapy</v>
      </c>
      <c r="F941" s="8">
        <f>IFERROR(INDEX(Healthcare_Transaction[Cost],MATCH(CONSOLIDATED_SHEET[[#This Row],[Patient_ID]],Healthcare_Transaction[Patient_ID],0)),"")</f>
        <v>1278.42</v>
      </c>
      <c r="G941" s="6">
        <f>IFERROR(INDEX(Healthcare_Transaction[Date],MATCH(CONSOLIDATED_SHEET[[#This Row],[Patient_ID]],Healthcare_Transaction[Patient_ID],0)),"")</f>
        <v>43751.001428775533</v>
      </c>
      <c r="H941" t="str">
        <f>TEXT(CONSOLIDATED_SHEET[[#This Row],[Date]], "yyyy")</f>
        <v>2019</v>
      </c>
      <c r="I941" t="str">
        <f>TEXT(CONSOLIDATED_SHEET[[#This Row],[Date]], "mmmm")</f>
        <v>October</v>
      </c>
      <c r="J941" t="str">
        <f>INDEX(Healthcare_Location[Location],MATCH(CONSOLIDATED_SHEET[[#This Row],[Patient_ID]],Healthcare_Location[Patient_ID],0))</f>
        <v>Houston</v>
      </c>
      <c r="K941" s="7" t="str">
        <f>INDEX(Healthcare_Insurance[Insurance_Type],MATCH(CONSOLIDATED_SHEET[[#This Row],[Patient_ID]],Healthcare_Insurance[Patient_ID],0))</f>
        <v>Public</v>
      </c>
      <c r="L941" s="8">
        <f>INDEX(Healthcare_Insurance[Insurance_Amount],MATCH(CONSOLIDATED_SHEET[[#This Row],[Patient_ID]],Healthcare_Insurance[Patient_ID],0))</f>
        <v>1704.69</v>
      </c>
    </row>
    <row r="942" spans="1:12" x14ac:dyDescent="0.25">
      <c r="A942" t="s">
        <v>944</v>
      </c>
      <c r="B942" t="s">
        <v>3936</v>
      </c>
      <c r="C942">
        <v>26</v>
      </c>
      <c r="D942" t="s">
        <v>5948</v>
      </c>
      <c r="E942" t="str">
        <f>IFERROR(INDEX(Healthcare_Transaction[Treatment_Type],MATCH(CONSOLIDATED_SHEET[[#This Row],[Patient_ID]],Healthcare_Transaction[Patient_ID],0)),"")</f>
        <v>Medication</v>
      </c>
      <c r="F942" s="8">
        <f>IFERROR(INDEX(Healthcare_Transaction[Cost],MATCH(CONSOLIDATED_SHEET[[#This Row],[Patient_ID]],Healthcare_Transaction[Patient_ID],0)),"")</f>
        <v>4936.62</v>
      </c>
      <c r="G942" s="6">
        <f>IFERROR(INDEX(Healthcare_Transaction[Date],MATCH(CONSOLIDATED_SHEET[[#This Row],[Patient_ID]],Healthcare_Transaction[Patient_ID],0)),"")</f>
        <v>43751.262180311467</v>
      </c>
      <c r="H942" t="str">
        <f>TEXT(CONSOLIDATED_SHEET[[#This Row],[Date]], "yyyy")</f>
        <v>2019</v>
      </c>
      <c r="I942" t="str">
        <f>TEXT(CONSOLIDATED_SHEET[[#This Row],[Date]], "mmmm")</f>
        <v>October</v>
      </c>
      <c r="J942" t="str">
        <f>INDEX(Healthcare_Location[Location],MATCH(CONSOLIDATED_SHEET[[#This Row],[Patient_ID]],Healthcare_Location[Patient_ID],0))</f>
        <v>Los Angeles</v>
      </c>
      <c r="K942" s="7" t="str">
        <f>INDEX(Healthcare_Insurance[Insurance_Type],MATCH(CONSOLIDATED_SHEET[[#This Row],[Patient_ID]],Healthcare_Insurance[Patient_ID],0))</f>
        <v>None</v>
      </c>
      <c r="L942" s="8">
        <f>INDEX(Healthcare_Insurance[Insurance_Amount],MATCH(CONSOLIDATED_SHEET[[#This Row],[Patient_ID]],Healthcare_Insurance[Patient_ID],0))</f>
        <v>4780.7299999999996</v>
      </c>
    </row>
    <row r="943" spans="1:12" x14ac:dyDescent="0.25">
      <c r="A943" t="s">
        <v>945</v>
      </c>
      <c r="B943" t="s">
        <v>3937</v>
      </c>
      <c r="C943">
        <v>42</v>
      </c>
      <c r="D943" t="s">
        <v>5947</v>
      </c>
      <c r="E943" t="str">
        <f>IFERROR(INDEX(Healthcare_Transaction[Treatment_Type],MATCH(CONSOLIDATED_SHEET[[#This Row],[Patient_ID]],Healthcare_Transaction[Patient_ID],0)),"")</f>
        <v>Medication</v>
      </c>
      <c r="F943" s="8">
        <f>IFERROR(INDEX(Healthcare_Transaction[Cost],MATCH(CONSOLIDATED_SHEET[[#This Row],[Patient_ID]],Healthcare_Transaction[Patient_ID],0)),"")</f>
        <v>2963.41</v>
      </c>
      <c r="G943" s="6">
        <f>IFERROR(INDEX(Healthcare_Transaction[Date],MATCH(CONSOLIDATED_SHEET[[#This Row],[Patient_ID]],Healthcare_Transaction[Patient_ID],0)),"")</f>
        <v>43751.522931847387</v>
      </c>
      <c r="H943" t="str">
        <f>TEXT(CONSOLIDATED_SHEET[[#This Row],[Date]], "yyyy")</f>
        <v>2019</v>
      </c>
      <c r="I943" t="str">
        <f>TEXT(CONSOLIDATED_SHEET[[#This Row],[Date]], "mmmm")</f>
        <v>October</v>
      </c>
      <c r="J943" t="str">
        <f>INDEX(Healthcare_Location[Location],MATCH(CONSOLIDATED_SHEET[[#This Row],[Patient_ID]],Healthcare_Location[Patient_ID],0))</f>
        <v>Houston</v>
      </c>
      <c r="K943" s="7" t="str">
        <f>INDEX(Healthcare_Insurance[Insurance_Type],MATCH(CONSOLIDATED_SHEET[[#This Row],[Patient_ID]],Healthcare_Insurance[Patient_ID],0))</f>
        <v>Private</v>
      </c>
      <c r="L943" s="8">
        <f>INDEX(Healthcare_Insurance[Insurance_Amount],MATCH(CONSOLIDATED_SHEET[[#This Row],[Patient_ID]],Healthcare_Insurance[Patient_ID],0))</f>
        <v>6533.75</v>
      </c>
    </row>
    <row r="944" spans="1:12" x14ac:dyDescent="0.25">
      <c r="A944" t="s">
        <v>946</v>
      </c>
      <c r="B944" t="s">
        <v>3938</v>
      </c>
      <c r="C944">
        <v>51</v>
      </c>
      <c r="D944" t="s">
        <v>5948</v>
      </c>
      <c r="E944" t="str">
        <f>IFERROR(INDEX(Healthcare_Transaction[Treatment_Type],MATCH(CONSOLIDATED_SHEET[[#This Row],[Patient_ID]],Healthcare_Transaction[Patient_ID],0)),"")</f>
        <v>Physical Therapy</v>
      </c>
      <c r="F944" s="8">
        <f>IFERROR(INDEX(Healthcare_Transaction[Cost],MATCH(CONSOLIDATED_SHEET[[#This Row],[Patient_ID]],Healthcare_Transaction[Patient_ID],0)),"")</f>
        <v>2789.78</v>
      </c>
      <c r="G944" s="6">
        <f>IFERROR(INDEX(Healthcare_Transaction[Date],MATCH(CONSOLIDATED_SHEET[[#This Row],[Patient_ID]],Healthcare_Transaction[Patient_ID],0)),"")</f>
        <v>43751.783683383343</v>
      </c>
      <c r="H944" t="str">
        <f>TEXT(CONSOLIDATED_SHEET[[#This Row],[Date]], "yyyy")</f>
        <v>2019</v>
      </c>
      <c r="I944" t="str">
        <f>TEXT(CONSOLIDATED_SHEET[[#This Row],[Date]], "mmmm")</f>
        <v>October</v>
      </c>
      <c r="J944" t="str">
        <f>INDEX(Healthcare_Location[Location],MATCH(CONSOLIDATED_SHEET[[#This Row],[Patient_ID]],Healthcare_Location[Patient_ID],0))</f>
        <v>Los Angeles</v>
      </c>
      <c r="K944" s="7" t="str">
        <f>INDEX(Healthcare_Insurance[Insurance_Type],MATCH(CONSOLIDATED_SHEET[[#This Row],[Patient_ID]],Healthcare_Insurance[Patient_ID],0))</f>
        <v>None</v>
      </c>
      <c r="L944" s="8">
        <f>INDEX(Healthcare_Insurance[Insurance_Amount],MATCH(CONSOLIDATED_SHEET[[#This Row],[Patient_ID]],Healthcare_Insurance[Patient_ID],0))</f>
        <v>3765.04</v>
      </c>
    </row>
    <row r="945" spans="1:12" x14ac:dyDescent="0.25">
      <c r="A945" t="s">
        <v>947</v>
      </c>
      <c r="B945" t="s">
        <v>3939</v>
      </c>
      <c r="C945">
        <v>27</v>
      </c>
      <c r="D945" t="s">
        <v>5948</v>
      </c>
      <c r="E945" t="str">
        <f>IFERROR(INDEX(Healthcare_Transaction[Treatment_Type],MATCH(CONSOLIDATED_SHEET[[#This Row],[Patient_ID]],Healthcare_Transaction[Patient_ID],0)),"")</f>
        <v>Consultation</v>
      </c>
      <c r="F945" s="8">
        <f>IFERROR(INDEX(Healthcare_Transaction[Cost],MATCH(CONSOLIDATED_SHEET[[#This Row],[Patient_ID]],Healthcare_Transaction[Patient_ID],0)),"")</f>
        <v>3351.75</v>
      </c>
      <c r="G945" s="6">
        <f>IFERROR(INDEX(Healthcare_Transaction[Date],MATCH(CONSOLIDATED_SHEET[[#This Row],[Patient_ID]],Healthcare_Transaction[Patient_ID],0)),"")</f>
        <v>43752.044434919269</v>
      </c>
      <c r="H945" t="str">
        <f>TEXT(CONSOLIDATED_SHEET[[#This Row],[Date]], "yyyy")</f>
        <v>2019</v>
      </c>
      <c r="I945" t="str">
        <f>TEXT(CONSOLIDATED_SHEET[[#This Row],[Date]], "mmmm")</f>
        <v>October</v>
      </c>
      <c r="J945" t="str">
        <f>INDEX(Healthcare_Location[Location],MATCH(CONSOLIDATED_SHEET[[#This Row],[Patient_ID]],Healthcare_Location[Patient_ID],0))</f>
        <v>Houston</v>
      </c>
      <c r="K945" s="7" t="str">
        <f>INDEX(Healthcare_Insurance[Insurance_Type],MATCH(CONSOLIDATED_SHEET[[#This Row],[Patient_ID]],Healthcare_Insurance[Patient_ID],0))</f>
        <v>None</v>
      </c>
      <c r="L945" s="8">
        <f>INDEX(Healthcare_Insurance[Insurance_Amount],MATCH(CONSOLIDATED_SHEET[[#This Row],[Patient_ID]],Healthcare_Insurance[Patient_ID],0))</f>
        <v>7379.31</v>
      </c>
    </row>
    <row r="946" spans="1:12" x14ac:dyDescent="0.25">
      <c r="A946" t="s">
        <v>948</v>
      </c>
      <c r="B946" t="s">
        <v>3940</v>
      </c>
      <c r="C946">
        <v>83</v>
      </c>
      <c r="D946" t="s">
        <v>5948</v>
      </c>
      <c r="E946" t="str">
        <f>IFERROR(INDEX(Healthcare_Transaction[Treatment_Type],MATCH(CONSOLIDATED_SHEET[[#This Row],[Patient_ID]],Healthcare_Transaction[Patient_ID],0)),"")</f>
        <v>Consultation</v>
      </c>
      <c r="F946" s="8">
        <f>IFERROR(INDEX(Healthcare_Transaction[Cost],MATCH(CONSOLIDATED_SHEET[[#This Row],[Patient_ID]],Healthcare_Transaction[Patient_ID],0)),"")</f>
        <v>3410.69</v>
      </c>
      <c r="G946" s="6">
        <f>IFERROR(INDEX(Healthcare_Transaction[Date],MATCH(CONSOLIDATED_SHEET[[#This Row],[Patient_ID]],Healthcare_Transaction[Patient_ID],0)),"")</f>
        <v>43752.305186455204</v>
      </c>
      <c r="H946" t="str">
        <f>TEXT(CONSOLIDATED_SHEET[[#This Row],[Date]], "yyyy")</f>
        <v>2019</v>
      </c>
      <c r="I946" t="str">
        <f>TEXT(CONSOLIDATED_SHEET[[#This Row],[Date]], "mmmm")</f>
        <v>October</v>
      </c>
      <c r="J946" t="str">
        <f>INDEX(Healthcare_Location[Location],MATCH(CONSOLIDATED_SHEET[[#This Row],[Patient_ID]],Healthcare_Location[Patient_ID],0))</f>
        <v>Los Angeles</v>
      </c>
      <c r="K946" s="7" t="str">
        <f>INDEX(Healthcare_Insurance[Insurance_Type],MATCH(CONSOLIDATED_SHEET[[#This Row],[Patient_ID]],Healthcare_Insurance[Patient_ID],0))</f>
        <v>None</v>
      </c>
      <c r="L946" s="8">
        <f>INDEX(Healthcare_Insurance[Insurance_Amount],MATCH(CONSOLIDATED_SHEET[[#This Row],[Patient_ID]],Healthcare_Insurance[Patient_ID],0))</f>
        <v>7384.64</v>
      </c>
    </row>
    <row r="947" spans="1:12" x14ac:dyDescent="0.25">
      <c r="A947" t="s">
        <v>949</v>
      </c>
      <c r="B947" t="s">
        <v>3941</v>
      </c>
      <c r="C947">
        <v>68</v>
      </c>
      <c r="D947" t="s">
        <v>5947</v>
      </c>
      <c r="E947" t="str">
        <f>IFERROR(INDEX(Healthcare_Transaction[Treatment_Type],MATCH(CONSOLIDATED_SHEET[[#This Row],[Patient_ID]],Healthcare_Transaction[Patient_ID],0)),"")</f>
        <v>Surgery</v>
      </c>
      <c r="F947" s="8">
        <f>IFERROR(INDEX(Healthcare_Transaction[Cost],MATCH(CONSOLIDATED_SHEET[[#This Row],[Patient_ID]],Healthcare_Transaction[Patient_ID],0)),"")</f>
        <v>2596.6</v>
      </c>
      <c r="G947" s="6">
        <f>IFERROR(INDEX(Healthcare_Transaction[Date],MATCH(CONSOLIDATED_SHEET[[#This Row],[Patient_ID]],Healthcare_Transaction[Patient_ID],0)),"")</f>
        <v>43752.826689527072</v>
      </c>
      <c r="H947" t="str">
        <f>TEXT(CONSOLIDATED_SHEET[[#This Row],[Date]], "yyyy")</f>
        <v>2019</v>
      </c>
      <c r="I947" t="str">
        <f>TEXT(CONSOLIDATED_SHEET[[#This Row],[Date]], "mmmm")</f>
        <v>October</v>
      </c>
      <c r="J947" t="str">
        <f>INDEX(Healthcare_Location[Location],MATCH(CONSOLIDATED_SHEET[[#This Row],[Patient_ID]],Healthcare_Location[Patient_ID],0))</f>
        <v>Houston</v>
      </c>
      <c r="K947" s="7" t="str">
        <f>INDEX(Healthcare_Insurance[Insurance_Type],MATCH(CONSOLIDATED_SHEET[[#This Row],[Patient_ID]],Healthcare_Insurance[Patient_ID],0))</f>
        <v>Public</v>
      </c>
      <c r="L947" s="8">
        <f>INDEX(Healthcare_Insurance[Insurance_Amount],MATCH(CONSOLIDATED_SHEET[[#This Row],[Patient_ID]],Healthcare_Insurance[Patient_ID],0))</f>
        <v>839.45</v>
      </c>
    </row>
    <row r="948" spans="1:12" x14ac:dyDescent="0.25">
      <c r="A948" t="s">
        <v>950</v>
      </c>
      <c r="B948" t="s">
        <v>3942</v>
      </c>
      <c r="C948">
        <v>56</v>
      </c>
      <c r="D948" t="s">
        <v>5947</v>
      </c>
      <c r="E948" t="str">
        <f>IFERROR(INDEX(Healthcare_Transaction[Treatment_Type],MATCH(CONSOLIDATED_SHEET[[#This Row],[Patient_ID]],Healthcare_Transaction[Patient_ID],0)),"")</f>
        <v>Surgery</v>
      </c>
      <c r="F948" s="8">
        <f>IFERROR(INDEX(Healthcare_Transaction[Cost],MATCH(CONSOLIDATED_SHEET[[#This Row],[Patient_ID]],Healthcare_Transaction[Patient_ID],0)),"")</f>
        <v>1176.1600000000001</v>
      </c>
      <c r="G948" s="6">
        <f>IFERROR(INDEX(Healthcare_Transaction[Date],MATCH(CONSOLIDATED_SHEET[[#This Row],[Patient_ID]],Healthcare_Transaction[Patient_ID],0)),"")</f>
        <v>43753.608944134867</v>
      </c>
      <c r="H948" t="str">
        <f>TEXT(CONSOLIDATED_SHEET[[#This Row],[Date]], "yyyy")</f>
        <v>2019</v>
      </c>
      <c r="I948" t="str">
        <f>TEXT(CONSOLIDATED_SHEET[[#This Row],[Date]], "mmmm")</f>
        <v>October</v>
      </c>
      <c r="J948" t="str">
        <f>INDEX(Healthcare_Location[Location],MATCH(CONSOLIDATED_SHEET[[#This Row],[Patient_ID]],Healthcare_Location[Patient_ID],0))</f>
        <v>Chicago</v>
      </c>
      <c r="K948" s="7" t="str">
        <f>INDEX(Healthcare_Insurance[Insurance_Type],MATCH(CONSOLIDATED_SHEET[[#This Row],[Patient_ID]],Healthcare_Insurance[Patient_ID],0))</f>
        <v>Public</v>
      </c>
      <c r="L948" s="8">
        <f>INDEX(Healthcare_Insurance[Insurance_Amount],MATCH(CONSOLIDATED_SHEET[[#This Row],[Patient_ID]],Healthcare_Insurance[Patient_ID],0))</f>
        <v>5124.1499999999996</v>
      </c>
    </row>
    <row r="949" spans="1:12" x14ac:dyDescent="0.25">
      <c r="A949" t="s">
        <v>951</v>
      </c>
      <c r="B949" t="s">
        <v>3943</v>
      </c>
      <c r="C949">
        <v>70</v>
      </c>
      <c r="D949" t="s">
        <v>5948</v>
      </c>
      <c r="E949" t="str">
        <f>IFERROR(INDEX(Healthcare_Transaction[Treatment_Type],MATCH(CONSOLIDATED_SHEET[[#This Row],[Patient_ID]],Healthcare_Transaction[Patient_ID],0)),"")</f>
        <v>Consultation</v>
      </c>
      <c r="F949" s="8">
        <f>IFERROR(INDEX(Healthcare_Transaction[Cost],MATCH(CONSOLIDATED_SHEET[[#This Row],[Patient_ID]],Healthcare_Transaction[Patient_ID],0)),"")</f>
        <v>462.65</v>
      </c>
      <c r="G949" s="6">
        <f>IFERROR(INDEX(Healthcare_Transaction[Date],MATCH(CONSOLIDATED_SHEET[[#This Row],[Patient_ID]],Healthcare_Transaction[Patient_ID],0)),"")</f>
        <v>43754.391198742684</v>
      </c>
      <c r="H949" t="str">
        <f>TEXT(CONSOLIDATED_SHEET[[#This Row],[Date]], "yyyy")</f>
        <v>2019</v>
      </c>
      <c r="I949" t="str">
        <f>TEXT(CONSOLIDATED_SHEET[[#This Row],[Date]], "mmmm")</f>
        <v>October</v>
      </c>
      <c r="J949" t="str">
        <f>INDEX(Healthcare_Location[Location],MATCH(CONSOLIDATED_SHEET[[#This Row],[Patient_ID]],Healthcare_Location[Patient_ID],0))</f>
        <v>Los Angeles</v>
      </c>
      <c r="K949" s="7" t="str">
        <f>INDEX(Healthcare_Insurance[Insurance_Type],MATCH(CONSOLIDATED_SHEET[[#This Row],[Patient_ID]],Healthcare_Insurance[Patient_ID],0))</f>
        <v>Private</v>
      </c>
      <c r="L949" s="8">
        <f>INDEX(Healthcare_Insurance[Insurance_Amount],MATCH(CONSOLIDATED_SHEET[[#This Row],[Patient_ID]],Healthcare_Insurance[Patient_ID],0))</f>
        <v>3041.9</v>
      </c>
    </row>
    <row r="950" spans="1:12" x14ac:dyDescent="0.25">
      <c r="A950" t="s">
        <v>952</v>
      </c>
      <c r="B950" t="s">
        <v>3944</v>
      </c>
      <c r="C950">
        <v>51</v>
      </c>
      <c r="D950" t="s">
        <v>5948</v>
      </c>
      <c r="E950" t="str">
        <f>IFERROR(INDEX(Healthcare_Transaction[Treatment_Type],MATCH(CONSOLIDATED_SHEET[[#This Row],[Patient_ID]],Healthcare_Transaction[Patient_ID],0)),"")</f>
        <v>Physical Therapy</v>
      </c>
      <c r="F950" s="8">
        <f>IFERROR(INDEX(Healthcare_Transaction[Cost],MATCH(CONSOLIDATED_SHEET[[#This Row],[Patient_ID]],Healthcare_Transaction[Patient_ID],0)),"")</f>
        <v>4582.59</v>
      </c>
      <c r="G950" s="6">
        <f>IFERROR(INDEX(Healthcare_Transaction[Date],MATCH(CONSOLIDATED_SHEET[[#This Row],[Patient_ID]],Healthcare_Transaction[Patient_ID],0)),"")</f>
        <v>43754.65195027861</v>
      </c>
      <c r="H950" t="str">
        <f>TEXT(CONSOLIDATED_SHEET[[#This Row],[Date]], "yyyy")</f>
        <v>2019</v>
      </c>
      <c r="I950" t="str">
        <f>TEXT(CONSOLIDATED_SHEET[[#This Row],[Date]], "mmmm")</f>
        <v>October</v>
      </c>
      <c r="J950" t="str">
        <f>INDEX(Healthcare_Location[Location],MATCH(CONSOLIDATED_SHEET[[#This Row],[Patient_ID]],Healthcare_Location[Patient_ID],0))</f>
        <v>Chicago</v>
      </c>
      <c r="K950" s="7" t="str">
        <f>INDEX(Healthcare_Insurance[Insurance_Type],MATCH(CONSOLIDATED_SHEET[[#This Row],[Patient_ID]],Healthcare_Insurance[Patient_ID],0))</f>
        <v>None</v>
      </c>
      <c r="L950" s="8">
        <f>INDEX(Healthcare_Insurance[Insurance_Amount],MATCH(CONSOLIDATED_SHEET[[#This Row],[Patient_ID]],Healthcare_Insurance[Patient_ID],0))</f>
        <v>6447.22</v>
      </c>
    </row>
    <row r="951" spans="1:12" x14ac:dyDescent="0.25">
      <c r="A951" t="s">
        <v>953</v>
      </c>
      <c r="B951" t="s">
        <v>3945</v>
      </c>
      <c r="C951">
        <v>69</v>
      </c>
      <c r="D951" t="s">
        <v>5948</v>
      </c>
      <c r="E951" t="str">
        <f>IFERROR(INDEX(Healthcare_Transaction[Treatment_Type],MATCH(CONSOLIDATED_SHEET[[#This Row],[Patient_ID]],Healthcare_Transaction[Patient_ID],0)),"")</f>
        <v>Surgery</v>
      </c>
      <c r="F951" s="8">
        <f>IFERROR(INDEX(Healthcare_Transaction[Cost],MATCH(CONSOLIDATED_SHEET[[#This Row],[Patient_ID]],Healthcare_Transaction[Patient_ID],0)),"")</f>
        <v>2989.87</v>
      </c>
      <c r="G951" s="6">
        <f>IFERROR(INDEX(Healthcare_Transaction[Date],MATCH(CONSOLIDATED_SHEET[[#This Row],[Patient_ID]],Healthcare_Transaction[Patient_ID],0)),"")</f>
        <v>43754.912701814537</v>
      </c>
      <c r="H951" t="str">
        <f>TEXT(CONSOLIDATED_SHEET[[#This Row],[Date]], "yyyy")</f>
        <v>2019</v>
      </c>
      <c r="I951" t="str">
        <f>TEXT(CONSOLIDATED_SHEET[[#This Row],[Date]], "mmmm")</f>
        <v>October</v>
      </c>
      <c r="J951" t="str">
        <f>INDEX(Healthcare_Location[Location],MATCH(CONSOLIDATED_SHEET[[#This Row],[Patient_ID]],Healthcare_Location[Patient_ID],0))</f>
        <v>Los Angeles</v>
      </c>
      <c r="K951" s="7" t="str">
        <f>INDEX(Healthcare_Insurance[Insurance_Type],MATCH(CONSOLIDATED_SHEET[[#This Row],[Patient_ID]],Healthcare_Insurance[Patient_ID],0))</f>
        <v>Public</v>
      </c>
      <c r="L951" s="8">
        <f>INDEX(Healthcare_Insurance[Insurance_Amount],MATCH(CONSOLIDATED_SHEET[[#This Row],[Patient_ID]],Healthcare_Insurance[Patient_ID],0))</f>
        <v>2438.2399999999998</v>
      </c>
    </row>
    <row r="952" spans="1:12" x14ac:dyDescent="0.25">
      <c r="A952" t="s">
        <v>954</v>
      </c>
      <c r="B952" t="s">
        <v>3946</v>
      </c>
      <c r="C952">
        <v>39</v>
      </c>
      <c r="D952" t="s">
        <v>5947</v>
      </c>
      <c r="E952" t="str">
        <f>IFERROR(INDEX(Healthcare_Transaction[Treatment_Type],MATCH(CONSOLIDATED_SHEET[[#This Row],[Patient_ID]],Healthcare_Transaction[Patient_ID],0)),"")</f>
        <v>Medication</v>
      </c>
      <c r="F952" s="8">
        <f>IFERROR(INDEX(Healthcare_Transaction[Cost],MATCH(CONSOLIDATED_SHEET[[#This Row],[Patient_ID]],Healthcare_Transaction[Patient_ID],0)),"")</f>
        <v>3925.47</v>
      </c>
      <c r="G952" s="6">
        <f>IFERROR(INDEX(Healthcare_Transaction[Date],MATCH(CONSOLIDATED_SHEET[[#This Row],[Patient_ID]],Healthcare_Transaction[Patient_ID],0)),"")</f>
        <v>43755.173453350471</v>
      </c>
      <c r="H952" t="str">
        <f>TEXT(CONSOLIDATED_SHEET[[#This Row],[Date]], "yyyy")</f>
        <v>2019</v>
      </c>
      <c r="I952" t="str">
        <f>TEXT(CONSOLIDATED_SHEET[[#This Row],[Date]], "mmmm")</f>
        <v>October</v>
      </c>
      <c r="J952" t="str">
        <f>INDEX(Healthcare_Location[Location],MATCH(CONSOLIDATED_SHEET[[#This Row],[Patient_ID]],Healthcare_Location[Patient_ID],0))</f>
        <v>Houston</v>
      </c>
      <c r="K952" s="7" t="str">
        <f>INDEX(Healthcare_Insurance[Insurance_Type],MATCH(CONSOLIDATED_SHEET[[#This Row],[Patient_ID]],Healthcare_Insurance[Patient_ID],0))</f>
        <v>Public</v>
      </c>
      <c r="L952" s="8">
        <f>INDEX(Healthcare_Insurance[Insurance_Amount],MATCH(CONSOLIDATED_SHEET[[#This Row],[Patient_ID]],Healthcare_Insurance[Patient_ID],0))</f>
        <v>8603.1200000000008</v>
      </c>
    </row>
    <row r="953" spans="1:12" x14ac:dyDescent="0.25">
      <c r="A953" t="s">
        <v>955</v>
      </c>
      <c r="B953" t="s">
        <v>3947</v>
      </c>
      <c r="C953">
        <v>62</v>
      </c>
      <c r="D953" t="s">
        <v>5948</v>
      </c>
      <c r="E953" t="str">
        <f>IFERROR(INDEX(Healthcare_Transaction[Treatment_Type],MATCH(CONSOLIDATED_SHEET[[#This Row],[Patient_ID]],Healthcare_Transaction[Patient_ID],0)),"")</f>
        <v>Consultation</v>
      </c>
      <c r="F953" s="8">
        <f>IFERROR(INDEX(Healthcare_Transaction[Cost],MATCH(CONSOLIDATED_SHEET[[#This Row],[Patient_ID]],Healthcare_Transaction[Patient_ID],0)),"")</f>
        <v>1595.83</v>
      </c>
      <c r="G953" s="6">
        <f>IFERROR(INDEX(Healthcare_Transaction[Date],MATCH(CONSOLIDATED_SHEET[[#This Row],[Patient_ID]],Healthcare_Transaction[Patient_ID],0)),"")</f>
        <v>43755.434204886413</v>
      </c>
      <c r="H953" t="str">
        <f>TEXT(CONSOLIDATED_SHEET[[#This Row],[Date]], "yyyy")</f>
        <v>2019</v>
      </c>
      <c r="I953" t="str">
        <f>TEXT(CONSOLIDATED_SHEET[[#This Row],[Date]], "mmmm")</f>
        <v>October</v>
      </c>
      <c r="J953" t="str">
        <f>INDEX(Healthcare_Location[Location],MATCH(CONSOLIDATED_SHEET[[#This Row],[Patient_ID]],Healthcare_Location[Patient_ID],0))</f>
        <v>New York</v>
      </c>
      <c r="K953" s="7" t="str">
        <f>INDEX(Healthcare_Insurance[Insurance_Type],MATCH(CONSOLIDATED_SHEET[[#This Row],[Patient_ID]],Healthcare_Insurance[Patient_ID],0))</f>
        <v>Private</v>
      </c>
      <c r="L953" s="8">
        <f>INDEX(Healthcare_Insurance[Insurance_Amount],MATCH(CONSOLIDATED_SHEET[[#This Row],[Patient_ID]],Healthcare_Insurance[Patient_ID],0))</f>
        <v>825.35</v>
      </c>
    </row>
    <row r="954" spans="1:12" x14ac:dyDescent="0.25">
      <c r="A954" t="s">
        <v>956</v>
      </c>
      <c r="B954" t="s">
        <v>3948</v>
      </c>
      <c r="C954">
        <v>20</v>
      </c>
      <c r="D954" t="s">
        <v>5948</v>
      </c>
      <c r="E954" t="str">
        <f>IFERROR(INDEX(Healthcare_Transaction[Treatment_Type],MATCH(CONSOLIDATED_SHEET[[#This Row],[Patient_ID]],Healthcare_Transaction[Patient_ID],0)),"")</f>
        <v>Medication</v>
      </c>
      <c r="F954" s="8">
        <f>IFERROR(INDEX(Healthcare_Transaction[Cost],MATCH(CONSOLIDATED_SHEET[[#This Row],[Patient_ID]],Healthcare_Transaction[Patient_ID],0)),"")</f>
        <v>1742.49</v>
      </c>
      <c r="G954" s="6">
        <f>IFERROR(INDEX(Healthcare_Transaction[Date],MATCH(CONSOLIDATED_SHEET[[#This Row],[Patient_ID]],Healthcare_Transaction[Patient_ID],0)),"")</f>
        <v>43755.955707958266</v>
      </c>
      <c r="H954" t="str">
        <f>TEXT(CONSOLIDATED_SHEET[[#This Row],[Date]], "yyyy")</f>
        <v>2019</v>
      </c>
      <c r="I954" t="str">
        <f>TEXT(CONSOLIDATED_SHEET[[#This Row],[Date]], "mmmm")</f>
        <v>October</v>
      </c>
      <c r="J954" t="str">
        <f>INDEX(Healthcare_Location[Location],MATCH(CONSOLIDATED_SHEET[[#This Row],[Patient_ID]],Healthcare_Location[Patient_ID],0))</f>
        <v>Chicago</v>
      </c>
      <c r="K954" s="7" t="str">
        <f>INDEX(Healthcare_Insurance[Insurance_Type],MATCH(CONSOLIDATED_SHEET[[#This Row],[Patient_ID]],Healthcare_Insurance[Patient_ID],0))</f>
        <v>Public</v>
      </c>
      <c r="L954" s="8">
        <f>INDEX(Healthcare_Insurance[Insurance_Amount],MATCH(CONSOLIDATED_SHEET[[#This Row],[Patient_ID]],Healthcare_Insurance[Patient_ID],0))</f>
        <v>5063.3999999999996</v>
      </c>
    </row>
    <row r="955" spans="1:12" x14ac:dyDescent="0.25">
      <c r="A955" t="s">
        <v>957</v>
      </c>
      <c r="B955" t="s">
        <v>3949</v>
      </c>
      <c r="C955">
        <v>57</v>
      </c>
      <c r="D955" t="s">
        <v>5948</v>
      </c>
      <c r="E955" t="str">
        <f>IFERROR(INDEX(Healthcare_Transaction[Treatment_Type],MATCH(CONSOLIDATED_SHEET[[#This Row],[Patient_ID]],Healthcare_Transaction[Patient_ID],0)),"")</f>
        <v>Medication</v>
      </c>
      <c r="F955" s="8">
        <f>IFERROR(INDEX(Healthcare_Transaction[Cost],MATCH(CONSOLIDATED_SHEET[[#This Row],[Patient_ID]],Healthcare_Transaction[Patient_ID],0)),"")</f>
        <v>1603.68</v>
      </c>
      <c r="G955" s="6">
        <f>IFERROR(INDEX(Healthcare_Transaction[Date],MATCH(CONSOLIDATED_SHEET[[#This Row],[Patient_ID]],Healthcare_Transaction[Patient_ID],0)),"")</f>
        <v>43756.216459494222</v>
      </c>
      <c r="H955" t="str">
        <f>TEXT(CONSOLIDATED_SHEET[[#This Row],[Date]], "yyyy")</f>
        <v>2019</v>
      </c>
      <c r="I955" t="str">
        <f>TEXT(CONSOLIDATED_SHEET[[#This Row],[Date]], "mmmm")</f>
        <v>October</v>
      </c>
      <c r="J955" t="str">
        <f>INDEX(Healthcare_Location[Location],MATCH(CONSOLIDATED_SHEET[[#This Row],[Patient_ID]],Healthcare_Location[Patient_ID],0))</f>
        <v>Houston</v>
      </c>
      <c r="K955" s="7" t="str">
        <f>INDEX(Healthcare_Insurance[Insurance_Type],MATCH(CONSOLIDATED_SHEET[[#This Row],[Patient_ID]],Healthcare_Insurance[Patient_ID],0))</f>
        <v>Public</v>
      </c>
      <c r="L955" s="8">
        <f>INDEX(Healthcare_Insurance[Insurance_Amount],MATCH(CONSOLIDATED_SHEET[[#This Row],[Patient_ID]],Healthcare_Insurance[Patient_ID],0))</f>
        <v>16.329999999999998</v>
      </c>
    </row>
    <row r="956" spans="1:12" x14ac:dyDescent="0.25">
      <c r="A956" t="s">
        <v>958</v>
      </c>
      <c r="B956" t="s">
        <v>3950</v>
      </c>
      <c r="C956">
        <v>20</v>
      </c>
      <c r="D956" t="s">
        <v>5947</v>
      </c>
      <c r="E956" t="str">
        <f>IFERROR(INDEX(Healthcare_Transaction[Treatment_Type],MATCH(CONSOLIDATED_SHEET[[#This Row],[Patient_ID]],Healthcare_Transaction[Patient_ID],0)),"")</f>
        <v>Medication</v>
      </c>
      <c r="F956" s="8">
        <f>IFERROR(INDEX(Healthcare_Transaction[Cost],MATCH(CONSOLIDATED_SHEET[[#This Row],[Patient_ID]],Healthcare_Transaction[Patient_ID],0)),"")</f>
        <v>211.07</v>
      </c>
      <c r="G956" s="6">
        <f>IFERROR(INDEX(Healthcare_Transaction[Date],MATCH(CONSOLIDATED_SHEET[[#This Row],[Patient_ID]],Healthcare_Transaction[Patient_ID],0)),"")</f>
        <v>43756.477211030142</v>
      </c>
      <c r="H956" t="str">
        <f>TEXT(CONSOLIDATED_SHEET[[#This Row],[Date]], "yyyy")</f>
        <v>2019</v>
      </c>
      <c r="I956" t="str">
        <f>TEXT(CONSOLIDATED_SHEET[[#This Row],[Date]], "mmmm")</f>
        <v>October</v>
      </c>
      <c r="J956" t="str">
        <f>INDEX(Healthcare_Location[Location],MATCH(CONSOLIDATED_SHEET[[#This Row],[Patient_ID]],Healthcare_Location[Patient_ID],0))</f>
        <v>Chicago</v>
      </c>
      <c r="K956" s="7" t="str">
        <f>INDEX(Healthcare_Insurance[Insurance_Type],MATCH(CONSOLIDATED_SHEET[[#This Row],[Patient_ID]],Healthcare_Insurance[Patient_ID],0))</f>
        <v>Private</v>
      </c>
      <c r="L956" s="8">
        <f>INDEX(Healthcare_Insurance[Insurance_Amount],MATCH(CONSOLIDATED_SHEET[[#This Row],[Patient_ID]],Healthcare_Insurance[Patient_ID],0))</f>
        <v>6884.64</v>
      </c>
    </row>
    <row r="957" spans="1:12" x14ac:dyDescent="0.25">
      <c r="A957" t="s">
        <v>959</v>
      </c>
      <c r="B957" t="s">
        <v>3951</v>
      </c>
      <c r="C957">
        <v>76</v>
      </c>
      <c r="D957" t="s">
        <v>5948</v>
      </c>
      <c r="E957" t="str">
        <f>IFERROR(INDEX(Healthcare_Transaction[Treatment_Type],MATCH(CONSOLIDATED_SHEET[[#This Row],[Patient_ID]],Healthcare_Transaction[Patient_ID],0)),"")</f>
        <v>Physical Therapy</v>
      </c>
      <c r="F957" s="8">
        <f>IFERROR(INDEX(Healthcare_Transaction[Cost],MATCH(CONSOLIDATED_SHEET[[#This Row],[Patient_ID]],Healthcare_Transaction[Patient_ID],0)),"")</f>
        <v>1044.3599999999999</v>
      </c>
      <c r="G957" s="6">
        <f>IFERROR(INDEX(Healthcare_Transaction[Date],MATCH(CONSOLIDATED_SHEET[[#This Row],[Patient_ID]],Healthcare_Transaction[Patient_ID],0)),"")</f>
        <v>43757.259465637937</v>
      </c>
      <c r="H957" t="str">
        <f>TEXT(CONSOLIDATED_SHEET[[#This Row],[Date]], "yyyy")</f>
        <v>2019</v>
      </c>
      <c r="I957" t="str">
        <f>TEXT(CONSOLIDATED_SHEET[[#This Row],[Date]], "mmmm")</f>
        <v>October</v>
      </c>
      <c r="J957" t="str">
        <f>INDEX(Healthcare_Location[Location],MATCH(CONSOLIDATED_SHEET[[#This Row],[Patient_ID]],Healthcare_Location[Patient_ID],0))</f>
        <v>Los Angeles</v>
      </c>
      <c r="K957" s="7" t="str">
        <f>INDEX(Healthcare_Insurance[Insurance_Type],MATCH(CONSOLIDATED_SHEET[[#This Row],[Patient_ID]],Healthcare_Insurance[Patient_ID],0))</f>
        <v>Public</v>
      </c>
      <c r="L957" s="8">
        <f>INDEX(Healthcare_Insurance[Insurance_Amount],MATCH(CONSOLIDATED_SHEET[[#This Row],[Patient_ID]],Healthcare_Insurance[Patient_ID],0))</f>
        <v>3575.86</v>
      </c>
    </row>
    <row r="958" spans="1:12" x14ac:dyDescent="0.25">
      <c r="A958" t="s">
        <v>960</v>
      </c>
      <c r="B958" t="s">
        <v>3952</v>
      </c>
      <c r="C958">
        <v>34</v>
      </c>
      <c r="D958" t="s">
        <v>5947</v>
      </c>
      <c r="E958" t="str">
        <f>IFERROR(INDEX(Healthcare_Transaction[Treatment_Type],MATCH(CONSOLIDATED_SHEET[[#This Row],[Patient_ID]],Healthcare_Transaction[Patient_ID],0)),"")</f>
        <v>Surgery</v>
      </c>
      <c r="F958" s="8">
        <f>IFERROR(INDEX(Healthcare_Transaction[Cost],MATCH(CONSOLIDATED_SHEET[[#This Row],[Patient_ID]],Healthcare_Transaction[Patient_ID],0)),"")</f>
        <v>1164.48</v>
      </c>
      <c r="G958" s="6">
        <f>IFERROR(INDEX(Healthcare_Transaction[Date],MATCH(CONSOLIDATED_SHEET[[#This Row],[Patient_ID]],Healthcare_Transaction[Patient_ID],0)),"")</f>
        <v>43757.520217173878</v>
      </c>
      <c r="H958" t="str">
        <f>TEXT(CONSOLIDATED_SHEET[[#This Row],[Date]], "yyyy")</f>
        <v>2019</v>
      </c>
      <c r="I958" t="str">
        <f>TEXT(CONSOLIDATED_SHEET[[#This Row],[Date]], "mmmm")</f>
        <v>October</v>
      </c>
      <c r="J958" t="str">
        <f>INDEX(Healthcare_Location[Location],MATCH(CONSOLIDATED_SHEET[[#This Row],[Patient_ID]],Healthcare_Location[Patient_ID],0))</f>
        <v>Phoenix</v>
      </c>
      <c r="K958" s="7" t="str">
        <f>INDEX(Healthcare_Insurance[Insurance_Type],MATCH(CONSOLIDATED_SHEET[[#This Row],[Patient_ID]],Healthcare_Insurance[Patient_ID],0))</f>
        <v>Private</v>
      </c>
      <c r="L958" s="8">
        <f>INDEX(Healthcare_Insurance[Insurance_Amount],MATCH(CONSOLIDATED_SHEET[[#This Row],[Patient_ID]],Healthcare_Insurance[Patient_ID],0))</f>
        <v>713.71</v>
      </c>
    </row>
    <row r="959" spans="1:12" x14ac:dyDescent="0.25">
      <c r="A959" t="s">
        <v>961</v>
      </c>
      <c r="B959" t="s">
        <v>3953</v>
      </c>
      <c r="C959">
        <v>81</v>
      </c>
      <c r="D959" t="s">
        <v>5947</v>
      </c>
      <c r="E959" t="str">
        <f>IFERROR(INDEX(Healthcare_Transaction[Treatment_Type],MATCH(CONSOLIDATED_SHEET[[#This Row],[Patient_ID]],Healthcare_Transaction[Patient_ID],0)),"")</f>
        <v>Surgery</v>
      </c>
      <c r="F959" s="8">
        <f>IFERROR(INDEX(Healthcare_Transaction[Cost],MATCH(CONSOLIDATED_SHEET[[#This Row],[Patient_ID]],Healthcare_Transaction[Patient_ID],0)),"")</f>
        <v>3932.63</v>
      </c>
      <c r="G959" s="6">
        <f>IFERROR(INDEX(Healthcare_Transaction[Date],MATCH(CONSOLIDATED_SHEET[[#This Row],[Patient_ID]],Healthcare_Transaction[Patient_ID],0)),"")</f>
        <v>43758.041720245739</v>
      </c>
      <c r="H959" t="str">
        <f>TEXT(CONSOLIDATED_SHEET[[#This Row],[Date]], "yyyy")</f>
        <v>2019</v>
      </c>
      <c r="I959" t="str">
        <f>TEXT(CONSOLIDATED_SHEET[[#This Row],[Date]], "mmmm")</f>
        <v>October</v>
      </c>
      <c r="J959" t="str">
        <f>INDEX(Healthcare_Location[Location],MATCH(CONSOLIDATED_SHEET[[#This Row],[Patient_ID]],Healthcare_Location[Patient_ID],0))</f>
        <v>Phoenix</v>
      </c>
      <c r="K959" s="7" t="str">
        <f>INDEX(Healthcare_Insurance[Insurance_Type],MATCH(CONSOLIDATED_SHEET[[#This Row],[Patient_ID]],Healthcare_Insurance[Patient_ID],0))</f>
        <v>Private</v>
      </c>
      <c r="L959" s="8">
        <f>INDEX(Healthcare_Insurance[Insurance_Amount],MATCH(CONSOLIDATED_SHEET[[#This Row],[Patient_ID]],Healthcare_Insurance[Patient_ID],0))</f>
        <v>4238.0200000000004</v>
      </c>
    </row>
    <row r="960" spans="1:12" x14ac:dyDescent="0.25">
      <c r="A960" t="s">
        <v>962</v>
      </c>
      <c r="B960" t="s">
        <v>3954</v>
      </c>
      <c r="C960">
        <v>50</v>
      </c>
      <c r="D960" t="s">
        <v>5947</v>
      </c>
      <c r="E960" t="str">
        <f>IFERROR(INDEX(Healthcare_Transaction[Treatment_Type],MATCH(CONSOLIDATED_SHEET[[#This Row],[Patient_ID]],Healthcare_Transaction[Patient_ID],0)),"")</f>
        <v>Physical Therapy</v>
      </c>
      <c r="F960" s="8">
        <f>IFERROR(INDEX(Healthcare_Transaction[Cost],MATCH(CONSOLIDATED_SHEET[[#This Row],[Patient_ID]],Healthcare_Transaction[Patient_ID],0)),"")</f>
        <v>3263.63</v>
      </c>
      <c r="G960" s="6">
        <f>IFERROR(INDEX(Healthcare_Transaction[Date],MATCH(CONSOLIDATED_SHEET[[#This Row],[Patient_ID]],Healthcare_Transaction[Patient_ID],0)),"")</f>
        <v>43758.563223317607</v>
      </c>
      <c r="H960" t="str">
        <f>TEXT(CONSOLIDATED_SHEET[[#This Row],[Date]], "yyyy")</f>
        <v>2019</v>
      </c>
      <c r="I960" t="str">
        <f>TEXT(CONSOLIDATED_SHEET[[#This Row],[Date]], "mmmm")</f>
        <v>October</v>
      </c>
      <c r="J960" t="str">
        <f>INDEX(Healthcare_Location[Location],MATCH(CONSOLIDATED_SHEET[[#This Row],[Patient_ID]],Healthcare_Location[Patient_ID],0))</f>
        <v>Houston</v>
      </c>
      <c r="K960" s="7" t="str">
        <f>INDEX(Healthcare_Insurance[Insurance_Type],MATCH(CONSOLIDATED_SHEET[[#This Row],[Patient_ID]],Healthcare_Insurance[Patient_ID],0))</f>
        <v>Public</v>
      </c>
      <c r="L960" s="8">
        <f>INDEX(Healthcare_Insurance[Insurance_Amount],MATCH(CONSOLIDATED_SHEET[[#This Row],[Patient_ID]],Healthcare_Insurance[Patient_ID],0))</f>
        <v>6903.06</v>
      </c>
    </row>
    <row r="961" spans="1:12" x14ac:dyDescent="0.25">
      <c r="A961" t="s">
        <v>963</v>
      </c>
      <c r="B961" t="s">
        <v>3955</v>
      </c>
      <c r="C961">
        <v>55</v>
      </c>
      <c r="D961" t="s">
        <v>5948</v>
      </c>
      <c r="E961" t="str">
        <f>IFERROR(INDEX(Healthcare_Transaction[Treatment_Type],MATCH(CONSOLIDATED_SHEET[[#This Row],[Patient_ID]],Healthcare_Transaction[Patient_ID],0)),"")</f>
        <v>Medication</v>
      </c>
      <c r="F961" s="8">
        <f>IFERROR(INDEX(Healthcare_Transaction[Cost],MATCH(CONSOLIDATED_SHEET[[#This Row],[Patient_ID]],Healthcare_Transaction[Patient_ID],0)),"")</f>
        <v>141.47999999999999</v>
      </c>
      <c r="G961" s="6">
        <f>IFERROR(INDEX(Healthcare_Transaction[Date],MATCH(CONSOLIDATED_SHEET[[#This Row],[Patient_ID]],Healthcare_Transaction[Patient_ID],0)),"")</f>
        <v>43759.084726389483</v>
      </c>
      <c r="H961" t="str">
        <f>TEXT(CONSOLIDATED_SHEET[[#This Row],[Date]], "yyyy")</f>
        <v>2019</v>
      </c>
      <c r="I961" t="str">
        <f>TEXT(CONSOLIDATED_SHEET[[#This Row],[Date]], "mmmm")</f>
        <v>October</v>
      </c>
      <c r="J961" t="str">
        <f>INDEX(Healthcare_Location[Location],MATCH(CONSOLIDATED_SHEET[[#This Row],[Patient_ID]],Healthcare_Location[Patient_ID],0))</f>
        <v>Los Angeles</v>
      </c>
      <c r="K961" s="7" t="str">
        <f>INDEX(Healthcare_Insurance[Insurance_Type],MATCH(CONSOLIDATED_SHEET[[#This Row],[Patient_ID]],Healthcare_Insurance[Patient_ID],0))</f>
        <v>Public</v>
      </c>
      <c r="L961" s="8">
        <f>INDEX(Healthcare_Insurance[Insurance_Amount],MATCH(CONSOLIDATED_SHEET[[#This Row],[Patient_ID]],Healthcare_Insurance[Patient_ID],0))</f>
        <v>8535.65</v>
      </c>
    </row>
    <row r="962" spans="1:12" x14ac:dyDescent="0.25">
      <c r="A962" t="s">
        <v>964</v>
      </c>
      <c r="B962" t="s">
        <v>3956</v>
      </c>
      <c r="C962">
        <v>24</v>
      </c>
      <c r="D962" t="s">
        <v>5947</v>
      </c>
      <c r="E962" t="str">
        <f>IFERROR(INDEX(Healthcare_Transaction[Treatment_Type],MATCH(CONSOLIDATED_SHEET[[#This Row],[Patient_ID]],Healthcare_Transaction[Patient_ID],0)),"")</f>
        <v>Medication</v>
      </c>
      <c r="F962" s="8">
        <f>IFERROR(INDEX(Healthcare_Transaction[Cost],MATCH(CONSOLIDATED_SHEET[[#This Row],[Patient_ID]],Healthcare_Transaction[Patient_ID],0)),"")</f>
        <v>231.76</v>
      </c>
      <c r="G962" s="6">
        <f>IFERROR(INDEX(Healthcare_Transaction[Date],MATCH(CONSOLIDATED_SHEET[[#This Row],[Patient_ID]],Healthcare_Transaction[Patient_ID],0)),"")</f>
        <v>43759.345477925417</v>
      </c>
      <c r="H962" t="str">
        <f>TEXT(CONSOLIDATED_SHEET[[#This Row],[Date]], "yyyy")</f>
        <v>2019</v>
      </c>
      <c r="I962" t="str">
        <f>TEXT(CONSOLIDATED_SHEET[[#This Row],[Date]], "mmmm")</f>
        <v>October</v>
      </c>
      <c r="J962" t="str">
        <f>INDEX(Healthcare_Location[Location],MATCH(CONSOLIDATED_SHEET[[#This Row],[Patient_ID]],Healthcare_Location[Patient_ID],0))</f>
        <v>Los Angeles</v>
      </c>
      <c r="K962" s="7" t="str">
        <f>INDEX(Healthcare_Insurance[Insurance_Type],MATCH(CONSOLIDATED_SHEET[[#This Row],[Patient_ID]],Healthcare_Insurance[Patient_ID],0))</f>
        <v>Public</v>
      </c>
      <c r="L962" s="8">
        <f>INDEX(Healthcare_Insurance[Insurance_Amount],MATCH(CONSOLIDATED_SHEET[[#This Row],[Patient_ID]],Healthcare_Insurance[Patient_ID],0))</f>
        <v>8964.14</v>
      </c>
    </row>
    <row r="963" spans="1:12" x14ac:dyDescent="0.25">
      <c r="A963" t="s">
        <v>965</v>
      </c>
      <c r="B963" t="s">
        <v>3957</v>
      </c>
      <c r="C963">
        <v>58</v>
      </c>
      <c r="D963" t="s">
        <v>5947</v>
      </c>
      <c r="E963" t="str">
        <f>IFERROR(INDEX(Healthcare_Transaction[Treatment_Type],MATCH(CONSOLIDATED_SHEET[[#This Row],[Patient_ID]],Healthcare_Transaction[Patient_ID],0)),"")</f>
        <v>Surgery</v>
      </c>
      <c r="F963" s="8">
        <f>IFERROR(INDEX(Healthcare_Transaction[Cost],MATCH(CONSOLIDATED_SHEET[[#This Row],[Patient_ID]],Healthcare_Transaction[Patient_ID],0)),"")</f>
        <v>483.88</v>
      </c>
      <c r="G963" s="6">
        <f>IFERROR(INDEX(Healthcare_Transaction[Date],MATCH(CONSOLIDATED_SHEET[[#This Row],[Patient_ID]],Healthcare_Transaction[Patient_ID],0)),"")</f>
        <v>43759.606229461337</v>
      </c>
      <c r="H963" t="str">
        <f>TEXT(CONSOLIDATED_SHEET[[#This Row],[Date]], "yyyy")</f>
        <v>2019</v>
      </c>
      <c r="I963" t="str">
        <f>TEXT(CONSOLIDATED_SHEET[[#This Row],[Date]], "mmmm")</f>
        <v>October</v>
      </c>
      <c r="J963" t="str">
        <f>INDEX(Healthcare_Location[Location],MATCH(CONSOLIDATED_SHEET[[#This Row],[Patient_ID]],Healthcare_Location[Patient_ID],0))</f>
        <v>Los Angeles</v>
      </c>
      <c r="K963" s="7" t="str">
        <f>INDEX(Healthcare_Insurance[Insurance_Type],MATCH(CONSOLIDATED_SHEET[[#This Row],[Patient_ID]],Healthcare_Insurance[Patient_ID],0))</f>
        <v>Public</v>
      </c>
      <c r="L963" s="8">
        <f>INDEX(Healthcare_Insurance[Insurance_Amount],MATCH(CONSOLIDATED_SHEET[[#This Row],[Patient_ID]],Healthcare_Insurance[Patient_ID],0))</f>
        <v>4164.4799999999996</v>
      </c>
    </row>
    <row r="964" spans="1:12" x14ac:dyDescent="0.25">
      <c r="A964" t="s">
        <v>966</v>
      </c>
      <c r="B964" t="s">
        <v>3958</v>
      </c>
      <c r="C964">
        <v>65</v>
      </c>
      <c r="D964" t="s">
        <v>5948</v>
      </c>
      <c r="E964" t="str">
        <f>IFERROR(INDEX(Healthcare_Transaction[Treatment_Type],MATCH(CONSOLIDATED_SHEET[[#This Row],[Patient_ID]],Healthcare_Transaction[Patient_ID],0)),"")</f>
        <v>Consultation</v>
      </c>
      <c r="F964" s="8">
        <f>IFERROR(INDEX(Healthcare_Transaction[Cost],MATCH(CONSOLIDATED_SHEET[[#This Row],[Patient_ID]],Healthcare_Transaction[Patient_ID],0)),"")</f>
        <v>3346.09</v>
      </c>
      <c r="G964" s="6">
        <f>IFERROR(INDEX(Healthcare_Transaction[Date],MATCH(CONSOLIDATED_SHEET[[#This Row],[Patient_ID]],Healthcare_Transaction[Patient_ID],0)),"")</f>
        <v>43759.866980997278</v>
      </c>
      <c r="H964" t="str">
        <f>TEXT(CONSOLIDATED_SHEET[[#This Row],[Date]], "yyyy")</f>
        <v>2019</v>
      </c>
      <c r="I964" t="str">
        <f>TEXT(CONSOLIDATED_SHEET[[#This Row],[Date]], "mmmm")</f>
        <v>October</v>
      </c>
      <c r="J964" t="str">
        <f>INDEX(Healthcare_Location[Location],MATCH(CONSOLIDATED_SHEET[[#This Row],[Patient_ID]],Healthcare_Location[Patient_ID],0))</f>
        <v>Chicago</v>
      </c>
      <c r="K964" s="7" t="str">
        <f>INDEX(Healthcare_Insurance[Insurance_Type],MATCH(CONSOLIDATED_SHEET[[#This Row],[Patient_ID]],Healthcare_Insurance[Patient_ID],0))</f>
        <v>None</v>
      </c>
      <c r="L964" s="8">
        <f>INDEX(Healthcare_Insurance[Insurance_Amount],MATCH(CONSOLIDATED_SHEET[[#This Row],[Patient_ID]],Healthcare_Insurance[Patient_ID],0))</f>
        <v>3652.43</v>
      </c>
    </row>
    <row r="965" spans="1:12" x14ac:dyDescent="0.25">
      <c r="A965" t="s">
        <v>967</v>
      </c>
      <c r="B965" t="s">
        <v>3959</v>
      </c>
      <c r="C965">
        <v>64</v>
      </c>
      <c r="D965" t="s">
        <v>5947</v>
      </c>
      <c r="E965" t="str">
        <f>IFERROR(INDEX(Healthcare_Transaction[Treatment_Type],MATCH(CONSOLIDATED_SHEET[[#This Row],[Patient_ID]],Healthcare_Transaction[Patient_ID],0)),"")</f>
        <v>Consultation</v>
      </c>
      <c r="F965" s="8">
        <f>IFERROR(INDEX(Healthcare_Transaction[Cost],MATCH(CONSOLIDATED_SHEET[[#This Row],[Patient_ID]],Healthcare_Transaction[Patient_ID],0)),"")</f>
        <v>3301.69</v>
      </c>
      <c r="G965" s="6">
        <f>IFERROR(INDEX(Healthcare_Transaction[Date],MATCH(CONSOLIDATED_SHEET[[#This Row],[Patient_ID]],Healthcare_Transaction[Patient_ID],0)),"")</f>
        <v>43760.388484069153</v>
      </c>
      <c r="H965" t="str">
        <f>TEXT(CONSOLIDATED_SHEET[[#This Row],[Date]], "yyyy")</f>
        <v>2019</v>
      </c>
      <c r="I965" t="str">
        <f>TEXT(CONSOLIDATED_SHEET[[#This Row],[Date]], "mmmm")</f>
        <v>October</v>
      </c>
      <c r="J965" t="str">
        <f>INDEX(Healthcare_Location[Location],MATCH(CONSOLIDATED_SHEET[[#This Row],[Patient_ID]],Healthcare_Location[Patient_ID],0))</f>
        <v>Houston</v>
      </c>
      <c r="K965" s="7" t="str">
        <f>INDEX(Healthcare_Insurance[Insurance_Type],MATCH(CONSOLIDATED_SHEET[[#This Row],[Patient_ID]],Healthcare_Insurance[Patient_ID],0))</f>
        <v>Public</v>
      </c>
      <c r="L965" s="8">
        <f>INDEX(Healthcare_Insurance[Insurance_Amount],MATCH(CONSOLIDATED_SHEET[[#This Row],[Patient_ID]],Healthcare_Insurance[Patient_ID],0))</f>
        <v>8847.82</v>
      </c>
    </row>
    <row r="966" spans="1:12" x14ac:dyDescent="0.25">
      <c r="A966" t="s">
        <v>968</v>
      </c>
      <c r="B966" t="s">
        <v>3960</v>
      </c>
      <c r="C966">
        <v>40</v>
      </c>
      <c r="D966" t="s">
        <v>5947</v>
      </c>
      <c r="E966" t="str">
        <f>IFERROR(INDEX(Healthcare_Transaction[Treatment_Type],MATCH(CONSOLIDATED_SHEET[[#This Row],[Patient_ID]],Healthcare_Transaction[Patient_ID],0)),"")</f>
        <v>Physical Therapy</v>
      </c>
      <c r="F966" s="8">
        <f>IFERROR(INDEX(Healthcare_Transaction[Cost],MATCH(CONSOLIDATED_SHEET[[#This Row],[Patient_ID]],Healthcare_Transaction[Patient_ID],0)),"")</f>
        <v>614.44000000000005</v>
      </c>
      <c r="G966" s="6">
        <f>IFERROR(INDEX(Healthcare_Transaction[Date],MATCH(CONSOLIDATED_SHEET[[#This Row],[Patient_ID]],Healthcare_Transaction[Patient_ID],0)),"")</f>
        <v>43760.64923560508</v>
      </c>
      <c r="H966" t="str">
        <f>TEXT(CONSOLIDATED_SHEET[[#This Row],[Date]], "yyyy")</f>
        <v>2019</v>
      </c>
      <c r="I966" t="str">
        <f>TEXT(CONSOLIDATED_SHEET[[#This Row],[Date]], "mmmm")</f>
        <v>October</v>
      </c>
      <c r="J966" t="str">
        <f>INDEX(Healthcare_Location[Location],MATCH(CONSOLIDATED_SHEET[[#This Row],[Patient_ID]],Healthcare_Location[Patient_ID],0))</f>
        <v>Chicago</v>
      </c>
      <c r="K966" s="7" t="str">
        <f>INDEX(Healthcare_Insurance[Insurance_Type],MATCH(CONSOLIDATED_SHEET[[#This Row],[Patient_ID]],Healthcare_Insurance[Patient_ID],0))</f>
        <v>Public</v>
      </c>
      <c r="L966" s="8">
        <f>INDEX(Healthcare_Insurance[Insurance_Amount],MATCH(CONSOLIDATED_SHEET[[#This Row],[Patient_ID]],Healthcare_Insurance[Patient_ID],0))</f>
        <v>2844.69</v>
      </c>
    </row>
    <row r="967" spans="1:12" x14ac:dyDescent="0.25">
      <c r="A967" t="s">
        <v>969</v>
      </c>
      <c r="B967" t="s">
        <v>3961</v>
      </c>
      <c r="C967">
        <v>67</v>
      </c>
      <c r="D967" t="s">
        <v>5948</v>
      </c>
      <c r="E967" t="str">
        <f>IFERROR(INDEX(Healthcare_Transaction[Treatment_Type],MATCH(CONSOLIDATED_SHEET[[#This Row],[Patient_ID]],Healthcare_Transaction[Patient_ID],0)),"")</f>
        <v>Consultation</v>
      </c>
      <c r="F967" s="8">
        <f>IFERROR(INDEX(Healthcare_Transaction[Cost],MATCH(CONSOLIDATED_SHEET[[#This Row],[Patient_ID]],Healthcare_Transaction[Patient_ID],0)),"")</f>
        <v>2628.97</v>
      </c>
      <c r="G967" s="6">
        <f>IFERROR(INDEX(Healthcare_Transaction[Date],MATCH(CONSOLIDATED_SHEET[[#This Row],[Patient_ID]],Healthcare_Transaction[Patient_ID],0)),"")</f>
        <v>43760.909987141022</v>
      </c>
      <c r="H967" t="str">
        <f>TEXT(CONSOLIDATED_SHEET[[#This Row],[Date]], "yyyy")</f>
        <v>2019</v>
      </c>
      <c r="I967" t="str">
        <f>TEXT(CONSOLIDATED_SHEET[[#This Row],[Date]], "mmmm")</f>
        <v>October</v>
      </c>
      <c r="J967" t="str">
        <f>INDEX(Healthcare_Location[Location],MATCH(CONSOLIDATED_SHEET[[#This Row],[Patient_ID]],Healthcare_Location[Patient_ID],0))</f>
        <v>Chicago</v>
      </c>
      <c r="K967" s="7" t="str">
        <f>INDEX(Healthcare_Insurance[Insurance_Type],MATCH(CONSOLIDATED_SHEET[[#This Row],[Patient_ID]],Healthcare_Insurance[Patient_ID],0))</f>
        <v>Public</v>
      </c>
      <c r="L967" s="8">
        <f>INDEX(Healthcare_Insurance[Insurance_Amount],MATCH(CONSOLIDATED_SHEET[[#This Row],[Patient_ID]],Healthcare_Insurance[Patient_ID],0))</f>
        <v>5668.91</v>
      </c>
    </row>
    <row r="968" spans="1:12" x14ac:dyDescent="0.25">
      <c r="A968" t="s">
        <v>970</v>
      </c>
      <c r="B968" t="s">
        <v>3962</v>
      </c>
      <c r="C968">
        <v>23</v>
      </c>
      <c r="D968" t="s">
        <v>5948</v>
      </c>
      <c r="E968" t="str">
        <f>IFERROR(INDEX(Healthcare_Transaction[Treatment_Type],MATCH(CONSOLIDATED_SHEET[[#This Row],[Patient_ID]],Healthcare_Transaction[Patient_ID],0)),"")</f>
        <v>Surgery</v>
      </c>
      <c r="F968" s="8">
        <f>IFERROR(INDEX(Healthcare_Transaction[Cost],MATCH(CONSOLIDATED_SHEET[[#This Row],[Patient_ID]],Healthcare_Transaction[Patient_ID],0)),"")</f>
        <v>3261.92</v>
      </c>
      <c r="G968" s="6">
        <f>IFERROR(INDEX(Healthcare_Transaction[Date],MATCH(CONSOLIDATED_SHEET[[#This Row],[Patient_ID]],Healthcare_Transaction[Patient_ID],0)),"")</f>
        <v>43761.431490212883</v>
      </c>
      <c r="H968" t="str">
        <f>TEXT(CONSOLIDATED_SHEET[[#This Row],[Date]], "yyyy")</f>
        <v>2019</v>
      </c>
      <c r="I968" t="str">
        <f>TEXT(CONSOLIDATED_SHEET[[#This Row],[Date]], "mmmm")</f>
        <v>October</v>
      </c>
      <c r="J968" t="str">
        <f>INDEX(Healthcare_Location[Location],MATCH(CONSOLIDATED_SHEET[[#This Row],[Patient_ID]],Healthcare_Location[Patient_ID],0))</f>
        <v>Los Angeles</v>
      </c>
      <c r="K968" s="7" t="str">
        <f>INDEX(Healthcare_Insurance[Insurance_Type],MATCH(CONSOLIDATED_SHEET[[#This Row],[Patient_ID]],Healthcare_Insurance[Patient_ID],0))</f>
        <v>Public</v>
      </c>
      <c r="L968" s="8">
        <f>INDEX(Healthcare_Insurance[Insurance_Amount],MATCH(CONSOLIDATED_SHEET[[#This Row],[Patient_ID]],Healthcare_Insurance[Patient_ID],0))</f>
        <v>563.94000000000005</v>
      </c>
    </row>
    <row r="969" spans="1:12" x14ac:dyDescent="0.25">
      <c r="A969" t="s">
        <v>971</v>
      </c>
      <c r="B969" t="s">
        <v>3963</v>
      </c>
      <c r="C969">
        <v>88</v>
      </c>
      <c r="D969" t="s">
        <v>5947</v>
      </c>
      <c r="E969" t="str">
        <f>IFERROR(INDEX(Healthcare_Transaction[Treatment_Type],MATCH(CONSOLIDATED_SHEET[[#This Row],[Patient_ID]],Healthcare_Transaction[Patient_ID],0)),"")</f>
        <v>Consultation</v>
      </c>
      <c r="F969" s="8">
        <f>IFERROR(INDEX(Healthcare_Transaction[Cost],MATCH(CONSOLIDATED_SHEET[[#This Row],[Patient_ID]],Healthcare_Transaction[Patient_ID],0)),"")</f>
        <v>890.46</v>
      </c>
      <c r="G969" s="6">
        <f>IFERROR(INDEX(Healthcare_Transaction[Date],MATCH(CONSOLIDATED_SHEET[[#This Row],[Patient_ID]],Healthcare_Transaction[Patient_ID],0)),"")</f>
        <v>43761.692241748817</v>
      </c>
      <c r="H969" t="str">
        <f>TEXT(CONSOLIDATED_SHEET[[#This Row],[Date]], "yyyy")</f>
        <v>2019</v>
      </c>
      <c r="I969" t="str">
        <f>TEXT(CONSOLIDATED_SHEET[[#This Row],[Date]], "mmmm")</f>
        <v>October</v>
      </c>
      <c r="J969" t="str">
        <f>INDEX(Healthcare_Location[Location],MATCH(CONSOLIDATED_SHEET[[#This Row],[Patient_ID]],Healthcare_Location[Patient_ID],0))</f>
        <v>Los Angeles</v>
      </c>
      <c r="K969" s="7" t="str">
        <f>INDEX(Healthcare_Insurance[Insurance_Type],MATCH(CONSOLIDATED_SHEET[[#This Row],[Patient_ID]],Healthcare_Insurance[Patient_ID],0))</f>
        <v>Private</v>
      </c>
      <c r="L969" s="8">
        <f>INDEX(Healthcare_Insurance[Insurance_Amount],MATCH(CONSOLIDATED_SHEET[[#This Row],[Patient_ID]],Healthcare_Insurance[Patient_ID],0))</f>
        <v>2082.7800000000002</v>
      </c>
    </row>
    <row r="970" spans="1:12" x14ac:dyDescent="0.25">
      <c r="A970" t="s">
        <v>972</v>
      </c>
      <c r="B970" t="s">
        <v>3964</v>
      </c>
      <c r="C970">
        <v>42</v>
      </c>
      <c r="D970" t="s">
        <v>5948</v>
      </c>
      <c r="E970" t="str">
        <f>IFERROR(INDEX(Healthcare_Transaction[Treatment_Type],MATCH(CONSOLIDATED_SHEET[[#This Row],[Patient_ID]],Healthcare_Transaction[Patient_ID],0)),"")</f>
        <v>Surgery</v>
      </c>
      <c r="F970" s="8">
        <f>IFERROR(INDEX(Healthcare_Transaction[Cost],MATCH(CONSOLIDATED_SHEET[[#This Row],[Patient_ID]],Healthcare_Transaction[Patient_ID],0)),"")</f>
        <v>3785.77</v>
      </c>
      <c r="G970" s="6">
        <f>IFERROR(INDEX(Healthcare_Transaction[Date],MATCH(CONSOLIDATED_SHEET[[#This Row],[Patient_ID]],Healthcare_Transaction[Patient_ID],0)),"")</f>
        <v>43762.213744820678</v>
      </c>
      <c r="H970" t="str">
        <f>TEXT(CONSOLIDATED_SHEET[[#This Row],[Date]], "yyyy")</f>
        <v>2019</v>
      </c>
      <c r="I970" t="str">
        <f>TEXT(CONSOLIDATED_SHEET[[#This Row],[Date]], "mmmm")</f>
        <v>October</v>
      </c>
      <c r="J970" t="str">
        <f>INDEX(Healthcare_Location[Location],MATCH(CONSOLIDATED_SHEET[[#This Row],[Patient_ID]],Healthcare_Location[Patient_ID],0))</f>
        <v>New York</v>
      </c>
      <c r="K970" s="7" t="str">
        <f>INDEX(Healthcare_Insurance[Insurance_Type],MATCH(CONSOLIDATED_SHEET[[#This Row],[Patient_ID]],Healthcare_Insurance[Patient_ID],0))</f>
        <v>None</v>
      </c>
      <c r="L970" s="8">
        <f>INDEX(Healthcare_Insurance[Insurance_Amount],MATCH(CONSOLIDATED_SHEET[[#This Row],[Patient_ID]],Healthcare_Insurance[Patient_ID],0))</f>
        <v>8453.49</v>
      </c>
    </row>
    <row r="971" spans="1:12" x14ac:dyDescent="0.25">
      <c r="A971" t="s">
        <v>973</v>
      </c>
      <c r="B971" t="s">
        <v>3965</v>
      </c>
      <c r="C971">
        <v>44</v>
      </c>
      <c r="D971" t="s">
        <v>5947</v>
      </c>
      <c r="E971" t="str">
        <f>IFERROR(INDEX(Healthcare_Transaction[Treatment_Type],MATCH(CONSOLIDATED_SHEET[[#This Row],[Patient_ID]],Healthcare_Transaction[Patient_ID],0)),"")</f>
        <v>Consultation</v>
      </c>
      <c r="F971" s="8">
        <f>IFERROR(INDEX(Healthcare_Transaction[Cost],MATCH(CONSOLIDATED_SHEET[[#This Row],[Patient_ID]],Healthcare_Transaction[Patient_ID],0)),"")</f>
        <v>4866.59</v>
      </c>
      <c r="G971" s="6">
        <f>IFERROR(INDEX(Healthcare_Transaction[Date],MATCH(CONSOLIDATED_SHEET[[#This Row],[Patient_ID]],Healthcare_Transaction[Patient_ID],0)),"")</f>
        <v>43762.474496356619</v>
      </c>
      <c r="H971" t="str">
        <f>TEXT(CONSOLIDATED_SHEET[[#This Row],[Date]], "yyyy")</f>
        <v>2019</v>
      </c>
      <c r="I971" t="str">
        <f>TEXT(CONSOLIDATED_SHEET[[#This Row],[Date]], "mmmm")</f>
        <v>October</v>
      </c>
      <c r="J971" t="str">
        <f>INDEX(Healthcare_Location[Location],MATCH(CONSOLIDATED_SHEET[[#This Row],[Patient_ID]],Healthcare_Location[Patient_ID],0))</f>
        <v>Chicago</v>
      </c>
      <c r="K971" s="7" t="str">
        <f>INDEX(Healthcare_Insurance[Insurance_Type],MATCH(CONSOLIDATED_SHEET[[#This Row],[Patient_ID]],Healthcare_Insurance[Patient_ID],0))</f>
        <v>Public</v>
      </c>
      <c r="L971" s="8">
        <f>INDEX(Healthcare_Insurance[Insurance_Amount],MATCH(CONSOLIDATED_SHEET[[#This Row],[Patient_ID]],Healthcare_Insurance[Patient_ID],0))</f>
        <v>2683.69</v>
      </c>
    </row>
    <row r="972" spans="1:12" x14ac:dyDescent="0.25">
      <c r="A972" t="s">
        <v>974</v>
      </c>
      <c r="B972" t="s">
        <v>3966</v>
      </c>
      <c r="C972">
        <v>59</v>
      </c>
      <c r="D972" t="s">
        <v>5947</v>
      </c>
      <c r="E972" t="str">
        <f>IFERROR(INDEX(Healthcare_Transaction[Treatment_Type],MATCH(CONSOLIDATED_SHEET[[#This Row],[Patient_ID]],Healthcare_Transaction[Patient_ID],0)),"")</f>
        <v>Medication</v>
      </c>
      <c r="F972" s="8">
        <f>IFERROR(INDEX(Healthcare_Transaction[Cost],MATCH(CONSOLIDATED_SHEET[[#This Row],[Patient_ID]],Healthcare_Transaction[Patient_ID],0)),"")</f>
        <v>4119.3599999999997</v>
      </c>
      <c r="G972" s="6">
        <f>IFERROR(INDEX(Healthcare_Transaction[Date],MATCH(CONSOLIDATED_SHEET[[#This Row],[Patient_ID]],Healthcare_Transaction[Patient_ID],0)),"")</f>
        <v>43762.735247892553</v>
      </c>
      <c r="H972" t="str">
        <f>TEXT(CONSOLIDATED_SHEET[[#This Row],[Date]], "yyyy")</f>
        <v>2019</v>
      </c>
      <c r="I972" t="str">
        <f>TEXT(CONSOLIDATED_SHEET[[#This Row],[Date]], "mmmm")</f>
        <v>October</v>
      </c>
      <c r="J972" t="str">
        <f>INDEX(Healthcare_Location[Location],MATCH(CONSOLIDATED_SHEET[[#This Row],[Patient_ID]],Healthcare_Location[Patient_ID],0))</f>
        <v>Chicago</v>
      </c>
      <c r="K972" s="7" t="str">
        <f>INDEX(Healthcare_Insurance[Insurance_Type],MATCH(CONSOLIDATED_SHEET[[#This Row],[Patient_ID]],Healthcare_Insurance[Patient_ID],0))</f>
        <v>None</v>
      </c>
      <c r="L972" s="8">
        <f>INDEX(Healthcare_Insurance[Insurance_Amount],MATCH(CONSOLIDATED_SHEET[[#This Row],[Patient_ID]],Healthcare_Insurance[Patient_ID],0))</f>
        <v>9436.35</v>
      </c>
    </row>
    <row r="973" spans="1:12" x14ac:dyDescent="0.25">
      <c r="A973" t="s">
        <v>975</v>
      </c>
      <c r="B973" t="s">
        <v>3967</v>
      </c>
      <c r="C973">
        <v>24</v>
      </c>
      <c r="D973" t="s">
        <v>5948</v>
      </c>
      <c r="E973" t="str">
        <f>IFERROR(INDEX(Healthcare_Transaction[Treatment_Type],MATCH(CONSOLIDATED_SHEET[[#This Row],[Patient_ID]],Healthcare_Transaction[Patient_ID],0)),"")</f>
        <v>Surgery</v>
      </c>
      <c r="F973" s="8">
        <f>IFERROR(INDEX(Healthcare_Transaction[Cost],MATCH(CONSOLIDATED_SHEET[[#This Row],[Patient_ID]],Healthcare_Transaction[Patient_ID],0)),"")</f>
        <v>2192.3000000000002</v>
      </c>
      <c r="G973" s="6">
        <f>IFERROR(INDEX(Healthcare_Transaction[Date],MATCH(CONSOLIDATED_SHEET[[#This Row],[Patient_ID]],Healthcare_Transaction[Patient_ID],0)),"")</f>
        <v>43763.256750964421</v>
      </c>
      <c r="H973" t="str">
        <f>TEXT(CONSOLIDATED_SHEET[[#This Row],[Date]], "yyyy")</f>
        <v>2019</v>
      </c>
      <c r="I973" t="str">
        <f>TEXT(CONSOLIDATED_SHEET[[#This Row],[Date]], "mmmm")</f>
        <v>October</v>
      </c>
      <c r="J973" t="str">
        <f>INDEX(Healthcare_Location[Location],MATCH(CONSOLIDATED_SHEET[[#This Row],[Patient_ID]],Healthcare_Location[Patient_ID],0))</f>
        <v>Los Angeles</v>
      </c>
      <c r="K973" s="7" t="str">
        <f>INDEX(Healthcare_Insurance[Insurance_Type],MATCH(CONSOLIDATED_SHEET[[#This Row],[Patient_ID]],Healthcare_Insurance[Patient_ID],0))</f>
        <v>Public</v>
      </c>
      <c r="L973" s="8">
        <f>INDEX(Healthcare_Insurance[Insurance_Amount],MATCH(CONSOLIDATED_SHEET[[#This Row],[Patient_ID]],Healthcare_Insurance[Patient_ID],0))</f>
        <v>2981.56</v>
      </c>
    </row>
    <row r="974" spans="1:12" x14ac:dyDescent="0.25">
      <c r="A974" t="s">
        <v>976</v>
      </c>
      <c r="B974" t="s">
        <v>3968</v>
      </c>
      <c r="C974">
        <v>39</v>
      </c>
      <c r="D974" t="s">
        <v>5948</v>
      </c>
      <c r="E974" t="str">
        <f>IFERROR(INDEX(Healthcare_Transaction[Treatment_Type],MATCH(CONSOLIDATED_SHEET[[#This Row],[Patient_ID]],Healthcare_Transaction[Patient_ID],0)),"")</f>
        <v>Consultation</v>
      </c>
      <c r="F974" s="8">
        <f>IFERROR(INDEX(Healthcare_Transaction[Cost],MATCH(CONSOLIDATED_SHEET[[#This Row],[Patient_ID]],Healthcare_Transaction[Patient_ID],0)),"")</f>
        <v>2957.3</v>
      </c>
      <c r="G974" s="6">
        <f>IFERROR(INDEX(Healthcare_Transaction[Date],MATCH(CONSOLIDATED_SHEET[[#This Row],[Patient_ID]],Healthcare_Transaction[Patient_ID],0)),"")</f>
        <v>43763.517502500348</v>
      </c>
      <c r="H974" t="str">
        <f>TEXT(CONSOLIDATED_SHEET[[#This Row],[Date]], "yyyy")</f>
        <v>2019</v>
      </c>
      <c r="I974" t="str">
        <f>TEXT(CONSOLIDATED_SHEET[[#This Row],[Date]], "mmmm")</f>
        <v>October</v>
      </c>
      <c r="J974" t="str">
        <f>INDEX(Healthcare_Location[Location],MATCH(CONSOLIDATED_SHEET[[#This Row],[Patient_ID]],Healthcare_Location[Patient_ID],0))</f>
        <v>New York</v>
      </c>
      <c r="K974" s="7" t="str">
        <f>INDEX(Healthcare_Insurance[Insurance_Type],MATCH(CONSOLIDATED_SHEET[[#This Row],[Patient_ID]],Healthcare_Insurance[Patient_ID],0))</f>
        <v>None</v>
      </c>
      <c r="L974" s="8">
        <f>INDEX(Healthcare_Insurance[Insurance_Amount],MATCH(CONSOLIDATED_SHEET[[#This Row],[Patient_ID]],Healthcare_Insurance[Patient_ID],0))</f>
        <v>3864.1</v>
      </c>
    </row>
    <row r="975" spans="1:12" x14ac:dyDescent="0.25">
      <c r="A975" t="s">
        <v>977</v>
      </c>
      <c r="B975" t="s">
        <v>3969</v>
      </c>
      <c r="C975">
        <v>71</v>
      </c>
      <c r="D975" t="s">
        <v>5948</v>
      </c>
      <c r="E975" t="str">
        <f>IFERROR(INDEX(Healthcare_Transaction[Treatment_Type],MATCH(CONSOLIDATED_SHEET[[#This Row],[Patient_ID]],Healthcare_Transaction[Patient_ID],0)),"")</f>
        <v>Consultation</v>
      </c>
      <c r="F975" s="8">
        <f>IFERROR(INDEX(Healthcare_Transaction[Cost],MATCH(CONSOLIDATED_SHEET[[#This Row],[Patient_ID]],Healthcare_Transaction[Patient_ID],0)),"")</f>
        <v>2080.94</v>
      </c>
      <c r="G975" s="6">
        <f>IFERROR(INDEX(Healthcare_Transaction[Date],MATCH(CONSOLIDATED_SHEET[[#This Row],[Patient_ID]],Healthcare_Transaction[Patient_ID],0)),"")</f>
        <v>43763.778254036282</v>
      </c>
      <c r="H975" t="str">
        <f>TEXT(CONSOLIDATED_SHEET[[#This Row],[Date]], "yyyy")</f>
        <v>2019</v>
      </c>
      <c r="I975" t="str">
        <f>TEXT(CONSOLIDATED_SHEET[[#This Row],[Date]], "mmmm")</f>
        <v>October</v>
      </c>
      <c r="J975" t="str">
        <f>INDEX(Healthcare_Location[Location],MATCH(CONSOLIDATED_SHEET[[#This Row],[Patient_ID]],Healthcare_Location[Patient_ID],0))</f>
        <v>Chicago</v>
      </c>
      <c r="K975" s="7" t="str">
        <f>INDEX(Healthcare_Insurance[Insurance_Type],MATCH(CONSOLIDATED_SHEET[[#This Row],[Patient_ID]],Healthcare_Insurance[Patient_ID],0))</f>
        <v>Public</v>
      </c>
      <c r="L975" s="8">
        <f>INDEX(Healthcare_Insurance[Insurance_Amount],MATCH(CONSOLIDATED_SHEET[[#This Row],[Patient_ID]],Healthcare_Insurance[Patient_ID],0))</f>
        <v>4984.55</v>
      </c>
    </row>
    <row r="976" spans="1:12" x14ac:dyDescent="0.25">
      <c r="A976" t="s">
        <v>978</v>
      </c>
      <c r="B976" t="s">
        <v>3970</v>
      </c>
      <c r="C976">
        <v>69</v>
      </c>
      <c r="D976" t="s">
        <v>5947</v>
      </c>
      <c r="E976" t="str">
        <f>IFERROR(INDEX(Healthcare_Transaction[Treatment_Type],MATCH(CONSOLIDATED_SHEET[[#This Row],[Patient_ID]],Healthcare_Transaction[Patient_ID],0)),"")</f>
        <v>Consultation</v>
      </c>
      <c r="F976" s="8">
        <f>IFERROR(INDEX(Healthcare_Transaction[Cost],MATCH(CONSOLIDATED_SHEET[[#This Row],[Patient_ID]],Healthcare_Transaction[Patient_ID],0)),"")</f>
        <v>4861.62</v>
      </c>
      <c r="G976" s="6">
        <f>IFERROR(INDEX(Healthcare_Transaction[Date],MATCH(CONSOLIDATED_SHEET[[#This Row],[Patient_ID]],Healthcare_Transaction[Patient_ID],0)),"")</f>
        <v>43764.039005572216</v>
      </c>
      <c r="H976" t="str">
        <f>TEXT(CONSOLIDATED_SHEET[[#This Row],[Date]], "yyyy")</f>
        <v>2019</v>
      </c>
      <c r="I976" t="str">
        <f>TEXT(CONSOLIDATED_SHEET[[#This Row],[Date]], "mmmm")</f>
        <v>October</v>
      </c>
      <c r="J976" t="str">
        <f>INDEX(Healthcare_Location[Location],MATCH(CONSOLIDATED_SHEET[[#This Row],[Patient_ID]],Healthcare_Location[Patient_ID],0))</f>
        <v>Houston</v>
      </c>
      <c r="K976" s="7" t="str">
        <f>INDEX(Healthcare_Insurance[Insurance_Type],MATCH(CONSOLIDATED_SHEET[[#This Row],[Patient_ID]],Healthcare_Insurance[Patient_ID],0))</f>
        <v>Public</v>
      </c>
      <c r="L976" s="8">
        <f>INDEX(Healthcare_Insurance[Insurance_Amount],MATCH(CONSOLIDATED_SHEET[[#This Row],[Patient_ID]],Healthcare_Insurance[Patient_ID],0))</f>
        <v>2841.75</v>
      </c>
    </row>
    <row r="977" spans="1:12" x14ac:dyDescent="0.25">
      <c r="A977" t="s">
        <v>979</v>
      </c>
      <c r="B977" t="s">
        <v>3971</v>
      </c>
      <c r="C977">
        <v>63</v>
      </c>
      <c r="D977" t="s">
        <v>5948</v>
      </c>
      <c r="E977" t="str">
        <f>IFERROR(INDEX(Healthcare_Transaction[Treatment_Type],MATCH(CONSOLIDATED_SHEET[[#This Row],[Patient_ID]],Healthcare_Transaction[Patient_ID],0)),"")</f>
        <v>Surgery</v>
      </c>
      <c r="F977" s="8">
        <f>IFERROR(INDEX(Healthcare_Transaction[Cost],MATCH(CONSOLIDATED_SHEET[[#This Row],[Patient_ID]],Healthcare_Transaction[Patient_ID],0)),"")</f>
        <v>2261.19</v>
      </c>
      <c r="G977" s="6">
        <f>IFERROR(INDEX(Healthcare_Transaction[Date],MATCH(CONSOLIDATED_SHEET[[#This Row],[Patient_ID]],Healthcare_Transaction[Patient_ID],0)),"")</f>
        <v>43764.560508644077</v>
      </c>
      <c r="H977" t="str">
        <f>TEXT(CONSOLIDATED_SHEET[[#This Row],[Date]], "yyyy")</f>
        <v>2019</v>
      </c>
      <c r="I977" t="str">
        <f>TEXT(CONSOLIDATED_SHEET[[#This Row],[Date]], "mmmm")</f>
        <v>October</v>
      </c>
      <c r="J977" t="str">
        <f>INDEX(Healthcare_Location[Location],MATCH(CONSOLIDATED_SHEET[[#This Row],[Patient_ID]],Healthcare_Location[Patient_ID],0))</f>
        <v>Chicago</v>
      </c>
      <c r="K977" s="7" t="str">
        <f>INDEX(Healthcare_Insurance[Insurance_Type],MATCH(CONSOLIDATED_SHEET[[#This Row],[Patient_ID]],Healthcare_Insurance[Patient_ID],0))</f>
        <v>None</v>
      </c>
      <c r="L977" s="8">
        <f>INDEX(Healthcare_Insurance[Insurance_Amount],MATCH(CONSOLIDATED_SHEET[[#This Row],[Patient_ID]],Healthcare_Insurance[Patient_ID],0))</f>
        <v>5375.35</v>
      </c>
    </row>
    <row r="978" spans="1:12" x14ac:dyDescent="0.25">
      <c r="A978" t="s">
        <v>980</v>
      </c>
      <c r="B978" t="s">
        <v>3972</v>
      </c>
      <c r="C978">
        <v>27</v>
      </c>
      <c r="D978" t="s">
        <v>5947</v>
      </c>
      <c r="E978" t="str">
        <f>IFERROR(INDEX(Healthcare_Transaction[Treatment_Type],MATCH(CONSOLIDATED_SHEET[[#This Row],[Patient_ID]],Healthcare_Transaction[Patient_ID],0)),"")</f>
        <v>Medication</v>
      </c>
      <c r="F978" s="8">
        <f>IFERROR(INDEX(Healthcare_Transaction[Cost],MATCH(CONSOLIDATED_SHEET[[#This Row],[Patient_ID]],Healthcare_Transaction[Patient_ID],0)),"")</f>
        <v>2378.4</v>
      </c>
      <c r="G978" s="6">
        <f>IFERROR(INDEX(Healthcare_Transaction[Date],MATCH(CONSOLIDATED_SHEET[[#This Row],[Patient_ID]],Healthcare_Transaction[Patient_ID],0)),"")</f>
        <v>43765.082011715953</v>
      </c>
      <c r="H978" t="str">
        <f>TEXT(CONSOLIDATED_SHEET[[#This Row],[Date]], "yyyy")</f>
        <v>2019</v>
      </c>
      <c r="I978" t="str">
        <f>TEXT(CONSOLIDATED_SHEET[[#This Row],[Date]], "mmmm")</f>
        <v>October</v>
      </c>
      <c r="J978" t="str">
        <f>INDEX(Healthcare_Location[Location],MATCH(CONSOLIDATED_SHEET[[#This Row],[Patient_ID]],Healthcare_Location[Patient_ID],0))</f>
        <v>Chicago</v>
      </c>
      <c r="K978" s="7" t="str">
        <f>INDEX(Healthcare_Insurance[Insurance_Type],MATCH(CONSOLIDATED_SHEET[[#This Row],[Patient_ID]],Healthcare_Insurance[Patient_ID],0))</f>
        <v>Private</v>
      </c>
      <c r="L978" s="8">
        <f>INDEX(Healthcare_Insurance[Insurance_Amount],MATCH(CONSOLIDATED_SHEET[[#This Row],[Patient_ID]],Healthcare_Insurance[Patient_ID],0))</f>
        <v>3693.25</v>
      </c>
    </row>
    <row r="979" spans="1:12" x14ac:dyDescent="0.25">
      <c r="A979" t="s">
        <v>981</v>
      </c>
      <c r="B979" t="s">
        <v>3973</v>
      </c>
      <c r="C979">
        <v>20</v>
      </c>
      <c r="D979" t="s">
        <v>5947</v>
      </c>
      <c r="E979" t="str">
        <f>IFERROR(INDEX(Healthcare_Transaction[Treatment_Type],MATCH(CONSOLIDATED_SHEET[[#This Row],[Patient_ID]],Healthcare_Transaction[Patient_ID],0)),"")</f>
        <v>Physical Therapy</v>
      </c>
      <c r="F979" s="8">
        <f>IFERROR(INDEX(Healthcare_Transaction[Cost],MATCH(CONSOLIDATED_SHEET[[#This Row],[Patient_ID]],Healthcare_Transaction[Patient_ID],0)),"")</f>
        <v>3569.74</v>
      </c>
      <c r="G979" s="6">
        <f>IFERROR(INDEX(Healthcare_Transaction[Date],MATCH(CONSOLIDATED_SHEET[[#This Row],[Patient_ID]],Healthcare_Transaction[Patient_ID],0)),"")</f>
        <v>43765.603514787821</v>
      </c>
      <c r="H979" t="str">
        <f>TEXT(CONSOLIDATED_SHEET[[#This Row],[Date]], "yyyy")</f>
        <v>2019</v>
      </c>
      <c r="I979" t="str">
        <f>TEXT(CONSOLIDATED_SHEET[[#This Row],[Date]], "mmmm")</f>
        <v>October</v>
      </c>
      <c r="J979" t="str">
        <f>INDEX(Healthcare_Location[Location],MATCH(CONSOLIDATED_SHEET[[#This Row],[Patient_ID]],Healthcare_Location[Patient_ID],0))</f>
        <v>Houston</v>
      </c>
      <c r="K979" s="7" t="str">
        <f>INDEX(Healthcare_Insurance[Insurance_Type],MATCH(CONSOLIDATED_SHEET[[#This Row],[Patient_ID]],Healthcare_Insurance[Patient_ID],0))</f>
        <v>None</v>
      </c>
      <c r="L979" s="8">
        <f>INDEX(Healthcare_Insurance[Insurance_Amount],MATCH(CONSOLIDATED_SHEET[[#This Row],[Patient_ID]],Healthcare_Insurance[Patient_ID],0))</f>
        <v>4403.32</v>
      </c>
    </row>
    <row r="980" spans="1:12" x14ac:dyDescent="0.25">
      <c r="A980" t="s">
        <v>982</v>
      </c>
      <c r="B980" t="s">
        <v>3974</v>
      </c>
      <c r="C980">
        <v>37</v>
      </c>
      <c r="D980" t="s">
        <v>5947</v>
      </c>
      <c r="E980" t="str">
        <f>IFERROR(INDEX(Healthcare_Transaction[Treatment_Type],MATCH(CONSOLIDATED_SHEET[[#This Row],[Patient_ID]],Healthcare_Transaction[Patient_ID],0)),"")</f>
        <v>Physical Therapy</v>
      </c>
      <c r="F980" s="8">
        <f>IFERROR(INDEX(Healthcare_Transaction[Cost],MATCH(CONSOLIDATED_SHEET[[#This Row],[Patient_ID]],Healthcare_Transaction[Patient_ID],0)),"")</f>
        <v>1185.47</v>
      </c>
      <c r="G980" s="6">
        <f>IFERROR(INDEX(Healthcare_Transaction[Date],MATCH(CONSOLIDATED_SHEET[[#This Row],[Patient_ID]],Healthcare_Transaction[Patient_ID],0)),"")</f>
        <v>43765.864266323748</v>
      </c>
      <c r="H980" t="str">
        <f>TEXT(CONSOLIDATED_SHEET[[#This Row],[Date]], "yyyy")</f>
        <v>2019</v>
      </c>
      <c r="I980" t="str">
        <f>TEXT(CONSOLIDATED_SHEET[[#This Row],[Date]], "mmmm")</f>
        <v>October</v>
      </c>
      <c r="J980" t="str">
        <f>INDEX(Healthcare_Location[Location],MATCH(CONSOLIDATED_SHEET[[#This Row],[Patient_ID]],Healthcare_Location[Patient_ID],0))</f>
        <v>Houston</v>
      </c>
      <c r="K980" s="7" t="str">
        <f>INDEX(Healthcare_Insurance[Insurance_Type],MATCH(CONSOLIDATED_SHEET[[#This Row],[Patient_ID]],Healthcare_Insurance[Patient_ID],0))</f>
        <v>Private</v>
      </c>
      <c r="L980" s="8">
        <f>INDEX(Healthcare_Insurance[Insurance_Amount],MATCH(CONSOLIDATED_SHEET[[#This Row],[Patient_ID]],Healthcare_Insurance[Patient_ID],0))</f>
        <v>3199.52</v>
      </c>
    </row>
    <row r="981" spans="1:12" x14ac:dyDescent="0.25">
      <c r="A981" t="s">
        <v>983</v>
      </c>
      <c r="B981" t="s">
        <v>3975</v>
      </c>
      <c r="C981">
        <v>42</v>
      </c>
      <c r="D981" t="s">
        <v>5947</v>
      </c>
      <c r="E981" t="str">
        <f>IFERROR(INDEX(Healthcare_Transaction[Treatment_Type],MATCH(CONSOLIDATED_SHEET[[#This Row],[Patient_ID]],Healthcare_Transaction[Patient_ID],0)),"")</f>
        <v>Consultation</v>
      </c>
      <c r="F981" s="8">
        <f>IFERROR(INDEX(Healthcare_Transaction[Cost],MATCH(CONSOLIDATED_SHEET[[#This Row],[Patient_ID]],Healthcare_Transaction[Patient_ID],0)),"")</f>
        <v>2339</v>
      </c>
      <c r="G981" s="6">
        <f>IFERROR(INDEX(Healthcare_Transaction[Date],MATCH(CONSOLIDATED_SHEET[[#This Row],[Patient_ID]],Healthcare_Transaction[Patient_ID],0)),"")</f>
        <v>43766.125017859689</v>
      </c>
      <c r="H981" t="str">
        <f>TEXT(CONSOLIDATED_SHEET[[#This Row],[Date]], "yyyy")</f>
        <v>2019</v>
      </c>
      <c r="I981" t="str">
        <f>TEXT(CONSOLIDATED_SHEET[[#This Row],[Date]], "mmmm")</f>
        <v>October</v>
      </c>
      <c r="J981" t="str">
        <f>INDEX(Healthcare_Location[Location],MATCH(CONSOLIDATED_SHEET[[#This Row],[Patient_ID]],Healthcare_Location[Patient_ID],0))</f>
        <v>Phoenix</v>
      </c>
      <c r="K981" s="7" t="str">
        <f>INDEX(Healthcare_Insurance[Insurance_Type],MATCH(CONSOLIDATED_SHEET[[#This Row],[Patient_ID]],Healthcare_Insurance[Patient_ID],0))</f>
        <v>None</v>
      </c>
      <c r="L981" s="8">
        <f>INDEX(Healthcare_Insurance[Insurance_Amount],MATCH(CONSOLIDATED_SHEET[[#This Row],[Patient_ID]],Healthcare_Insurance[Patient_ID],0))</f>
        <v>1125.24</v>
      </c>
    </row>
    <row r="982" spans="1:12" x14ac:dyDescent="0.25">
      <c r="A982" t="s">
        <v>984</v>
      </c>
      <c r="B982" t="s">
        <v>3976</v>
      </c>
      <c r="C982">
        <v>40</v>
      </c>
      <c r="D982" t="s">
        <v>5947</v>
      </c>
      <c r="E982" t="str">
        <f>IFERROR(INDEX(Healthcare_Transaction[Treatment_Type],MATCH(CONSOLIDATED_SHEET[[#This Row],[Patient_ID]],Healthcare_Transaction[Patient_ID],0)),"")</f>
        <v>Surgery</v>
      </c>
      <c r="F982" s="8">
        <f>IFERROR(INDEX(Healthcare_Transaction[Cost],MATCH(CONSOLIDATED_SHEET[[#This Row],[Patient_ID]],Healthcare_Transaction[Patient_ID],0)),"")</f>
        <v>2741.2</v>
      </c>
      <c r="G982" s="6">
        <f>IFERROR(INDEX(Healthcare_Transaction[Date],MATCH(CONSOLIDATED_SHEET[[#This Row],[Patient_ID]],Healthcare_Transaction[Patient_ID],0)),"")</f>
        <v>43766.385769395623</v>
      </c>
      <c r="H982" t="str">
        <f>TEXT(CONSOLIDATED_SHEET[[#This Row],[Date]], "yyyy")</f>
        <v>2019</v>
      </c>
      <c r="I982" t="str">
        <f>TEXT(CONSOLIDATED_SHEET[[#This Row],[Date]], "mmmm")</f>
        <v>October</v>
      </c>
      <c r="J982" t="str">
        <f>INDEX(Healthcare_Location[Location],MATCH(CONSOLIDATED_SHEET[[#This Row],[Patient_ID]],Healthcare_Location[Patient_ID],0))</f>
        <v>Houston</v>
      </c>
      <c r="K982" s="7" t="str">
        <f>INDEX(Healthcare_Insurance[Insurance_Type],MATCH(CONSOLIDATED_SHEET[[#This Row],[Patient_ID]],Healthcare_Insurance[Patient_ID],0))</f>
        <v>Public</v>
      </c>
      <c r="L982" s="8">
        <f>INDEX(Healthcare_Insurance[Insurance_Amount],MATCH(CONSOLIDATED_SHEET[[#This Row],[Patient_ID]],Healthcare_Insurance[Patient_ID],0))</f>
        <v>9967.64</v>
      </c>
    </row>
    <row r="983" spans="1:12" x14ac:dyDescent="0.25">
      <c r="A983" t="s">
        <v>985</v>
      </c>
      <c r="B983" t="s">
        <v>3977</v>
      </c>
      <c r="C983">
        <v>52</v>
      </c>
      <c r="D983" t="s">
        <v>5948</v>
      </c>
      <c r="E983" t="str">
        <f>IFERROR(INDEX(Healthcare_Transaction[Treatment_Type],MATCH(CONSOLIDATED_SHEET[[#This Row],[Patient_ID]],Healthcare_Transaction[Patient_ID],0)),"")</f>
        <v>Consultation</v>
      </c>
      <c r="F983" s="8">
        <f>IFERROR(INDEX(Healthcare_Transaction[Cost],MATCH(CONSOLIDATED_SHEET[[#This Row],[Patient_ID]],Healthcare_Transaction[Patient_ID],0)),"")</f>
        <v>2185.4499999999998</v>
      </c>
      <c r="G983" s="6">
        <f>IFERROR(INDEX(Healthcare_Transaction[Date],MATCH(CONSOLIDATED_SHEET[[#This Row],[Patient_ID]],Healthcare_Transaction[Patient_ID],0)),"")</f>
        <v>43766.907272467492</v>
      </c>
      <c r="H983" t="str">
        <f>TEXT(CONSOLIDATED_SHEET[[#This Row],[Date]], "yyyy")</f>
        <v>2019</v>
      </c>
      <c r="I983" t="str">
        <f>TEXT(CONSOLIDATED_SHEET[[#This Row],[Date]], "mmmm")</f>
        <v>October</v>
      </c>
      <c r="J983" t="str">
        <f>INDEX(Healthcare_Location[Location],MATCH(CONSOLIDATED_SHEET[[#This Row],[Patient_ID]],Healthcare_Location[Patient_ID],0))</f>
        <v>Los Angeles</v>
      </c>
      <c r="K983" s="7" t="str">
        <f>INDEX(Healthcare_Insurance[Insurance_Type],MATCH(CONSOLIDATED_SHEET[[#This Row],[Patient_ID]],Healthcare_Insurance[Patient_ID],0))</f>
        <v>None</v>
      </c>
      <c r="L983" s="8">
        <f>INDEX(Healthcare_Insurance[Insurance_Amount],MATCH(CONSOLIDATED_SHEET[[#This Row],[Patient_ID]],Healthcare_Insurance[Patient_ID],0))</f>
        <v>210.24</v>
      </c>
    </row>
    <row r="984" spans="1:12" x14ac:dyDescent="0.25">
      <c r="A984" t="s">
        <v>986</v>
      </c>
      <c r="B984" t="s">
        <v>3978</v>
      </c>
      <c r="C984">
        <v>74</v>
      </c>
      <c r="D984" t="s">
        <v>5947</v>
      </c>
      <c r="E984" t="str">
        <f>IFERROR(INDEX(Healthcare_Transaction[Treatment_Type],MATCH(CONSOLIDATED_SHEET[[#This Row],[Patient_ID]],Healthcare_Transaction[Patient_ID],0)),"")</f>
        <v>Consultation</v>
      </c>
      <c r="F984" s="8">
        <f>IFERROR(INDEX(Healthcare_Transaction[Cost],MATCH(CONSOLIDATED_SHEET[[#This Row],[Patient_ID]],Healthcare_Transaction[Patient_ID],0)),"")</f>
        <v>237.17</v>
      </c>
      <c r="G984" s="6">
        <f>IFERROR(INDEX(Healthcare_Transaction[Date],MATCH(CONSOLIDATED_SHEET[[#This Row],[Patient_ID]],Healthcare_Transaction[Patient_ID],0)),"")</f>
        <v>43767.168024003433</v>
      </c>
      <c r="H984" t="str">
        <f>TEXT(CONSOLIDATED_SHEET[[#This Row],[Date]], "yyyy")</f>
        <v>2019</v>
      </c>
      <c r="I984" t="str">
        <f>TEXT(CONSOLIDATED_SHEET[[#This Row],[Date]], "mmmm")</f>
        <v>October</v>
      </c>
      <c r="J984" t="str">
        <f>INDEX(Healthcare_Location[Location],MATCH(CONSOLIDATED_SHEET[[#This Row],[Patient_ID]],Healthcare_Location[Patient_ID],0))</f>
        <v>Phoenix</v>
      </c>
      <c r="K984" s="7" t="str">
        <f>INDEX(Healthcare_Insurance[Insurance_Type],MATCH(CONSOLIDATED_SHEET[[#This Row],[Patient_ID]],Healthcare_Insurance[Patient_ID],0))</f>
        <v>Private</v>
      </c>
      <c r="L984" s="8">
        <f>INDEX(Healthcare_Insurance[Insurance_Amount],MATCH(CONSOLIDATED_SHEET[[#This Row],[Patient_ID]],Healthcare_Insurance[Patient_ID],0))</f>
        <v>515.04</v>
      </c>
    </row>
    <row r="985" spans="1:12" x14ac:dyDescent="0.25">
      <c r="A985" t="s">
        <v>987</v>
      </c>
      <c r="B985" t="s">
        <v>3979</v>
      </c>
      <c r="C985">
        <v>78</v>
      </c>
      <c r="D985" t="s">
        <v>5947</v>
      </c>
      <c r="E985" t="str">
        <f>IFERROR(INDEX(Healthcare_Transaction[Treatment_Type],MATCH(CONSOLIDATED_SHEET[[#This Row],[Patient_ID]],Healthcare_Transaction[Patient_ID],0)),"")</f>
        <v>Physical Therapy</v>
      </c>
      <c r="F985" s="8">
        <f>IFERROR(INDEX(Healthcare_Transaction[Cost],MATCH(CONSOLIDATED_SHEET[[#This Row],[Patient_ID]],Healthcare_Transaction[Patient_ID],0)),"")</f>
        <v>120.23</v>
      </c>
      <c r="G985" s="6">
        <f>IFERROR(INDEX(Healthcare_Transaction[Date],MATCH(CONSOLIDATED_SHEET[[#This Row],[Patient_ID]],Healthcare_Transaction[Patient_ID],0)),"")</f>
        <v>43768.211030147148</v>
      </c>
      <c r="H985" t="str">
        <f>TEXT(CONSOLIDATED_SHEET[[#This Row],[Date]], "yyyy")</f>
        <v>2019</v>
      </c>
      <c r="I985" t="str">
        <f>TEXT(CONSOLIDATED_SHEET[[#This Row],[Date]], "mmmm")</f>
        <v>October</v>
      </c>
      <c r="J985" t="str">
        <f>INDEX(Healthcare_Location[Location],MATCH(CONSOLIDATED_SHEET[[#This Row],[Patient_ID]],Healthcare_Location[Patient_ID],0))</f>
        <v>Los Angeles</v>
      </c>
      <c r="K985" s="7" t="str">
        <f>INDEX(Healthcare_Insurance[Insurance_Type],MATCH(CONSOLIDATED_SHEET[[#This Row],[Patient_ID]],Healthcare_Insurance[Patient_ID],0))</f>
        <v>None</v>
      </c>
      <c r="L985" s="8">
        <f>INDEX(Healthcare_Insurance[Insurance_Amount],MATCH(CONSOLIDATED_SHEET[[#This Row],[Patient_ID]],Healthcare_Insurance[Patient_ID],0))</f>
        <v>4982.6899999999996</v>
      </c>
    </row>
    <row r="986" spans="1:12" x14ac:dyDescent="0.25">
      <c r="A986" t="s">
        <v>988</v>
      </c>
      <c r="B986" t="s">
        <v>3980</v>
      </c>
      <c r="C986">
        <v>39</v>
      </c>
      <c r="D986" t="s">
        <v>5948</v>
      </c>
      <c r="E986" t="str">
        <f>IFERROR(INDEX(Healthcare_Transaction[Treatment_Type],MATCH(CONSOLIDATED_SHEET[[#This Row],[Patient_ID]],Healthcare_Transaction[Patient_ID],0)),"")</f>
        <v>Medication</v>
      </c>
      <c r="F986" s="8">
        <f>IFERROR(INDEX(Healthcare_Transaction[Cost],MATCH(CONSOLIDATED_SHEET[[#This Row],[Patient_ID]],Healthcare_Transaction[Patient_ID],0)),"")</f>
        <v>1854.97</v>
      </c>
      <c r="G986" s="6">
        <f>IFERROR(INDEX(Healthcare_Transaction[Date],MATCH(CONSOLIDATED_SHEET[[#This Row],[Patient_ID]],Healthcare_Transaction[Patient_ID],0)),"")</f>
        <v>43768.471781683089</v>
      </c>
      <c r="H986" t="str">
        <f>TEXT(CONSOLIDATED_SHEET[[#This Row],[Date]], "yyyy")</f>
        <v>2019</v>
      </c>
      <c r="I986" t="str">
        <f>TEXT(CONSOLIDATED_SHEET[[#This Row],[Date]], "mmmm")</f>
        <v>October</v>
      </c>
      <c r="J986" t="str">
        <f>INDEX(Healthcare_Location[Location],MATCH(CONSOLIDATED_SHEET[[#This Row],[Patient_ID]],Healthcare_Location[Patient_ID],0))</f>
        <v>New York</v>
      </c>
      <c r="K986" s="7" t="str">
        <f>INDEX(Healthcare_Insurance[Insurance_Type],MATCH(CONSOLIDATED_SHEET[[#This Row],[Patient_ID]],Healthcare_Insurance[Patient_ID],0))</f>
        <v>None</v>
      </c>
      <c r="L986" s="8">
        <f>INDEX(Healthcare_Insurance[Insurance_Amount],MATCH(CONSOLIDATED_SHEET[[#This Row],[Patient_ID]],Healthcare_Insurance[Patient_ID],0))</f>
        <v>1791.15</v>
      </c>
    </row>
    <row r="987" spans="1:12" x14ac:dyDescent="0.25">
      <c r="A987" t="s">
        <v>989</v>
      </c>
      <c r="B987" t="s">
        <v>3981</v>
      </c>
      <c r="C987">
        <v>71</v>
      </c>
      <c r="D987" t="s">
        <v>5948</v>
      </c>
      <c r="E987" t="str">
        <f>IFERROR(INDEX(Healthcare_Transaction[Treatment_Type],MATCH(CONSOLIDATED_SHEET[[#This Row],[Patient_ID]],Healthcare_Transaction[Patient_ID],0)),"")</f>
        <v>Physical Therapy</v>
      </c>
      <c r="F987" s="8">
        <f>IFERROR(INDEX(Healthcare_Transaction[Cost],MATCH(CONSOLIDATED_SHEET[[#This Row],[Patient_ID]],Healthcare_Transaction[Patient_ID],0)),"")</f>
        <v>2161.5300000000002</v>
      </c>
      <c r="G987" s="6">
        <f>IFERROR(INDEX(Healthcare_Transaction[Date],MATCH(CONSOLIDATED_SHEET[[#This Row],[Patient_ID]],Healthcare_Transaction[Patient_ID],0)),"")</f>
        <v>43769.514787826833</v>
      </c>
      <c r="H987" t="str">
        <f>TEXT(CONSOLIDATED_SHEET[[#This Row],[Date]], "yyyy")</f>
        <v>2019</v>
      </c>
      <c r="I987" t="str">
        <f>TEXT(CONSOLIDATED_SHEET[[#This Row],[Date]], "mmmm")</f>
        <v>October</v>
      </c>
      <c r="J987" t="str">
        <f>INDEX(Healthcare_Location[Location],MATCH(CONSOLIDATED_SHEET[[#This Row],[Patient_ID]],Healthcare_Location[Patient_ID],0))</f>
        <v>Houston</v>
      </c>
      <c r="K987" s="7" t="str">
        <f>INDEX(Healthcare_Insurance[Insurance_Type],MATCH(CONSOLIDATED_SHEET[[#This Row],[Patient_ID]],Healthcare_Insurance[Patient_ID],0))</f>
        <v>Private</v>
      </c>
      <c r="L987" s="8">
        <f>INDEX(Healthcare_Insurance[Insurance_Amount],MATCH(CONSOLIDATED_SHEET[[#This Row],[Patient_ID]],Healthcare_Insurance[Patient_ID],0))</f>
        <v>2722.34</v>
      </c>
    </row>
    <row r="988" spans="1:12" x14ac:dyDescent="0.25">
      <c r="A988" t="s">
        <v>990</v>
      </c>
      <c r="B988" t="s">
        <v>3982</v>
      </c>
      <c r="C988">
        <v>85</v>
      </c>
      <c r="D988" t="s">
        <v>5947</v>
      </c>
      <c r="E988" t="str">
        <f>IFERROR(INDEX(Healthcare_Transaction[Treatment_Type],MATCH(CONSOLIDATED_SHEET[[#This Row],[Patient_ID]],Healthcare_Transaction[Patient_ID],0)),"")</f>
        <v>Physical Therapy</v>
      </c>
      <c r="F988" s="8">
        <f>IFERROR(INDEX(Healthcare_Transaction[Cost],MATCH(CONSOLIDATED_SHEET[[#This Row],[Patient_ID]],Healthcare_Transaction[Patient_ID],0)),"")</f>
        <v>4138.68</v>
      </c>
      <c r="G988" s="6">
        <f>IFERROR(INDEX(Healthcare_Transaction[Date],MATCH(CONSOLIDATED_SHEET[[#This Row],[Patient_ID]],Healthcare_Transaction[Patient_ID],0)),"")</f>
        <v>43769.775539362752</v>
      </c>
      <c r="H988" t="str">
        <f>TEXT(CONSOLIDATED_SHEET[[#This Row],[Date]], "yyyy")</f>
        <v>2019</v>
      </c>
      <c r="I988" t="str">
        <f>TEXT(CONSOLIDATED_SHEET[[#This Row],[Date]], "mmmm")</f>
        <v>October</v>
      </c>
      <c r="J988" t="str">
        <f>INDEX(Healthcare_Location[Location],MATCH(CONSOLIDATED_SHEET[[#This Row],[Patient_ID]],Healthcare_Location[Patient_ID],0))</f>
        <v>Los Angeles</v>
      </c>
      <c r="K988" s="7" t="str">
        <f>INDEX(Healthcare_Insurance[Insurance_Type],MATCH(CONSOLIDATED_SHEET[[#This Row],[Patient_ID]],Healthcare_Insurance[Patient_ID],0))</f>
        <v>None</v>
      </c>
      <c r="L988" s="8">
        <f>INDEX(Healthcare_Insurance[Insurance_Amount],MATCH(CONSOLIDATED_SHEET[[#This Row],[Patient_ID]],Healthcare_Insurance[Patient_ID],0))</f>
        <v>6524.16</v>
      </c>
    </row>
    <row r="989" spans="1:12" x14ac:dyDescent="0.25">
      <c r="A989" t="s">
        <v>991</v>
      </c>
      <c r="B989" t="s">
        <v>3983</v>
      </c>
      <c r="C989">
        <v>34</v>
      </c>
      <c r="D989" t="s">
        <v>5947</v>
      </c>
      <c r="E989" t="str">
        <f>IFERROR(INDEX(Healthcare_Transaction[Treatment_Type],MATCH(CONSOLIDATED_SHEET[[#This Row],[Patient_ID]],Healthcare_Transaction[Patient_ID],0)),"")</f>
        <v>Consultation</v>
      </c>
      <c r="F989" s="8">
        <f>IFERROR(INDEX(Healthcare_Transaction[Cost],MATCH(CONSOLIDATED_SHEET[[#This Row],[Patient_ID]],Healthcare_Transaction[Patient_ID],0)),"")</f>
        <v>3416.72</v>
      </c>
      <c r="G989" s="6">
        <f>IFERROR(INDEX(Healthcare_Transaction[Date],MATCH(CONSOLIDATED_SHEET[[#This Row],[Patient_ID]],Healthcare_Transaction[Patient_ID],0)),"")</f>
        <v>43770.297042434628</v>
      </c>
      <c r="H989" t="str">
        <f>TEXT(CONSOLIDATED_SHEET[[#This Row],[Date]], "yyyy")</f>
        <v>2019</v>
      </c>
      <c r="I989" t="str">
        <f>TEXT(CONSOLIDATED_SHEET[[#This Row],[Date]], "mmmm")</f>
        <v>November</v>
      </c>
      <c r="J989" t="str">
        <f>INDEX(Healthcare_Location[Location],MATCH(CONSOLIDATED_SHEET[[#This Row],[Patient_ID]],Healthcare_Location[Patient_ID],0))</f>
        <v>Los Angeles</v>
      </c>
      <c r="K989" s="7" t="str">
        <f>INDEX(Healthcare_Insurance[Insurance_Type],MATCH(CONSOLIDATED_SHEET[[#This Row],[Patient_ID]],Healthcare_Insurance[Patient_ID],0))</f>
        <v>None</v>
      </c>
      <c r="L989" s="8">
        <f>INDEX(Healthcare_Insurance[Insurance_Amount],MATCH(CONSOLIDATED_SHEET[[#This Row],[Patient_ID]],Healthcare_Insurance[Patient_ID],0))</f>
        <v>7958.58</v>
      </c>
    </row>
    <row r="990" spans="1:12" x14ac:dyDescent="0.25">
      <c r="A990" t="s">
        <v>992</v>
      </c>
      <c r="B990" t="s">
        <v>3984</v>
      </c>
      <c r="C990">
        <v>52</v>
      </c>
      <c r="D990" t="s">
        <v>5947</v>
      </c>
      <c r="E990" t="str">
        <f>IFERROR(INDEX(Healthcare_Transaction[Treatment_Type],MATCH(CONSOLIDATED_SHEET[[#This Row],[Patient_ID]],Healthcare_Transaction[Patient_ID],0)),"")</f>
        <v>Consultation</v>
      </c>
      <c r="F990" s="8">
        <f>IFERROR(INDEX(Healthcare_Transaction[Cost],MATCH(CONSOLIDATED_SHEET[[#This Row],[Patient_ID]],Healthcare_Transaction[Patient_ID],0)),"")</f>
        <v>917.3</v>
      </c>
      <c r="G990" s="6">
        <f>IFERROR(INDEX(Healthcare_Transaction[Date],MATCH(CONSOLIDATED_SHEET[[#This Row],[Patient_ID]],Healthcare_Transaction[Patient_ID],0)),"")</f>
        <v>43770.557793970569</v>
      </c>
      <c r="H990" t="str">
        <f>TEXT(CONSOLIDATED_SHEET[[#This Row],[Date]], "yyyy")</f>
        <v>2019</v>
      </c>
      <c r="I990" t="str">
        <f>TEXT(CONSOLIDATED_SHEET[[#This Row],[Date]], "mmmm")</f>
        <v>November</v>
      </c>
      <c r="J990" t="str">
        <f>INDEX(Healthcare_Location[Location],MATCH(CONSOLIDATED_SHEET[[#This Row],[Patient_ID]],Healthcare_Location[Patient_ID],0))</f>
        <v>Chicago</v>
      </c>
      <c r="K990" s="7" t="str">
        <f>INDEX(Healthcare_Insurance[Insurance_Type],MATCH(CONSOLIDATED_SHEET[[#This Row],[Patient_ID]],Healthcare_Insurance[Patient_ID],0))</f>
        <v>Public</v>
      </c>
      <c r="L990" s="8">
        <f>INDEX(Healthcare_Insurance[Insurance_Amount],MATCH(CONSOLIDATED_SHEET[[#This Row],[Patient_ID]],Healthcare_Insurance[Patient_ID],0))</f>
        <v>1735.75</v>
      </c>
    </row>
    <row r="991" spans="1:12" x14ac:dyDescent="0.25">
      <c r="A991" t="s">
        <v>993</v>
      </c>
      <c r="B991" t="s">
        <v>3985</v>
      </c>
      <c r="C991">
        <v>81</v>
      </c>
      <c r="D991" t="s">
        <v>5947</v>
      </c>
      <c r="E991" t="str">
        <f>IFERROR(INDEX(Healthcare_Transaction[Treatment_Type],MATCH(CONSOLIDATED_SHEET[[#This Row],[Patient_ID]],Healthcare_Transaction[Patient_ID],0)),"")</f>
        <v>Surgery</v>
      </c>
      <c r="F991" s="8">
        <f>IFERROR(INDEX(Healthcare_Transaction[Cost],MATCH(CONSOLIDATED_SHEET[[#This Row],[Patient_ID]],Healthcare_Transaction[Patient_ID],0)),"")</f>
        <v>2224.35</v>
      </c>
      <c r="G991" s="6">
        <f>IFERROR(INDEX(Healthcare_Transaction[Date],MATCH(CONSOLIDATED_SHEET[[#This Row],[Patient_ID]],Healthcare_Transaction[Patient_ID],0)),"")</f>
        <v>43771.07929704243</v>
      </c>
      <c r="H991" t="str">
        <f>TEXT(CONSOLIDATED_SHEET[[#This Row],[Date]], "yyyy")</f>
        <v>2019</v>
      </c>
      <c r="I991" t="str">
        <f>TEXT(CONSOLIDATED_SHEET[[#This Row],[Date]], "mmmm")</f>
        <v>November</v>
      </c>
      <c r="J991" t="str">
        <f>INDEX(Healthcare_Location[Location],MATCH(CONSOLIDATED_SHEET[[#This Row],[Patient_ID]],Healthcare_Location[Patient_ID],0))</f>
        <v>Chicago</v>
      </c>
      <c r="K991" s="7" t="str">
        <f>INDEX(Healthcare_Insurance[Insurance_Type],MATCH(CONSOLIDATED_SHEET[[#This Row],[Patient_ID]],Healthcare_Insurance[Patient_ID],0))</f>
        <v>Private</v>
      </c>
      <c r="L991" s="8">
        <f>INDEX(Healthcare_Insurance[Insurance_Amount],MATCH(CONSOLIDATED_SHEET[[#This Row],[Patient_ID]],Healthcare_Insurance[Patient_ID],0))</f>
        <v>3579.13</v>
      </c>
    </row>
    <row r="992" spans="1:12" x14ac:dyDescent="0.25">
      <c r="A992" t="s">
        <v>994</v>
      </c>
      <c r="B992" t="s">
        <v>3986</v>
      </c>
      <c r="C992">
        <v>27</v>
      </c>
      <c r="D992" t="s">
        <v>5947</v>
      </c>
      <c r="E992" t="str">
        <f>IFERROR(INDEX(Healthcare_Transaction[Treatment_Type],MATCH(CONSOLIDATED_SHEET[[#This Row],[Patient_ID]],Healthcare_Transaction[Patient_ID],0)),"")</f>
        <v>Medication</v>
      </c>
      <c r="F992" s="8">
        <f>IFERROR(INDEX(Healthcare_Transaction[Cost],MATCH(CONSOLIDATED_SHEET[[#This Row],[Patient_ID]],Healthcare_Transaction[Patient_ID],0)),"")</f>
        <v>2896.79</v>
      </c>
      <c r="G992" s="6">
        <f>IFERROR(INDEX(Healthcare_Transaction[Date],MATCH(CONSOLIDATED_SHEET[[#This Row],[Patient_ID]],Healthcare_Transaction[Patient_ID],0)),"")</f>
        <v>43771.340048578371</v>
      </c>
      <c r="H992" t="str">
        <f>TEXT(CONSOLIDATED_SHEET[[#This Row],[Date]], "yyyy")</f>
        <v>2019</v>
      </c>
      <c r="I992" t="str">
        <f>TEXT(CONSOLIDATED_SHEET[[#This Row],[Date]], "mmmm")</f>
        <v>November</v>
      </c>
      <c r="J992" t="str">
        <f>INDEX(Healthcare_Location[Location],MATCH(CONSOLIDATED_SHEET[[#This Row],[Patient_ID]],Healthcare_Location[Patient_ID],0))</f>
        <v>Chicago</v>
      </c>
      <c r="K992" s="7" t="str">
        <f>INDEX(Healthcare_Insurance[Insurance_Type],MATCH(CONSOLIDATED_SHEET[[#This Row],[Patient_ID]],Healthcare_Insurance[Patient_ID],0))</f>
        <v>Public</v>
      </c>
      <c r="L992" s="8">
        <f>INDEX(Healthcare_Insurance[Insurance_Amount],MATCH(CONSOLIDATED_SHEET[[#This Row],[Patient_ID]],Healthcare_Insurance[Patient_ID],0))</f>
        <v>7249.92</v>
      </c>
    </row>
    <row r="993" spans="1:12" x14ac:dyDescent="0.25">
      <c r="A993" t="s">
        <v>995</v>
      </c>
      <c r="B993" t="s">
        <v>3987</v>
      </c>
      <c r="C993">
        <v>36</v>
      </c>
      <c r="D993" t="s">
        <v>5947</v>
      </c>
      <c r="E993" t="str">
        <f>IFERROR(INDEX(Healthcare_Transaction[Treatment_Type],MATCH(CONSOLIDATED_SHEET[[#This Row],[Patient_ID]],Healthcare_Transaction[Patient_ID],0)),"")</f>
        <v>Medication</v>
      </c>
      <c r="F993" s="8">
        <f>IFERROR(INDEX(Healthcare_Transaction[Cost],MATCH(CONSOLIDATED_SHEET[[#This Row],[Patient_ID]],Healthcare_Transaction[Patient_ID],0)),"")</f>
        <v>2714.42</v>
      </c>
      <c r="G993" s="6">
        <f>IFERROR(INDEX(Healthcare_Transaction[Date],MATCH(CONSOLIDATED_SHEET[[#This Row],[Patient_ID]],Healthcare_Transaction[Patient_ID],0)),"")</f>
        <v>43771.600800114291</v>
      </c>
      <c r="H993" t="str">
        <f>TEXT(CONSOLIDATED_SHEET[[#This Row],[Date]], "yyyy")</f>
        <v>2019</v>
      </c>
      <c r="I993" t="str">
        <f>TEXT(CONSOLIDATED_SHEET[[#This Row],[Date]], "mmmm")</f>
        <v>November</v>
      </c>
      <c r="J993" t="str">
        <f>INDEX(Healthcare_Location[Location],MATCH(CONSOLIDATED_SHEET[[#This Row],[Patient_ID]],Healthcare_Location[Patient_ID],0))</f>
        <v>Houston</v>
      </c>
      <c r="K993" s="7" t="str">
        <f>INDEX(Healthcare_Insurance[Insurance_Type],MATCH(CONSOLIDATED_SHEET[[#This Row],[Patient_ID]],Healthcare_Insurance[Patient_ID],0))</f>
        <v>Public</v>
      </c>
      <c r="L993" s="8">
        <f>INDEX(Healthcare_Insurance[Insurance_Amount],MATCH(CONSOLIDATED_SHEET[[#This Row],[Patient_ID]],Healthcare_Insurance[Patient_ID],0))</f>
        <v>3292.96</v>
      </c>
    </row>
    <row r="994" spans="1:12" x14ac:dyDescent="0.25">
      <c r="A994" t="s">
        <v>996</v>
      </c>
      <c r="B994" t="s">
        <v>3988</v>
      </c>
      <c r="C994">
        <v>29</v>
      </c>
      <c r="D994" t="s">
        <v>5947</v>
      </c>
      <c r="E994" t="str">
        <f>IFERROR(INDEX(Healthcare_Transaction[Treatment_Type],MATCH(CONSOLIDATED_SHEET[[#This Row],[Patient_ID]],Healthcare_Transaction[Patient_ID],0)),"")</f>
        <v>Consultation</v>
      </c>
      <c r="F994" s="8">
        <f>IFERROR(INDEX(Healthcare_Transaction[Cost],MATCH(CONSOLIDATED_SHEET[[#This Row],[Patient_ID]],Healthcare_Transaction[Patient_ID],0)),"")</f>
        <v>2383.2399999999998</v>
      </c>
      <c r="G994" s="6">
        <f>IFERROR(INDEX(Healthcare_Transaction[Date],MATCH(CONSOLIDATED_SHEET[[#This Row],[Patient_ID]],Healthcare_Transaction[Patient_ID],0)),"")</f>
        <v>43771.861551650232</v>
      </c>
      <c r="H994" t="str">
        <f>TEXT(CONSOLIDATED_SHEET[[#This Row],[Date]], "yyyy")</f>
        <v>2019</v>
      </c>
      <c r="I994" t="str">
        <f>TEXT(CONSOLIDATED_SHEET[[#This Row],[Date]], "mmmm")</f>
        <v>November</v>
      </c>
      <c r="J994" t="str">
        <f>INDEX(Healthcare_Location[Location],MATCH(CONSOLIDATED_SHEET[[#This Row],[Patient_ID]],Healthcare_Location[Patient_ID],0))</f>
        <v>Phoenix</v>
      </c>
      <c r="K994" s="7" t="str">
        <f>INDEX(Healthcare_Insurance[Insurance_Type],MATCH(CONSOLIDATED_SHEET[[#This Row],[Patient_ID]],Healthcare_Insurance[Patient_ID],0))</f>
        <v>None</v>
      </c>
      <c r="L994" s="8">
        <f>INDEX(Healthcare_Insurance[Insurance_Amount],MATCH(CONSOLIDATED_SHEET[[#This Row],[Patient_ID]],Healthcare_Insurance[Patient_ID],0))</f>
        <v>4015.31</v>
      </c>
    </row>
    <row r="995" spans="1:12" x14ac:dyDescent="0.25">
      <c r="A995" t="s">
        <v>997</v>
      </c>
      <c r="B995" t="s">
        <v>3989</v>
      </c>
      <c r="C995">
        <v>53</v>
      </c>
      <c r="D995" t="s">
        <v>5948</v>
      </c>
      <c r="E995" t="str">
        <f>IFERROR(INDEX(Healthcare_Transaction[Treatment_Type],MATCH(CONSOLIDATED_SHEET[[#This Row],[Patient_ID]],Healthcare_Transaction[Patient_ID],0)),"")</f>
        <v>Medication</v>
      </c>
      <c r="F995" s="8">
        <f>IFERROR(INDEX(Healthcare_Transaction[Cost],MATCH(CONSOLIDATED_SHEET[[#This Row],[Patient_ID]],Healthcare_Transaction[Patient_ID],0)),"")</f>
        <v>4729.57</v>
      </c>
      <c r="G995" s="6">
        <f>IFERROR(INDEX(Healthcare_Transaction[Date],MATCH(CONSOLIDATED_SHEET[[#This Row],[Patient_ID]],Healthcare_Transaction[Patient_ID],0)),"")</f>
        <v>43772.122303186166</v>
      </c>
      <c r="H995" t="str">
        <f>TEXT(CONSOLIDATED_SHEET[[#This Row],[Date]], "yyyy")</f>
        <v>2019</v>
      </c>
      <c r="I995" t="str">
        <f>TEXT(CONSOLIDATED_SHEET[[#This Row],[Date]], "mmmm")</f>
        <v>November</v>
      </c>
      <c r="J995" t="str">
        <f>INDEX(Healthcare_Location[Location],MATCH(CONSOLIDATED_SHEET[[#This Row],[Patient_ID]],Healthcare_Location[Patient_ID],0))</f>
        <v>Phoenix</v>
      </c>
      <c r="K995" s="7" t="str">
        <f>INDEX(Healthcare_Insurance[Insurance_Type],MATCH(CONSOLIDATED_SHEET[[#This Row],[Patient_ID]],Healthcare_Insurance[Patient_ID],0))</f>
        <v>None</v>
      </c>
      <c r="L995" s="8">
        <f>INDEX(Healthcare_Insurance[Insurance_Amount],MATCH(CONSOLIDATED_SHEET[[#This Row],[Patient_ID]],Healthcare_Insurance[Patient_ID],0))</f>
        <v>6530.95</v>
      </c>
    </row>
    <row r="996" spans="1:12" x14ac:dyDescent="0.25">
      <c r="A996" t="s">
        <v>998</v>
      </c>
      <c r="B996" t="s">
        <v>3990</v>
      </c>
      <c r="C996">
        <v>80</v>
      </c>
      <c r="D996" t="s">
        <v>5947</v>
      </c>
      <c r="E996" t="str">
        <f>IFERROR(INDEX(Healthcare_Transaction[Treatment_Type],MATCH(CONSOLIDATED_SHEET[[#This Row],[Patient_ID]],Healthcare_Transaction[Patient_ID],0)),"")</f>
        <v>Consultation</v>
      </c>
      <c r="F996" s="8">
        <f>IFERROR(INDEX(Healthcare_Transaction[Cost],MATCH(CONSOLIDATED_SHEET[[#This Row],[Patient_ID]],Healthcare_Transaction[Patient_ID],0)),"")</f>
        <v>113.34</v>
      </c>
      <c r="G996" s="6">
        <f>IFERROR(INDEX(Healthcare_Transaction[Date],MATCH(CONSOLIDATED_SHEET[[#This Row],[Patient_ID]],Healthcare_Transaction[Patient_ID],0)),"")</f>
        <v>43772.383054722093</v>
      </c>
      <c r="H996" t="str">
        <f>TEXT(CONSOLIDATED_SHEET[[#This Row],[Date]], "yyyy")</f>
        <v>2019</v>
      </c>
      <c r="I996" t="str">
        <f>TEXT(CONSOLIDATED_SHEET[[#This Row],[Date]], "mmmm")</f>
        <v>November</v>
      </c>
      <c r="J996" t="str">
        <f>INDEX(Healthcare_Location[Location],MATCH(CONSOLIDATED_SHEET[[#This Row],[Patient_ID]],Healthcare_Location[Patient_ID],0))</f>
        <v>Chicago</v>
      </c>
      <c r="K996" s="7" t="str">
        <f>INDEX(Healthcare_Insurance[Insurance_Type],MATCH(CONSOLIDATED_SHEET[[#This Row],[Patient_ID]],Healthcare_Insurance[Patient_ID],0))</f>
        <v>Private</v>
      </c>
      <c r="L996" s="8">
        <f>INDEX(Healthcare_Insurance[Insurance_Amount],MATCH(CONSOLIDATED_SHEET[[#This Row],[Patient_ID]],Healthcare_Insurance[Patient_ID],0))</f>
        <v>2263.34</v>
      </c>
    </row>
    <row r="997" spans="1:12" x14ac:dyDescent="0.25">
      <c r="A997" t="s">
        <v>999</v>
      </c>
      <c r="B997" t="s">
        <v>3991</v>
      </c>
      <c r="C997">
        <v>88</v>
      </c>
      <c r="D997" t="s">
        <v>5947</v>
      </c>
      <c r="E997" t="str">
        <f>IFERROR(INDEX(Healthcare_Transaction[Treatment_Type],MATCH(CONSOLIDATED_SHEET[[#This Row],[Patient_ID]],Healthcare_Transaction[Patient_ID],0)),"")</f>
        <v>Consultation</v>
      </c>
      <c r="F997" s="8">
        <f>IFERROR(INDEX(Healthcare_Transaction[Cost],MATCH(CONSOLIDATED_SHEET[[#This Row],[Patient_ID]],Healthcare_Transaction[Patient_ID],0)),"")</f>
        <v>4706.47</v>
      </c>
      <c r="G997" s="6">
        <f>IFERROR(INDEX(Healthcare_Transaction[Date],MATCH(CONSOLIDATED_SHEET[[#This Row],[Patient_ID]],Healthcare_Transaction[Patient_ID],0)),"")</f>
        <v>43773.165309329903</v>
      </c>
      <c r="H997" t="str">
        <f>TEXT(CONSOLIDATED_SHEET[[#This Row],[Date]], "yyyy")</f>
        <v>2019</v>
      </c>
      <c r="I997" t="str">
        <f>TEXT(CONSOLIDATED_SHEET[[#This Row],[Date]], "mmmm")</f>
        <v>November</v>
      </c>
      <c r="J997" t="str">
        <f>INDEX(Healthcare_Location[Location],MATCH(CONSOLIDATED_SHEET[[#This Row],[Patient_ID]],Healthcare_Location[Patient_ID],0))</f>
        <v>Phoenix</v>
      </c>
      <c r="K997" s="7" t="str">
        <f>INDEX(Healthcare_Insurance[Insurance_Type],MATCH(CONSOLIDATED_SHEET[[#This Row],[Patient_ID]],Healthcare_Insurance[Patient_ID],0))</f>
        <v>Private</v>
      </c>
      <c r="L997" s="8">
        <f>INDEX(Healthcare_Insurance[Insurance_Amount],MATCH(CONSOLIDATED_SHEET[[#This Row],[Patient_ID]],Healthcare_Insurance[Patient_ID],0))</f>
        <v>5179.22</v>
      </c>
    </row>
    <row r="998" spans="1:12" x14ac:dyDescent="0.25">
      <c r="A998" t="s">
        <v>1000</v>
      </c>
      <c r="B998" t="s">
        <v>3992</v>
      </c>
      <c r="C998">
        <v>67</v>
      </c>
      <c r="D998" t="s">
        <v>5948</v>
      </c>
      <c r="E998" t="str">
        <f>IFERROR(INDEX(Healthcare_Transaction[Treatment_Type],MATCH(CONSOLIDATED_SHEET[[#This Row],[Patient_ID]],Healthcare_Transaction[Patient_ID],0)),"")</f>
        <v>Physical Therapy</v>
      </c>
      <c r="F998" s="8">
        <f>IFERROR(INDEX(Healthcare_Transaction[Cost],MATCH(CONSOLIDATED_SHEET[[#This Row],[Patient_ID]],Healthcare_Transaction[Patient_ID],0)),"")</f>
        <v>1332.48</v>
      </c>
      <c r="G998" s="6">
        <f>IFERROR(INDEX(Healthcare_Transaction[Date],MATCH(CONSOLIDATED_SHEET[[#This Row],[Patient_ID]],Healthcare_Transaction[Patient_ID],0)),"")</f>
        <v>43773.686812401771</v>
      </c>
      <c r="H998" t="str">
        <f>TEXT(CONSOLIDATED_SHEET[[#This Row],[Date]], "yyyy")</f>
        <v>2019</v>
      </c>
      <c r="I998" t="str">
        <f>TEXT(CONSOLIDATED_SHEET[[#This Row],[Date]], "mmmm")</f>
        <v>November</v>
      </c>
      <c r="J998" t="str">
        <f>INDEX(Healthcare_Location[Location],MATCH(CONSOLIDATED_SHEET[[#This Row],[Patient_ID]],Healthcare_Location[Patient_ID],0))</f>
        <v>Houston</v>
      </c>
      <c r="K998" s="7" t="str">
        <f>INDEX(Healthcare_Insurance[Insurance_Type],MATCH(CONSOLIDATED_SHEET[[#This Row],[Patient_ID]],Healthcare_Insurance[Patient_ID],0))</f>
        <v>Private</v>
      </c>
      <c r="L998" s="8">
        <f>INDEX(Healthcare_Insurance[Insurance_Amount],MATCH(CONSOLIDATED_SHEET[[#This Row],[Patient_ID]],Healthcare_Insurance[Patient_ID],0))</f>
        <v>8839.81</v>
      </c>
    </row>
    <row r="999" spans="1:12" x14ac:dyDescent="0.25">
      <c r="A999" t="s">
        <v>1001</v>
      </c>
      <c r="B999" t="s">
        <v>3993</v>
      </c>
      <c r="C999">
        <v>58</v>
      </c>
      <c r="D999" t="s">
        <v>5948</v>
      </c>
      <c r="E999" t="str">
        <f>IFERROR(INDEX(Healthcare_Transaction[Treatment_Type],MATCH(CONSOLIDATED_SHEET[[#This Row],[Patient_ID]],Healthcare_Transaction[Patient_ID],0)),"")</f>
        <v>Consultation</v>
      </c>
      <c r="F999" s="8">
        <f>IFERROR(INDEX(Healthcare_Transaction[Cost],MATCH(CONSOLIDATED_SHEET[[#This Row],[Patient_ID]],Healthcare_Transaction[Patient_ID],0)),"")</f>
        <v>3260.15</v>
      </c>
      <c r="G999" s="6">
        <f>IFERROR(INDEX(Healthcare_Transaction[Date],MATCH(CONSOLIDATED_SHEET[[#This Row],[Patient_ID]],Healthcare_Transaction[Patient_ID],0)),"")</f>
        <v>43773.947563937698</v>
      </c>
      <c r="H999" t="str">
        <f>TEXT(CONSOLIDATED_SHEET[[#This Row],[Date]], "yyyy")</f>
        <v>2019</v>
      </c>
      <c r="I999" t="str">
        <f>TEXT(CONSOLIDATED_SHEET[[#This Row],[Date]], "mmmm")</f>
        <v>November</v>
      </c>
      <c r="J999" t="str">
        <f>INDEX(Healthcare_Location[Location],MATCH(CONSOLIDATED_SHEET[[#This Row],[Patient_ID]],Healthcare_Location[Patient_ID],0))</f>
        <v>Chicago</v>
      </c>
      <c r="K999" s="7" t="str">
        <f>INDEX(Healthcare_Insurance[Insurance_Type],MATCH(CONSOLIDATED_SHEET[[#This Row],[Patient_ID]],Healthcare_Insurance[Patient_ID],0))</f>
        <v>Private</v>
      </c>
      <c r="L999" s="8">
        <f>INDEX(Healthcare_Insurance[Insurance_Amount],MATCH(CONSOLIDATED_SHEET[[#This Row],[Patient_ID]],Healthcare_Insurance[Patient_ID],0))</f>
        <v>5620.41</v>
      </c>
    </row>
    <row r="1000" spans="1:12" x14ac:dyDescent="0.25">
      <c r="A1000" t="s">
        <v>1002</v>
      </c>
      <c r="B1000" t="s">
        <v>3994</v>
      </c>
      <c r="C1000">
        <v>21</v>
      </c>
      <c r="D1000" t="s">
        <v>5947</v>
      </c>
      <c r="E1000" t="str">
        <f>IFERROR(INDEX(Healthcare_Transaction[Treatment_Type],MATCH(CONSOLIDATED_SHEET[[#This Row],[Patient_ID]],Healthcare_Transaction[Patient_ID],0)),"")</f>
        <v>Surgery</v>
      </c>
      <c r="F1000" s="8">
        <f>IFERROR(INDEX(Healthcare_Transaction[Cost],MATCH(CONSOLIDATED_SHEET[[#This Row],[Patient_ID]],Healthcare_Transaction[Patient_ID],0)),"")</f>
        <v>2664.26</v>
      </c>
      <c r="G1000" s="6">
        <f>IFERROR(INDEX(Healthcare_Transaction[Date],MATCH(CONSOLIDATED_SHEET[[#This Row],[Patient_ID]],Healthcare_Transaction[Patient_ID],0)),"")</f>
        <v>43774.208315473632</v>
      </c>
      <c r="H1000" t="str">
        <f>TEXT(CONSOLIDATED_SHEET[[#This Row],[Date]], "yyyy")</f>
        <v>2019</v>
      </c>
      <c r="I1000" t="str">
        <f>TEXT(CONSOLIDATED_SHEET[[#This Row],[Date]], "mmmm")</f>
        <v>November</v>
      </c>
      <c r="J1000" t="str">
        <f>INDEX(Healthcare_Location[Location],MATCH(CONSOLIDATED_SHEET[[#This Row],[Patient_ID]],Healthcare_Location[Patient_ID],0))</f>
        <v>Houston</v>
      </c>
      <c r="K1000" s="7" t="str">
        <f>INDEX(Healthcare_Insurance[Insurance_Type],MATCH(CONSOLIDATED_SHEET[[#This Row],[Patient_ID]],Healthcare_Insurance[Patient_ID],0))</f>
        <v>Public</v>
      </c>
      <c r="L1000" s="8">
        <f>INDEX(Healthcare_Insurance[Insurance_Amount],MATCH(CONSOLIDATED_SHEET[[#This Row],[Patient_ID]],Healthcare_Insurance[Patient_ID],0))</f>
        <v>6579.27</v>
      </c>
    </row>
    <row r="1001" spans="1:12" x14ac:dyDescent="0.25">
      <c r="A1001" t="s">
        <v>1003</v>
      </c>
      <c r="B1001" t="s">
        <v>3995</v>
      </c>
      <c r="C1001">
        <v>42</v>
      </c>
      <c r="D1001" t="s">
        <v>5948</v>
      </c>
      <c r="E1001" t="str">
        <f>IFERROR(INDEX(Healthcare_Transaction[Treatment_Type],MATCH(CONSOLIDATED_SHEET[[#This Row],[Patient_ID]],Healthcare_Transaction[Patient_ID],0)),"")</f>
        <v>Physical Therapy</v>
      </c>
      <c r="F1001" s="8">
        <f>IFERROR(INDEX(Healthcare_Transaction[Cost],MATCH(CONSOLIDATED_SHEET[[#This Row],[Patient_ID]],Healthcare_Transaction[Patient_ID],0)),"")</f>
        <v>3095.26</v>
      </c>
      <c r="G1001" s="6">
        <f>IFERROR(INDEX(Healthcare_Transaction[Date],MATCH(CONSOLIDATED_SHEET[[#This Row],[Patient_ID]],Healthcare_Transaction[Patient_ID],0)),"")</f>
        <v>43774.7298185455</v>
      </c>
      <c r="H1001" t="str">
        <f>TEXT(CONSOLIDATED_SHEET[[#This Row],[Date]], "yyyy")</f>
        <v>2019</v>
      </c>
      <c r="I1001" t="str">
        <f>TEXT(CONSOLIDATED_SHEET[[#This Row],[Date]], "mmmm")</f>
        <v>November</v>
      </c>
      <c r="J1001" t="str">
        <f>INDEX(Healthcare_Location[Location],MATCH(CONSOLIDATED_SHEET[[#This Row],[Patient_ID]],Healthcare_Location[Patient_ID],0))</f>
        <v>Los Angeles</v>
      </c>
      <c r="K1001" s="7" t="str">
        <f>INDEX(Healthcare_Insurance[Insurance_Type],MATCH(CONSOLIDATED_SHEET[[#This Row],[Patient_ID]],Healthcare_Insurance[Patient_ID],0))</f>
        <v>Public</v>
      </c>
      <c r="L1001" s="8">
        <f>INDEX(Healthcare_Insurance[Insurance_Amount],MATCH(CONSOLIDATED_SHEET[[#This Row],[Patient_ID]],Healthcare_Insurance[Patient_ID],0))</f>
        <v>785.55</v>
      </c>
    </row>
    <row r="1002" spans="1:12" x14ac:dyDescent="0.25">
      <c r="A1002" t="s">
        <v>1004</v>
      </c>
      <c r="B1002" t="s">
        <v>3996</v>
      </c>
      <c r="C1002">
        <v>71</v>
      </c>
      <c r="D1002" t="s">
        <v>5948</v>
      </c>
      <c r="E1002" t="str">
        <f>IFERROR(INDEX(Healthcare_Transaction[Treatment_Type],MATCH(CONSOLIDATED_SHEET[[#This Row],[Patient_ID]],Healthcare_Transaction[Patient_ID],0)),"")</f>
        <v>Medication</v>
      </c>
      <c r="F1002" s="8">
        <f>IFERROR(INDEX(Healthcare_Transaction[Cost],MATCH(CONSOLIDATED_SHEET[[#This Row],[Patient_ID]],Healthcare_Transaction[Patient_ID],0)),"")</f>
        <v>4189.42</v>
      </c>
      <c r="G1002" s="6">
        <f>IFERROR(INDEX(Healthcare_Transaction[Date],MATCH(CONSOLIDATED_SHEET[[#This Row],[Patient_ID]],Healthcare_Transaction[Patient_ID],0)),"")</f>
        <v>43774.990570081427</v>
      </c>
      <c r="H1002" t="str">
        <f>TEXT(CONSOLIDATED_SHEET[[#This Row],[Date]], "yyyy")</f>
        <v>2019</v>
      </c>
      <c r="I1002" t="str">
        <f>TEXT(CONSOLIDATED_SHEET[[#This Row],[Date]], "mmmm")</f>
        <v>November</v>
      </c>
      <c r="J1002" t="str">
        <f>INDEX(Healthcare_Location[Location],MATCH(CONSOLIDATED_SHEET[[#This Row],[Patient_ID]],Healthcare_Location[Patient_ID],0))</f>
        <v>New York</v>
      </c>
      <c r="K1002" s="7" t="str">
        <f>INDEX(Healthcare_Insurance[Insurance_Type],MATCH(CONSOLIDATED_SHEET[[#This Row],[Patient_ID]],Healthcare_Insurance[Patient_ID],0))</f>
        <v>Private</v>
      </c>
      <c r="L1002" s="8">
        <f>INDEX(Healthcare_Insurance[Insurance_Amount],MATCH(CONSOLIDATED_SHEET[[#This Row],[Patient_ID]],Healthcare_Insurance[Patient_ID],0))</f>
        <v>6237.49</v>
      </c>
    </row>
    <row r="1003" spans="1:12" x14ac:dyDescent="0.25">
      <c r="A1003" t="s">
        <v>1005</v>
      </c>
      <c r="B1003" t="s">
        <v>3997</v>
      </c>
      <c r="C1003">
        <v>56</v>
      </c>
      <c r="D1003" t="s">
        <v>5948</v>
      </c>
      <c r="E1003" t="str">
        <f>IFERROR(INDEX(Healthcare_Transaction[Treatment_Type],MATCH(CONSOLIDATED_SHEET[[#This Row],[Patient_ID]],Healthcare_Transaction[Patient_ID],0)),"")</f>
        <v>Consultation</v>
      </c>
      <c r="F1003" s="8">
        <f>IFERROR(INDEX(Healthcare_Transaction[Cost],MATCH(CONSOLIDATED_SHEET[[#This Row],[Patient_ID]],Healthcare_Transaction[Patient_ID],0)),"")</f>
        <v>4383.7299999999996</v>
      </c>
      <c r="G1003" s="6">
        <f>IFERROR(INDEX(Healthcare_Transaction[Date],MATCH(CONSOLIDATED_SHEET[[#This Row],[Patient_ID]],Healthcare_Transaction[Patient_ID],0)),"")</f>
        <v>43775.251321617383</v>
      </c>
      <c r="H1003" t="str">
        <f>TEXT(CONSOLIDATED_SHEET[[#This Row],[Date]], "yyyy")</f>
        <v>2019</v>
      </c>
      <c r="I1003" t="str">
        <f>TEXT(CONSOLIDATED_SHEET[[#This Row],[Date]], "mmmm")</f>
        <v>November</v>
      </c>
      <c r="J1003" t="str">
        <f>INDEX(Healthcare_Location[Location],MATCH(CONSOLIDATED_SHEET[[#This Row],[Patient_ID]],Healthcare_Location[Patient_ID],0))</f>
        <v>Houston</v>
      </c>
      <c r="K1003" s="7" t="str">
        <f>INDEX(Healthcare_Insurance[Insurance_Type],MATCH(CONSOLIDATED_SHEET[[#This Row],[Patient_ID]],Healthcare_Insurance[Patient_ID],0))</f>
        <v>None</v>
      </c>
      <c r="L1003" s="8">
        <f>INDEX(Healthcare_Insurance[Insurance_Amount],MATCH(CONSOLIDATED_SHEET[[#This Row],[Patient_ID]],Healthcare_Insurance[Patient_ID],0))</f>
        <v>8877.02</v>
      </c>
    </row>
    <row r="1004" spans="1:12" x14ac:dyDescent="0.25">
      <c r="A1004" t="s">
        <v>1006</v>
      </c>
      <c r="B1004" t="s">
        <v>3998</v>
      </c>
      <c r="C1004">
        <v>34</v>
      </c>
      <c r="D1004" t="s">
        <v>5947</v>
      </c>
      <c r="E1004" t="str">
        <f>IFERROR(INDEX(Healthcare_Transaction[Treatment_Type],MATCH(CONSOLIDATED_SHEET[[#This Row],[Patient_ID]],Healthcare_Transaction[Patient_ID],0)),"")</f>
        <v>Physical Therapy</v>
      </c>
      <c r="F1004" s="8">
        <f>IFERROR(INDEX(Healthcare_Transaction[Cost],MATCH(CONSOLIDATED_SHEET[[#This Row],[Patient_ID]],Healthcare_Transaction[Patient_ID],0)),"")</f>
        <v>4899.74</v>
      </c>
      <c r="G1004" s="6">
        <f>IFERROR(INDEX(Healthcare_Transaction[Date],MATCH(CONSOLIDATED_SHEET[[#This Row],[Patient_ID]],Healthcare_Transaction[Patient_ID],0)),"")</f>
        <v>43776.555079297039</v>
      </c>
      <c r="H1004" t="str">
        <f>TEXT(CONSOLIDATED_SHEET[[#This Row],[Date]], "yyyy")</f>
        <v>2019</v>
      </c>
      <c r="I1004" t="str">
        <f>TEXT(CONSOLIDATED_SHEET[[#This Row],[Date]], "mmmm")</f>
        <v>November</v>
      </c>
      <c r="J1004" t="str">
        <f>INDEX(Healthcare_Location[Location],MATCH(CONSOLIDATED_SHEET[[#This Row],[Patient_ID]],Healthcare_Location[Patient_ID],0))</f>
        <v>Chicago</v>
      </c>
      <c r="K1004" s="7" t="str">
        <f>INDEX(Healthcare_Insurance[Insurance_Type],MATCH(CONSOLIDATED_SHEET[[#This Row],[Patient_ID]],Healthcare_Insurance[Patient_ID],0))</f>
        <v>Public</v>
      </c>
      <c r="L1004" s="8">
        <f>INDEX(Healthcare_Insurance[Insurance_Amount],MATCH(CONSOLIDATED_SHEET[[#This Row],[Patient_ID]],Healthcare_Insurance[Patient_ID],0))</f>
        <v>1713.95</v>
      </c>
    </row>
    <row r="1005" spans="1:12" x14ac:dyDescent="0.25">
      <c r="A1005" t="s">
        <v>1007</v>
      </c>
      <c r="B1005" t="s">
        <v>3999</v>
      </c>
      <c r="C1005">
        <v>27</v>
      </c>
      <c r="D1005" t="s">
        <v>5948</v>
      </c>
      <c r="E1005" t="str">
        <f>IFERROR(INDEX(Healthcare_Transaction[Treatment_Type],MATCH(CONSOLIDATED_SHEET[[#This Row],[Patient_ID]],Healthcare_Transaction[Patient_ID],0)),"")</f>
        <v>Medication</v>
      </c>
      <c r="F1005" s="8">
        <f>IFERROR(INDEX(Healthcare_Transaction[Cost],MATCH(CONSOLIDATED_SHEET[[#This Row],[Patient_ID]],Healthcare_Transaction[Patient_ID],0)),"")</f>
        <v>2499.91</v>
      </c>
      <c r="G1005" s="6">
        <f>IFERROR(INDEX(Healthcare_Transaction[Date],MATCH(CONSOLIDATED_SHEET[[#This Row],[Patient_ID]],Healthcare_Transaction[Patient_ID],0)),"")</f>
        <v>43776.815830832973</v>
      </c>
      <c r="H1005" t="str">
        <f>TEXT(CONSOLIDATED_SHEET[[#This Row],[Date]], "yyyy")</f>
        <v>2019</v>
      </c>
      <c r="I1005" t="str">
        <f>TEXT(CONSOLIDATED_SHEET[[#This Row],[Date]], "mmmm")</f>
        <v>November</v>
      </c>
      <c r="J1005" t="str">
        <f>INDEX(Healthcare_Location[Location],MATCH(CONSOLIDATED_SHEET[[#This Row],[Patient_ID]],Healthcare_Location[Patient_ID],0))</f>
        <v>Houston</v>
      </c>
      <c r="K1005" s="7" t="str">
        <f>INDEX(Healthcare_Insurance[Insurance_Type],MATCH(CONSOLIDATED_SHEET[[#This Row],[Patient_ID]],Healthcare_Insurance[Patient_ID],0))</f>
        <v>Public</v>
      </c>
      <c r="L1005" s="8">
        <f>INDEX(Healthcare_Insurance[Insurance_Amount],MATCH(CONSOLIDATED_SHEET[[#This Row],[Patient_ID]],Healthcare_Insurance[Patient_ID],0))</f>
        <v>4640.8100000000004</v>
      </c>
    </row>
    <row r="1006" spans="1:12" x14ac:dyDescent="0.25">
      <c r="A1006" t="s">
        <v>1008</v>
      </c>
      <c r="B1006" t="s">
        <v>3141</v>
      </c>
      <c r="C1006">
        <v>28</v>
      </c>
      <c r="D1006" t="s">
        <v>5948</v>
      </c>
      <c r="E1006" t="str">
        <f>IFERROR(INDEX(Healthcare_Transaction[Treatment_Type],MATCH(CONSOLIDATED_SHEET[[#This Row],[Patient_ID]],Healthcare_Transaction[Patient_ID],0)),"")</f>
        <v>Consultation</v>
      </c>
      <c r="F1006" s="8">
        <f>IFERROR(INDEX(Healthcare_Transaction[Cost],MATCH(CONSOLIDATED_SHEET[[#This Row],[Patient_ID]],Healthcare_Transaction[Patient_ID],0)),"")</f>
        <v>2218.56</v>
      </c>
      <c r="G1006" s="6">
        <f>IFERROR(INDEX(Healthcare_Transaction[Date],MATCH(CONSOLIDATED_SHEET[[#This Row],[Patient_ID]],Healthcare_Transaction[Patient_ID],0)),"")</f>
        <v>43777.337333904841</v>
      </c>
      <c r="H1006" t="str">
        <f>TEXT(CONSOLIDATED_SHEET[[#This Row],[Date]], "yyyy")</f>
        <v>2019</v>
      </c>
      <c r="I1006" t="str">
        <f>TEXT(CONSOLIDATED_SHEET[[#This Row],[Date]], "mmmm")</f>
        <v>November</v>
      </c>
      <c r="J1006" t="str">
        <f>INDEX(Healthcare_Location[Location],MATCH(CONSOLIDATED_SHEET[[#This Row],[Patient_ID]],Healthcare_Location[Patient_ID],0))</f>
        <v>New York</v>
      </c>
      <c r="K1006" s="7" t="str">
        <f>INDEX(Healthcare_Insurance[Insurance_Type],MATCH(CONSOLIDATED_SHEET[[#This Row],[Patient_ID]],Healthcare_Insurance[Patient_ID],0))</f>
        <v>Public</v>
      </c>
      <c r="L1006" s="8">
        <f>INDEX(Healthcare_Insurance[Insurance_Amount],MATCH(CONSOLIDATED_SHEET[[#This Row],[Patient_ID]],Healthcare_Insurance[Patient_ID],0))</f>
        <v>4911.9399999999996</v>
      </c>
    </row>
    <row r="1007" spans="1:12" x14ac:dyDescent="0.25">
      <c r="A1007" t="s">
        <v>1009</v>
      </c>
      <c r="B1007" t="s">
        <v>4000</v>
      </c>
      <c r="C1007">
        <v>58</v>
      </c>
      <c r="D1007" t="s">
        <v>5947</v>
      </c>
      <c r="E1007" t="str">
        <f>IFERROR(INDEX(Healthcare_Transaction[Treatment_Type],MATCH(CONSOLIDATED_SHEET[[#This Row],[Patient_ID]],Healthcare_Transaction[Patient_ID],0)),"")</f>
        <v>Surgery</v>
      </c>
      <c r="F1007" s="8">
        <f>IFERROR(INDEX(Healthcare_Transaction[Cost],MATCH(CONSOLIDATED_SHEET[[#This Row],[Patient_ID]],Healthcare_Transaction[Patient_ID],0)),"")</f>
        <v>1928.86</v>
      </c>
      <c r="G1007" s="6">
        <f>IFERROR(INDEX(Healthcare_Transaction[Date],MATCH(CONSOLIDATED_SHEET[[#This Row],[Patient_ID]],Healthcare_Transaction[Patient_ID],0)),"")</f>
        <v>43777.598085440783</v>
      </c>
      <c r="H1007" t="str">
        <f>TEXT(CONSOLIDATED_SHEET[[#This Row],[Date]], "yyyy")</f>
        <v>2019</v>
      </c>
      <c r="I1007" t="str">
        <f>TEXT(CONSOLIDATED_SHEET[[#This Row],[Date]], "mmmm")</f>
        <v>November</v>
      </c>
      <c r="J1007" t="str">
        <f>INDEX(Healthcare_Location[Location],MATCH(CONSOLIDATED_SHEET[[#This Row],[Patient_ID]],Healthcare_Location[Patient_ID],0))</f>
        <v>Houston</v>
      </c>
      <c r="K1007" s="7" t="str">
        <f>INDEX(Healthcare_Insurance[Insurance_Type],MATCH(CONSOLIDATED_SHEET[[#This Row],[Patient_ID]],Healthcare_Insurance[Patient_ID],0))</f>
        <v>Private</v>
      </c>
      <c r="L1007" s="8">
        <f>INDEX(Healthcare_Insurance[Insurance_Amount],MATCH(CONSOLIDATED_SHEET[[#This Row],[Patient_ID]],Healthcare_Insurance[Patient_ID],0))</f>
        <v>2333.7199999999998</v>
      </c>
    </row>
    <row r="1008" spans="1:12" x14ac:dyDescent="0.25">
      <c r="A1008" t="s">
        <v>1010</v>
      </c>
      <c r="B1008" t="s">
        <v>4001</v>
      </c>
      <c r="C1008">
        <v>33</v>
      </c>
      <c r="D1008" t="s">
        <v>5948</v>
      </c>
      <c r="E1008" t="str">
        <f>IFERROR(INDEX(Healthcare_Transaction[Treatment_Type],MATCH(CONSOLIDATED_SHEET[[#This Row],[Patient_ID]],Healthcare_Transaction[Patient_ID],0)),"")</f>
        <v>Surgery</v>
      </c>
      <c r="F1008" s="8">
        <f>IFERROR(INDEX(Healthcare_Transaction[Cost],MATCH(CONSOLIDATED_SHEET[[#This Row],[Patient_ID]],Healthcare_Transaction[Patient_ID],0)),"")</f>
        <v>197.52</v>
      </c>
      <c r="G1008" s="6">
        <f>IFERROR(INDEX(Healthcare_Transaction[Date],MATCH(CONSOLIDATED_SHEET[[#This Row],[Patient_ID]],Healthcare_Transaction[Patient_ID],0)),"")</f>
        <v>43777.858836976702</v>
      </c>
      <c r="H1008" t="str">
        <f>TEXT(CONSOLIDATED_SHEET[[#This Row],[Date]], "yyyy")</f>
        <v>2019</v>
      </c>
      <c r="I1008" t="str">
        <f>TEXT(CONSOLIDATED_SHEET[[#This Row],[Date]], "mmmm")</f>
        <v>November</v>
      </c>
      <c r="J1008" t="str">
        <f>INDEX(Healthcare_Location[Location],MATCH(CONSOLIDATED_SHEET[[#This Row],[Patient_ID]],Healthcare_Location[Patient_ID],0))</f>
        <v>Los Angeles</v>
      </c>
      <c r="K1008" s="7" t="str">
        <f>INDEX(Healthcare_Insurance[Insurance_Type],MATCH(CONSOLIDATED_SHEET[[#This Row],[Patient_ID]],Healthcare_Insurance[Patient_ID],0))</f>
        <v>Private</v>
      </c>
      <c r="L1008" s="8">
        <f>INDEX(Healthcare_Insurance[Insurance_Amount],MATCH(CONSOLIDATED_SHEET[[#This Row],[Patient_ID]],Healthcare_Insurance[Patient_ID],0))</f>
        <v>9936.09</v>
      </c>
    </row>
    <row r="1009" spans="1:12" x14ac:dyDescent="0.25">
      <c r="A1009" t="s">
        <v>1011</v>
      </c>
      <c r="B1009" t="s">
        <v>4002</v>
      </c>
      <c r="C1009">
        <v>45</v>
      </c>
      <c r="D1009" t="s">
        <v>5948</v>
      </c>
      <c r="E1009" t="str">
        <f>IFERROR(INDEX(Healthcare_Transaction[Treatment_Type],MATCH(CONSOLIDATED_SHEET[[#This Row],[Patient_ID]],Healthcare_Transaction[Patient_ID],0)),"")</f>
        <v>Medication</v>
      </c>
      <c r="F1009" s="8">
        <f>IFERROR(INDEX(Healthcare_Transaction[Cost],MATCH(CONSOLIDATED_SHEET[[#This Row],[Patient_ID]],Healthcare_Transaction[Patient_ID],0)),"")</f>
        <v>539.55999999999995</v>
      </c>
      <c r="G1009" s="6">
        <f>IFERROR(INDEX(Healthcare_Transaction[Date],MATCH(CONSOLIDATED_SHEET[[#This Row],[Patient_ID]],Healthcare_Transaction[Patient_ID],0)),"")</f>
        <v>43778.119588512644</v>
      </c>
      <c r="H1009" t="str">
        <f>TEXT(CONSOLIDATED_SHEET[[#This Row],[Date]], "yyyy")</f>
        <v>2019</v>
      </c>
      <c r="I1009" t="str">
        <f>TEXT(CONSOLIDATED_SHEET[[#This Row],[Date]], "mmmm")</f>
        <v>November</v>
      </c>
      <c r="J1009" t="str">
        <f>INDEX(Healthcare_Location[Location],MATCH(CONSOLIDATED_SHEET[[#This Row],[Patient_ID]],Healthcare_Location[Patient_ID],0))</f>
        <v>Los Angeles</v>
      </c>
      <c r="K1009" s="7" t="str">
        <f>INDEX(Healthcare_Insurance[Insurance_Type],MATCH(CONSOLIDATED_SHEET[[#This Row],[Patient_ID]],Healthcare_Insurance[Patient_ID],0))</f>
        <v>Public</v>
      </c>
      <c r="L1009" s="8">
        <f>INDEX(Healthcare_Insurance[Insurance_Amount],MATCH(CONSOLIDATED_SHEET[[#This Row],[Patient_ID]],Healthcare_Insurance[Patient_ID],0))</f>
        <v>6420.98</v>
      </c>
    </row>
    <row r="1010" spans="1:12" x14ac:dyDescent="0.25">
      <c r="A1010" t="s">
        <v>1012</v>
      </c>
      <c r="B1010" t="s">
        <v>4003</v>
      </c>
      <c r="C1010">
        <v>61</v>
      </c>
      <c r="D1010" t="s">
        <v>5948</v>
      </c>
      <c r="E1010" t="str">
        <f>IFERROR(INDEX(Healthcare_Transaction[Treatment_Type],MATCH(CONSOLIDATED_SHEET[[#This Row],[Patient_ID]],Healthcare_Transaction[Patient_ID],0)),"")</f>
        <v>Consultation</v>
      </c>
      <c r="F1010" s="8">
        <f>IFERROR(INDEX(Healthcare_Transaction[Cost],MATCH(CONSOLIDATED_SHEET[[#This Row],[Patient_ID]],Healthcare_Transaction[Patient_ID],0)),"")</f>
        <v>3950.83</v>
      </c>
      <c r="G1010" s="6">
        <f>IFERROR(INDEX(Healthcare_Transaction[Date],MATCH(CONSOLIDATED_SHEET[[#This Row],[Patient_ID]],Healthcare_Transaction[Patient_ID],0)),"")</f>
        <v>43778.380340048578</v>
      </c>
      <c r="H1010" t="str">
        <f>TEXT(CONSOLIDATED_SHEET[[#This Row],[Date]], "yyyy")</f>
        <v>2019</v>
      </c>
      <c r="I1010" t="str">
        <f>TEXT(CONSOLIDATED_SHEET[[#This Row],[Date]], "mmmm")</f>
        <v>November</v>
      </c>
      <c r="J1010" t="str">
        <f>INDEX(Healthcare_Location[Location],MATCH(CONSOLIDATED_SHEET[[#This Row],[Patient_ID]],Healthcare_Location[Patient_ID],0))</f>
        <v>Houston</v>
      </c>
      <c r="K1010" s="7" t="str">
        <f>INDEX(Healthcare_Insurance[Insurance_Type],MATCH(CONSOLIDATED_SHEET[[#This Row],[Patient_ID]],Healthcare_Insurance[Patient_ID],0))</f>
        <v>None</v>
      </c>
      <c r="L1010" s="8">
        <f>INDEX(Healthcare_Insurance[Insurance_Amount],MATCH(CONSOLIDATED_SHEET[[#This Row],[Patient_ID]],Healthcare_Insurance[Patient_ID],0))</f>
        <v>6849.9</v>
      </c>
    </row>
    <row r="1011" spans="1:12" x14ac:dyDescent="0.25">
      <c r="A1011" t="s">
        <v>1013</v>
      </c>
      <c r="B1011" t="s">
        <v>4004</v>
      </c>
      <c r="C1011">
        <v>46</v>
      </c>
      <c r="D1011" t="s">
        <v>5948</v>
      </c>
      <c r="E1011" t="str">
        <f>IFERROR(INDEX(Healthcare_Transaction[Treatment_Type],MATCH(CONSOLIDATED_SHEET[[#This Row],[Patient_ID]],Healthcare_Transaction[Patient_ID],0)),"")</f>
        <v>Medication</v>
      </c>
      <c r="F1011" s="8">
        <f>IFERROR(INDEX(Healthcare_Transaction[Cost],MATCH(CONSOLIDATED_SHEET[[#This Row],[Patient_ID]],Healthcare_Transaction[Patient_ID],0)),"")</f>
        <v>3725.46</v>
      </c>
      <c r="G1011" s="6">
        <f>IFERROR(INDEX(Healthcare_Transaction[Date],MATCH(CONSOLIDATED_SHEET[[#This Row],[Patient_ID]],Healthcare_Transaction[Patient_ID],0)),"")</f>
        <v>43778.641091584497</v>
      </c>
      <c r="H1011" t="str">
        <f>TEXT(CONSOLIDATED_SHEET[[#This Row],[Date]], "yyyy")</f>
        <v>2019</v>
      </c>
      <c r="I1011" t="str">
        <f>TEXT(CONSOLIDATED_SHEET[[#This Row],[Date]], "mmmm")</f>
        <v>November</v>
      </c>
      <c r="J1011" t="str">
        <f>INDEX(Healthcare_Location[Location],MATCH(CONSOLIDATED_SHEET[[#This Row],[Patient_ID]],Healthcare_Location[Patient_ID],0))</f>
        <v>Phoenix</v>
      </c>
      <c r="K1011" s="7" t="str">
        <f>INDEX(Healthcare_Insurance[Insurance_Type],MATCH(CONSOLIDATED_SHEET[[#This Row],[Patient_ID]],Healthcare_Insurance[Patient_ID],0))</f>
        <v>Private</v>
      </c>
      <c r="L1011" s="8">
        <f>INDEX(Healthcare_Insurance[Insurance_Amount],MATCH(CONSOLIDATED_SHEET[[#This Row],[Patient_ID]],Healthcare_Insurance[Patient_ID],0))</f>
        <v>880.65</v>
      </c>
    </row>
    <row r="1012" spans="1:12" x14ac:dyDescent="0.25">
      <c r="A1012" t="s">
        <v>1014</v>
      </c>
      <c r="B1012" t="s">
        <v>4005</v>
      </c>
      <c r="C1012">
        <v>74</v>
      </c>
      <c r="D1012" t="s">
        <v>5948</v>
      </c>
      <c r="E1012" t="str">
        <f>IFERROR(INDEX(Healthcare_Transaction[Treatment_Type],MATCH(CONSOLIDATED_SHEET[[#This Row],[Patient_ID]],Healthcare_Transaction[Patient_ID],0)),"")</f>
        <v>Surgery</v>
      </c>
      <c r="F1012" s="8">
        <f>IFERROR(INDEX(Healthcare_Transaction[Cost],MATCH(CONSOLIDATED_SHEET[[#This Row],[Patient_ID]],Healthcare_Transaction[Patient_ID],0)),"")</f>
        <v>2120.0300000000002</v>
      </c>
      <c r="G1012" s="6">
        <f>IFERROR(INDEX(Healthcare_Transaction[Date],MATCH(CONSOLIDATED_SHEET[[#This Row],[Patient_ID]],Healthcare_Transaction[Patient_ID],0)),"")</f>
        <v>43778.901843120439</v>
      </c>
      <c r="H1012" t="str">
        <f>TEXT(CONSOLIDATED_SHEET[[#This Row],[Date]], "yyyy")</f>
        <v>2019</v>
      </c>
      <c r="I1012" t="str">
        <f>TEXT(CONSOLIDATED_SHEET[[#This Row],[Date]], "mmmm")</f>
        <v>November</v>
      </c>
      <c r="J1012" t="str">
        <f>INDEX(Healthcare_Location[Location],MATCH(CONSOLIDATED_SHEET[[#This Row],[Patient_ID]],Healthcare_Location[Patient_ID],0))</f>
        <v>Chicago</v>
      </c>
      <c r="K1012" s="7" t="str">
        <f>INDEX(Healthcare_Insurance[Insurance_Type],MATCH(CONSOLIDATED_SHEET[[#This Row],[Patient_ID]],Healthcare_Insurance[Patient_ID],0))</f>
        <v>None</v>
      </c>
      <c r="L1012" s="8">
        <f>INDEX(Healthcare_Insurance[Insurance_Amount],MATCH(CONSOLIDATED_SHEET[[#This Row],[Patient_ID]],Healthcare_Insurance[Patient_ID],0))</f>
        <v>5165</v>
      </c>
    </row>
    <row r="1013" spans="1:12" x14ac:dyDescent="0.25">
      <c r="A1013" t="s">
        <v>1015</v>
      </c>
      <c r="B1013" t="s">
        <v>4006</v>
      </c>
      <c r="C1013">
        <v>47</v>
      </c>
      <c r="D1013" t="s">
        <v>5947</v>
      </c>
      <c r="E1013" t="str">
        <f>IFERROR(INDEX(Healthcare_Transaction[Treatment_Type],MATCH(CONSOLIDATED_SHEET[[#This Row],[Patient_ID]],Healthcare_Transaction[Patient_ID],0)),"")</f>
        <v>Surgery</v>
      </c>
      <c r="F1013" s="8">
        <f>IFERROR(INDEX(Healthcare_Transaction[Cost],MATCH(CONSOLIDATED_SHEET[[#This Row],[Patient_ID]],Healthcare_Transaction[Patient_ID],0)),"")</f>
        <v>923.41</v>
      </c>
      <c r="G1013" s="6">
        <f>IFERROR(INDEX(Healthcare_Transaction[Date],MATCH(CONSOLIDATED_SHEET[[#This Row],[Patient_ID]],Healthcare_Transaction[Patient_ID],0)),"")</f>
        <v>43779.16259465638</v>
      </c>
      <c r="H1013" t="str">
        <f>TEXT(CONSOLIDATED_SHEET[[#This Row],[Date]], "yyyy")</f>
        <v>2019</v>
      </c>
      <c r="I1013" t="str">
        <f>TEXT(CONSOLIDATED_SHEET[[#This Row],[Date]], "mmmm")</f>
        <v>November</v>
      </c>
      <c r="J1013" t="str">
        <f>INDEX(Healthcare_Location[Location],MATCH(CONSOLIDATED_SHEET[[#This Row],[Patient_ID]],Healthcare_Location[Patient_ID],0))</f>
        <v>New York</v>
      </c>
      <c r="K1013" s="7" t="str">
        <f>INDEX(Healthcare_Insurance[Insurance_Type],MATCH(CONSOLIDATED_SHEET[[#This Row],[Patient_ID]],Healthcare_Insurance[Patient_ID],0))</f>
        <v>None</v>
      </c>
      <c r="L1013" s="8">
        <f>INDEX(Healthcare_Insurance[Insurance_Amount],MATCH(CONSOLIDATED_SHEET[[#This Row],[Patient_ID]],Healthcare_Insurance[Patient_ID],0))</f>
        <v>8976.0499999999993</v>
      </c>
    </row>
    <row r="1014" spans="1:12" x14ac:dyDescent="0.25">
      <c r="A1014" t="s">
        <v>1016</v>
      </c>
      <c r="B1014" t="s">
        <v>4007</v>
      </c>
      <c r="C1014">
        <v>52</v>
      </c>
      <c r="D1014" t="s">
        <v>5948</v>
      </c>
      <c r="E1014" t="str">
        <f>IFERROR(INDEX(Healthcare_Transaction[Treatment_Type],MATCH(CONSOLIDATED_SHEET[[#This Row],[Patient_ID]],Healthcare_Transaction[Patient_ID],0)),"")</f>
        <v>Surgery</v>
      </c>
      <c r="F1014" s="8">
        <f>IFERROR(INDEX(Healthcare_Transaction[Cost],MATCH(CONSOLIDATED_SHEET[[#This Row],[Patient_ID]],Healthcare_Transaction[Patient_ID],0)),"")</f>
        <v>805.77</v>
      </c>
      <c r="G1014" s="6">
        <f>IFERROR(INDEX(Healthcare_Transaction[Date],MATCH(CONSOLIDATED_SHEET[[#This Row],[Patient_ID]],Healthcare_Transaction[Patient_ID],0)),"")</f>
        <v>43779.423346192307</v>
      </c>
      <c r="H1014" t="str">
        <f>TEXT(CONSOLIDATED_SHEET[[#This Row],[Date]], "yyyy")</f>
        <v>2019</v>
      </c>
      <c r="I1014" t="str">
        <f>TEXT(CONSOLIDATED_SHEET[[#This Row],[Date]], "mmmm")</f>
        <v>November</v>
      </c>
      <c r="J1014" t="str">
        <f>INDEX(Healthcare_Location[Location],MATCH(CONSOLIDATED_SHEET[[#This Row],[Patient_ID]],Healthcare_Location[Patient_ID],0))</f>
        <v>Houston</v>
      </c>
      <c r="K1014" s="7" t="str">
        <f>INDEX(Healthcare_Insurance[Insurance_Type],MATCH(CONSOLIDATED_SHEET[[#This Row],[Patient_ID]],Healthcare_Insurance[Patient_ID],0))</f>
        <v>Private</v>
      </c>
      <c r="L1014" s="8">
        <f>INDEX(Healthcare_Insurance[Insurance_Amount],MATCH(CONSOLIDATED_SHEET[[#This Row],[Patient_ID]],Healthcare_Insurance[Patient_ID],0))</f>
        <v>8411.2000000000007</v>
      </c>
    </row>
    <row r="1015" spans="1:12" x14ac:dyDescent="0.25">
      <c r="A1015" t="s">
        <v>1017</v>
      </c>
      <c r="B1015" t="s">
        <v>4008</v>
      </c>
      <c r="C1015">
        <v>86</v>
      </c>
      <c r="D1015" t="s">
        <v>5947</v>
      </c>
      <c r="E1015" t="str">
        <f>IFERROR(INDEX(Healthcare_Transaction[Treatment_Type],MATCH(CONSOLIDATED_SHEET[[#This Row],[Patient_ID]],Healthcare_Transaction[Patient_ID],0)),"")</f>
        <v>Consultation</v>
      </c>
      <c r="F1015" s="8">
        <f>IFERROR(INDEX(Healthcare_Transaction[Cost],MATCH(CONSOLIDATED_SHEET[[#This Row],[Patient_ID]],Healthcare_Transaction[Patient_ID],0)),"")</f>
        <v>1022.31</v>
      </c>
      <c r="G1015" s="6">
        <f>IFERROR(INDEX(Healthcare_Transaction[Date],MATCH(CONSOLIDATED_SHEET[[#This Row],[Patient_ID]],Healthcare_Transaction[Patient_ID],0)),"")</f>
        <v>43779.684097728241</v>
      </c>
      <c r="H1015" t="str">
        <f>TEXT(CONSOLIDATED_SHEET[[#This Row],[Date]], "yyyy")</f>
        <v>2019</v>
      </c>
      <c r="I1015" t="str">
        <f>TEXT(CONSOLIDATED_SHEET[[#This Row],[Date]], "mmmm")</f>
        <v>November</v>
      </c>
      <c r="J1015" t="str">
        <f>INDEX(Healthcare_Location[Location],MATCH(CONSOLIDATED_SHEET[[#This Row],[Patient_ID]],Healthcare_Location[Patient_ID],0))</f>
        <v>Houston</v>
      </c>
      <c r="K1015" s="7" t="str">
        <f>INDEX(Healthcare_Insurance[Insurance_Type],MATCH(CONSOLIDATED_SHEET[[#This Row],[Patient_ID]],Healthcare_Insurance[Patient_ID],0))</f>
        <v>Private</v>
      </c>
      <c r="L1015" s="8">
        <f>INDEX(Healthcare_Insurance[Insurance_Amount],MATCH(CONSOLIDATED_SHEET[[#This Row],[Patient_ID]],Healthcare_Insurance[Patient_ID],0))</f>
        <v>2171.44</v>
      </c>
    </row>
    <row r="1016" spans="1:12" x14ac:dyDescent="0.25">
      <c r="A1016" t="s">
        <v>1018</v>
      </c>
      <c r="B1016" t="s">
        <v>4009</v>
      </c>
      <c r="C1016">
        <v>83</v>
      </c>
      <c r="D1016" t="s">
        <v>5948</v>
      </c>
      <c r="E1016" t="str">
        <f>IFERROR(INDEX(Healthcare_Transaction[Treatment_Type],MATCH(CONSOLIDATED_SHEET[[#This Row],[Patient_ID]],Healthcare_Transaction[Patient_ID],0)),"")</f>
        <v>Consultation</v>
      </c>
      <c r="F1016" s="8">
        <f>IFERROR(INDEX(Healthcare_Transaction[Cost],MATCH(CONSOLIDATED_SHEET[[#This Row],[Patient_ID]],Healthcare_Transaction[Patient_ID],0)),"")</f>
        <v>3746.22</v>
      </c>
      <c r="G1016" s="6">
        <f>IFERROR(INDEX(Healthcare_Transaction[Date],MATCH(CONSOLIDATED_SHEET[[#This Row],[Patient_ID]],Healthcare_Transaction[Patient_ID],0)),"")</f>
        <v>43779.944849264168</v>
      </c>
      <c r="H1016" t="str">
        <f>TEXT(CONSOLIDATED_SHEET[[#This Row],[Date]], "yyyy")</f>
        <v>2019</v>
      </c>
      <c r="I1016" t="str">
        <f>TEXT(CONSOLIDATED_SHEET[[#This Row],[Date]], "mmmm")</f>
        <v>November</v>
      </c>
      <c r="J1016" t="str">
        <f>INDEX(Healthcare_Location[Location],MATCH(CONSOLIDATED_SHEET[[#This Row],[Patient_ID]],Healthcare_Location[Patient_ID],0))</f>
        <v>Houston</v>
      </c>
      <c r="K1016" s="7" t="str">
        <f>INDEX(Healthcare_Insurance[Insurance_Type],MATCH(CONSOLIDATED_SHEET[[#This Row],[Patient_ID]],Healthcare_Insurance[Patient_ID],0))</f>
        <v>None</v>
      </c>
      <c r="L1016" s="8">
        <f>INDEX(Healthcare_Insurance[Insurance_Amount],MATCH(CONSOLIDATED_SHEET[[#This Row],[Patient_ID]],Healthcare_Insurance[Patient_ID],0))</f>
        <v>6033.35</v>
      </c>
    </row>
    <row r="1017" spans="1:12" x14ac:dyDescent="0.25">
      <c r="A1017" t="s">
        <v>1019</v>
      </c>
      <c r="B1017" t="s">
        <v>4010</v>
      </c>
      <c r="C1017">
        <v>30</v>
      </c>
      <c r="D1017" t="s">
        <v>5948</v>
      </c>
      <c r="E1017" t="str">
        <f>IFERROR(INDEX(Healthcare_Transaction[Treatment_Type],MATCH(CONSOLIDATED_SHEET[[#This Row],[Patient_ID]],Healthcare_Transaction[Patient_ID],0)),"")</f>
        <v>Surgery</v>
      </c>
      <c r="F1017" s="8">
        <f>IFERROR(INDEX(Healthcare_Transaction[Cost],MATCH(CONSOLIDATED_SHEET[[#This Row],[Patient_ID]],Healthcare_Transaction[Patient_ID],0)),"")</f>
        <v>4500.6000000000004</v>
      </c>
      <c r="G1017" s="6">
        <f>IFERROR(INDEX(Healthcare_Transaction[Date],MATCH(CONSOLIDATED_SHEET[[#This Row],[Patient_ID]],Healthcare_Transaction[Patient_ID],0)),"")</f>
        <v>43780.205600800102</v>
      </c>
      <c r="H1017" t="str">
        <f>TEXT(CONSOLIDATED_SHEET[[#This Row],[Date]], "yyyy")</f>
        <v>2019</v>
      </c>
      <c r="I1017" t="str">
        <f>TEXT(CONSOLIDATED_SHEET[[#This Row],[Date]], "mmmm")</f>
        <v>November</v>
      </c>
      <c r="J1017" t="str">
        <f>INDEX(Healthcare_Location[Location],MATCH(CONSOLIDATED_SHEET[[#This Row],[Patient_ID]],Healthcare_Location[Patient_ID],0))</f>
        <v>Phoenix</v>
      </c>
      <c r="K1017" s="7" t="str">
        <f>INDEX(Healthcare_Insurance[Insurance_Type],MATCH(CONSOLIDATED_SHEET[[#This Row],[Patient_ID]],Healthcare_Insurance[Patient_ID],0))</f>
        <v>Public</v>
      </c>
      <c r="L1017" s="8">
        <f>INDEX(Healthcare_Insurance[Insurance_Amount],MATCH(CONSOLIDATED_SHEET[[#This Row],[Patient_ID]],Healthcare_Insurance[Patient_ID],0))</f>
        <v>4334.88</v>
      </c>
    </row>
    <row r="1018" spans="1:12" x14ac:dyDescent="0.25">
      <c r="A1018" t="s">
        <v>1020</v>
      </c>
      <c r="B1018" t="s">
        <v>4011</v>
      </c>
      <c r="C1018">
        <v>42</v>
      </c>
      <c r="D1018" t="s">
        <v>5948</v>
      </c>
      <c r="E1018" t="str">
        <f>IFERROR(INDEX(Healthcare_Transaction[Treatment_Type],MATCH(CONSOLIDATED_SHEET[[#This Row],[Patient_ID]],Healthcare_Transaction[Patient_ID],0)),"")</f>
        <v>Medication</v>
      </c>
      <c r="F1018" s="8">
        <f>IFERROR(INDEX(Healthcare_Transaction[Cost],MATCH(CONSOLIDATED_SHEET[[#This Row],[Patient_ID]],Healthcare_Transaction[Patient_ID],0)),"")</f>
        <v>4037.96</v>
      </c>
      <c r="G1018" s="6">
        <f>IFERROR(INDEX(Healthcare_Transaction[Date],MATCH(CONSOLIDATED_SHEET[[#This Row],[Patient_ID]],Healthcare_Transaction[Patient_ID],0)),"")</f>
        <v>43780.466352336043</v>
      </c>
      <c r="H1018" t="str">
        <f>TEXT(CONSOLIDATED_SHEET[[#This Row],[Date]], "yyyy")</f>
        <v>2019</v>
      </c>
      <c r="I1018" t="str">
        <f>TEXT(CONSOLIDATED_SHEET[[#This Row],[Date]], "mmmm")</f>
        <v>November</v>
      </c>
      <c r="J1018" t="str">
        <f>INDEX(Healthcare_Location[Location],MATCH(CONSOLIDATED_SHEET[[#This Row],[Patient_ID]],Healthcare_Location[Patient_ID],0))</f>
        <v>Phoenix</v>
      </c>
      <c r="K1018" s="7" t="str">
        <f>INDEX(Healthcare_Insurance[Insurance_Type],MATCH(CONSOLIDATED_SHEET[[#This Row],[Patient_ID]],Healthcare_Insurance[Patient_ID],0))</f>
        <v>Private</v>
      </c>
      <c r="L1018" s="8">
        <f>INDEX(Healthcare_Insurance[Insurance_Amount],MATCH(CONSOLIDATED_SHEET[[#This Row],[Patient_ID]],Healthcare_Insurance[Patient_ID],0))</f>
        <v>1292.6300000000001</v>
      </c>
    </row>
    <row r="1019" spans="1:12" x14ac:dyDescent="0.25">
      <c r="A1019" t="s">
        <v>1021</v>
      </c>
      <c r="B1019" t="s">
        <v>4012</v>
      </c>
      <c r="C1019">
        <v>30</v>
      </c>
      <c r="D1019" t="s">
        <v>5948</v>
      </c>
      <c r="E1019" t="str">
        <f>IFERROR(INDEX(Healthcare_Transaction[Treatment_Type],MATCH(CONSOLIDATED_SHEET[[#This Row],[Patient_ID]],Healthcare_Transaction[Patient_ID],0)),"")</f>
        <v>Consultation</v>
      </c>
      <c r="F1019" s="8">
        <f>IFERROR(INDEX(Healthcare_Transaction[Cost],MATCH(CONSOLIDATED_SHEET[[#This Row],[Patient_ID]],Healthcare_Transaction[Patient_ID],0)),"")</f>
        <v>1379.48</v>
      </c>
      <c r="G1019" s="6">
        <f>IFERROR(INDEX(Healthcare_Transaction[Date],MATCH(CONSOLIDATED_SHEET[[#This Row],[Patient_ID]],Healthcare_Transaction[Patient_ID],0)),"")</f>
        <v>43780.727103871977</v>
      </c>
      <c r="H1019" t="str">
        <f>TEXT(CONSOLIDATED_SHEET[[#This Row],[Date]], "yyyy")</f>
        <v>2019</v>
      </c>
      <c r="I1019" t="str">
        <f>TEXT(CONSOLIDATED_SHEET[[#This Row],[Date]], "mmmm")</f>
        <v>November</v>
      </c>
      <c r="J1019" t="str">
        <f>INDEX(Healthcare_Location[Location],MATCH(CONSOLIDATED_SHEET[[#This Row],[Patient_ID]],Healthcare_Location[Patient_ID],0))</f>
        <v>Houston</v>
      </c>
      <c r="K1019" s="7" t="str">
        <f>INDEX(Healthcare_Insurance[Insurance_Type],MATCH(CONSOLIDATED_SHEET[[#This Row],[Patient_ID]],Healthcare_Insurance[Patient_ID],0))</f>
        <v>Public</v>
      </c>
      <c r="L1019" s="8">
        <f>INDEX(Healthcare_Insurance[Insurance_Amount],MATCH(CONSOLIDATED_SHEET[[#This Row],[Patient_ID]],Healthcare_Insurance[Patient_ID],0))</f>
        <v>1573.61</v>
      </c>
    </row>
    <row r="1020" spans="1:12" x14ac:dyDescent="0.25">
      <c r="A1020" t="s">
        <v>1022</v>
      </c>
      <c r="B1020" t="s">
        <v>4013</v>
      </c>
      <c r="C1020">
        <v>76</v>
      </c>
      <c r="D1020" t="s">
        <v>5948</v>
      </c>
      <c r="E1020" t="str">
        <f>IFERROR(INDEX(Healthcare_Transaction[Treatment_Type],MATCH(CONSOLIDATED_SHEET[[#This Row],[Patient_ID]],Healthcare_Transaction[Patient_ID],0)),"")</f>
        <v>Consultation</v>
      </c>
      <c r="F1020" s="8">
        <f>IFERROR(INDEX(Healthcare_Transaction[Cost],MATCH(CONSOLIDATED_SHEET[[#This Row],[Patient_ID]],Healthcare_Transaction[Patient_ID],0)),"")</f>
        <v>4766.21</v>
      </c>
      <c r="G1020" s="6">
        <f>IFERROR(INDEX(Healthcare_Transaction[Date],MATCH(CONSOLIDATED_SHEET[[#This Row],[Patient_ID]],Healthcare_Transaction[Patient_ID],0)),"")</f>
        <v>43780.987855407897</v>
      </c>
      <c r="H1020" t="str">
        <f>TEXT(CONSOLIDATED_SHEET[[#This Row],[Date]], "yyyy")</f>
        <v>2019</v>
      </c>
      <c r="I1020" t="str">
        <f>TEXT(CONSOLIDATED_SHEET[[#This Row],[Date]], "mmmm")</f>
        <v>November</v>
      </c>
      <c r="J1020" t="str">
        <f>INDEX(Healthcare_Location[Location],MATCH(CONSOLIDATED_SHEET[[#This Row],[Patient_ID]],Healthcare_Location[Patient_ID],0))</f>
        <v>Chicago</v>
      </c>
      <c r="K1020" s="7" t="str">
        <f>INDEX(Healthcare_Insurance[Insurance_Type],MATCH(CONSOLIDATED_SHEET[[#This Row],[Patient_ID]],Healthcare_Insurance[Patient_ID],0))</f>
        <v>Public</v>
      </c>
      <c r="L1020" s="8">
        <f>INDEX(Healthcare_Insurance[Insurance_Amount],MATCH(CONSOLIDATED_SHEET[[#This Row],[Patient_ID]],Healthcare_Insurance[Patient_ID],0))</f>
        <v>4566.3</v>
      </c>
    </row>
    <row r="1021" spans="1:12" x14ac:dyDescent="0.25">
      <c r="A1021" t="s">
        <v>1023</v>
      </c>
      <c r="B1021" t="s">
        <v>4014</v>
      </c>
      <c r="C1021">
        <v>43</v>
      </c>
      <c r="D1021" t="s">
        <v>5947</v>
      </c>
      <c r="E1021" t="str">
        <f>IFERROR(INDEX(Healthcare_Transaction[Treatment_Type],MATCH(CONSOLIDATED_SHEET[[#This Row],[Patient_ID]],Healthcare_Transaction[Patient_ID],0)),"")</f>
        <v>Medication</v>
      </c>
      <c r="F1021" s="8">
        <f>IFERROR(INDEX(Healthcare_Transaction[Cost],MATCH(CONSOLIDATED_SHEET[[#This Row],[Patient_ID]],Healthcare_Transaction[Patient_ID],0)),"")</f>
        <v>3594.42</v>
      </c>
      <c r="G1021" s="6">
        <f>IFERROR(INDEX(Healthcare_Transaction[Date],MATCH(CONSOLIDATED_SHEET[[#This Row],[Patient_ID]],Healthcare_Transaction[Patient_ID],0)),"")</f>
        <v>43781.50935847978</v>
      </c>
      <c r="H1021" t="str">
        <f>TEXT(CONSOLIDATED_SHEET[[#This Row],[Date]], "yyyy")</f>
        <v>2019</v>
      </c>
      <c r="I1021" t="str">
        <f>TEXT(CONSOLIDATED_SHEET[[#This Row],[Date]], "mmmm")</f>
        <v>November</v>
      </c>
      <c r="J1021" t="str">
        <f>INDEX(Healthcare_Location[Location],MATCH(CONSOLIDATED_SHEET[[#This Row],[Patient_ID]],Healthcare_Location[Patient_ID],0))</f>
        <v>Los Angeles</v>
      </c>
      <c r="K1021" s="7" t="str">
        <f>INDEX(Healthcare_Insurance[Insurance_Type],MATCH(CONSOLIDATED_SHEET[[#This Row],[Patient_ID]],Healthcare_Insurance[Patient_ID],0))</f>
        <v>Public</v>
      </c>
      <c r="L1021" s="8">
        <f>INDEX(Healthcare_Insurance[Insurance_Amount],MATCH(CONSOLIDATED_SHEET[[#This Row],[Patient_ID]],Healthcare_Insurance[Patient_ID],0))</f>
        <v>2695.27</v>
      </c>
    </row>
    <row r="1022" spans="1:12" x14ac:dyDescent="0.25">
      <c r="A1022" t="s">
        <v>1024</v>
      </c>
      <c r="B1022" t="s">
        <v>4015</v>
      </c>
      <c r="C1022">
        <v>32</v>
      </c>
      <c r="D1022" t="s">
        <v>5948</v>
      </c>
      <c r="E1022" t="str">
        <f>IFERROR(INDEX(Healthcare_Transaction[Treatment_Type],MATCH(CONSOLIDATED_SHEET[[#This Row],[Patient_ID]],Healthcare_Transaction[Patient_ID],0)),"")</f>
        <v>Physical Therapy</v>
      </c>
      <c r="F1022" s="8">
        <f>IFERROR(INDEX(Healthcare_Transaction[Cost],MATCH(CONSOLIDATED_SHEET[[#This Row],[Patient_ID]],Healthcare_Transaction[Patient_ID],0)),"")</f>
        <v>1455.29</v>
      </c>
      <c r="G1022" s="6">
        <f>IFERROR(INDEX(Healthcare_Transaction[Date],MATCH(CONSOLIDATED_SHEET[[#This Row],[Patient_ID]],Healthcare_Transaction[Patient_ID],0)),"")</f>
        <v>43781.770110015706</v>
      </c>
      <c r="H1022" t="str">
        <f>TEXT(CONSOLIDATED_SHEET[[#This Row],[Date]], "yyyy")</f>
        <v>2019</v>
      </c>
      <c r="I1022" t="str">
        <f>TEXT(CONSOLIDATED_SHEET[[#This Row],[Date]], "mmmm")</f>
        <v>November</v>
      </c>
      <c r="J1022" t="str">
        <f>INDEX(Healthcare_Location[Location],MATCH(CONSOLIDATED_SHEET[[#This Row],[Patient_ID]],Healthcare_Location[Patient_ID],0))</f>
        <v>Chicago</v>
      </c>
      <c r="K1022" s="7" t="str">
        <f>INDEX(Healthcare_Insurance[Insurance_Type],MATCH(CONSOLIDATED_SHEET[[#This Row],[Patient_ID]],Healthcare_Insurance[Patient_ID],0))</f>
        <v>Public</v>
      </c>
      <c r="L1022" s="8">
        <f>INDEX(Healthcare_Insurance[Insurance_Amount],MATCH(CONSOLIDATED_SHEET[[#This Row],[Patient_ID]],Healthcare_Insurance[Patient_ID],0))</f>
        <v>1344.93</v>
      </c>
    </row>
    <row r="1023" spans="1:12" x14ac:dyDescent="0.25">
      <c r="A1023" t="s">
        <v>1025</v>
      </c>
      <c r="B1023" t="s">
        <v>4016</v>
      </c>
      <c r="C1023">
        <v>70</v>
      </c>
      <c r="D1023" t="s">
        <v>5947</v>
      </c>
      <c r="E1023" t="str">
        <f>IFERROR(INDEX(Healthcare_Transaction[Treatment_Type],MATCH(CONSOLIDATED_SHEET[[#This Row],[Patient_ID]],Healthcare_Transaction[Patient_ID],0)),"")</f>
        <v>Medication</v>
      </c>
      <c r="F1023" s="8">
        <f>IFERROR(INDEX(Healthcare_Transaction[Cost],MATCH(CONSOLIDATED_SHEET[[#This Row],[Patient_ID]],Healthcare_Transaction[Patient_ID],0)),"")</f>
        <v>4007.87</v>
      </c>
      <c r="G1023" s="6">
        <f>IFERROR(INDEX(Healthcare_Transaction[Date],MATCH(CONSOLIDATED_SHEET[[#This Row],[Patient_ID]],Healthcare_Transaction[Patient_ID],0)),"")</f>
        <v>43782.030861551641</v>
      </c>
      <c r="H1023" t="str">
        <f>TEXT(CONSOLIDATED_SHEET[[#This Row],[Date]], "yyyy")</f>
        <v>2019</v>
      </c>
      <c r="I1023" t="str">
        <f>TEXT(CONSOLIDATED_SHEET[[#This Row],[Date]], "mmmm")</f>
        <v>November</v>
      </c>
      <c r="J1023" t="str">
        <f>INDEX(Healthcare_Location[Location],MATCH(CONSOLIDATED_SHEET[[#This Row],[Patient_ID]],Healthcare_Location[Patient_ID],0))</f>
        <v>Houston</v>
      </c>
      <c r="K1023" s="7" t="str">
        <f>INDEX(Healthcare_Insurance[Insurance_Type],MATCH(CONSOLIDATED_SHEET[[#This Row],[Patient_ID]],Healthcare_Insurance[Patient_ID],0))</f>
        <v>Public</v>
      </c>
      <c r="L1023" s="8">
        <f>INDEX(Healthcare_Insurance[Insurance_Amount],MATCH(CONSOLIDATED_SHEET[[#This Row],[Patient_ID]],Healthcare_Insurance[Patient_ID],0))</f>
        <v>9485.61</v>
      </c>
    </row>
    <row r="1024" spans="1:12" x14ac:dyDescent="0.25">
      <c r="A1024" t="s">
        <v>1026</v>
      </c>
      <c r="B1024" t="s">
        <v>4017</v>
      </c>
      <c r="C1024">
        <v>45</v>
      </c>
      <c r="D1024" t="s">
        <v>5948</v>
      </c>
      <c r="E1024" t="str">
        <f>IFERROR(INDEX(Healthcare_Transaction[Treatment_Type],MATCH(CONSOLIDATED_SHEET[[#This Row],[Patient_ID]],Healthcare_Transaction[Patient_ID],0)),"")</f>
        <v>Physical Therapy</v>
      </c>
      <c r="F1024" s="8">
        <f>IFERROR(INDEX(Healthcare_Transaction[Cost],MATCH(CONSOLIDATED_SHEET[[#This Row],[Patient_ID]],Healthcare_Transaction[Patient_ID],0)),"")</f>
        <v>3877.8</v>
      </c>
      <c r="G1024" s="6">
        <f>IFERROR(INDEX(Healthcare_Transaction[Date],MATCH(CONSOLIDATED_SHEET[[#This Row],[Patient_ID]],Healthcare_Transaction[Patient_ID],0)),"")</f>
        <v>43782.291613087582</v>
      </c>
      <c r="H1024" t="str">
        <f>TEXT(CONSOLIDATED_SHEET[[#This Row],[Date]], "yyyy")</f>
        <v>2019</v>
      </c>
      <c r="I1024" t="str">
        <f>TEXT(CONSOLIDATED_SHEET[[#This Row],[Date]], "mmmm")</f>
        <v>November</v>
      </c>
      <c r="J1024" t="str">
        <f>INDEX(Healthcare_Location[Location],MATCH(CONSOLIDATED_SHEET[[#This Row],[Patient_ID]],Healthcare_Location[Patient_ID],0))</f>
        <v>Los Angeles</v>
      </c>
      <c r="K1024" s="7" t="str">
        <f>INDEX(Healthcare_Insurance[Insurance_Type],MATCH(CONSOLIDATED_SHEET[[#This Row],[Patient_ID]],Healthcare_Insurance[Patient_ID],0))</f>
        <v>None</v>
      </c>
      <c r="L1024" s="8">
        <f>INDEX(Healthcare_Insurance[Insurance_Amount],MATCH(CONSOLIDATED_SHEET[[#This Row],[Patient_ID]],Healthcare_Insurance[Patient_ID],0))</f>
        <v>1870.88</v>
      </c>
    </row>
    <row r="1025" spans="1:12" x14ac:dyDescent="0.25">
      <c r="A1025" t="s">
        <v>1027</v>
      </c>
      <c r="B1025" t="s">
        <v>4018</v>
      </c>
      <c r="C1025">
        <v>81</v>
      </c>
      <c r="D1025" t="s">
        <v>5948</v>
      </c>
      <c r="E1025" t="str">
        <f>IFERROR(INDEX(Healthcare_Transaction[Treatment_Type],MATCH(CONSOLIDATED_SHEET[[#This Row],[Patient_ID]],Healthcare_Transaction[Patient_ID],0)),"")</f>
        <v>Medication</v>
      </c>
      <c r="F1025" s="8">
        <f>IFERROR(INDEX(Healthcare_Transaction[Cost],MATCH(CONSOLIDATED_SHEET[[#This Row],[Patient_ID]],Healthcare_Transaction[Patient_ID],0)),"")</f>
        <v>2118.7399999999998</v>
      </c>
      <c r="G1025" s="6">
        <f>IFERROR(INDEX(Healthcare_Transaction[Date],MATCH(CONSOLIDATED_SHEET[[#This Row],[Patient_ID]],Healthcare_Transaction[Patient_ID],0)),"")</f>
        <v>43782.552364623509</v>
      </c>
      <c r="H1025" t="str">
        <f>TEXT(CONSOLIDATED_SHEET[[#This Row],[Date]], "yyyy")</f>
        <v>2019</v>
      </c>
      <c r="I1025" t="str">
        <f>TEXT(CONSOLIDATED_SHEET[[#This Row],[Date]], "mmmm")</f>
        <v>November</v>
      </c>
      <c r="J1025" t="str">
        <f>INDEX(Healthcare_Location[Location],MATCH(CONSOLIDATED_SHEET[[#This Row],[Patient_ID]],Healthcare_Location[Patient_ID],0))</f>
        <v>Phoenix</v>
      </c>
      <c r="K1025" s="7" t="str">
        <f>INDEX(Healthcare_Insurance[Insurance_Type],MATCH(CONSOLIDATED_SHEET[[#This Row],[Patient_ID]],Healthcare_Insurance[Patient_ID],0))</f>
        <v>None</v>
      </c>
      <c r="L1025" s="8">
        <f>INDEX(Healthcare_Insurance[Insurance_Amount],MATCH(CONSOLIDATED_SHEET[[#This Row],[Patient_ID]],Healthcare_Insurance[Patient_ID],0))</f>
        <v>6381.57</v>
      </c>
    </row>
    <row r="1026" spans="1:12" x14ac:dyDescent="0.25">
      <c r="A1026" t="s">
        <v>1028</v>
      </c>
      <c r="B1026" t="s">
        <v>4019</v>
      </c>
      <c r="C1026">
        <v>49</v>
      </c>
      <c r="D1026" t="s">
        <v>5947</v>
      </c>
      <c r="E1026" t="str">
        <f>IFERROR(INDEX(Healthcare_Transaction[Treatment_Type],MATCH(CONSOLIDATED_SHEET[[#This Row],[Patient_ID]],Healthcare_Transaction[Patient_ID],0)),"")</f>
        <v>Surgery</v>
      </c>
      <c r="F1026" s="8">
        <f>IFERROR(INDEX(Healthcare_Transaction[Cost],MATCH(CONSOLIDATED_SHEET[[#This Row],[Patient_ID]],Healthcare_Transaction[Patient_ID],0)),"")</f>
        <v>4125.2700000000004</v>
      </c>
      <c r="G1026" s="6">
        <f>IFERROR(INDEX(Healthcare_Transaction[Date],MATCH(CONSOLIDATED_SHEET[[#This Row],[Patient_ID]],Healthcare_Transaction[Patient_ID],0)),"")</f>
        <v>43782.813116159443</v>
      </c>
      <c r="H1026" t="str">
        <f>TEXT(CONSOLIDATED_SHEET[[#This Row],[Date]], "yyyy")</f>
        <v>2019</v>
      </c>
      <c r="I1026" t="str">
        <f>TEXT(CONSOLIDATED_SHEET[[#This Row],[Date]], "mmmm")</f>
        <v>November</v>
      </c>
      <c r="J1026" t="str">
        <f>INDEX(Healthcare_Location[Location],MATCH(CONSOLIDATED_SHEET[[#This Row],[Patient_ID]],Healthcare_Location[Patient_ID],0))</f>
        <v>Los Angeles</v>
      </c>
      <c r="K1026" s="7" t="str">
        <f>INDEX(Healthcare_Insurance[Insurance_Type],MATCH(CONSOLIDATED_SHEET[[#This Row],[Patient_ID]],Healthcare_Insurance[Patient_ID],0))</f>
        <v>Private</v>
      </c>
      <c r="L1026" s="8">
        <f>INDEX(Healthcare_Insurance[Insurance_Amount],MATCH(CONSOLIDATED_SHEET[[#This Row],[Patient_ID]],Healthcare_Insurance[Patient_ID],0))</f>
        <v>8060.2</v>
      </c>
    </row>
    <row r="1027" spans="1:12" x14ac:dyDescent="0.25">
      <c r="A1027" t="s">
        <v>1029</v>
      </c>
      <c r="B1027" t="s">
        <v>4020</v>
      </c>
      <c r="C1027">
        <v>48</v>
      </c>
      <c r="D1027" t="s">
        <v>5948</v>
      </c>
      <c r="E1027" t="str">
        <f>IFERROR(INDEX(Healthcare_Transaction[Treatment_Type],MATCH(CONSOLIDATED_SHEET[[#This Row],[Patient_ID]],Healthcare_Transaction[Patient_ID],0)),"")</f>
        <v>Consultation</v>
      </c>
      <c r="F1027" s="8">
        <f>IFERROR(INDEX(Healthcare_Transaction[Cost],MATCH(CONSOLIDATED_SHEET[[#This Row],[Patient_ID]],Healthcare_Transaction[Patient_ID],0)),"")</f>
        <v>2800.66</v>
      </c>
      <c r="G1027" s="6">
        <f>IFERROR(INDEX(Healthcare_Transaction[Date],MATCH(CONSOLIDATED_SHEET[[#This Row],[Patient_ID]],Healthcare_Transaction[Patient_ID],0)),"")</f>
        <v>43783.073867695377</v>
      </c>
      <c r="H1027" t="str">
        <f>TEXT(CONSOLIDATED_SHEET[[#This Row],[Date]], "yyyy")</f>
        <v>2019</v>
      </c>
      <c r="I1027" t="str">
        <f>TEXT(CONSOLIDATED_SHEET[[#This Row],[Date]], "mmmm")</f>
        <v>November</v>
      </c>
      <c r="J1027" t="str">
        <f>INDEX(Healthcare_Location[Location],MATCH(CONSOLIDATED_SHEET[[#This Row],[Patient_ID]],Healthcare_Location[Patient_ID],0))</f>
        <v>Los Angeles</v>
      </c>
      <c r="K1027" s="7" t="str">
        <f>INDEX(Healthcare_Insurance[Insurance_Type],MATCH(CONSOLIDATED_SHEET[[#This Row],[Patient_ID]],Healthcare_Insurance[Patient_ID],0))</f>
        <v>None</v>
      </c>
      <c r="L1027" s="8">
        <f>INDEX(Healthcare_Insurance[Insurance_Amount],MATCH(CONSOLIDATED_SHEET[[#This Row],[Patient_ID]],Healthcare_Insurance[Patient_ID],0))</f>
        <v>1436.13</v>
      </c>
    </row>
    <row r="1028" spans="1:12" x14ac:dyDescent="0.25">
      <c r="A1028" t="s">
        <v>1030</v>
      </c>
      <c r="B1028" t="s">
        <v>4021</v>
      </c>
      <c r="C1028">
        <v>61</v>
      </c>
      <c r="D1028" t="s">
        <v>5947</v>
      </c>
      <c r="E1028" t="str">
        <f>IFERROR(INDEX(Healthcare_Transaction[Treatment_Type],MATCH(CONSOLIDATED_SHEET[[#This Row],[Patient_ID]],Healthcare_Transaction[Patient_ID],0)),"")</f>
        <v>Consultation</v>
      </c>
      <c r="F1028" s="8">
        <f>IFERROR(INDEX(Healthcare_Transaction[Cost],MATCH(CONSOLIDATED_SHEET[[#This Row],[Patient_ID]],Healthcare_Transaction[Patient_ID],0)),"")</f>
        <v>3044.12</v>
      </c>
      <c r="G1028" s="6">
        <f>IFERROR(INDEX(Healthcare_Transaction[Date],MATCH(CONSOLIDATED_SHEET[[#This Row],[Patient_ID]],Healthcare_Transaction[Patient_ID],0)),"")</f>
        <v>43783.334619231311</v>
      </c>
      <c r="H1028" t="str">
        <f>TEXT(CONSOLIDATED_SHEET[[#This Row],[Date]], "yyyy")</f>
        <v>2019</v>
      </c>
      <c r="I1028" t="str">
        <f>TEXT(CONSOLIDATED_SHEET[[#This Row],[Date]], "mmmm")</f>
        <v>November</v>
      </c>
      <c r="J1028" t="str">
        <f>INDEX(Healthcare_Location[Location],MATCH(CONSOLIDATED_SHEET[[#This Row],[Patient_ID]],Healthcare_Location[Patient_ID],0))</f>
        <v>Los Angeles</v>
      </c>
      <c r="K1028" s="7" t="str">
        <f>INDEX(Healthcare_Insurance[Insurance_Type],MATCH(CONSOLIDATED_SHEET[[#This Row],[Patient_ID]],Healthcare_Insurance[Patient_ID],0))</f>
        <v>None</v>
      </c>
      <c r="L1028" s="8">
        <f>INDEX(Healthcare_Insurance[Insurance_Amount],MATCH(CONSOLIDATED_SHEET[[#This Row],[Patient_ID]],Healthcare_Insurance[Patient_ID],0))</f>
        <v>4153.33</v>
      </c>
    </row>
    <row r="1029" spans="1:12" x14ac:dyDescent="0.25">
      <c r="A1029" t="s">
        <v>1031</v>
      </c>
      <c r="B1029" t="s">
        <v>4022</v>
      </c>
      <c r="C1029">
        <v>40</v>
      </c>
      <c r="D1029" t="s">
        <v>5947</v>
      </c>
      <c r="E1029" t="str">
        <f>IFERROR(INDEX(Healthcare_Transaction[Treatment_Type],MATCH(CONSOLIDATED_SHEET[[#This Row],[Patient_ID]],Healthcare_Transaction[Patient_ID],0)),"")</f>
        <v>Physical Therapy</v>
      </c>
      <c r="F1029" s="8">
        <f>IFERROR(INDEX(Healthcare_Transaction[Cost],MATCH(CONSOLIDATED_SHEET[[#This Row],[Patient_ID]],Healthcare_Transaction[Patient_ID],0)),"")</f>
        <v>3603.32</v>
      </c>
      <c r="G1029" s="6">
        <f>IFERROR(INDEX(Healthcare_Transaction[Date],MATCH(CONSOLIDATED_SHEET[[#This Row],[Patient_ID]],Healthcare_Transaction[Patient_ID],0)),"")</f>
        <v>43783.856122303179</v>
      </c>
      <c r="H1029" t="str">
        <f>TEXT(CONSOLIDATED_SHEET[[#This Row],[Date]], "yyyy")</f>
        <v>2019</v>
      </c>
      <c r="I1029" t="str">
        <f>TEXT(CONSOLIDATED_SHEET[[#This Row],[Date]], "mmmm")</f>
        <v>November</v>
      </c>
      <c r="J1029" t="str">
        <f>INDEX(Healthcare_Location[Location],MATCH(CONSOLIDATED_SHEET[[#This Row],[Patient_ID]],Healthcare_Location[Patient_ID],0))</f>
        <v>Los Angeles</v>
      </c>
      <c r="K1029" s="7" t="str">
        <f>INDEX(Healthcare_Insurance[Insurance_Type],MATCH(CONSOLIDATED_SHEET[[#This Row],[Patient_ID]],Healthcare_Insurance[Patient_ID],0))</f>
        <v>Public</v>
      </c>
      <c r="L1029" s="8">
        <f>INDEX(Healthcare_Insurance[Insurance_Amount],MATCH(CONSOLIDATED_SHEET[[#This Row],[Patient_ID]],Healthcare_Insurance[Patient_ID],0))</f>
        <v>3522.56</v>
      </c>
    </row>
    <row r="1030" spans="1:12" x14ac:dyDescent="0.25">
      <c r="A1030" t="s">
        <v>1032</v>
      </c>
      <c r="B1030" t="s">
        <v>4023</v>
      </c>
      <c r="C1030">
        <v>35</v>
      </c>
      <c r="D1030" t="s">
        <v>5948</v>
      </c>
      <c r="E1030" t="str">
        <f>IFERROR(INDEX(Healthcare_Transaction[Treatment_Type],MATCH(CONSOLIDATED_SHEET[[#This Row],[Patient_ID]],Healthcare_Transaction[Patient_ID],0)),"")</f>
        <v>Surgery</v>
      </c>
      <c r="F1030" s="8">
        <f>IFERROR(INDEX(Healthcare_Transaction[Cost],MATCH(CONSOLIDATED_SHEET[[#This Row],[Patient_ID]],Healthcare_Transaction[Patient_ID],0)),"")</f>
        <v>4531.01</v>
      </c>
      <c r="G1030" s="6">
        <f>IFERROR(INDEX(Healthcare_Transaction[Date],MATCH(CONSOLIDATED_SHEET[[#This Row],[Patient_ID]],Healthcare_Transaction[Patient_ID],0)),"")</f>
        <v>43784.116873839113</v>
      </c>
      <c r="H1030" t="str">
        <f>TEXT(CONSOLIDATED_SHEET[[#This Row],[Date]], "yyyy")</f>
        <v>2019</v>
      </c>
      <c r="I1030" t="str">
        <f>TEXT(CONSOLIDATED_SHEET[[#This Row],[Date]], "mmmm")</f>
        <v>November</v>
      </c>
      <c r="J1030" t="str">
        <f>INDEX(Healthcare_Location[Location],MATCH(CONSOLIDATED_SHEET[[#This Row],[Patient_ID]],Healthcare_Location[Patient_ID],0))</f>
        <v>Houston</v>
      </c>
      <c r="K1030" s="7" t="str">
        <f>INDEX(Healthcare_Insurance[Insurance_Type],MATCH(CONSOLIDATED_SHEET[[#This Row],[Patient_ID]],Healthcare_Insurance[Patient_ID],0))</f>
        <v>None</v>
      </c>
      <c r="L1030" s="8">
        <f>INDEX(Healthcare_Insurance[Insurance_Amount],MATCH(CONSOLIDATED_SHEET[[#This Row],[Patient_ID]],Healthcare_Insurance[Patient_ID],0))</f>
        <v>2748.76</v>
      </c>
    </row>
    <row r="1031" spans="1:12" x14ac:dyDescent="0.25">
      <c r="A1031" t="s">
        <v>1033</v>
      </c>
      <c r="B1031" t="s">
        <v>4024</v>
      </c>
      <c r="C1031">
        <v>58</v>
      </c>
      <c r="D1031" t="s">
        <v>5947</v>
      </c>
      <c r="E1031" t="str">
        <f>IFERROR(INDEX(Healthcare_Transaction[Treatment_Type],MATCH(CONSOLIDATED_SHEET[[#This Row],[Patient_ID]],Healthcare_Transaction[Patient_ID],0)),"")</f>
        <v>Medication</v>
      </c>
      <c r="F1031" s="8">
        <f>IFERROR(INDEX(Healthcare_Transaction[Cost],MATCH(CONSOLIDATED_SHEET[[#This Row],[Patient_ID]],Healthcare_Transaction[Patient_ID],0)),"")</f>
        <v>3020.07</v>
      </c>
      <c r="G1031" s="6">
        <f>IFERROR(INDEX(Healthcare_Transaction[Date],MATCH(CONSOLIDATED_SHEET[[#This Row],[Patient_ID]],Healthcare_Transaction[Patient_ID],0)),"")</f>
        <v>43785.420631518777</v>
      </c>
      <c r="H1031" t="str">
        <f>TEXT(CONSOLIDATED_SHEET[[#This Row],[Date]], "yyyy")</f>
        <v>2019</v>
      </c>
      <c r="I1031" t="str">
        <f>TEXT(CONSOLIDATED_SHEET[[#This Row],[Date]], "mmmm")</f>
        <v>November</v>
      </c>
      <c r="J1031" t="str">
        <f>INDEX(Healthcare_Location[Location],MATCH(CONSOLIDATED_SHEET[[#This Row],[Patient_ID]],Healthcare_Location[Patient_ID],0))</f>
        <v>Houston</v>
      </c>
      <c r="K1031" s="7" t="str">
        <f>INDEX(Healthcare_Insurance[Insurance_Type],MATCH(CONSOLIDATED_SHEET[[#This Row],[Patient_ID]],Healthcare_Insurance[Patient_ID],0))</f>
        <v>None</v>
      </c>
      <c r="L1031" s="8">
        <f>INDEX(Healthcare_Insurance[Insurance_Amount],MATCH(CONSOLIDATED_SHEET[[#This Row],[Patient_ID]],Healthcare_Insurance[Patient_ID],0))</f>
        <v>88.4</v>
      </c>
    </row>
    <row r="1032" spans="1:12" x14ac:dyDescent="0.25">
      <c r="A1032" t="s">
        <v>1034</v>
      </c>
      <c r="B1032" t="s">
        <v>4025</v>
      </c>
      <c r="C1032">
        <v>77</v>
      </c>
      <c r="D1032" t="s">
        <v>5948</v>
      </c>
      <c r="E1032" t="str">
        <f>IFERROR(INDEX(Healthcare_Transaction[Treatment_Type],MATCH(CONSOLIDATED_SHEET[[#This Row],[Patient_ID]],Healthcare_Transaction[Patient_ID],0)),"")</f>
        <v>Physical Therapy</v>
      </c>
      <c r="F1032" s="8">
        <f>IFERROR(INDEX(Healthcare_Transaction[Cost],MATCH(CONSOLIDATED_SHEET[[#This Row],[Patient_ID]],Healthcare_Transaction[Patient_ID],0)),"")</f>
        <v>842.08</v>
      </c>
      <c r="G1032" s="6">
        <f>IFERROR(INDEX(Healthcare_Transaction[Date],MATCH(CONSOLIDATED_SHEET[[#This Row],[Patient_ID]],Healthcare_Transaction[Patient_ID],0)),"")</f>
        <v>43785.942134590638</v>
      </c>
      <c r="H1032" t="str">
        <f>TEXT(CONSOLIDATED_SHEET[[#This Row],[Date]], "yyyy")</f>
        <v>2019</v>
      </c>
      <c r="I1032" t="str">
        <f>TEXT(CONSOLIDATED_SHEET[[#This Row],[Date]], "mmmm")</f>
        <v>November</v>
      </c>
      <c r="J1032" t="str">
        <f>INDEX(Healthcare_Location[Location],MATCH(CONSOLIDATED_SHEET[[#This Row],[Patient_ID]],Healthcare_Location[Patient_ID],0))</f>
        <v>Phoenix</v>
      </c>
      <c r="K1032" s="7" t="str">
        <f>INDEX(Healthcare_Insurance[Insurance_Type],MATCH(CONSOLIDATED_SHEET[[#This Row],[Patient_ID]],Healthcare_Insurance[Patient_ID],0))</f>
        <v>None</v>
      </c>
      <c r="L1032" s="8">
        <f>INDEX(Healthcare_Insurance[Insurance_Amount],MATCH(CONSOLIDATED_SHEET[[#This Row],[Patient_ID]],Healthcare_Insurance[Patient_ID],0))</f>
        <v>9262.02</v>
      </c>
    </row>
    <row r="1033" spans="1:12" x14ac:dyDescent="0.25">
      <c r="A1033" t="s">
        <v>1035</v>
      </c>
      <c r="B1033" t="s">
        <v>4026</v>
      </c>
      <c r="C1033">
        <v>66</v>
      </c>
      <c r="D1033" t="s">
        <v>5947</v>
      </c>
      <c r="E1033" t="str">
        <f>IFERROR(INDEX(Healthcare_Transaction[Treatment_Type],MATCH(CONSOLIDATED_SHEET[[#This Row],[Patient_ID]],Healthcare_Transaction[Patient_ID],0)),"")</f>
        <v>Medication</v>
      </c>
      <c r="F1033" s="8">
        <f>IFERROR(INDEX(Healthcare_Transaction[Cost],MATCH(CONSOLIDATED_SHEET[[#This Row],[Patient_ID]],Healthcare_Transaction[Patient_ID],0)),"")</f>
        <v>842.27</v>
      </c>
      <c r="G1033" s="6">
        <f>IFERROR(INDEX(Healthcare_Transaction[Date],MATCH(CONSOLIDATED_SHEET[[#This Row],[Patient_ID]],Healthcare_Transaction[Patient_ID],0)),"")</f>
        <v>43786.724389198447</v>
      </c>
      <c r="H1033" t="str">
        <f>TEXT(CONSOLIDATED_SHEET[[#This Row],[Date]], "yyyy")</f>
        <v>2019</v>
      </c>
      <c r="I1033" t="str">
        <f>TEXT(CONSOLIDATED_SHEET[[#This Row],[Date]], "mmmm")</f>
        <v>November</v>
      </c>
      <c r="J1033" t="str">
        <f>INDEX(Healthcare_Location[Location],MATCH(CONSOLIDATED_SHEET[[#This Row],[Patient_ID]],Healthcare_Location[Patient_ID],0))</f>
        <v>Los Angeles</v>
      </c>
      <c r="K1033" s="7" t="str">
        <f>INDEX(Healthcare_Insurance[Insurance_Type],MATCH(CONSOLIDATED_SHEET[[#This Row],[Patient_ID]],Healthcare_Insurance[Patient_ID],0))</f>
        <v>None</v>
      </c>
      <c r="L1033" s="8">
        <f>INDEX(Healthcare_Insurance[Insurance_Amount],MATCH(CONSOLIDATED_SHEET[[#This Row],[Patient_ID]],Healthcare_Insurance[Patient_ID],0))</f>
        <v>9763.41</v>
      </c>
    </row>
    <row r="1034" spans="1:12" x14ac:dyDescent="0.25">
      <c r="A1034" t="s">
        <v>1036</v>
      </c>
      <c r="B1034" t="s">
        <v>4027</v>
      </c>
      <c r="C1034">
        <v>45</v>
      </c>
      <c r="D1034" t="s">
        <v>5948</v>
      </c>
      <c r="E1034" t="str">
        <f>IFERROR(INDEX(Healthcare_Transaction[Treatment_Type],MATCH(CONSOLIDATED_SHEET[[#This Row],[Patient_ID]],Healthcare_Transaction[Patient_ID],0)),"")</f>
        <v>Consultation</v>
      </c>
      <c r="F1034" s="8">
        <f>IFERROR(INDEX(Healthcare_Transaction[Cost],MATCH(CONSOLIDATED_SHEET[[#This Row],[Patient_ID]],Healthcare_Transaction[Patient_ID],0)),"")</f>
        <v>2855.5</v>
      </c>
      <c r="G1034" s="6">
        <f>IFERROR(INDEX(Healthcare_Transaction[Date],MATCH(CONSOLIDATED_SHEET[[#This Row],[Patient_ID]],Healthcare_Transaction[Patient_ID],0)),"")</f>
        <v>43786.985140734389</v>
      </c>
      <c r="H1034" t="str">
        <f>TEXT(CONSOLIDATED_SHEET[[#This Row],[Date]], "yyyy")</f>
        <v>2019</v>
      </c>
      <c r="I1034" t="str">
        <f>TEXT(CONSOLIDATED_SHEET[[#This Row],[Date]], "mmmm")</f>
        <v>November</v>
      </c>
      <c r="J1034" t="str">
        <f>INDEX(Healthcare_Location[Location],MATCH(CONSOLIDATED_SHEET[[#This Row],[Patient_ID]],Healthcare_Location[Patient_ID],0))</f>
        <v>Chicago</v>
      </c>
      <c r="K1034" s="7" t="str">
        <f>INDEX(Healthcare_Insurance[Insurance_Type],MATCH(CONSOLIDATED_SHEET[[#This Row],[Patient_ID]],Healthcare_Insurance[Patient_ID],0))</f>
        <v>Private</v>
      </c>
      <c r="L1034" s="8">
        <f>INDEX(Healthcare_Insurance[Insurance_Amount],MATCH(CONSOLIDATED_SHEET[[#This Row],[Patient_ID]],Healthcare_Insurance[Patient_ID],0))</f>
        <v>8878.7800000000007</v>
      </c>
    </row>
    <row r="1035" spans="1:12" x14ac:dyDescent="0.25">
      <c r="A1035" t="s">
        <v>1037</v>
      </c>
      <c r="B1035" t="s">
        <v>4028</v>
      </c>
      <c r="C1035">
        <v>23</v>
      </c>
      <c r="D1035" t="s">
        <v>5948</v>
      </c>
      <c r="E1035" t="str">
        <f>IFERROR(INDEX(Healthcare_Transaction[Treatment_Type],MATCH(CONSOLIDATED_SHEET[[#This Row],[Patient_ID]],Healthcare_Transaction[Patient_ID],0)),"")</f>
        <v>Physical Therapy</v>
      </c>
      <c r="F1035" s="8">
        <f>IFERROR(INDEX(Healthcare_Transaction[Cost],MATCH(CONSOLIDATED_SHEET[[#This Row],[Patient_ID]],Healthcare_Transaction[Patient_ID],0)),"")</f>
        <v>2961.14</v>
      </c>
      <c r="G1035" s="6">
        <f>IFERROR(INDEX(Healthcare_Transaction[Date],MATCH(CONSOLIDATED_SHEET[[#This Row],[Patient_ID]],Healthcare_Transaction[Patient_ID],0)),"")</f>
        <v>43787.245892270323</v>
      </c>
      <c r="H1035" t="str">
        <f>TEXT(CONSOLIDATED_SHEET[[#This Row],[Date]], "yyyy")</f>
        <v>2019</v>
      </c>
      <c r="I1035" t="str">
        <f>TEXT(CONSOLIDATED_SHEET[[#This Row],[Date]], "mmmm")</f>
        <v>November</v>
      </c>
      <c r="J1035" t="str">
        <f>INDEX(Healthcare_Location[Location],MATCH(CONSOLIDATED_SHEET[[#This Row],[Patient_ID]],Healthcare_Location[Patient_ID],0))</f>
        <v>Phoenix</v>
      </c>
      <c r="K1035" s="7" t="str">
        <f>INDEX(Healthcare_Insurance[Insurance_Type],MATCH(CONSOLIDATED_SHEET[[#This Row],[Patient_ID]],Healthcare_Insurance[Patient_ID],0))</f>
        <v>None</v>
      </c>
      <c r="L1035" s="8">
        <f>INDEX(Healthcare_Insurance[Insurance_Amount],MATCH(CONSOLIDATED_SHEET[[#This Row],[Patient_ID]],Healthcare_Insurance[Patient_ID],0))</f>
        <v>1282.96</v>
      </c>
    </row>
    <row r="1036" spans="1:12" x14ac:dyDescent="0.25">
      <c r="A1036" t="s">
        <v>1038</v>
      </c>
      <c r="B1036" t="s">
        <v>4029</v>
      </c>
      <c r="C1036">
        <v>59</v>
      </c>
      <c r="D1036" t="s">
        <v>5947</v>
      </c>
      <c r="E1036" t="str">
        <f>IFERROR(INDEX(Healthcare_Transaction[Treatment_Type],MATCH(CONSOLIDATED_SHEET[[#This Row],[Patient_ID]],Healthcare_Transaction[Patient_ID],0)),"")</f>
        <v>Surgery</v>
      </c>
      <c r="F1036" s="8">
        <f>IFERROR(INDEX(Healthcare_Transaction[Cost],MATCH(CONSOLIDATED_SHEET[[#This Row],[Patient_ID]],Healthcare_Transaction[Patient_ID],0)),"")</f>
        <v>1633.85</v>
      </c>
      <c r="G1036" s="6">
        <f>IFERROR(INDEX(Healthcare_Transaction[Date],MATCH(CONSOLIDATED_SHEET[[#This Row],[Patient_ID]],Healthcare_Transaction[Patient_ID],0)),"")</f>
        <v>43787.767395342191</v>
      </c>
      <c r="H1036" t="str">
        <f>TEXT(CONSOLIDATED_SHEET[[#This Row],[Date]], "yyyy")</f>
        <v>2019</v>
      </c>
      <c r="I1036" t="str">
        <f>TEXT(CONSOLIDATED_SHEET[[#This Row],[Date]], "mmmm")</f>
        <v>November</v>
      </c>
      <c r="J1036" t="str">
        <f>INDEX(Healthcare_Location[Location],MATCH(CONSOLIDATED_SHEET[[#This Row],[Patient_ID]],Healthcare_Location[Patient_ID],0))</f>
        <v>New York</v>
      </c>
      <c r="K1036" s="7" t="str">
        <f>INDEX(Healthcare_Insurance[Insurance_Type],MATCH(CONSOLIDATED_SHEET[[#This Row],[Patient_ID]],Healthcare_Insurance[Patient_ID],0))</f>
        <v>None</v>
      </c>
      <c r="L1036" s="8">
        <f>INDEX(Healthcare_Insurance[Insurance_Amount],MATCH(CONSOLIDATED_SHEET[[#This Row],[Patient_ID]],Healthcare_Insurance[Patient_ID],0))</f>
        <v>1518.45</v>
      </c>
    </row>
    <row r="1037" spans="1:12" x14ac:dyDescent="0.25">
      <c r="A1037" t="s">
        <v>1039</v>
      </c>
      <c r="B1037" t="s">
        <v>4030</v>
      </c>
      <c r="C1037">
        <v>23</v>
      </c>
      <c r="D1037" t="s">
        <v>5947</v>
      </c>
      <c r="E1037" t="str">
        <f>IFERROR(INDEX(Healthcare_Transaction[Treatment_Type],MATCH(CONSOLIDATED_SHEET[[#This Row],[Patient_ID]],Healthcare_Transaction[Patient_ID],0)),"")</f>
        <v>Physical Therapy</v>
      </c>
      <c r="F1037" s="8">
        <f>IFERROR(INDEX(Healthcare_Transaction[Cost],MATCH(CONSOLIDATED_SHEET[[#This Row],[Patient_ID]],Healthcare_Transaction[Patient_ID],0)),"")</f>
        <v>1123.1300000000001</v>
      </c>
      <c r="G1037" s="6">
        <f>IFERROR(INDEX(Healthcare_Transaction[Date],MATCH(CONSOLIDATED_SHEET[[#This Row],[Patient_ID]],Healthcare_Transaction[Patient_ID],0)),"")</f>
        <v>43788.288898414052</v>
      </c>
      <c r="H1037" t="str">
        <f>TEXT(CONSOLIDATED_SHEET[[#This Row],[Date]], "yyyy")</f>
        <v>2019</v>
      </c>
      <c r="I1037" t="str">
        <f>TEXT(CONSOLIDATED_SHEET[[#This Row],[Date]], "mmmm")</f>
        <v>November</v>
      </c>
      <c r="J1037" t="str">
        <f>INDEX(Healthcare_Location[Location],MATCH(CONSOLIDATED_SHEET[[#This Row],[Patient_ID]],Healthcare_Location[Patient_ID],0))</f>
        <v>Houston</v>
      </c>
      <c r="K1037" s="7" t="str">
        <f>INDEX(Healthcare_Insurance[Insurance_Type],MATCH(CONSOLIDATED_SHEET[[#This Row],[Patient_ID]],Healthcare_Insurance[Patient_ID],0))</f>
        <v>Private</v>
      </c>
      <c r="L1037" s="8">
        <f>INDEX(Healthcare_Insurance[Insurance_Amount],MATCH(CONSOLIDATED_SHEET[[#This Row],[Patient_ID]],Healthcare_Insurance[Patient_ID],0))</f>
        <v>5118.18</v>
      </c>
    </row>
    <row r="1038" spans="1:12" x14ac:dyDescent="0.25">
      <c r="A1038" t="s">
        <v>1040</v>
      </c>
      <c r="B1038" t="s">
        <v>4031</v>
      </c>
      <c r="C1038">
        <v>58</v>
      </c>
      <c r="D1038" t="s">
        <v>5947</v>
      </c>
      <c r="E1038" t="str">
        <f>IFERROR(INDEX(Healthcare_Transaction[Treatment_Type],MATCH(CONSOLIDATED_SHEET[[#This Row],[Patient_ID]],Healthcare_Transaction[Patient_ID],0)),"")</f>
        <v>Medication</v>
      </c>
      <c r="F1038" s="8">
        <f>IFERROR(INDEX(Healthcare_Transaction[Cost],MATCH(CONSOLIDATED_SHEET[[#This Row],[Patient_ID]],Healthcare_Transaction[Patient_ID],0)),"")</f>
        <v>3858.53</v>
      </c>
      <c r="G1038" s="6">
        <f>IFERROR(INDEX(Healthcare_Transaction[Date],MATCH(CONSOLIDATED_SHEET[[#This Row],[Patient_ID]],Healthcare_Transaction[Patient_ID],0)),"")</f>
        <v>43788.810401485927</v>
      </c>
      <c r="H1038" t="str">
        <f>TEXT(CONSOLIDATED_SHEET[[#This Row],[Date]], "yyyy")</f>
        <v>2019</v>
      </c>
      <c r="I1038" t="str">
        <f>TEXT(CONSOLIDATED_SHEET[[#This Row],[Date]], "mmmm")</f>
        <v>November</v>
      </c>
      <c r="J1038" t="str">
        <f>INDEX(Healthcare_Location[Location],MATCH(CONSOLIDATED_SHEET[[#This Row],[Patient_ID]],Healthcare_Location[Patient_ID],0))</f>
        <v>Chicago</v>
      </c>
      <c r="K1038" s="7" t="str">
        <f>INDEX(Healthcare_Insurance[Insurance_Type],MATCH(CONSOLIDATED_SHEET[[#This Row],[Patient_ID]],Healthcare_Insurance[Patient_ID],0))</f>
        <v>Private</v>
      </c>
      <c r="L1038" s="8">
        <f>INDEX(Healthcare_Insurance[Insurance_Amount],MATCH(CONSOLIDATED_SHEET[[#This Row],[Patient_ID]],Healthcare_Insurance[Patient_ID],0))</f>
        <v>415.5</v>
      </c>
    </row>
    <row r="1039" spans="1:12" x14ac:dyDescent="0.25">
      <c r="A1039" t="s">
        <v>1041</v>
      </c>
      <c r="B1039" t="s">
        <v>4032</v>
      </c>
      <c r="C1039">
        <v>42</v>
      </c>
      <c r="D1039" t="s">
        <v>5948</v>
      </c>
      <c r="E1039" t="str">
        <f>IFERROR(INDEX(Healthcare_Transaction[Treatment_Type],MATCH(CONSOLIDATED_SHEET[[#This Row],[Patient_ID]],Healthcare_Transaction[Patient_ID],0)),"")</f>
        <v>Consultation</v>
      </c>
      <c r="F1039" s="8">
        <f>IFERROR(INDEX(Healthcare_Transaction[Cost],MATCH(CONSOLIDATED_SHEET[[#This Row],[Patient_ID]],Healthcare_Transaction[Patient_ID],0)),"")</f>
        <v>3890.52</v>
      </c>
      <c r="G1039" s="6">
        <f>IFERROR(INDEX(Healthcare_Transaction[Date],MATCH(CONSOLIDATED_SHEET[[#This Row],[Patient_ID]],Healthcare_Transaction[Patient_ID],0)),"")</f>
        <v>43789.071153021847</v>
      </c>
      <c r="H1039" t="str">
        <f>TEXT(CONSOLIDATED_SHEET[[#This Row],[Date]], "yyyy")</f>
        <v>2019</v>
      </c>
      <c r="I1039" t="str">
        <f>TEXT(CONSOLIDATED_SHEET[[#This Row],[Date]], "mmmm")</f>
        <v>November</v>
      </c>
      <c r="J1039" t="str">
        <f>INDEX(Healthcare_Location[Location],MATCH(CONSOLIDATED_SHEET[[#This Row],[Patient_ID]],Healthcare_Location[Patient_ID],0))</f>
        <v>Houston</v>
      </c>
      <c r="K1039" s="7" t="str">
        <f>INDEX(Healthcare_Insurance[Insurance_Type],MATCH(CONSOLIDATED_SHEET[[#This Row],[Patient_ID]],Healthcare_Insurance[Patient_ID],0))</f>
        <v>Public</v>
      </c>
      <c r="L1039" s="8">
        <f>INDEX(Healthcare_Insurance[Insurance_Amount],MATCH(CONSOLIDATED_SHEET[[#This Row],[Patient_ID]],Healthcare_Insurance[Patient_ID],0))</f>
        <v>7942.28</v>
      </c>
    </row>
    <row r="1040" spans="1:12" x14ac:dyDescent="0.25">
      <c r="A1040" t="s">
        <v>1042</v>
      </c>
      <c r="B1040" t="s">
        <v>4033</v>
      </c>
      <c r="C1040">
        <v>89</v>
      </c>
      <c r="D1040" t="s">
        <v>5948</v>
      </c>
      <c r="E1040" t="str">
        <f>IFERROR(INDEX(Healthcare_Transaction[Treatment_Type],MATCH(CONSOLIDATED_SHEET[[#This Row],[Patient_ID]],Healthcare_Transaction[Patient_ID],0)),"")</f>
        <v>Surgery</v>
      </c>
      <c r="F1040" s="8">
        <f>IFERROR(INDEX(Healthcare_Transaction[Cost],MATCH(CONSOLIDATED_SHEET[[#This Row],[Patient_ID]],Healthcare_Transaction[Patient_ID],0)),"")</f>
        <v>1466.68</v>
      </c>
      <c r="G1040" s="6">
        <f>IFERROR(INDEX(Healthcare_Transaction[Date],MATCH(CONSOLIDATED_SHEET[[#This Row],[Patient_ID]],Healthcare_Transaction[Patient_ID],0)),"")</f>
        <v>43789.331904557788</v>
      </c>
      <c r="H1040" t="str">
        <f>TEXT(CONSOLIDATED_SHEET[[#This Row],[Date]], "yyyy")</f>
        <v>2019</v>
      </c>
      <c r="I1040" t="str">
        <f>TEXT(CONSOLIDATED_SHEET[[#This Row],[Date]], "mmmm")</f>
        <v>November</v>
      </c>
      <c r="J1040" t="str">
        <f>INDEX(Healthcare_Location[Location],MATCH(CONSOLIDATED_SHEET[[#This Row],[Patient_ID]],Healthcare_Location[Patient_ID],0))</f>
        <v>Houston</v>
      </c>
      <c r="K1040" s="7" t="str">
        <f>INDEX(Healthcare_Insurance[Insurance_Type],MATCH(CONSOLIDATED_SHEET[[#This Row],[Patient_ID]],Healthcare_Insurance[Patient_ID],0))</f>
        <v>Public</v>
      </c>
      <c r="L1040" s="8">
        <f>INDEX(Healthcare_Insurance[Insurance_Amount],MATCH(CONSOLIDATED_SHEET[[#This Row],[Patient_ID]],Healthcare_Insurance[Patient_ID],0))</f>
        <v>3101.86</v>
      </c>
    </row>
    <row r="1041" spans="1:12" x14ac:dyDescent="0.25">
      <c r="A1041" t="s">
        <v>1043</v>
      </c>
      <c r="B1041" t="s">
        <v>4034</v>
      </c>
      <c r="C1041">
        <v>49</v>
      </c>
      <c r="D1041" t="s">
        <v>5948</v>
      </c>
      <c r="E1041" t="str">
        <f>IFERROR(INDEX(Healthcare_Transaction[Treatment_Type],MATCH(CONSOLIDATED_SHEET[[#This Row],[Patient_ID]],Healthcare_Transaction[Patient_ID],0)),"")</f>
        <v>Medication</v>
      </c>
      <c r="F1041" s="8">
        <f>IFERROR(INDEX(Healthcare_Transaction[Cost],MATCH(CONSOLIDATED_SHEET[[#This Row],[Patient_ID]],Healthcare_Transaction[Patient_ID],0)),"")</f>
        <v>2842.5</v>
      </c>
      <c r="G1041" s="6">
        <f>IFERROR(INDEX(Healthcare_Transaction[Date],MATCH(CONSOLIDATED_SHEET[[#This Row],[Patient_ID]],Healthcare_Transaction[Patient_ID],0)),"")</f>
        <v>43789.59265609373</v>
      </c>
      <c r="H1041" t="str">
        <f>TEXT(CONSOLIDATED_SHEET[[#This Row],[Date]], "yyyy")</f>
        <v>2019</v>
      </c>
      <c r="I1041" t="str">
        <f>TEXT(CONSOLIDATED_SHEET[[#This Row],[Date]], "mmmm")</f>
        <v>November</v>
      </c>
      <c r="J1041" t="str">
        <f>INDEX(Healthcare_Location[Location],MATCH(CONSOLIDATED_SHEET[[#This Row],[Patient_ID]],Healthcare_Location[Patient_ID],0))</f>
        <v>Phoenix</v>
      </c>
      <c r="K1041" s="7" t="str">
        <f>INDEX(Healthcare_Insurance[Insurance_Type],MATCH(CONSOLIDATED_SHEET[[#This Row],[Patient_ID]],Healthcare_Insurance[Patient_ID],0))</f>
        <v>Private</v>
      </c>
      <c r="L1041" s="8">
        <f>INDEX(Healthcare_Insurance[Insurance_Amount],MATCH(CONSOLIDATED_SHEET[[#This Row],[Patient_ID]],Healthcare_Insurance[Patient_ID],0))</f>
        <v>1278.79</v>
      </c>
    </row>
    <row r="1042" spans="1:12" x14ac:dyDescent="0.25">
      <c r="A1042" t="s">
        <v>1044</v>
      </c>
      <c r="B1042" t="s">
        <v>4035</v>
      </c>
      <c r="C1042">
        <v>34</v>
      </c>
      <c r="D1042" t="s">
        <v>5948</v>
      </c>
      <c r="E1042" t="str">
        <f>IFERROR(INDEX(Healthcare_Transaction[Treatment_Type],MATCH(CONSOLIDATED_SHEET[[#This Row],[Patient_ID]],Healthcare_Transaction[Patient_ID],0)),"")</f>
        <v>Consultation</v>
      </c>
      <c r="F1042" s="8">
        <f>IFERROR(INDEX(Healthcare_Transaction[Cost],MATCH(CONSOLIDATED_SHEET[[#This Row],[Patient_ID]],Healthcare_Transaction[Patient_ID],0)),"")</f>
        <v>3091.1</v>
      </c>
      <c r="G1042" s="6">
        <f>IFERROR(INDEX(Healthcare_Transaction[Date],MATCH(CONSOLIDATED_SHEET[[#This Row],[Patient_ID]],Healthcare_Transaction[Patient_ID],0)),"")</f>
        <v>43790.114159165591</v>
      </c>
      <c r="H1042" t="str">
        <f>TEXT(CONSOLIDATED_SHEET[[#This Row],[Date]], "yyyy")</f>
        <v>2019</v>
      </c>
      <c r="I1042" t="str">
        <f>TEXT(CONSOLIDATED_SHEET[[#This Row],[Date]], "mmmm")</f>
        <v>November</v>
      </c>
      <c r="J1042" t="str">
        <f>INDEX(Healthcare_Location[Location],MATCH(CONSOLIDATED_SHEET[[#This Row],[Patient_ID]],Healthcare_Location[Patient_ID],0))</f>
        <v>Los Angeles</v>
      </c>
      <c r="K1042" s="7" t="str">
        <f>INDEX(Healthcare_Insurance[Insurance_Type],MATCH(CONSOLIDATED_SHEET[[#This Row],[Patient_ID]],Healthcare_Insurance[Patient_ID],0))</f>
        <v>None</v>
      </c>
      <c r="L1042" s="8">
        <f>INDEX(Healthcare_Insurance[Insurance_Amount],MATCH(CONSOLIDATED_SHEET[[#This Row],[Patient_ID]],Healthcare_Insurance[Patient_ID],0))</f>
        <v>1250.53</v>
      </c>
    </row>
    <row r="1043" spans="1:12" x14ac:dyDescent="0.25">
      <c r="A1043" t="s">
        <v>1045</v>
      </c>
      <c r="B1043" t="s">
        <v>4036</v>
      </c>
      <c r="C1043">
        <v>61</v>
      </c>
      <c r="D1043" t="s">
        <v>5947</v>
      </c>
      <c r="E1043" t="str">
        <f>IFERROR(INDEX(Healthcare_Transaction[Treatment_Type],MATCH(CONSOLIDATED_SHEET[[#This Row],[Patient_ID]],Healthcare_Transaction[Patient_ID],0)),"")</f>
        <v>Medication</v>
      </c>
      <c r="F1043" s="8">
        <f>IFERROR(INDEX(Healthcare_Transaction[Cost],MATCH(CONSOLIDATED_SHEET[[#This Row],[Patient_ID]],Healthcare_Transaction[Patient_ID],0)),"")</f>
        <v>1362.32</v>
      </c>
      <c r="G1043" s="6">
        <f>IFERROR(INDEX(Healthcare_Transaction[Date],MATCH(CONSOLIDATED_SHEET[[#This Row],[Patient_ID]],Healthcare_Transaction[Patient_ID],0)),"")</f>
        <v>43790.374910701517</v>
      </c>
      <c r="H1043" t="str">
        <f>TEXT(CONSOLIDATED_SHEET[[#This Row],[Date]], "yyyy")</f>
        <v>2019</v>
      </c>
      <c r="I1043" t="str">
        <f>TEXT(CONSOLIDATED_SHEET[[#This Row],[Date]], "mmmm")</f>
        <v>November</v>
      </c>
      <c r="J1043" t="str">
        <f>INDEX(Healthcare_Location[Location],MATCH(CONSOLIDATED_SHEET[[#This Row],[Patient_ID]],Healthcare_Location[Patient_ID],0))</f>
        <v>New York</v>
      </c>
      <c r="K1043" s="7" t="str">
        <f>INDEX(Healthcare_Insurance[Insurance_Type],MATCH(CONSOLIDATED_SHEET[[#This Row],[Patient_ID]],Healthcare_Insurance[Patient_ID],0))</f>
        <v>Private</v>
      </c>
      <c r="L1043" s="8">
        <f>INDEX(Healthcare_Insurance[Insurance_Amount],MATCH(CONSOLIDATED_SHEET[[#This Row],[Patient_ID]],Healthcare_Insurance[Patient_ID],0))</f>
        <v>7280.06</v>
      </c>
    </row>
    <row r="1044" spans="1:12" x14ac:dyDescent="0.25">
      <c r="A1044" t="s">
        <v>1046</v>
      </c>
      <c r="B1044" t="s">
        <v>4037</v>
      </c>
      <c r="C1044">
        <v>43</v>
      </c>
      <c r="D1044" t="s">
        <v>5948</v>
      </c>
      <c r="E1044" t="str">
        <f>IFERROR(INDEX(Healthcare_Transaction[Treatment_Type],MATCH(CONSOLIDATED_SHEET[[#This Row],[Patient_ID]],Healthcare_Transaction[Patient_ID],0)),"")</f>
        <v>Surgery</v>
      </c>
      <c r="F1044" s="8">
        <f>IFERROR(INDEX(Healthcare_Transaction[Cost],MATCH(CONSOLIDATED_SHEET[[#This Row],[Patient_ID]],Healthcare_Transaction[Patient_ID],0)),"")</f>
        <v>1795.93</v>
      </c>
      <c r="G1044" s="6">
        <f>IFERROR(INDEX(Healthcare_Transaction[Date],MATCH(CONSOLIDATED_SHEET[[#This Row],[Patient_ID]],Healthcare_Transaction[Patient_ID],0)),"")</f>
        <v>43790.635662237451</v>
      </c>
      <c r="H1044" t="str">
        <f>TEXT(CONSOLIDATED_SHEET[[#This Row],[Date]], "yyyy")</f>
        <v>2019</v>
      </c>
      <c r="I1044" t="str">
        <f>TEXT(CONSOLIDATED_SHEET[[#This Row],[Date]], "mmmm")</f>
        <v>November</v>
      </c>
      <c r="J1044" t="str">
        <f>INDEX(Healthcare_Location[Location],MATCH(CONSOLIDATED_SHEET[[#This Row],[Patient_ID]],Healthcare_Location[Patient_ID],0))</f>
        <v>Chicago</v>
      </c>
      <c r="K1044" s="7" t="str">
        <f>INDEX(Healthcare_Insurance[Insurance_Type],MATCH(CONSOLIDATED_SHEET[[#This Row],[Patient_ID]],Healthcare_Insurance[Patient_ID],0))</f>
        <v>None</v>
      </c>
      <c r="L1044" s="8">
        <f>INDEX(Healthcare_Insurance[Insurance_Amount],MATCH(CONSOLIDATED_SHEET[[#This Row],[Patient_ID]],Healthcare_Insurance[Patient_ID],0))</f>
        <v>868.16</v>
      </c>
    </row>
    <row r="1045" spans="1:12" x14ac:dyDescent="0.25">
      <c r="A1045" t="s">
        <v>1047</v>
      </c>
      <c r="B1045" t="s">
        <v>4038</v>
      </c>
      <c r="C1045">
        <v>79</v>
      </c>
      <c r="D1045" t="s">
        <v>5947</v>
      </c>
      <c r="E1045" t="str">
        <f>IFERROR(INDEX(Healthcare_Transaction[Treatment_Type],MATCH(CONSOLIDATED_SHEET[[#This Row],[Patient_ID]],Healthcare_Transaction[Patient_ID],0)),"")</f>
        <v>Consultation</v>
      </c>
      <c r="F1045" s="8">
        <f>IFERROR(INDEX(Healthcare_Transaction[Cost],MATCH(CONSOLIDATED_SHEET[[#This Row],[Patient_ID]],Healthcare_Transaction[Patient_ID],0)),"")</f>
        <v>4500.67</v>
      </c>
      <c r="G1045" s="6">
        <f>IFERROR(INDEX(Healthcare_Transaction[Date],MATCH(CONSOLIDATED_SHEET[[#This Row],[Patient_ID]],Healthcare_Transaction[Patient_ID],0)),"")</f>
        <v>43790.896413773393</v>
      </c>
      <c r="H1045" t="str">
        <f>TEXT(CONSOLIDATED_SHEET[[#This Row],[Date]], "yyyy")</f>
        <v>2019</v>
      </c>
      <c r="I1045" t="str">
        <f>TEXT(CONSOLIDATED_SHEET[[#This Row],[Date]], "mmmm")</f>
        <v>November</v>
      </c>
      <c r="J1045" t="str">
        <f>INDEX(Healthcare_Location[Location],MATCH(CONSOLIDATED_SHEET[[#This Row],[Patient_ID]],Healthcare_Location[Patient_ID],0))</f>
        <v>Houston</v>
      </c>
      <c r="K1045" s="7" t="str">
        <f>INDEX(Healthcare_Insurance[Insurance_Type],MATCH(CONSOLIDATED_SHEET[[#This Row],[Patient_ID]],Healthcare_Insurance[Patient_ID],0))</f>
        <v>None</v>
      </c>
      <c r="L1045" s="8">
        <f>INDEX(Healthcare_Insurance[Insurance_Amount],MATCH(CONSOLIDATED_SHEET[[#This Row],[Patient_ID]],Healthcare_Insurance[Patient_ID],0))</f>
        <v>3240.8</v>
      </c>
    </row>
    <row r="1046" spans="1:12" x14ac:dyDescent="0.25">
      <c r="A1046" t="s">
        <v>1048</v>
      </c>
      <c r="B1046" t="s">
        <v>4039</v>
      </c>
      <c r="C1046">
        <v>72</v>
      </c>
      <c r="D1046" t="s">
        <v>5947</v>
      </c>
      <c r="E1046" t="str">
        <f>IFERROR(INDEX(Healthcare_Transaction[Treatment_Type],MATCH(CONSOLIDATED_SHEET[[#This Row],[Patient_ID]],Healthcare_Transaction[Patient_ID],0)),"")</f>
        <v>Consultation</v>
      </c>
      <c r="F1046" s="8">
        <f>IFERROR(INDEX(Healthcare_Transaction[Cost],MATCH(CONSOLIDATED_SHEET[[#This Row],[Patient_ID]],Healthcare_Transaction[Patient_ID],0)),"")</f>
        <v>607.85</v>
      </c>
      <c r="G1046" s="6">
        <f>IFERROR(INDEX(Healthcare_Transaction[Date],MATCH(CONSOLIDATED_SHEET[[#This Row],[Patient_ID]],Healthcare_Transaction[Patient_ID],0)),"")</f>
        <v>43791.157165309327</v>
      </c>
      <c r="H1046" t="str">
        <f>TEXT(CONSOLIDATED_SHEET[[#This Row],[Date]], "yyyy")</f>
        <v>2019</v>
      </c>
      <c r="I1046" t="str">
        <f>TEXT(CONSOLIDATED_SHEET[[#This Row],[Date]], "mmmm")</f>
        <v>November</v>
      </c>
      <c r="J1046" t="str">
        <f>INDEX(Healthcare_Location[Location],MATCH(CONSOLIDATED_SHEET[[#This Row],[Patient_ID]],Healthcare_Location[Patient_ID],0))</f>
        <v>Phoenix</v>
      </c>
      <c r="K1046" s="7" t="str">
        <f>INDEX(Healthcare_Insurance[Insurance_Type],MATCH(CONSOLIDATED_SHEET[[#This Row],[Patient_ID]],Healthcare_Insurance[Patient_ID],0))</f>
        <v>None</v>
      </c>
      <c r="L1046" s="8">
        <f>INDEX(Healthcare_Insurance[Insurance_Amount],MATCH(CONSOLIDATED_SHEET[[#This Row],[Patient_ID]],Healthcare_Insurance[Patient_ID],0))</f>
        <v>3374.15</v>
      </c>
    </row>
    <row r="1047" spans="1:12" x14ac:dyDescent="0.25">
      <c r="A1047" t="s">
        <v>1049</v>
      </c>
      <c r="B1047" t="s">
        <v>4040</v>
      </c>
      <c r="C1047">
        <v>53</v>
      </c>
      <c r="D1047" t="s">
        <v>5947</v>
      </c>
      <c r="E1047" t="str">
        <f>IFERROR(INDEX(Healthcare_Transaction[Treatment_Type],MATCH(CONSOLIDATED_SHEET[[#This Row],[Patient_ID]],Healthcare_Transaction[Patient_ID],0)),"")</f>
        <v>Physical Therapy</v>
      </c>
      <c r="F1047" s="8">
        <f>IFERROR(INDEX(Healthcare_Transaction[Cost],MATCH(CONSOLIDATED_SHEET[[#This Row],[Patient_ID]],Healthcare_Transaction[Patient_ID],0)),"")</f>
        <v>793.09</v>
      </c>
      <c r="G1047" s="6">
        <f>IFERROR(INDEX(Healthcare_Transaction[Date],MATCH(CONSOLIDATED_SHEET[[#This Row],[Patient_ID]],Healthcare_Transaction[Patient_ID],0)),"")</f>
        <v>43791.678668381202</v>
      </c>
      <c r="H1047" t="str">
        <f>TEXT(CONSOLIDATED_SHEET[[#This Row],[Date]], "yyyy")</f>
        <v>2019</v>
      </c>
      <c r="I1047" t="str">
        <f>TEXT(CONSOLIDATED_SHEET[[#This Row],[Date]], "mmmm")</f>
        <v>November</v>
      </c>
      <c r="J1047" t="str">
        <f>INDEX(Healthcare_Location[Location],MATCH(CONSOLIDATED_SHEET[[#This Row],[Patient_ID]],Healthcare_Location[Patient_ID],0))</f>
        <v>Los Angeles</v>
      </c>
      <c r="K1047" s="7" t="str">
        <f>INDEX(Healthcare_Insurance[Insurance_Type],MATCH(CONSOLIDATED_SHEET[[#This Row],[Patient_ID]],Healthcare_Insurance[Patient_ID],0))</f>
        <v>Private</v>
      </c>
      <c r="L1047" s="8">
        <f>INDEX(Healthcare_Insurance[Insurance_Amount],MATCH(CONSOLIDATED_SHEET[[#This Row],[Patient_ID]],Healthcare_Insurance[Patient_ID],0))</f>
        <v>3938.09</v>
      </c>
    </row>
    <row r="1048" spans="1:12" x14ac:dyDescent="0.25">
      <c r="A1048" t="s">
        <v>1050</v>
      </c>
      <c r="B1048" t="s">
        <v>4041</v>
      </c>
      <c r="C1048">
        <v>27</v>
      </c>
      <c r="D1048" t="s">
        <v>5947</v>
      </c>
      <c r="E1048" t="str">
        <f>IFERROR(INDEX(Healthcare_Transaction[Treatment_Type],MATCH(CONSOLIDATED_SHEET[[#This Row],[Patient_ID]],Healthcare_Transaction[Patient_ID],0)),"")</f>
        <v>Medication</v>
      </c>
      <c r="F1048" s="8">
        <f>IFERROR(INDEX(Healthcare_Transaction[Cost],MATCH(CONSOLIDATED_SHEET[[#This Row],[Patient_ID]],Healthcare_Transaction[Patient_ID],0)),"")</f>
        <v>587.26</v>
      </c>
      <c r="G1048" s="6">
        <f>IFERROR(INDEX(Healthcare_Transaction[Date],MATCH(CONSOLIDATED_SHEET[[#This Row],[Patient_ID]],Healthcare_Transaction[Patient_ID],0)),"")</f>
        <v>43791.939419917129</v>
      </c>
      <c r="H1048" t="str">
        <f>TEXT(CONSOLIDATED_SHEET[[#This Row],[Date]], "yyyy")</f>
        <v>2019</v>
      </c>
      <c r="I1048" t="str">
        <f>TEXT(CONSOLIDATED_SHEET[[#This Row],[Date]], "mmmm")</f>
        <v>November</v>
      </c>
      <c r="J1048" t="str">
        <f>INDEX(Healthcare_Location[Location],MATCH(CONSOLIDATED_SHEET[[#This Row],[Patient_ID]],Healthcare_Location[Patient_ID],0))</f>
        <v>Los Angeles</v>
      </c>
      <c r="K1048" s="7" t="str">
        <f>INDEX(Healthcare_Insurance[Insurance_Type],MATCH(CONSOLIDATED_SHEET[[#This Row],[Patient_ID]],Healthcare_Insurance[Patient_ID],0))</f>
        <v>Private</v>
      </c>
      <c r="L1048" s="8">
        <f>INDEX(Healthcare_Insurance[Insurance_Amount],MATCH(CONSOLIDATED_SHEET[[#This Row],[Patient_ID]],Healthcare_Insurance[Patient_ID],0))</f>
        <v>756.85</v>
      </c>
    </row>
    <row r="1049" spans="1:12" x14ac:dyDescent="0.25">
      <c r="A1049" t="s">
        <v>1051</v>
      </c>
      <c r="B1049" t="s">
        <v>4042</v>
      </c>
      <c r="C1049">
        <v>32</v>
      </c>
      <c r="D1049" t="s">
        <v>5947</v>
      </c>
      <c r="E1049" t="str">
        <f>IFERROR(INDEX(Healthcare_Transaction[Treatment_Type],MATCH(CONSOLIDATED_SHEET[[#This Row],[Patient_ID]],Healthcare_Transaction[Patient_ID],0)),"")</f>
        <v>Physical Therapy</v>
      </c>
      <c r="F1049" s="8">
        <f>IFERROR(INDEX(Healthcare_Transaction[Cost],MATCH(CONSOLIDATED_SHEET[[#This Row],[Patient_ID]],Healthcare_Transaction[Patient_ID],0)),"")</f>
        <v>2181.2800000000002</v>
      </c>
      <c r="G1049" s="6">
        <f>IFERROR(INDEX(Healthcare_Transaction[Date],MATCH(CONSOLIDATED_SHEET[[#This Row],[Patient_ID]],Healthcare_Transaction[Patient_ID],0)),"")</f>
        <v>43792.200171453063</v>
      </c>
      <c r="H1049" t="str">
        <f>TEXT(CONSOLIDATED_SHEET[[#This Row],[Date]], "yyyy")</f>
        <v>2019</v>
      </c>
      <c r="I1049" t="str">
        <f>TEXT(CONSOLIDATED_SHEET[[#This Row],[Date]], "mmmm")</f>
        <v>November</v>
      </c>
      <c r="J1049" t="str">
        <f>INDEX(Healthcare_Location[Location],MATCH(CONSOLIDATED_SHEET[[#This Row],[Patient_ID]],Healthcare_Location[Patient_ID],0))</f>
        <v>New York</v>
      </c>
      <c r="K1049" s="7" t="str">
        <f>INDEX(Healthcare_Insurance[Insurance_Type],MATCH(CONSOLIDATED_SHEET[[#This Row],[Patient_ID]],Healthcare_Insurance[Patient_ID],0))</f>
        <v>None</v>
      </c>
      <c r="L1049" s="8">
        <f>INDEX(Healthcare_Insurance[Insurance_Amount],MATCH(CONSOLIDATED_SHEET[[#This Row],[Patient_ID]],Healthcare_Insurance[Patient_ID],0))</f>
        <v>8518.6200000000008</v>
      </c>
    </row>
    <row r="1050" spans="1:12" x14ac:dyDescent="0.25">
      <c r="A1050" t="s">
        <v>1052</v>
      </c>
      <c r="B1050" t="s">
        <v>4043</v>
      </c>
      <c r="C1050">
        <v>25</v>
      </c>
      <c r="D1050" t="s">
        <v>5948</v>
      </c>
      <c r="E1050" t="str">
        <f>IFERROR(INDEX(Healthcare_Transaction[Treatment_Type],MATCH(CONSOLIDATED_SHEET[[#This Row],[Patient_ID]],Healthcare_Transaction[Patient_ID],0)),"")</f>
        <v>Medication</v>
      </c>
      <c r="F1050" s="8">
        <f>IFERROR(INDEX(Healthcare_Transaction[Cost],MATCH(CONSOLIDATED_SHEET[[#This Row],[Patient_ID]],Healthcare_Transaction[Patient_ID],0)),"")</f>
        <v>2110.96</v>
      </c>
      <c r="G1050" s="6">
        <f>IFERROR(INDEX(Healthcare_Transaction[Date],MATCH(CONSOLIDATED_SHEET[[#This Row],[Patient_ID]],Healthcare_Transaction[Patient_ID],0)),"")</f>
        <v>43792.46092298899</v>
      </c>
      <c r="H1050" t="str">
        <f>TEXT(CONSOLIDATED_SHEET[[#This Row],[Date]], "yyyy")</f>
        <v>2019</v>
      </c>
      <c r="I1050" t="str">
        <f>TEXT(CONSOLIDATED_SHEET[[#This Row],[Date]], "mmmm")</f>
        <v>November</v>
      </c>
      <c r="J1050" t="str">
        <f>INDEX(Healthcare_Location[Location],MATCH(CONSOLIDATED_SHEET[[#This Row],[Patient_ID]],Healthcare_Location[Patient_ID],0))</f>
        <v>New York</v>
      </c>
      <c r="K1050" s="7" t="str">
        <f>INDEX(Healthcare_Insurance[Insurance_Type],MATCH(CONSOLIDATED_SHEET[[#This Row],[Patient_ID]],Healthcare_Insurance[Patient_ID],0))</f>
        <v>None</v>
      </c>
      <c r="L1050" s="8">
        <f>INDEX(Healthcare_Insurance[Insurance_Amount],MATCH(CONSOLIDATED_SHEET[[#This Row],[Patient_ID]],Healthcare_Insurance[Patient_ID],0))</f>
        <v>5363.45</v>
      </c>
    </row>
    <row r="1051" spans="1:12" x14ac:dyDescent="0.25">
      <c r="A1051" t="s">
        <v>1053</v>
      </c>
      <c r="B1051" t="s">
        <v>4044</v>
      </c>
      <c r="C1051">
        <v>59</v>
      </c>
      <c r="D1051" t="s">
        <v>5947</v>
      </c>
      <c r="E1051" t="str">
        <f>IFERROR(INDEX(Healthcare_Transaction[Treatment_Type],MATCH(CONSOLIDATED_SHEET[[#This Row],[Patient_ID]],Healthcare_Transaction[Patient_ID],0)),"")</f>
        <v>Surgery</v>
      </c>
      <c r="F1051" s="8">
        <f>IFERROR(INDEX(Healthcare_Transaction[Cost],MATCH(CONSOLIDATED_SHEET[[#This Row],[Patient_ID]],Healthcare_Transaction[Patient_ID],0)),"")</f>
        <v>3891.03</v>
      </c>
      <c r="G1051" s="6">
        <f>IFERROR(INDEX(Healthcare_Transaction[Date],MATCH(CONSOLIDATED_SHEET[[#This Row],[Patient_ID]],Healthcare_Transaction[Patient_ID],0)),"")</f>
        <v>43792.721674524932</v>
      </c>
      <c r="H1051" t="str">
        <f>TEXT(CONSOLIDATED_SHEET[[#This Row],[Date]], "yyyy")</f>
        <v>2019</v>
      </c>
      <c r="I1051" t="str">
        <f>TEXT(CONSOLIDATED_SHEET[[#This Row],[Date]], "mmmm")</f>
        <v>November</v>
      </c>
      <c r="J1051" t="str">
        <f>INDEX(Healthcare_Location[Location],MATCH(CONSOLIDATED_SHEET[[#This Row],[Patient_ID]],Healthcare_Location[Patient_ID],0))</f>
        <v>New York</v>
      </c>
      <c r="K1051" s="7" t="str">
        <f>INDEX(Healthcare_Insurance[Insurance_Type],MATCH(CONSOLIDATED_SHEET[[#This Row],[Patient_ID]],Healthcare_Insurance[Patient_ID],0))</f>
        <v>Public</v>
      </c>
      <c r="L1051" s="8">
        <f>INDEX(Healthcare_Insurance[Insurance_Amount],MATCH(CONSOLIDATED_SHEET[[#This Row],[Patient_ID]],Healthcare_Insurance[Patient_ID],0))</f>
        <v>3234.03</v>
      </c>
    </row>
    <row r="1052" spans="1:12" x14ac:dyDescent="0.25">
      <c r="A1052" t="s">
        <v>1054</v>
      </c>
      <c r="B1052" t="s">
        <v>4045</v>
      </c>
      <c r="C1052">
        <v>56</v>
      </c>
      <c r="D1052" t="s">
        <v>5947</v>
      </c>
      <c r="E1052" t="str">
        <f>IFERROR(INDEX(Healthcare_Transaction[Treatment_Type],MATCH(CONSOLIDATED_SHEET[[#This Row],[Patient_ID]],Healthcare_Transaction[Patient_ID],0)),"")</f>
        <v>Physical Therapy</v>
      </c>
      <c r="F1052" s="8">
        <f>IFERROR(INDEX(Healthcare_Transaction[Cost],MATCH(CONSOLIDATED_SHEET[[#This Row],[Patient_ID]],Healthcare_Transaction[Patient_ID],0)),"")</f>
        <v>1475.64</v>
      </c>
      <c r="G1052" s="6">
        <f>IFERROR(INDEX(Healthcare_Transaction[Date],MATCH(CONSOLIDATED_SHEET[[#This Row],[Patient_ID]],Healthcare_Transaction[Patient_ID],0)),"")</f>
        <v>43793.243177596793</v>
      </c>
      <c r="H1052" t="str">
        <f>TEXT(CONSOLIDATED_SHEET[[#This Row],[Date]], "yyyy")</f>
        <v>2019</v>
      </c>
      <c r="I1052" t="str">
        <f>TEXT(CONSOLIDATED_SHEET[[#This Row],[Date]], "mmmm")</f>
        <v>November</v>
      </c>
      <c r="J1052" t="str">
        <f>INDEX(Healthcare_Location[Location],MATCH(CONSOLIDATED_SHEET[[#This Row],[Patient_ID]],Healthcare_Location[Patient_ID],0))</f>
        <v>Chicago</v>
      </c>
      <c r="K1052" s="7" t="str">
        <f>INDEX(Healthcare_Insurance[Insurance_Type],MATCH(CONSOLIDATED_SHEET[[#This Row],[Patient_ID]],Healthcare_Insurance[Patient_ID],0))</f>
        <v>Public</v>
      </c>
      <c r="L1052" s="8">
        <f>INDEX(Healthcare_Insurance[Insurance_Amount],MATCH(CONSOLIDATED_SHEET[[#This Row],[Patient_ID]],Healthcare_Insurance[Patient_ID],0))</f>
        <v>5891.43</v>
      </c>
    </row>
    <row r="1053" spans="1:12" x14ac:dyDescent="0.25">
      <c r="A1053" t="s">
        <v>1055</v>
      </c>
      <c r="B1053" t="s">
        <v>4046</v>
      </c>
      <c r="C1053">
        <v>28</v>
      </c>
      <c r="D1053" t="s">
        <v>5947</v>
      </c>
      <c r="E1053" t="str">
        <f>IFERROR(INDEX(Healthcare_Transaction[Treatment_Type],MATCH(CONSOLIDATED_SHEET[[#This Row],[Patient_ID]],Healthcare_Transaction[Patient_ID],0)),"")</f>
        <v>Surgery</v>
      </c>
      <c r="F1053" s="8">
        <f>IFERROR(INDEX(Healthcare_Transaction[Cost],MATCH(CONSOLIDATED_SHEET[[#This Row],[Patient_ID]],Healthcare_Transaction[Patient_ID],0)),"")</f>
        <v>1256.8</v>
      </c>
      <c r="G1053" s="6">
        <f>IFERROR(INDEX(Healthcare_Transaction[Date],MATCH(CONSOLIDATED_SHEET[[#This Row],[Patient_ID]],Healthcare_Transaction[Patient_ID],0)),"")</f>
        <v>43794.546935276463</v>
      </c>
      <c r="H1053" t="str">
        <f>TEXT(CONSOLIDATED_SHEET[[#This Row],[Date]], "yyyy")</f>
        <v>2019</v>
      </c>
      <c r="I1053" t="str">
        <f>TEXT(CONSOLIDATED_SHEET[[#This Row],[Date]], "mmmm")</f>
        <v>November</v>
      </c>
      <c r="J1053" t="str">
        <f>INDEX(Healthcare_Location[Location],MATCH(CONSOLIDATED_SHEET[[#This Row],[Patient_ID]],Healthcare_Location[Patient_ID],0))</f>
        <v>Chicago</v>
      </c>
      <c r="K1053" s="7" t="str">
        <f>INDEX(Healthcare_Insurance[Insurance_Type],MATCH(CONSOLIDATED_SHEET[[#This Row],[Patient_ID]],Healthcare_Insurance[Patient_ID],0))</f>
        <v>Private</v>
      </c>
      <c r="L1053" s="8">
        <f>INDEX(Healthcare_Insurance[Insurance_Amount],MATCH(CONSOLIDATED_SHEET[[#This Row],[Patient_ID]],Healthcare_Insurance[Patient_ID],0))</f>
        <v>3656.01</v>
      </c>
    </row>
    <row r="1054" spans="1:12" x14ac:dyDescent="0.25">
      <c r="A1054" t="s">
        <v>1056</v>
      </c>
      <c r="B1054" t="s">
        <v>4047</v>
      </c>
      <c r="C1054">
        <v>66</v>
      </c>
      <c r="D1054" t="s">
        <v>5948</v>
      </c>
      <c r="E1054" t="str">
        <f>IFERROR(INDEX(Healthcare_Transaction[Treatment_Type],MATCH(CONSOLIDATED_SHEET[[#This Row],[Patient_ID]],Healthcare_Transaction[Patient_ID],0)),"")</f>
        <v>Consultation</v>
      </c>
      <c r="F1054" s="8">
        <f>IFERROR(INDEX(Healthcare_Transaction[Cost],MATCH(CONSOLIDATED_SHEET[[#This Row],[Patient_ID]],Healthcare_Transaction[Patient_ID],0)),"")</f>
        <v>2244.3200000000002</v>
      </c>
      <c r="G1054" s="6">
        <f>IFERROR(INDEX(Healthcare_Transaction[Date],MATCH(CONSOLIDATED_SHEET[[#This Row],[Patient_ID]],Healthcare_Transaction[Patient_ID],0)),"")</f>
        <v>43794.807686812397</v>
      </c>
      <c r="H1054" t="str">
        <f>TEXT(CONSOLIDATED_SHEET[[#This Row],[Date]], "yyyy")</f>
        <v>2019</v>
      </c>
      <c r="I1054" t="str">
        <f>TEXT(CONSOLIDATED_SHEET[[#This Row],[Date]], "mmmm")</f>
        <v>November</v>
      </c>
      <c r="J1054" t="str">
        <f>INDEX(Healthcare_Location[Location],MATCH(CONSOLIDATED_SHEET[[#This Row],[Patient_ID]],Healthcare_Location[Patient_ID],0))</f>
        <v>New York</v>
      </c>
      <c r="K1054" s="7" t="str">
        <f>INDEX(Healthcare_Insurance[Insurance_Type],MATCH(CONSOLIDATED_SHEET[[#This Row],[Patient_ID]],Healthcare_Insurance[Patient_ID],0))</f>
        <v>None</v>
      </c>
      <c r="L1054" s="8">
        <f>INDEX(Healthcare_Insurance[Insurance_Amount],MATCH(CONSOLIDATED_SHEET[[#This Row],[Patient_ID]],Healthcare_Insurance[Patient_ID],0))</f>
        <v>8155.24</v>
      </c>
    </row>
    <row r="1055" spans="1:12" x14ac:dyDescent="0.25">
      <c r="A1055" t="s">
        <v>1057</v>
      </c>
      <c r="B1055" t="s">
        <v>4048</v>
      </c>
      <c r="C1055">
        <v>60</v>
      </c>
      <c r="D1055" t="s">
        <v>5947</v>
      </c>
      <c r="E1055" t="str">
        <f>IFERROR(INDEX(Healthcare_Transaction[Treatment_Type],MATCH(CONSOLIDATED_SHEET[[#This Row],[Patient_ID]],Healthcare_Transaction[Patient_ID],0)),"")</f>
        <v>Medication</v>
      </c>
      <c r="F1055" s="8">
        <f>IFERROR(INDEX(Healthcare_Transaction[Cost],MATCH(CONSOLIDATED_SHEET[[#This Row],[Patient_ID]],Healthcare_Transaction[Patient_ID],0)),"")</f>
        <v>3215.5</v>
      </c>
      <c r="G1055" s="6">
        <f>IFERROR(INDEX(Healthcare_Transaction[Date],MATCH(CONSOLIDATED_SHEET[[#This Row],[Patient_ID]],Healthcare_Transaction[Patient_ID],0)),"")</f>
        <v>43795.329189884258</v>
      </c>
      <c r="H1055" t="str">
        <f>TEXT(CONSOLIDATED_SHEET[[#This Row],[Date]], "yyyy")</f>
        <v>2019</v>
      </c>
      <c r="I1055" t="str">
        <f>TEXT(CONSOLIDATED_SHEET[[#This Row],[Date]], "mmmm")</f>
        <v>November</v>
      </c>
      <c r="J1055" t="str">
        <f>INDEX(Healthcare_Location[Location],MATCH(CONSOLIDATED_SHEET[[#This Row],[Patient_ID]],Healthcare_Location[Patient_ID],0))</f>
        <v>Los Angeles</v>
      </c>
      <c r="K1055" s="7" t="str">
        <f>INDEX(Healthcare_Insurance[Insurance_Type],MATCH(CONSOLIDATED_SHEET[[#This Row],[Patient_ID]],Healthcare_Insurance[Patient_ID],0))</f>
        <v>Private</v>
      </c>
      <c r="L1055" s="8">
        <f>INDEX(Healthcare_Insurance[Insurance_Amount],MATCH(CONSOLIDATED_SHEET[[#This Row],[Patient_ID]],Healthcare_Insurance[Patient_ID],0))</f>
        <v>5736.47</v>
      </c>
    </row>
    <row r="1056" spans="1:12" x14ac:dyDescent="0.25">
      <c r="A1056" t="s">
        <v>1058</v>
      </c>
      <c r="B1056" t="s">
        <v>4049</v>
      </c>
      <c r="C1056">
        <v>83</v>
      </c>
      <c r="D1056" t="s">
        <v>5947</v>
      </c>
      <c r="E1056" t="str">
        <f>IFERROR(INDEX(Healthcare_Transaction[Treatment_Type],MATCH(CONSOLIDATED_SHEET[[#This Row],[Patient_ID]],Healthcare_Transaction[Patient_ID],0)),"")</f>
        <v>Medication</v>
      </c>
      <c r="F1056" s="8">
        <f>IFERROR(INDEX(Healthcare_Transaction[Cost],MATCH(CONSOLIDATED_SHEET[[#This Row],[Patient_ID]],Healthcare_Transaction[Patient_ID],0)),"")</f>
        <v>4022.42</v>
      </c>
      <c r="G1056" s="6">
        <f>IFERROR(INDEX(Healthcare_Transaction[Date],MATCH(CONSOLIDATED_SHEET[[#This Row],[Patient_ID]],Healthcare_Transaction[Patient_ID],0)),"")</f>
        <v>43795.589941420199</v>
      </c>
      <c r="H1056" t="str">
        <f>TEXT(CONSOLIDATED_SHEET[[#This Row],[Date]], "yyyy")</f>
        <v>2019</v>
      </c>
      <c r="I1056" t="str">
        <f>TEXT(CONSOLIDATED_SHEET[[#This Row],[Date]], "mmmm")</f>
        <v>November</v>
      </c>
      <c r="J1056" t="str">
        <f>INDEX(Healthcare_Location[Location],MATCH(CONSOLIDATED_SHEET[[#This Row],[Patient_ID]],Healthcare_Location[Patient_ID],0))</f>
        <v>New York</v>
      </c>
      <c r="K1056" s="7" t="str">
        <f>INDEX(Healthcare_Insurance[Insurance_Type],MATCH(CONSOLIDATED_SHEET[[#This Row],[Patient_ID]],Healthcare_Insurance[Patient_ID],0))</f>
        <v>Private</v>
      </c>
      <c r="L1056" s="8">
        <f>INDEX(Healthcare_Insurance[Insurance_Amount],MATCH(CONSOLIDATED_SHEET[[#This Row],[Patient_ID]],Healthcare_Insurance[Patient_ID],0))</f>
        <v>6198.87</v>
      </c>
    </row>
    <row r="1057" spans="1:12" x14ac:dyDescent="0.25">
      <c r="A1057" t="s">
        <v>1059</v>
      </c>
      <c r="B1057" t="s">
        <v>4050</v>
      </c>
      <c r="C1057">
        <v>39</v>
      </c>
      <c r="D1057" t="s">
        <v>5948</v>
      </c>
      <c r="E1057" t="str">
        <f>IFERROR(INDEX(Healthcare_Transaction[Treatment_Type],MATCH(CONSOLIDATED_SHEET[[#This Row],[Patient_ID]],Healthcare_Transaction[Patient_ID],0)),"")</f>
        <v>Medication</v>
      </c>
      <c r="F1057" s="8">
        <f>IFERROR(INDEX(Healthcare_Transaction[Cost],MATCH(CONSOLIDATED_SHEET[[#This Row],[Patient_ID]],Healthcare_Transaction[Patient_ID],0)),"")</f>
        <v>4678.8500000000004</v>
      </c>
      <c r="G1057" s="6">
        <f>IFERROR(INDEX(Healthcare_Transaction[Date],MATCH(CONSOLIDATED_SHEET[[#This Row],[Patient_ID]],Healthcare_Transaction[Patient_ID],0)),"")</f>
        <v>43795.850692956134</v>
      </c>
      <c r="H1057" t="str">
        <f>TEXT(CONSOLIDATED_SHEET[[#This Row],[Date]], "yyyy")</f>
        <v>2019</v>
      </c>
      <c r="I1057" t="str">
        <f>TEXT(CONSOLIDATED_SHEET[[#This Row],[Date]], "mmmm")</f>
        <v>November</v>
      </c>
      <c r="J1057" t="str">
        <f>INDEX(Healthcare_Location[Location],MATCH(CONSOLIDATED_SHEET[[#This Row],[Patient_ID]],Healthcare_Location[Patient_ID],0))</f>
        <v>Phoenix</v>
      </c>
      <c r="K1057" s="7" t="str">
        <f>INDEX(Healthcare_Insurance[Insurance_Type],MATCH(CONSOLIDATED_SHEET[[#This Row],[Patient_ID]],Healthcare_Insurance[Patient_ID],0))</f>
        <v>Private</v>
      </c>
      <c r="L1057" s="8">
        <f>INDEX(Healthcare_Insurance[Insurance_Amount],MATCH(CONSOLIDATED_SHEET[[#This Row],[Patient_ID]],Healthcare_Insurance[Patient_ID],0))</f>
        <v>3763.1</v>
      </c>
    </row>
    <row r="1058" spans="1:12" x14ac:dyDescent="0.25">
      <c r="A1058" t="s">
        <v>1060</v>
      </c>
      <c r="B1058" t="s">
        <v>4051</v>
      </c>
      <c r="C1058">
        <v>19</v>
      </c>
      <c r="D1058" t="s">
        <v>5947</v>
      </c>
      <c r="E1058" t="str">
        <f>IFERROR(INDEX(Healthcare_Transaction[Treatment_Type],MATCH(CONSOLIDATED_SHEET[[#This Row],[Patient_ID]],Healthcare_Transaction[Patient_ID],0)),"")</f>
        <v>Surgery</v>
      </c>
      <c r="F1058" s="8">
        <f>IFERROR(INDEX(Healthcare_Transaction[Cost],MATCH(CONSOLIDATED_SHEET[[#This Row],[Patient_ID]],Healthcare_Transaction[Patient_ID],0)),"")</f>
        <v>3570.12</v>
      </c>
      <c r="G1058" s="6">
        <f>IFERROR(INDEX(Healthcare_Transaction[Date],MATCH(CONSOLIDATED_SHEET[[#This Row],[Patient_ID]],Healthcare_Transaction[Patient_ID],0)),"")</f>
        <v>43796.11144449206</v>
      </c>
      <c r="H1058" t="str">
        <f>TEXT(CONSOLIDATED_SHEET[[#This Row],[Date]], "yyyy")</f>
        <v>2019</v>
      </c>
      <c r="I1058" t="str">
        <f>TEXT(CONSOLIDATED_SHEET[[#This Row],[Date]], "mmmm")</f>
        <v>November</v>
      </c>
      <c r="J1058" t="str">
        <f>INDEX(Healthcare_Location[Location],MATCH(CONSOLIDATED_SHEET[[#This Row],[Patient_ID]],Healthcare_Location[Patient_ID],0))</f>
        <v>New York</v>
      </c>
      <c r="K1058" s="7" t="str">
        <f>INDEX(Healthcare_Insurance[Insurance_Type],MATCH(CONSOLIDATED_SHEET[[#This Row],[Patient_ID]],Healthcare_Insurance[Patient_ID],0))</f>
        <v>Public</v>
      </c>
      <c r="L1058" s="8">
        <f>INDEX(Healthcare_Insurance[Insurance_Amount],MATCH(CONSOLIDATED_SHEET[[#This Row],[Patient_ID]],Healthcare_Insurance[Patient_ID],0))</f>
        <v>3811.37</v>
      </c>
    </row>
    <row r="1059" spans="1:12" x14ac:dyDescent="0.25">
      <c r="A1059" t="s">
        <v>1061</v>
      </c>
      <c r="B1059" t="s">
        <v>4052</v>
      </c>
      <c r="C1059">
        <v>86</v>
      </c>
      <c r="D1059" t="s">
        <v>5947</v>
      </c>
      <c r="E1059" t="str">
        <f>IFERROR(INDEX(Healthcare_Transaction[Treatment_Type],MATCH(CONSOLIDATED_SHEET[[#This Row],[Patient_ID]],Healthcare_Transaction[Patient_ID],0)),"")</f>
        <v>Physical Therapy</v>
      </c>
      <c r="F1059" s="8">
        <f>IFERROR(INDEX(Healthcare_Transaction[Cost],MATCH(CONSOLIDATED_SHEET[[#This Row],[Patient_ID]],Healthcare_Transaction[Patient_ID],0)),"")</f>
        <v>3369.31</v>
      </c>
      <c r="G1059" s="6">
        <f>IFERROR(INDEX(Healthcare_Transaction[Date],MATCH(CONSOLIDATED_SHEET[[#This Row],[Patient_ID]],Healthcare_Transaction[Patient_ID],0)),"")</f>
        <v>43796.372196027987</v>
      </c>
      <c r="H1059" t="str">
        <f>TEXT(CONSOLIDATED_SHEET[[#This Row],[Date]], "yyyy")</f>
        <v>2019</v>
      </c>
      <c r="I1059" t="str">
        <f>TEXT(CONSOLIDATED_SHEET[[#This Row],[Date]], "mmmm")</f>
        <v>November</v>
      </c>
      <c r="J1059" t="str">
        <f>INDEX(Healthcare_Location[Location],MATCH(CONSOLIDATED_SHEET[[#This Row],[Patient_ID]],Healthcare_Location[Patient_ID],0))</f>
        <v>New York</v>
      </c>
      <c r="K1059" s="7" t="str">
        <f>INDEX(Healthcare_Insurance[Insurance_Type],MATCH(CONSOLIDATED_SHEET[[#This Row],[Patient_ID]],Healthcare_Insurance[Patient_ID],0))</f>
        <v>Private</v>
      </c>
      <c r="L1059" s="8">
        <f>INDEX(Healthcare_Insurance[Insurance_Amount],MATCH(CONSOLIDATED_SHEET[[#This Row],[Patient_ID]],Healthcare_Insurance[Patient_ID],0))</f>
        <v>51.39</v>
      </c>
    </row>
    <row r="1060" spans="1:12" x14ac:dyDescent="0.25">
      <c r="A1060" t="s">
        <v>1062</v>
      </c>
      <c r="B1060" t="s">
        <v>4039</v>
      </c>
      <c r="C1060">
        <v>79</v>
      </c>
      <c r="D1060" t="s">
        <v>5947</v>
      </c>
      <c r="E1060" t="str">
        <f>IFERROR(INDEX(Healthcare_Transaction[Treatment_Type],MATCH(CONSOLIDATED_SHEET[[#This Row],[Patient_ID]],Healthcare_Transaction[Patient_ID],0)),"")</f>
        <v>Surgery</v>
      </c>
      <c r="F1060" s="8">
        <f>IFERROR(INDEX(Healthcare_Transaction[Cost],MATCH(CONSOLIDATED_SHEET[[#This Row],[Patient_ID]],Healthcare_Transaction[Patient_ID],0)),"")</f>
        <v>3145.26</v>
      </c>
      <c r="G1060" s="6">
        <f>IFERROR(INDEX(Healthcare_Transaction[Date],MATCH(CONSOLIDATED_SHEET[[#This Row],[Patient_ID]],Healthcare_Transaction[Patient_ID],0)),"")</f>
        <v>43796.893699099863</v>
      </c>
      <c r="H1060" t="str">
        <f>TEXT(CONSOLIDATED_SHEET[[#This Row],[Date]], "yyyy")</f>
        <v>2019</v>
      </c>
      <c r="I1060" t="str">
        <f>TEXT(CONSOLIDATED_SHEET[[#This Row],[Date]], "mmmm")</f>
        <v>November</v>
      </c>
      <c r="J1060" t="str">
        <f>INDEX(Healthcare_Location[Location],MATCH(CONSOLIDATED_SHEET[[#This Row],[Patient_ID]],Healthcare_Location[Patient_ID],0))</f>
        <v>New York</v>
      </c>
      <c r="K1060" s="7" t="str">
        <f>INDEX(Healthcare_Insurance[Insurance_Type],MATCH(CONSOLIDATED_SHEET[[#This Row],[Patient_ID]],Healthcare_Insurance[Patient_ID],0))</f>
        <v>Public</v>
      </c>
      <c r="L1060" s="8">
        <f>INDEX(Healthcare_Insurance[Insurance_Amount],MATCH(CONSOLIDATED_SHEET[[#This Row],[Patient_ID]],Healthcare_Insurance[Patient_ID],0))</f>
        <v>1923.43</v>
      </c>
    </row>
    <row r="1061" spans="1:12" x14ac:dyDescent="0.25">
      <c r="A1061" t="s">
        <v>1063</v>
      </c>
      <c r="B1061" t="s">
        <v>4053</v>
      </c>
      <c r="C1061">
        <v>67</v>
      </c>
      <c r="D1061" t="s">
        <v>5947</v>
      </c>
      <c r="E1061" t="str">
        <f>IFERROR(INDEX(Healthcare_Transaction[Treatment_Type],MATCH(CONSOLIDATED_SHEET[[#This Row],[Patient_ID]],Healthcare_Transaction[Patient_ID],0)),"")</f>
        <v>Consultation</v>
      </c>
      <c r="F1061" s="8">
        <f>IFERROR(INDEX(Healthcare_Transaction[Cost],MATCH(CONSOLIDATED_SHEET[[#This Row],[Patient_ID]],Healthcare_Transaction[Patient_ID],0)),"")</f>
        <v>791.02</v>
      </c>
      <c r="G1061" s="6">
        <f>IFERROR(INDEX(Healthcare_Transaction[Date],MATCH(CONSOLIDATED_SHEET[[#This Row],[Patient_ID]],Healthcare_Transaction[Patient_ID],0)),"")</f>
        <v>43797.154450635797</v>
      </c>
      <c r="H1061" t="str">
        <f>TEXT(CONSOLIDATED_SHEET[[#This Row],[Date]], "yyyy")</f>
        <v>2019</v>
      </c>
      <c r="I1061" t="str">
        <f>TEXT(CONSOLIDATED_SHEET[[#This Row],[Date]], "mmmm")</f>
        <v>November</v>
      </c>
      <c r="J1061" t="str">
        <f>INDEX(Healthcare_Location[Location],MATCH(CONSOLIDATED_SHEET[[#This Row],[Patient_ID]],Healthcare_Location[Patient_ID],0))</f>
        <v>Chicago</v>
      </c>
      <c r="K1061" s="7" t="str">
        <f>INDEX(Healthcare_Insurance[Insurance_Type],MATCH(CONSOLIDATED_SHEET[[#This Row],[Patient_ID]],Healthcare_Insurance[Patient_ID],0))</f>
        <v>Private</v>
      </c>
      <c r="L1061" s="8">
        <f>INDEX(Healthcare_Insurance[Insurance_Amount],MATCH(CONSOLIDATED_SHEET[[#This Row],[Patient_ID]],Healthcare_Insurance[Patient_ID],0))</f>
        <v>1128.45</v>
      </c>
    </row>
    <row r="1062" spans="1:12" x14ac:dyDescent="0.25">
      <c r="A1062" t="s">
        <v>1064</v>
      </c>
      <c r="B1062" t="s">
        <v>4054</v>
      </c>
      <c r="C1062">
        <v>38</v>
      </c>
      <c r="D1062" t="s">
        <v>5947</v>
      </c>
      <c r="E1062" t="str">
        <f>IFERROR(INDEX(Healthcare_Transaction[Treatment_Type],MATCH(CONSOLIDATED_SHEET[[#This Row],[Patient_ID]],Healthcare_Transaction[Patient_ID],0)),"")</f>
        <v>Medication</v>
      </c>
      <c r="F1062" s="8">
        <f>IFERROR(INDEX(Healthcare_Transaction[Cost],MATCH(CONSOLIDATED_SHEET[[#This Row],[Patient_ID]],Healthcare_Transaction[Patient_ID],0)),"")</f>
        <v>1758.56</v>
      </c>
      <c r="G1062" s="6">
        <f>IFERROR(INDEX(Healthcare_Transaction[Date],MATCH(CONSOLIDATED_SHEET[[#This Row],[Patient_ID]],Healthcare_Transaction[Patient_ID],0)),"")</f>
        <v>43797.415202171738</v>
      </c>
      <c r="H1062" t="str">
        <f>TEXT(CONSOLIDATED_SHEET[[#This Row],[Date]], "yyyy")</f>
        <v>2019</v>
      </c>
      <c r="I1062" t="str">
        <f>TEXT(CONSOLIDATED_SHEET[[#This Row],[Date]], "mmmm")</f>
        <v>November</v>
      </c>
      <c r="J1062" t="str">
        <f>INDEX(Healthcare_Location[Location],MATCH(CONSOLIDATED_SHEET[[#This Row],[Patient_ID]],Healthcare_Location[Patient_ID],0))</f>
        <v>Los Angeles</v>
      </c>
      <c r="K1062" s="7" t="str">
        <f>INDEX(Healthcare_Insurance[Insurance_Type],MATCH(CONSOLIDATED_SHEET[[#This Row],[Patient_ID]],Healthcare_Insurance[Patient_ID],0))</f>
        <v>Private</v>
      </c>
      <c r="L1062" s="8">
        <f>INDEX(Healthcare_Insurance[Insurance_Amount],MATCH(CONSOLIDATED_SHEET[[#This Row],[Patient_ID]],Healthcare_Insurance[Patient_ID],0))</f>
        <v>5517.11</v>
      </c>
    </row>
    <row r="1063" spans="1:12" x14ac:dyDescent="0.25">
      <c r="A1063" t="s">
        <v>1065</v>
      </c>
      <c r="B1063" t="s">
        <v>4055</v>
      </c>
      <c r="C1063">
        <v>70</v>
      </c>
      <c r="D1063" t="s">
        <v>5947</v>
      </c>
      <c r="E1063" t="str">
        <f>IFERROR(INDEX(Healthcare_Transaction[Treatment_Type],MATCH(CONSOLIDATED_SHEET[[#This Row],[Patient_ID]],Healthcare_Transaction[Patient_ID],0)),"")</f>
        <v>Physical Therapy</v>
      </c>
      <c r="F1063" s="8">
        <f>IFERROR(INDEX(Healthcare_Transaction[Cost],MATCH(CONSOLIDATED_SHEET[[#This Row],[Patient_ID]],Healthcare_Transaction[Patient_ID],0)),"")</f>
        <v>4897.0600000000004</v>
      </c>
      <c r="G1063" s="6">
        <f>IFERROR(INDEX(Healthcare_Transaction[Date],MATCH(CONSOLIDATED_SHEET[[#This Row],[Patient_ID]],Healthcare_Transaction[Patient_ID],0)),"")</f>
        <v>43797.675953707672</v>
      </c>
      <c r="H1063" t="str">
        <f>TEXT(CONSOLIDATED_SHEET[[#This Row],[Date]], "yyyy")</f>
        <v>2019</v>
      </c>
      <c r="I1063" t="str">
        <f>TEXT(CONSOLIDATED_SHEET[[#This Row],[Date]], "mmmm")</f>
        <v>November</v>
      </c>
      <c r="J1063" t="str">
        <f>INDEX(Healthcare_Location[Location],MATCH(CONSOLIDATED_SHEET[[#This Row],[Patient_ID]],Healthcare_Location[Patient_ID],0))</f>
        <v>Chicago</v>
      </c>
      <c r="K1063" s="7" t="str">
        <f>INDEX(Healthcare_Insurance[Insurance_Type],MATCH(CONSOLIDATED_SHEET[[#This Row],[Patient_ID]],Healthcare_Insurance[Patient_ID],0))</f>
        <v>Private</v>
      </c>
      <c r="L1063" s="8">
        <f>INDEX(Healthcare_Insurance[Insurance_Amount],MATCH(CONSOLIDATED_SHEET[[#This Row],[Patient_ID]],Healthcare_Insurance[Patient_ID],0))</f>
        <v>739.06</v>
      </c>
    </row>
    <row r="1064" spans="1:12" x14ac:dyDescent="0.25">
      <c r="A1064" t="s">
        <v>1066</v>
      </c>
      <c r="B1064" t="s">
        <v>4056</v>
      </c>
      <c r="C1064">
        <v>18</v>
      </c>
      <c r="D1064" t="s">
        <v>5947</v>
      </c>
      <c r="E1064" t="str">
        <f>IFERROR(INDEX(Healthcare_Transaction[Treatment_Type],MATCH(CONSOLIDATED_SHEET[[#This Row],[Patient_ID]],Healthcare_Transaction[Patient_ID],0)),"")</f>
        <v>Surgery</v>
      </c>
      <c r="F1064" s="8">
        <f>IFERROR(INDEX(Healthcare_Transaction[Cost],MATCH(CONSOLIDATED_SHEET[[#This Row],[Patient_ID]],Healthcare_Transaction[Patient_ID],0)),"")</f>
        <v>372.86</v>
      </c>
      <c r="G1064" s="6">
        <f>IFERROR(INDEX(Healthcare_Transaction[Date],MATCH(CONSOLIDATED_SHEET[[#This Row],[Patient_ID]],Healthcare_Transaction[Patient_ID],0)),"")</f>
        <v>43797.936705243599</v>
      </c>
      <c r="H1064" t="str">
        <f>TEXT(CONSOLIDATED_SHEET[[#This Row],[Date]], "yyyy")</f>
        <v>2019</v>
      </c>
      <c r="I1064" t="str">
        <f>TEXT(CONSOLIDATED_SHEET[[#This Row],[Date]], "mmmm")</f>
        <v>November</v>
      </c>
      <c r="J1064" t="str">
        <f>INDEX(Healthcare_Location[Location],MATCH(CONSOLIDATED_SHEET[[#This Row],[Patient_ID]],Healthcare_Location[Patient_ID],0))</f>
        <v>Los Angeles</v>
      </c>
      <c r="K1064" s="7" t="str">
        <f>INDEX(Healthcare_Insurance[Insurance_Type],MATCH(CONSOLIDATED_SHEET[[#This Row],[Patient_ID]],Healthcare_Insurance[Patient_ID],0))</f>
        <v>Private</v>
      </c>
      <c r="L1064" s="8">
        <f>INDEX(Healthcare_Insurance[Insurance_Amount],MATCH(CONSOLIDATED_SHEET[[#This Row],[Patient_ID]],Healthcare_Insurance[Patient_ID],0))</f>
        <v>4710.66</v>
      </c>
    </row>
    <row r="1065" spans="1:12" x14ac:dyDescent="0.25">
      <c r="A1065" t="s">
        <v>1067</v>
      </c>
      <c r="B1065" t="s">
        <v>4057</v>
      </c>
      <c r="C1065">
        <v>68</v>
      </c>
      <c r="D1065" t="s">
        <v>5948</v>
      </c>
      <c r="E1065" t="str">
        <f>IFERROR(INDEX(Healthcare_Transaction[Treatment_Type],MATCH(CONSOLIDATED_SHEET[[#This Row],[Patient_ID]],Healthcare_Transaction[Patient_ID],0)),"")</f>
        <v>Medication</v>
      </c>
      <c r="F1065" s="8">
        <f>IFERROR(INDEX(Healthcare_Transaction[Cost],MATCH(CONSOLIDATED_SHEET[[#This Row],[Patient_ID]],Healthcare_Transaction[Patient_ID],0)),"")</f>
        <v>1802.32</v>
      </c>
      <c r="G1065" s="6">
        <f>IFERROR(INDEX(Healthcare_Transaction[Date],MATCH(CONSOLIDATED_SHEET[[#This Row],[Patient_ID]],Healthcare_Transaction[Patient_ID],0)),"")</f>
        <v>43798.197456779541</v>
      </c>
      <c r="H1065" t="str">
        <f>TEXT(CONSOLIDATED_SHEET[[#This Row],[Date]], "yyyy")</f>
        <v>2019</v>
      </c>
      <c r="I1065" t="str">
        <f>TEXT(CONSOLIDATED_SHEET[[#This Row],[Date]], "mmmm")</f>
        <v>November</v>
      </c>
      <c r="J1065" t="str">
        <f>INDEX(Healthcare_Location[Location],MATCH(CONSOLIDATED_SHEET[[#This Row],[Patient_ID]],Healthcare_Location[Patient_ID],0))</f>
        <v>Chicago</v>
      </c>
      <c r="K1065" s="7" t="str">
        <f>INDEX(Healthcare_Insurance[Insurance_Type],MATCH(CONSOLIDATED_SHEET[[#This Row],[Patient_ID]],Healthcare_Insurance[Patient_ID],0))</f>
        <v>Private</v>
      </c>
      <c r="L1065" s="8">
        <f>INDEX(Healthcare_Insurance[Insurance_Amount],MATCH(CONSOLIDATED_SHEET[[#This Row],[Patient_ID]],Healthcare_Insurance[Patient_ID],0))</f>
        <v>2815.81</v>
      </c>
    </row>
    <row r="1066" spans="1:12" x14ac:dyDescent="0.25">
      <c r="A1066" t="s">
        <v>1068</v>
      </c>
      <c r="B1066" t="s">
        <v>4058</v>
      </c>
      <c r="C1066">
        <v>78</v>
      </c>
      <c r="D1066" t="s">
        <v>5947</v>
      </c>
      <c r="E1066" t="str">
        <f>IFERROR(INDEX(Healthcare_Transaction[Treatment_Type],MATCH(CONSOLIDATED_SHEET[[#This Row],[Patient_ID]],Healthcare_Transaction[Patient_ID],0)),"")</f>
        <v>Surgery</v>
      </c>
      <c r="F1066" s="8">
        <f>IFERROR(INDEX(Healthcare_Transaction[Cost],MATCH(CONSOLIDATED_SHEET[[#This Row],[Patient_ID]],Healthcare_Transaction[Patient_ID],0)),"")</f>
        <v>3356.44</v>
      </c>
      <c r="G1066" s="6">
        <f>IFERROR(INDEX(Healthcare_Transaction[Date],MATCH(CONSOLIDATED_SHEET[[#This Row],[Patient_ID]],Healthcare_Transaction[Patient_ID],0)),"")</f>
        <v>43798.718959851401</v>
      </c>
      <c r="H1066" t="str">
        <f>TEXT(CONSOLIDATED_SHEET[[#This Row],[Date]], "yyyy")</f>
        <v>2019</v>
      </c>
      <c r="I1066" t="str">
        <f>TEXT(CONSOLIDATED_SHEET[[#This Row],[Date]], "mmmm")</f>
        <v>November</v>
      </c>
      <c r="J1066" t="str">
        <f>INDEX(Healthcare_Location[Location],MATCH(CONSOLIDATED_SHEET[[#This Row],[Patient_ID]],Healthcare_Location[Patient_ID],0))</f>
        <v>Los Angeles</v>
      </c>
      <c r="K1066" s="7" t="str">
        <f>INDEX(Healthcare_Insurance[Insurance_Type],MATCH(CONSOLIDATED_SHEET[[#This Row],[Patient_ID]],Healthcare_Insurance[Patient_ID],0))</f>
        <v>Private</v>
      </c>
      <c r="L1066" s="8">
        <f>INDEX(Healthcare_Insurance[Insurance_Amount],MATCH(CONSOLIDATED_SHEET[[#This Row],[Patient_ID]],Healthcare_Insurance[Patient_ID],0))</f>
        <v>8311.98</v>
      </c>
    </row>
    <row r="1067" spans="1:12" x14ac:dyDescent="0.25">
      <c r="A1067" t="s">
        <v>1069</v>
      </c>
      <c r="B1067" t="s">
        <v>4059</v>
      </c>
      <c r="C1067">
        <v>35</v>
      </c>
      <c r="D1067" t="s">
        <v>5947</v>
      </c>
      <c r="E1067" t="str">
        <f>IFERROR(INDEX(Healthcare_Transaction[Treatment_Type],MATCH(CONSOLIDATED_SHEET[[#This Row],[Patient_ID]],Healthcare_Transaction[Patient_ID],0)),"")</f>
        <v>Physical Therapy</v>
      </c>
      <c r="F1067" s="8">
        <f>IFERROR(INDEX(Healthcare_Transaction[Cost],MATCH(CONSOLIDATED_SHEET[[#This Row],[Patient_ID]],Healthcare_Transaction[Patient_ID],0)),"")</f>
        <v>2781.95</v>
      </c>
      <c r="G1067" s="6">
        <f>IFERROR(INDEX(Healthcare_Transaction[Date],MATCH(CONSOLIDATED_SHEET[[#This Row],[Patient_ID]],Healthcare_Transaction[Patient_ID],0)),"")</f>
        <v>43799.501214459196</v>
      </c>
      <c r="H1067" t="str">
        <f>TEXT(CONSOLIDATED_SHEET[[#This Row],[Date]], "yyyy")</f>
        <v>2019</v>
      </c>
      <c r="I1067" t="str">
        <f>TEXT(CONSOLIDATED_SHEET[[#This Row],[Date]], "mmmm")</f>
        <v>November</v>
      </c>
      <c r="J1067" t="str">
        <f>INDEX(Healthcare_Location[Location],MATCH(CONSOLIDATED_SHEET[[#This Row],[Patient_ID]],Healthcare_Location[Patient_ID],0))</f>
        <v>New York</v>
      </c>
      <c r="K1067" s="7" t="str">
        <f>INDEX(Healthcare_Insurance[Insurance_Type],MATCH(CONSOLIDATED_SHEET[[#This Row],[Patient_ID]],Healthcare_Insurance[Patient_ID],0))</f>
        <v>Public</v>
      </c>
      <c r="L1067" s="8">
        <f>INDEX(Healthcare_Insurance[Insurance_Amount],MATCH(CONSOLIDATED_SHEET[[#This Row],[Patient_ID]],Healthcare_Insurance[Patient_ID],0))</f>
        <v>5284.96</v>
      </c>
    </row>
    <row r="1068" spans="1:12" x14ac:dyDescent="0.25">
      <c r="A1068" t="s">
        <v>1070</v>
      </c>
      <c r="B1068" t="s">
        <v>4060</v>
      </c>
      <c r="C1068">
        <v>59</v>
      </c>
      <c r="D1068" t="s">
        <v>5948</v>
      </c>
      <c r="E1068" t="str">
        <f>IFERROR(INDEX(Healthcare_Transaction[Treatment_Type],MATCH(CONSOLIDATED_SHEET[[#This Row],[Patient_ID]],Healthcare_Transaction[Patient_ID],0)),"")</f>
        <v>Consultation</v>
      </c>
      <c r="F1068" s="8">
        <f>IFERROR(INDEX(Healthcare_Transaction[Cost],MATCH(CONSOLIDATED_SHEET[[#This Row],[Patient_ID]],Healthcare_Transaction[Patient_ID],0)),"")</f>
        <v>966.05</v>
      </c>
      <c r="G1068" s="6">
        <f>IFERROR(INDEX(Healthcare_Transaction[Date],MATCH(CONSOLIDATED_SHEET[[#This Row],[Patient_ID]],Healthcare_Transaction[Patient_ID],0)),"")</f>
        <v>43799.761965995138</v>
      </c>
      <c r="H1068" t="str">
        <f>TEXT(CONSOLIDATED_SHEET[[#This Row],[Date]], "yyyy")</f>
        <v>2019</v>
      </c>
      <c r="I1068" t="str">
        <f>TEXT(CONSOLIDATED_SHEET[[#This Row],[Date]], "mmmm")</f>
        <v>November</v>
      </c>
      <c r="J1068" t="str">
        <f>INDEX(Healthcare_Location[Location],MATCH(CONSOLIDATED_SHEET[[#This Row],[Patient_ID]],Healthcare_Location[Patient_ID],0))</f>
        <v>Phoenix</v>
      </c>
      <c r="K1068" s="7" t="str">
        <f>INDEX(Healthcare_Insurance[Insurance_Type],MATCH(CONSOLIDATED_SHEET[[#This Row],[Patient_ID]],Healthcare_Insurance[Patient_ID],0))</f>
        <v>Public</v>
      </c>
      <c r="L1068" s="8">
        <f>INDEX(Healthcare_Insurance[Insurance_Amount],MATCH(CONSOLIDATED_SHEET[[#This Row],[Patient_ID]],Healthcare_Insurance[Patient_ID],0))</f>
        <v>5536.64</v>
      </c>
    </row>
    <row r="1069" spans="1:12" x14ac:dyDescent="0.25">
      <c r="A1069" t="s">
        <v>1071</v>
      </c>
      <c r="B1069" t="s">
        <v>4061</v>
      </c>
      <c r="C1069">
        <v>67</v>
      </c>
      <c r="D1069" t="s">
        <v>5948</v>
      </c>
      <c r="E1069" t="str">
        <f>IFERROR(INDEX(Healthcare_Transaction[Treatment_Type],MATCH(CONSOLIDATED_SHEET[[#This Row],[Patient_ID]],Healthcare_Transaction[Patient_ID],0)),"")</f>
        <v>Physical Therapy</v>
      </c>
      <c r="F1069" s="8">
        <f>IFERROR(INDEX(Healthcare_Transaction[Cost],MATCH(CONSOLIDATED_SHEET[[#This Row],[Patient_ID]],Healthcare_Transaction[Patient_ID],0)),"")</f>
        <v>1544.76</v>
      </c>
      <c r="G1069" s="6">
        <f>IFERROR(INDEX(Healthcare_Transaction[Date],MATCH(CONSOLIDATED_SHEET[[#This Row],[Patient_ID]],Healthcare_Transaction[Patient_ID],0)),"")</f>
        <v>43800.022717531057</v>
      </c>
      <c r="H1069" t="str">
        <f>TEXT(CONSOLIDATED_SHEET[[#This Row],[Date]], "yyyy")</f>
        <v>2019</v>
      </c>
      <c r="I1069" t="str">
        <f>TEXT(CONSOLIDATED_SHEET[[#This Row],[Date]], "mmmm")</f>
        <v>December</v>
      </c>
      <c r="J1069" t="str">
        <f>INDEX(Healthcare_Location[Location],MATCH(CONSOLIDATED_SHEET[[#This Row],[Patient_ID]],Healthcare_Location[Patient_ID],0))</f>
        <v>New York</v>
      </c>
      <c r="K1069" s="7" t="str">
        <f>INDEX(Healthcare_Insurance[Insurance_Type],MATCH(CONSOLIDATED_SHEET[[#This Row],[Patient_ID]],Healthcare_Insurance[Patient_ID],0))</f>
        <v>Private</v>
      </c>
      <c r="L1069" s="8">
        <f>INDEX(Healthcare_Insurance[Insurance_Amount],MATCH(CONSOLIDATED_SHEET[[#This Row],[Patient_ID]],Healthcare_Insurance[Patient_ID],0))</f>
        <v>7399.92</v>
      </c>
    </row>
    <row r="1070" spans="1:12" x14ac:dyDescent="0.25">
      <c r="A1070" t="s">
        <v>1072</v>
      </c>
      <c r="B1070" t="s">
        <v>4062</v>
      </c>
      <c r="C1070">
        <v>67</v>
      </c>
      <c r="D1070" t="s">
        <v>5948</v>
      </c>
      <c r="E1070" t="str">
        <f>IFERROR(INDEX(Healthcare_Transaction[Treatment_Type],MATCH(CONSOLIDATED_SHEET[[#This Row],[Patient_ID]],Healthcare_Transaction[Patient_ID],0)),"")</f>
        <v>Physical Therapy</v>
      </c>
      <c r="F1070" s="8">
        <f>IFERROR(INDEX(Healthcare_Transaction[Cost],MATCH(CONSOLIDATED_SHEET[[#This Row],[Patient_ID]],Healthcare_Transaction[Patient_ID],0)),"")</f>
        <v>3740.42</v>
      </c>
      <c r="G1070" s="6">
        <f>IFERROR(INDEX(Healthcare_Transaction[Date],MATCH(CONSOLIDATED_SHEET[[#This Row],[Patient_ID]],Healthcare_Transaction[Patient_ID],0)),"")</f>
        <v>43800.54422060294</v>
      </c>
      <c r="H1070" t="str">
        <f>TEXT(CONSOLIDATED_SHEET[[#This Row],[Date]], "yyyy")</f>
        <v>2019</v>
      </c>
      <c r="I1070" t="str">
        <f>TEXT(CONSOLIDATED_SHEET[[#This Row],[Date]], "mmmm")</f>
        <v>December</v>
      </c>
      <c r="J1070" t="str">
        <f>INDEX(Healthcare_Location[Location],MATCH(CONSOLIDATED_SHEET[[#This Row],[Patient_ID]],Healthcare_Location[Patient_ID],0))</f>
        <v>New York</v>
      </c>
      <c r="K1070" s="7" t="str">
        <f>INDEX(Healthcare_Insurance[Insurance_Type],MATCH(CONSOLIDATED_SHEET[[#This Row],[Patient_ID]],Healthcare_Insurance[Patient_ID],0))</f>
        <v>None</v>
      </c>
      <c r="L1070" s="8">
        <f>INDEX(Healthcare_Insurance[Insurance_Amount],MATCH(CONSOLIDATED_SHEET[[#This Row],[Patient_ID]],Healthcare_Insurance[Patient_ID],0))</f>
        <v>9118.58</v>
      </c>
    </row>
    <row r="1071" spans="1:12" x14ac:dyDescent="0.25">
      <c r="A1071" t="s">
        <v>1073</v>
      </c>
      <c r="B1071" t="s">
        <v>4063</v>
      </c>
      <c r="C1071">
        <v>36</v>
      </c>
      <c r="D1071" t="s">
        <v>5947</v>
      </c>
      <c r="E1071" t="str">
        <f>IFERROR(INDEX(Healthcare_Transaction[Treatment_Type],MATCH(CONSOLIDATED_SHEET[[#This Row],[Patient_ID]],Healthcare_Transaction[Patient_ID],0)),"")</f>
        <v>Medication</v>
      </c>
      <c r="F1071" s="8">
        <f>IFERROR(INDEX(Healthcare_Transaction[Cost],MATCH(CONSOLIDATED_SHEET[[#This Row],[Patient_ID]],Healthcare_Transaction[Patient_ID],0)),"")</f>
        <v>3270.12</v>
      </c>
      <c r="G1071" s="6">
        <f>IFERROR(INDEX(Healthcare_Transaction[Date],MATCH(CONSOLIDATED_SHEET[[#This Row],[Patient_ID]],Healthcare_Transaction[Patient_ID],0)),"")</f>
        <v>43801.065723674801</v>
      </c>
      <c r="H1071" t="str">
        <f>TEXT(CONSOLIDATED_SHEET[[#This Row],[Date]], "yyyy")</f>
        <v>2019</v>
      </c>
      <c r="I1071" t="str">
        <f>TEXT(CONSOLIDATED_SHEET[[#This Row],[Date]], "mmmm")</f>
        <v>December</v>
      </c>
      <c r="J1071" t="str">
        <f>INDEX(Healthcare_Location[Location],MATCH(CONSOLIDATED_SHEET[[#This Row],[Patient_ID]],Healthcare_Location[Patient_ID],0))</f>
        <v>New York</v>
      </c>
      <c r="K1071" s="7" t="str">
        <f>INDEX(Healthcare_Insurance[Insurance_Type],MATCH(CONSOLIDATED_SHEET[[#This Row],[Patient_ID]],Healthcare_Insurance[Patient_ID],0))</f>
        <v>Private</v>
      </c>
      <c r="L1071" s="8">
        <f>INDEX(Healthcare_Insurance[Insurance_Amount],MATCH(CONSOLIDATED_SHEET[[#This Row],[Patient_ID]],Healthcare_Insurance[Patient_ID],0))</f>
        <v>8252.44</v>
      </c>
    </row>
    <row r="1072" spans="1:12" x14ac:dyDescent="0.25">
      <c r="A1072" t="s">
        <v>1074</v>
      </c>
      <c r="B1072" t="s">
        <v>4064</v>
      </c>
      <c r="C1072">
        <v>58</v>
      </c>
      <c r="D1072" t="s">
        <v>5948</v>
      </c>
      <c r="E1072" t="str">
        <f>IFERROR(INDEX(Healthcare_Transaction[Treatment_Type],MATCH(CONSOLIDATED_SHEET[[#This Row],[Patient_ID]],Healthcare_Transaction[Patient_ID],0)),"")</f>
        <v>Consultation</v>
      </c>
      <c r="F1072" s="8">
        <f>IFERROR(INDEX(Healthcare_Transaction[Cost],MATCH(CONSOLIDATED_SHEET[[#This Row],[Patient_ID]],Healthcare_Transaction[Patient_ID],0)),"")</f>
        <v>618.32000000000005</v>
      </c>
      <c r="G1072" s="6">
        <f>IFERROR(INDEX(Healthcare_Transaction[Date],MATCH(CONSOLIDATED_SHEET[[#This Row],[Patient_ID]],Healthcare_Transaction[Patient_ID],0)),"")</f>
        <v>43801.326475210743</v>
      </c>
      <c r="H1072" t="str">
        <f>TEXT(CONSOLIDATED_SHEET[[#This Row],[Date]], "yyyy")</f>
        <v>2019</v>
      </c>
      <c r="I1072" t="str">
        <f>TEXT(CONSOLIDATED_SHEET[[#This Row],[Date]], "mmmm")</f>
        <v>December</v>
      </c>
      <c r="J1072" t="str">
        <f>INDEX(Healthcare_Location[Location],MATCH(CONSOLIDATED_SHEET[[#This Row],[Patient_ID]],Healthcare_Location[Patient_ID],0))</f>
        <v>New York</v>
      </c>
      <c r="K1072" s="7" t="str">
        <f>INDEX(Healthcare_Insurance[Insurance_Type],MATCH(CONSOLIDATED_SHEET[[#This Row],[Patient_ID]],Healthcare_Insurance[Patient_ID],0))</f>
        <v>None</v>
      </c>
      <c r="L1072" s="8">
        <f>INDEX(Healthcare_Insurance[Insurance_Amount],MATCH(CONSOLIDATED_SHEET[[#This Row],[Patient_ID]],Healthcare_Insurance[Patient_ID],0))</f>
        <v>4096.22</v>
      </c>
    </row>
    <row r="1073" spans="1:12" x14ac:dyDescent="0.25">
      <c r="A1073" t="s">
        <v>1075</v>
      </c>
      <c r="B1073" t="s">
        <v>4065</v>
      </c>
      <c r="C1073">
        <v>88</v>
      </c>
      <c r="D1073" t="s">
        <v>5948</v>
      </c>
      <c r="E1073" t="str">
        <f>IFERROR(INDEX(Healthcare_Transaction[Treatment_Type],MATCH(CONSOLIDATED_SHEET[[#This Row],[Patient_ID]],Healthcare_Transaction[Patient_ID],0)),"")</f>
        <v>Surgery</v>
      </c>
      <c r="F1073" s="8">
        <f>IFERROR(INDEX(Healthcare_Transaction[Cost],MATCH(CONSOLIDATED_SHEET[[#This Row],[Patient_ID]],Healthcare_Transaction[Patient_ID],0)),"")</f>
        <v>680.99</v>
      </c>
      <c r="G1073" s="6">
        <f>IFERROR(INDEX(Healthcare_Transaction[Date],MATCH(CONSOLIDATED_SHEET[[#This Row],[Patient_ID]],Healthcare_Transaction[Patient_ID],0)),"")</f>
        <v>43801.587226746669</v>
      </c>
      <c r="H1073" t="str">
        <f>TEXT(CONSOLIDATED_SHEET[[#This Row],[Date]], "yyyy")</f>
        <v>2019</v>
      </c>
      <c r="I1073" t="str">
        <f>TEXT(CONSOLIDATED_SHEET[[#This Row],[Date]], "mmmm")</f>
        <v>December</v>
      </c>
      <c r="J1073" t="str">
        <f>INDEX(Healthcare_Location[Location],MATCH(CONSOLIDATED_SHEET[[#This Row],[Patient_ID]],Healthcare_Location[Patient_ID],0))</f>
        <v>Los Angeles</v>
      </c>
      <c r="K1073" s="7" t="str">
        <f>INDEX(Healthcare_Insurance[Insurance_Type],MATCH(CONSOLIDATED_SHEET[[#This Row],[Patient_ID]],Healthcare_Insurance[Patient_ID],0))</f>
        <v>Private</v>
      </c>
      <c r="L1073" s="8">
        <f>INDEX(Healthcare_Insurance[Insurance_Amount],MATCH(CONSOLIDATED_SHEET[[#This Row],[Patient_ID]],Healthcare_Insurance[Patient_ID],0))</f>
        <v>1987.67</v>
      </c>
    </row>
    <row r="1074" spans="1:12" x14ac:dyDescent="0.25">
      <c r="A1074" t="s">
        <v>1076</v>
      </c>
      <c r="B1074" t="s">
        <v>4066</v>
      </c>
      <c r="C1074">
        <v>42</v>
      </c>
      <c r="D1074" t="s">
        <v>5947</v>
      </c>
      <c r="E1074" t="str">
        <f>IFERROR(INDEX(Healthcare_Transaction[Treatment_Type],MATCH(CONSOLIDATED_SHEET[[#This Row],[Patient_ID]],Healthcare_Transaction[Patient_ID],0)),"")</f>
        <v>Physical Therapy</v>
      </c>
      <c r="F1074" s="8">
        <f>IFERROR(INDEX(Healthcare_Transaction[Cost],MATCH(CONSOLIDATED_SHEET[[#This Row],[Patient_ID]],Healthcare_Transaction[Patient_ID],0)),"")</f>
        <v>3137.36</v>
      </c>
      <c r="G1074" s="6">
        <f>IFERROR(INDEX(Healthcare_Transaction[Date],MATCH(CONSOLIDATED_SHEET[[#This Row],[Patient_ID]],Healthcare_Transaction[Patient_ID],0)),"")</f>
        <v>43801.847978282603</v>
      </c>
      <c r="H1074" t="str">
        <f>TEXT(CONSOLIDATED_SHEET[[#This Row],[Date]], "yyyy")</f>
        <v>2019</v>
      </c>
      <c r="I1074" t="str">
        <f>TEXT(CONSOLIDATED_SHEET[[#This Row],[Date]], "mmmm")</f>
        <v>December</v>
      </c>
      <c r="J1074" t="str">
        <f>INDEX(Healthcare_Location[Location],MATCH(CONSOLIDATED_SHEET[[#This Row],[Patient_ID]],Healthcare_Location[Patient_ID],0))</f>
        <v>Houston</v>
      </c>
      <c r="K1074" s="7" t="str">
        <f>INDEX(Healthcare_Insurance[Insurance_Type],MATCH(CONSOLIDATED_SHEET[[#This Row],[Patient_ID]],Healthcare_Insurance[Patient_ID],0))</f>
        <v>Private</v>
      </c>
      <c r="L1074" s="8">
        <f>INDEX(Healthcare_Insurance[Insurance_Amount],MATCH(CONSOLIDATED_SHEET[[#This Row],[Patient_ID]],Healthcare_Insurance[Patient_ID],0))</f>
        <v>9305.15</v>
      </c>
    </row>
    <row r="1075" spans="1:12" x14ac:dyDescent="0.25">
      <c r="A1075" t="s">
        <v>1077</v>
      </c>
      <c r="B1075" t="s">
        <v>4067</v>
      </c>
      <c r="C1075">
        <v>63</v>
      </c>
      <c r="D1075" t="s">
        <v>5948</v>
      </c>
      <c r="E1075" t="str">
        <f>IFERROR(INDEX(Healthcare_Transaction[Treatment_Type],MATCH(CONSOLIDATED_SHEET[[#This Row],[Patient_ID]],Healthcare_Transaction[Patient_ID],0)),"")</f>
        <v>Surgery</v>
      </c>
      <c r="F1075" s="8">
        <f>IFERROR(INDEX(Healthcare_Transaction[Cost],MATCH(CONSOLIDATED_SHEET[[#This Row],[Patient_ID]],Healthcare_Transaction[Patient_ID],0)),"")</f>
        <v>4607.82</v>
      </c>
      <c r="G1075" s="6">
        <f>IFERROR(INDEX(Healthcare_Transaction[Date],MATCH(CONSOLIDATED_SHEET[[#This Row],[Patient_ID]],Healthcare_Transaction[Patient_ID],0)),"")</f>
        <v>43802.108729818538</v>
      </c>
      <c r="H1075" t="str">
        <f>TEXT(CONSOLIDATED_SHEET[[#This Row],[Date]], "yyyy")</f>
        <v>2019</v>
      </c>
      <c r="I1075" t="str">
        <f>TEXT(CONSOLIDATED_SHEET[[#This Row],[Date]], "mmmm")</f>
        <v>December</v>
      </c>
      <c r="J1075" t="str">
        <f>INDEX(Healthcare_Location[Location],MATCH(CONSOLIDATED_SHEET[[#This Row],[Patient_ID]],Healthcare_Location[Patient_ID],0))</f>
        <v>Los Angeles</v>
      </c>
      <c r="K1075" s="7" t="str">
        <f>INDEX(Healthcare_Insurance[Insurance_Type],MATCH(CONSOLIDATED_SHEET[[#This Row],[Patient_ID]],Healthcare_Insurance[Patient_ID],0))</f>
        <v>None</v>
      </c>
      <c r="L1075" s="8">
        <f>INDEX(Healthcare_Insurance[Insurance_Amount],MATCH(CONSOLIDATED_SHEET[[#This Row],[Patient_ID]],Healthcare_Insurance[Patient_ID],0))</f>
        <v>8746.91</v>
      </c>
    </row>
    <row r="1076" spans="1:12" x14ac:dyDescent="0.25">
      <c r="A1076" t="s">
        <v>1078</v>
      </c>
      <c r="B1076" t="s">
        <v>4068</v>
      </c>
      <c r="C1076">
        <v>20</v>
      </c>
      <c r="D1076" t="s">
        <v>5948</v>
      </c>
      <c r="E1076" t="str">
        <f>IFERROR(INDEX(Healthcare_Transaction[Treatment_Type],MATCH(CONSOLIDATED_SHEET[[#This Row],[Patient_ID]],Healthcare_Transaction[Patient_ID],0)),"")</f>
        <v>Consultation</v>
      </c>
      <c r="F1076" s="8">
        <f>IFERROR(INDEX(Healthcare_Transaction[Cost],MATCH(CONSOLIDATED_SHEET[[#This Row],[Patient_ID]],Healthcare_Transaction[Patient_ID],0)),"")</f>
        <v>1502.7</v>
      </c>
      <c r="G1076" s="6">
        <f>IFERROR(INDEX(Healthcare_Transaction[Date],MATCH(CONSOLIDATED_SHEET[[#This Row],[Patient_ID]],Healthcare_Transaction[Patient_ID],0)),"")</f>
        <v>43802.369481354479</v>
      </c>
      <c r="H1076" t="str">
        <f>TEXT(CONSOLIDATED_SHEET[[#This Row],[Date]], "yyyy")</f>
        <v>2019</v>
      </c>
      <c r="I1076" t="str">
        <f>TEXT(CONSOLIDATED_SHEET[[#This Row],[Date]], "mmmm")</f>
        <v>December</v>
      </c>
      <c r="J1076" t="str">
        <f>INDEX(Healthcare_Location[Location],MATCH(CONSOLIDATED_SHEET[[#This Row],[Patient_ID]],Healthcare_Location[Patient_ID],0))</f>
        <v>Chicago</v>
      </c>
      <c r="K1076" s="7" t="str">
        <f>INDEX(Healthcare_Insurance[Insurance_Type],MATCH(CONSOLIDATED_SHEET[[#This Row],[Patient_ID]],Healthcare_Insurance[Patient_ID],0))</f>
        <v>None</v>
      </c>
      <c r="L1076" s="8">
        <f>INDEX(Healthcare_Insurance[Insurance_Amount],MATCH(CONSOLIDATED_SHEET[[#This Row],[Patient_ID]],Healthcare_Insurance[Patient_ID],0))</f>
        <v>5724.94</v>
      </c>
    </row>
    <row r="1077" spans="1:12" x14ac:dyDescent="0.25">
      <c r="A1077" t="s">
        <v>1079</v>
      </c>
      <c r="B1077" t="s">
        <v>4069</v>
      </c>
      <c r="C1077">
        <v>89</v>
      </c>
      <c r="D1077" t="s">
        <v>5948</v>
      </c>
      <c r="E1077" t="str">
        <f>IFERROR(INDEX(Healthcare_Transaction[Treatment_Type],MATCH(CONSOLIDATED_SHEET[[#This Row],[Patient_ID]],Healthcare_Transaction[Patient_ID],0)),"")</f>
        <v>Physical Therapy</v>
      </c>
      <c r="F1077" s="8">
        <f>IFERROR(INDEX(Healthcare_Transaction[Cost],MATCH(CONSOLIDATED_SHEET[[#This Row],[Patient_ID]],Healthcare_Transaction[Patient_ID],0)),"")</f>
        <v>3941.55</v>
      </c>
      <c r="G1077" s="6">
        <f>IFERROR(INDEX(Healthcare_Transaction[Date],MATCH(CONSOLIDATED_SHEET[[#This Row],[Patient_ID]],Healthcare_Transaction[Patient_ID],0)),"")</f>
        <v>43802.89098442634</v>
      </c>
      <c r="H1077" t="str">
        <f>TEXT(CONSOLIDATED_SHEET[[#This Row],[Date]], "yyyy")</f>
        <v>2019</v>
      </c>
      <c r="I1077" t="str">
        <f>TEXT(CONSOLIDATED_SHEET[[#This Row],[Date]], "mmmm")</f>
        <v>December</v>
      </c>
      <c r="J1077" t="str">
        <f>INDEX(Healthcare_Location[Location],MATCH(CONSOLIDATED_SHEET[[#This Row],[Patient_ID]],Healthcare_Location[Patient_ID],0))</f>
        <v>Chicago</v>
      </c>
      <c r="K1077" s="7" t="str">
        <f>INDEX(Healthcare_Insurance[Insurance_Type],MATCH(CONSOLIDATED_SHEET[[#This Row],[Patient_ID]],Healthcare_Insurance[Patient_ID],0))</f>
        <v>Public</v>
      </c>
      <c r="L1077" s="8">
        <f>INDEX(Healthcare_Insurance[Insurance_Amount],MATCH(CONSOLIDATED_SHEET[[#This Row],[Patient_ID]],Healthcare_Insurance[Patient_ID],0))</f>
        <v>1733.64</v>
      </c>
    </row>
    <row r="1078" spans="1:12" x14ac:dyDescent="0.25">
      <c r="A1078" t="s">
        <v>1080</v>
      </c>
      <c r="B1078" t="s">
        <v>4070</v>
      </c>
      <c r="C1078">
        <v>47</v>
      </c>
      <c r="D1078" t="s">
        <v>5948</v>
      </c>
      <c r="E1078" t="str">
        <f>IFERROR(INDEX(Healthcare_Transaction[Treatment_Type],MATCH(CONSOLIDATED_SHEET[[#This Row],[Patient_ID]],Healthcare_Transaction[Patient_ID],0)),"")</f>
        <v>Medication</v>
      </c>
      <c r="F1078" s="8">
        <f>IFERROR(INDEX(Healthcare_Transaction[Cost],MATCH(CONSOLIDATED_SHEET[[#This Row],[Patient_ID]],Healthcare_Transaction[Patient_ID],0)),"")</f>
        <v>1748.65</v>
      </c>
      <c r="G1078" s="6">
        <f>IFERROR(INDEX(Healthcare_Transaction[Date],MATCH(CONSOLIDATED_SHEET[[#This Row],[Patient_ID]],Healthcare_Transaction[Patient_ID],0)),"")</f>
        <v>43803.151735962281</v>
      </c>
      <c r="H1078" t="str">
        <f>TEXT(CONSOLIDATED_SHEET[[#This Row],[Date]], "yyyy")</f>
        <v>2019</v>
      </c>
      <c r="I1078" t="str">
        <f>TEXT(CONSOLIDATED_SHEET[[#This Row],[Date]], "mmmm")</f>
        <v>December</v>
      </c>
      <c r="J1078" t="str">
        <f>INDEX(Healthcare_Location[Location],MATCH(CONSOLIDATED_SHEET[[#This Row],[Patient_ID]],Healthcare_Location[Patient_ID],0))</f>
        <v>Houston</v>
      </c>
      <c r="K1078" s="7" t="str">
        <f>INDEX(Healthcare_Insurance[Insurance_Type],MATCH(CONSOLIDATED_SHEET[[#This Row],[Patient_ID]],Healthcare_Insurance[Patient_ID],0))</f>
        <v>None</v>
      </c>
      <c r="L1078" s="8">
        <f>INDEX(Healthcare_Insurance[Insurance_Amount],MATCH(CONSOLIDATED_SHEET[[#This Row],[Patient_ID]],Healthcare_Insurance[Patient_ID],0))</f>
        <v>4784.16</v>
      </c>
    </row>
    <row r="1079" spans="1:12" x14ac:dyDescent="0.25">
      <c r="A1079" t="s">
        <v>1081</v>
      </c>
      <c r="B1079" t="s">
        <v>4071</v>
      </c>
      <c r="C1079">
        <v>58</v>
      </c>
      <c r="D1079" t="s">
        <v>5948</v>
      </c>
      <c r="E1079" t="str">
        <f>IFERROR(INDEX(Healthcare_Transaction[Treatment_Type],MATCH(CONSOLIDATED_SHEET[[#This Row],[Patient_ID]],Healthcare_Transaction[Patient_ID],0)),"")</f>
        <v>Surgery</v>
      </c>
      <c r="F1079" s="8">
        <f>IFERROR(INDEX(Healthcare_Transaction[Cost],MATCH(CONSOLIDATED_SHEET[[#This Row],[Patient_ID]],Healthcare_Transaction[Patient_ID],0)),"")</f>
        <v>3998.89</v>
      </c>
      <c r="G1079" s="6">
        <f>IFERROR(INDEX(Healthcare_Transaction[Date],MATCH(CONSOLIDATED_SHEET[[#This Row],[Patient_ID]],Healthcare_Transaction[Patient_ID],0)),"")</f>
        <v>43803.673239034142</v>
      </c>
      <c r="H1079" t="str">
        <f>TEXT(CONSOLIDATED_SHEET[[#This Row],[Date]], "yyyy")</f>
        <v>2019</v>
      </c>
      <c r="I1079" t="str">
        <f>TEXT(CONSOLIDATED_SHEET[[#This Row],[Date]], "mmmm")</f>
        <v>December</v>
      </c>
      <c r="J1079" t="str">
        <f>INDEX(Healthcare_Location[Location],MATCH(CONSOLIDATED_SHEET[[#This Row],[Patient_ID]],Healthcare_Location[Patient_ID],0))</f>
        <v>Houston</v>
      </c>
      <c r="K1079" s="7" t="str">
        <f>INDEX(Healthcare_Insurance[Insurance_Type],MATCH(CONSOLIDATED_SHEET[[#This Row],[Patient_ID]],Healthcare_Insurance[Patient_ID],0))</f>
        <v>Private</v>
      </c>
      <c r="L1079" s="8">
        <f>INDEX(Healthcare_Insurance[Insurance_Amount],MATCH(CONSOLIDATED_SHEET[[#This Row],[Patient_ID]],Healthcare_Insurance[Patient_ID],0))</f>
        <v>4691.45</v>
      </c>
    </row>
    <row r="1080" spans="1:12" x14ac:dyDescent="0.25">
      <c r="A1080" t="s">
        <v>1082</v>
      </c>
      <c r="B1080" t="s">
        <v>4072</v>
      </c>
      <c r="C1080">
        <v>78</v>
      </c>
      <c r="D1080" t="s">
        <v>5947</v>
      </c>
      <c r="E1080" t="str">
        <f>IFERROR(INDEX(Healthcare_Transaction[Treatment_Type],MATCH(CONSOLIDATED_SHEET[[#This Row],[Patient_ID]],Healthcare_Transaction[Patient_ID],0)),"")</f>
        <v>Surgery</v>
      </c>
      <c r="F1080" s="8">
        <f>IFERROR(INDEX(Healthcare_Transaction[Cost],MATCH(CONSOLIDATED_SHEET[[#This Row],[Patient_ID]],Healthcare_Transaction[Patient_ID],0)),"")</f>
        <v>2137.64</v>
      </c>
      <c r="G1080" s="6">
        <f>IFERROR(INDEX(Healthcare_Transaction[Date],MATCH(CONSOLIDATED_SHEET[[#This Row],[Patient_ID]],Healthcare_Transaction[Patient_ID],0)),"")</f>
        <v>43803.933990570084</v>
      </c>
      <c r="H1080" t="str">
        <f>TEXT(CONSOLIDATED_SHEET[[#This Row],[Date]], "yyyy")</f>
        <v>2019</v>
      </c>
      <c r="I1080" t="str">
        <f>TEXT(CONSOLIDATED_SHEET[[#This Row],[Date]], "mmmm")</f>
        <v>December</v>
      </c>
      <c r="J1080" t="str">
        <f>INDEX(Healthcare_Location[Location],MATCH(CONSOLIDATED_SHEET[[#This Row],[Patient_ID]],Healthcare_Location[Patient_ID],0))</f>
        <v>Phoenix</v>
      </c>
      <c r="K1080" s="7" t="str">
        <f>INDEX(Healthcare_Insurance[Insurance_Type],MATCH(CONSOLIDATED_SHEET[[#This Row],[Patient_ID]],Healthcare_Insurance[Patient_ID],0))</f>
        <v>Private</v>
      </c>
      <c r="L1080" s="8">
        <f>INDEX(Healthcare_Insurance[Insurance_Amount],MATCH(CONSOLIDATED_SHEET[[#This Row],[Patient_ID]],Healthcare_Insurance[Patient_ID],0))</f>
        <v>3256.12</v>
      </c>
    </row>
    <row r="1081" spans="1:12" x14ac:dyDescent="0.25">
      <c r="A1081" t="s">
        <v>1083</v>
      </c>
      <c r="B1081" t="s">
        <v>4073</v>
      </c>
      <c r="C1081">
        <v>89</v>
      </c>
      <c r="D1081" t="s">
        <v>5947</v>
      </c>
      <c r="E1081" t="str">
        <f>IFERROR(INDEX(Healthcare_Transaction[Treatment_Type],MATCH(CONSOLIDATED_SHEET[[#This Row],[Patient_ID]],Healthcare_Transaction[Patient_ID],0)),"")</f>
        <v>Consultation</v>
      </c>
      <c r="F1081" s="8">
        <f>IFERROR(INDEX(Healthcare_Transaction[Cost],MATCH(CONSOLIDATED_SHEET[[#This Row],[Patient_ID]],Healthcare_Transaction[Patient_ID],0)),"")</f>
        <v>2932.29</v>
      </c>
      <c r="G1081" s="6">
        <f>IFERROR(INDEX(Healthcare_Transaction[Date],MATCH(CONSOLIDATED_SHEET[[#This Row],[Patient_ID]],Healthcare_Transaction[Patient_ID],0)),"")</f>
        <v>43804.19474210601</v>
      </c>
      <c r="H1081" t="str">
        <f>TEXT(CONSOLIDATED_SHEET[[#This Row],[Date]], "yyyy")</f>
        <v>2019</v>
      </c>
      <c r="I1081" t="str">
        <f>TEXT(CONSOLIDATED_SHEET[[#This Row],[Date]], "mmmm")</f>
        <v>December</v>
      </c>
      <c r="J1081" t="str">
        <f>INDEX(Healthcare_Location[Location],MATCH(CONSOLIDATED_SHEET[[#This Row],[Patient_ID]],Healthcare_Location[Patient_ID],0))</f>
        <v>Phoenix</v>
      </c>
      <c r="K1081" s="7" t="str">
        <f>INDEX(Healthcare_Insurance[Insurance_Type],MATCH(CONSOLIDATED_SHEET[[#This Row],[Patient_ID]],Healthcare_Insurance[Patient_ID],0))</f>
        <v>None</v>
      </c>
      <c r="L1081" s="8">
        <f>INDEX(Healthcare_Insurance[Insurance_Amount],MATCH(CONSOLIDATED_SHEET[[#This Row],[Patient_ID]],Healthcare_Insurance[Patient_ID],0))</f>
        <v>3728.6</v>
      </c>
    </row>
    <row r="1082" spans="1:12" x14ac:dyDescent="0.25">
      <c r="A1082" t="s">
        <v>1084</v>
      </c>
      <c r="B1082" t="s">
        <v>4074</v>
      </c>
      <c r="C1082">
        <v>66</v>
      </c>
      <c r="D1082" t="s">
        <v>5947</v>
      </c>
      <c r="E1082" t="str">
        <f>IFERROR(INDEX(Healthcare_Transaction[Treatment_Type],MATCH(CONSOLIDATED_SHEET[[#This Row],[Patient_ID]],Healthcare_Transaction[Patient_ID],0)),"")</f>
        <v>Physical Therapy</v>
      </c>
      <c r="F1082" s="8">
        <f>IFERROR(INDEX(Healthcare_Transaction[Cost],MATCH(CONSOLIDATED_SHEET[[#This Row],[Patient_ID]],Healthcare_Transaction[Patient_ID],0)),"")</f>
        <v>3570.41</v>
      </c>
      <c r="G1082" s="6">
        <f>IFERROR(INDEX(Healthcare_Transaction[Date],MATCH(CONSOLIDATED_SHEET[[#This Row],[Patient_ID]],Healthcare_Transaction[Patient_ID],0)),"")</f>
        <v>43804.716245177879</v>
      </c>
      <c r="H1082" t="str">
        <f>TEXT(CONSOLIDATED_SHEET[[#This Row],[Date]], "yyyy")</f>
        <v>2019</v>
      </c>
      <c r="I1082" t="str">
        <f>TEXT(CONSOLIDATED_SHEET[[#This Row],[Date]], "mmmm")</f>
        <v>December</v>
      </c>
      <c r="J1082" t="str">
        <f>INDEX(Healthcare_Location[Location],MATCH(CONSOLIDATED_SHEET[[#This Row],[Patient_ID]],Healthcare_Location[Patient_ID],0))</f>
        <v>Houston</v>
      </c>
      <c r="K1082" s="7" t="str">
        <f>INDEX(Healthcare_Insurance[Insurance_Type],MATCH(CONSOLIDATED_SHEET[[#This Row],[Patient_ID]],Healthcare_Insurance[Patient_ID],0))</f>
        <v>Private</v>
      </c>
      <c r="L1082" s="8">
        <f>INDEX(Healthcare_Insurance[Insurance_Amount],MATCH(CONSOLIDATED_SHEET[[#This Row],[Patient_ID]],Healthcare_Insurance[Patient_ID],0))</f>
        <v>7751.86</v>
      </c>
    </row>
    <row r="1083" spans="1:12" x14ac:dyDescent="0.25">
      <c r="A1083" t="s">
        <v>1085</v>
      </c>
      <c r="B1083" t="s">
        <v>4075</v>
      </c>
      <c r="C1083">
        <v>62</v>
      </c>
      <c r="D1083" t="s">
        <v>5947</v>
      </c>
      <c r="E1083" t="str">
        <f>IFERROR(INDEX(Healthcare_Transaction[Treatment_Type],MATCH(CONSOLIDATED_SHEET[[#This Row],[Patient_ID]],Healthcare_Transaction[Patient_ID],0)),"")</f>
        <v>Surgery</v>
      </c>
      <c r="F1083" s="8">
        <f>IFERROR(INDEX(Healthcare_Transaction[Cost],MATCH(CONSOLIDATED_SHEET[[#This Row],[Patient_ID]],Healthcare_Transaction[Patient_ID],0)),"")</f>
        <v>530.79999999999995</v>
      </c>
      <c r="G1083" s="6">
        <f>IFERROR(INDEX(Healthcare_Transaction[Date],MATCH(CONSOLIDATED_SHEET[[#This Row],[Patient_ID]],Healthcare_Transaction[Patient_ID],0)),"")</f>
        <v>43804.976996713813</v>
      </c>
      <c r="H1083" t="str">
        <f>TEXT(CONSOLIDATED_SHEET[[#This Row],[Date]], "yyyy")</f>
        <v>2019</v>
      </c>
      <c r="I1083" t="str">
        <f>TEXT(CONSOLIDATED_SHEET[[#This Row],[Date]], "mmmm")</f>
        <v>December</v>
      </c>
      <c r="J1083" t="str">
        <f>INDEX(Healthcare_Location[Location],MATCH(CONSOLIDATED_SHEET[[#This Row],[Patient_ID]],Healthcare_Location[Patient_ID],0))</f>
        <v>Chicago</v>
      </c>
      <c r="K1083" s="7" t="str">
        <f>INDEX(Healthcare_Insurance[Insurance_Type],MATCH(CONSOLIDATED_SHEET[[#This Row],[Patient_ID]],Healthcare_Insurance[Patient_ID],0))</f>
        <v>Public</v>
      </c>
      <c r="L1083" s="8">
        <f>INDEX(Healthcare_Insurance[Insurance_Amount],MATCH(CONSOLIDATED_SHEET[[#This Row],[Patient_ID]],Healthcare_Insurance[Patient_ID],0))</f>
        <v>7767.59</v>
      </c>
    </row>
    <row r="1084" spans="1:12" x14ac:dyDescent="0.25">
      <c r="A1084" t="s">
        <v>1086</v>
      </c>
      <c r="B1084" t="s">
        <v>4076</v>
      </c>
      <c r="C1084">
        <v>68</v>
      </c>
      <c r="D1084" t="s">
        <v>5948</v>
      </c>
      <c r="E1084" t="str">
        <f>IFERROR(INDEX(Healthcare_Transaction[Treatment_Type],MATCH(CONSOLIDATED_SHEET[[#This Row],[Patient_ID]],Healthcare_Transaction[Patient_ID],0)),"")</f>
        <v>Physical Therapy</v>
      </c>
      <c r="F1084" s="8">
        <f>IFERROR(INDEX(Healthcare_Transaction[Cost],MATCH(CONSOLIDATED_SHEET[[#This Row],[Patient_ID]],Healthcare_Transaction[Patient_ID],0)),"")</f>
        <v>4533.8599999999997</v>
      </c>
      <c r="G1084" s="6">
        <f>IFERROR(INDEX(Healthcare_Transaction[Date],MATCH(CONSOLIDATED_SHEET[[#This Row],[Patient_ID]],Healthcare_Transaction[Patient_ID],0)),"")</f>
        <v>43805.237748249747</v>
      </c>
      <c r="H1084" t="str">
        <f>TEXT(CONSOLIDATED_SHEET[[#This Row],[Date]], "yyyy")</f>
        <v>2019</v>
      </c>
      <c r="I1084" t="str">
        <f>TEXT(CONSOLIDATED_SHEET[[#This Row],[Date]], "mmmm")</f>
        <v>December</v>
      </c>
      <c r="J1084" t="str">
        <f>INDEX(Healthcare_Location[Location],MATCH(CONSOLIDATED_SHEET[[#This Row],[Patient_ID]],Healthcare_Location[Patient_ID],0))</f>
        <v>Los Angeles</v>
      </c>
      <c r="K1084" s="7" t="str">
        <f>INDEX(Healthcare_Insurance[Insurance_Type],MATCH(CONSOLIDATED_SHEET[[#This Row],[Patient_ID]],Healthcare_Insurance[Patient_ID],0))</f>
        <v>None</v>
      </c>
      <c r="L1084" s="8">
        <f>INDEX(Healthcare_Insurance[Insurance_Amount],MATCH(CONSOLIDATED_SHEET[[#This Row],[Patient_ID]],Healthcare_Insurance[Patient_ID],0))</f>
        <v>1494.62</v>
      </c>
    </row>
    <row r="1085" spans="1:12" x14ac:dyDescent="0.25">
      <c r="A1085" t="s">
        <v>1087</v>
      </c>
      <c r="B1085" t="s">
        <v>4077</v>
      </c>
      <c r="C1085">
        <v>52</v>
      </c>
      <c r="D1085" t="s">
        <v>5948</v>
      </c>
      <c r="E1085" t="str">
        <f>IFERROR(INDEX(Healthcare_Transaction[Treatment_Type],MATCH(CONSOLIDATED_SHEET[[#This Row],[Patient_ID]],Healthcare_Transaction[Patient_ID],0)),"")</f>
        <v>Medication</v>
      </c>
      <c r="F1085" s="8">
        <f>IFERROR(INDEX(Healthcare_Transaction[Cost],MATCH(CONSOLIDATED_SHEET[[#This Row],[Patient_ID]],Healthcare_Transaction[Patient_ID],0)),"")</f>
        <v>870.63</v>
      </c>
      <c r="G1085" s="6">
        <f>IFERROR(INDEX(Healthcare_Transaction[Date],MATCH(CONSOLIDATED_SHEET[[#This Row],[Patient_ID]],Healthcare_Transaction[Patient_ID],0)),"")</f>
        <v>43805.498499785681</v>
      </c>
      <c r="H1085" t="str">
        <f>TEXT(CONSOLIDATED_SHEET[[#This Row],[Date]], "yyyy")</f>
        <v>2019</v>
      </c>
      <c r="I1085" t="str">
        <f>TEXT(CONSOLIDATED_SHEET[[#This Row],[Date]], "mmmm")</f>
        <v>December</v>
      </c>
      <c r="J1085" t="str">
        <f>INDEX(Healthcare_Location[Location],MATCH(CONSOLIDATED_SHEET[[#This Row],[Patient_ID]],Healthcare_Location[Patient_ID],0))</f>
        <v>Phoenix</v>
      </c>
      <c r="K1085" s="7" t="str">
        <f>INDEX(Healthcare_Insurance[Insurance_Type],MATCH(CONSOLIDATED_SHEET[[#This Row],[Patient_ID]],Healthcare_Insurance[Patient_ID],0))</f>
        <v>None</v>
      </c>
      <c r="L1085" s="8">
        <f>INDEX(Healthcare_Insurance[Insurance_Amount],MATCH(CONSOLIDATED_SHEET[[#This Row],[Patient_ID]],Healthcare_Insurance[Patient_ID],0))</f>
        <v>5348.58</v>
      </c>
    </row>
    <row r="1086" spans="1:12" x14ac:dyDescent="0.25">
      <c r="A1086" t="s">
        <v>1088</v>
      </c>
      <c r="B1086" t="s">
        <v>4078</v>
      </c>
      <c r="C1086">
        <v>72</v>
      </c>
      <c r="D1086" t="s">
        <v>5947</v>
      </c>
      <c r="E1086" t="str">
        <f>IFERROR(INDEX(Healthcare_Transaction[Treatment_Type],MATCH(CONSOLIDATED_SHEET[[#This Row],[Patient_ID]],Healthcare_Transaction[Patient_ID],0)),"")</f>
        <v>Surgery</v>
      </c>
      <c r="F1086" s="8">
        <f>IFERROR(INDEX(Healthcare_Transaction[Cost],MATCH(CONSOLIDATED_SHEET[[#This Row],[Patient_ID]],Healthcare_Transaction[Patient_ID],0)),"")</f>
        <v>4605.6499999999996</v>
      </c>
      <c r="G1086" s="6">
        <f>IFERROR(INDEX(Healthcare_Transaction[Date],MATCH(CONSOLIDATED_SHEET[[#This Row],[Patient_ID]],Healthcare_Transaction[Patient_ID],0)),"")</f>
        <v>43806.280754393483</v>
      </c>
      <c r="H1086" t="str">
        <f>TEXT(CONSOLIDATED_SHEET[[#This Row],[Date]], "yyyy")</f>
        <v>2019</v>
      </c>
      <c r="I1086" t="str">
        <f>TEXT(CONSOLIDATED_SHEET[[#This Row],[Date]], "mmmm")</f>
        <v>December</v>
      </c>
      <c r="J1086" t="str">
        <f>INDEX(Healthcare_Location[Location],MATCH(CONSOLIDATED_SHEET[[#This Row],[Patient_ID]],Healthcare_Location[Patient_ID],0))</f>
        <v>Houston</v>
      </c>
      <c r="K1086" s="7" t="str">
        <f>INDEX(Healthcare_Insurance[Insurance_Type],MATCH(CONSOLIDATED_SHEET[[#This Row],[Patient_ID]],Healthcare_Insurance[Patient_ID],0))</f>
        <v>None</v>
      </c>
      <c r="L1086" s="8">
        <f>INDEX(Healthcare_Insurance[Insurance_Amount],MATCH(CONSOLIDATED_SHEET[[#This Row],[Patient_ID]],Healthcare_Insurance[Patient_ID],0))</f>
        <v>40.04</v>
      </c>
    </row>
    <row r="1087" spans="1:12" x14ac:dyDescent="0.25">
      <c r="A1087" t="s">
        <v>1089</v>
      </c>
      <c r="B1087" t="s">
        <v>3221</v>
      </c>
      <c r="C1087">
        <v>88</v>
      </c>
      <c r="D1087" t="s">
        <v>5947</v>
      </c>
      <c r="E1087" t="str">
        <f>IFERROR(INDEX(Healthcare_Transaction[Treatment_Type],MATCH(CONSOLIDATED_SHEET[[#This Row],[Patient_ID]],Healthcare_Transaction[Patient_ID],0)),"")</f>
        <v>Medication</v>
      </c>
      <c r="F1087" s="8">
        <f>IFERROR(INDEX(Healthcare_Transaction[Cost],MATCH(CONSOLIDATED_SHEET[[#This Row],[Patient_ID]],Healthcare_Transaction[Patient_ID],0)),"")</f>
        <v>1284.69</v>
      </c>
      <c r="G1087" s="6">
        <f>IFERROR(INDEX(Healthcare_Transaction[Date],MATCH(CONSOLIDATED_SHEET[[#This Row],[Patient_ID]],Healthcare_Transaction[Patient_ID],0)),"")</f>
        <v>43806.54150592941</v>
      </c>
      <c r="H1087" t="str">
        <f>TEXT(CONSOLIDATED_SHEET[[#This Row],[Date]], "yyyy")</f>
        <v>2019</v>
      </c>
      <c r="I1087" t="str">
        <f>TEXT(CONSOLIDATED_SHEET[[#This Row],[Date]], "mmmm")</f>
        <v>December</v>
      </c>
      <c r="J1087" t="str">
        <f>INDEX(Healthcare_Location[Location],MATCH(CONSOLIDATED_SHEET[[#This Row],[Patient_ID]],Healthcare_Location[Patient_ID],0))</f>
        <v>Phoenix</v>
      </c>
      <c r="K1087" s="7" t="str">
        <f>INDEX(Healthcare_Insurance[Insurance_Type],MATCH(CONSOLIDATED_SHEET[[#This Row],[Patient_ID]],Healthcare_Insurance[Patient_ID],0))</f>
        <v>None</v>
      </c>
      <c r="L1087" s="8">
        <f>INDEX(Healthcare_Insurance[Insurance_Amount],MATCH(CONSOLIDATED_SHEET[[#This Row],[Patient_ID]],Healthcare_Insurance[Patient_ID],0))</f>
        <v>2726.97</v>
      </c>
    </row>
    <row r="1088" spans="1:12" x14ac:dyDescent="0.25">
      <c r="A1088" t="s">
        <v>1090</v>
      </c>
      <c r="B1088" t="s">
        <v>4079</v>
      </c>
      <c r="C1088">
        <v>83</v>
      </c>
      <c r="D1088" t="s">
        <v>5948</v>
      </c>
      <c r="E1088" t="str">
        <f>IFERROR(INDEX(Healthcare_Transaction[Treatment_Type],MATCH(CONSOLIDATED_SHEET[[#This Row],[Patient_ID]],Healthcare_Transaction[Patient_ID],0)),"")</f>
        <v>Surgery</v>
      </c>
      <c r="F1088" s="8">
        <f>IFERROR(INDEX(Healthcare_Transaction[Cost],MATCH(CONSOLIDATED_SHEET[[#This Row],[Patient_ID]],Healthcare_Transaction[Patient_ID],0)),"")</f>
        <v>3368.65</v>
      </c>
      <c r="G1088" s="6">
        <f>IFERROR(INDEX(Healthcare_Transaction[Date],MATCH(CONSOLIDATED_SHEET[[#This Row],[Patient_ID]],Healthcare_Transaction[Patient_ID],0)),"")</f>
        <v>43806.802257465337</v>
      </c>
      <c r="H1088" t="str">
        <f>TEXT(CONSOLIDATED_SHEET[[#This Row],[Date]], "yyyy")</f>
        <v>2019</v>
      </c>
      <c r="I1088" t="str">
        <f>TEXT(CONSOLIDATED_SHEET[[#This Row],[Date]], "mmmm")</f>
        <v>December</v>
      </c>
      <c r="J1088" t="str">
        <f>INDEX(Healthcare_Location[Location],MATCH(CONSOLIDATED_SHEET[[#This Row],[Patient_ID]],Healthcare_Location[Patient_ID],0))</f>
        <v>Phoenix</v>
      </c>
      <c r="K1088" s="7" t="str">
        <f>INDEX(Healthcare_Insurance[Insurance_Type],MATCH(CONSOLIDATED_SHEET[[#This Row],[Patient_ID]],Healthcare_Insurance[Patient_ID],0))</f>
        <v>Private</v>
      </c>
      <c r="L1088" s="8">
        <f>INDEX(Healthcare_Insurance[Insurance_Amount],MATCH(CONSOLIDATED_SHEET[[#This Row],[Patient_ID]],Healthcare_Insurance[Patient_ID],0))</f>
        <v>6992.13</v>
      </c>
    </row>
    <row r="1089" spans="1:12" x14ac:dyDescent="0.25">
      <c r="A1089" t="s">
        <v>1091</v>
      </c>
      <c r="B1089" t="s">
        <v>4080</v>
      </c>
      <c r="C1089">
        <v>62</v>
      </c>
      <c r="D1089" t="s">
        <v>5948</v>
      </c>
      <c r="E1089" t="str">
        <f>IFERROR(INDEX(Healthcare_Transaction[Treatment_Type],MATCH(CONSOLIDATED_SHEET[[#This Row],[Patient_ID]],Healthcare_Transaction[Patient_ID],0)),"")</f>
        <v>Physical Therapy</v>
      </c>
      <c r="F1089" s="8">
        <f>IFERROR(INDEX(Healthcare_Transaction[Cost],MATCH(CONSOLIDATED_SHEET[[#This Row],[Patient_ID]],Healthcare_Transaction[Patient_ID],0)),"")</f>
        <v>2104.73</v>
      </c>
      <c r="G1089" s="6">
        <f>IFERROR(INDEX(Healthcare_Transaction[Date],MATCH(CONSOLIDATED_SHEET[[#This Row],[Patient_ID]],Healthcare_Transaction[Patient_ID],0)),"")</f>
        <v>43807.323760537212</v>
      </c>
      <c r="H1089" t="str">
        <f>TEXT(CONSOLIDATED_SHEET[[#This Row],[Date]], "yyyy")</f>
        <v>2019</v>
      </c>
      <c r="I1089" t="str">
        <f>TEXT(CONSOLIDATED_SHEET[[#This Row],[Date]], "mmmm")</f>
        <v>December</v>
      </c>
      <c r="J1089" t="str">
        <f>INDEX(Healthcare_Location[Location],MATCH(CONSOLIDATED_SHEET[[#This Row],[Patient_ID]],Healthcare_Location[Patient_ID],0))</f>
        <v>Phoenix</v>
      </c>
      <c r="K1089" s="7" t="str">
        <f>INDEX(Healthcare_Insurance[Insurance_Type],MATCH(CONSOLIDATED_SHEET[[#This Row],[Patient_ID]],Healthcare_Insurance[Patient_ID],0))</f>
        <v>None</v>
      </c>
      <c r="L1089" s="8">
        <f>INDEX(Healthcare_Insurance[Insurance_Amount],MATCH(CONSOLIDATED_SHEET[[#This Row],[Patient_ID]],Healthcare_Insurance[Patient_ID],0))</f>
        <v>2881.92</v>
      </c>
    </row>
    <row r="1090" spans="1:12" x14ac:dyDescent="0.25">
      <c r="A1090" t="s">
        <v>1092</v>
      </c>
      <c r="B1090" t="s">
        <v>4081</v>
      </c>
      <c r="C1090">
        <v>37</v>
      </c>
      <c r="D1090" t="s">
        <v>5948</v>
      </c>
      <c r="E1090" t="str">
        <f>IFERROR(INDEX(Healthcare_Transaction[Treatment_Type],MATCH(CONSOLIDATED_SHEET[[#This Row],[Patient_ID]],Healthcare_Transaction[Patient_ID],0)),"")</f>
        <v>Medication</v>
      </c>
      <c r="F1090" s="8">
        <f>IFERROR(INDEX(Healthcare_Transaction[Cost],MATCH(CONSOLIDATED_SHEET[[#This Row],[Patient_ID]],Healthcare_Transaction[Patient_ID],0)),"")</f>
        <v>3771.79</v>
      </c>
      <c r="G1090" s="6">
        <f>IFERROR(INDEX(Healthcare_Transaction[Date],MATCH(CONSOLIDATED_SHEET[[#This Row],[Patient_ID]],Healthcare_Transaction[Patient_ID],0)),"")</f>
        <v>43808.62751821689</v>
      </c>
      <c r="H1090" t="str">
        <f>TEXT(CONSOLIDATED_SHEET[[#This Row],[Date]], "yyyy")</f>
        <v>2019</v>
      </c>
      <c r="I1090" t="str">
        <f>TEXT(CONSOLIDATED_SHEET[[#This Row],[Date]], "mmmm")</f>
        <v>December</v>
      </c>
      <c r="J1090" t="str">
        <f>INDEX(Healthcare_Location[Location],MATCH(CONSOLIDATED_SHEET[[#This Row],[Patient_ID]],Healthcare_Location[Patient_ID],0))</f>
        <v>New York</v>
      </c>
      <c r="K1090" s="7" t="str">
        <f>INDEX(Healthcare_Insurance[Insurance_Type],MATCH(CONSOLIDATED_SHEET[[#This Row],[Patient_ID]],Healthcare_Insurance[Patient_ID],0))</f>
        <v>None</v>
      </c>
      <c r="L1090" s="8">
        <f>INDEX(Healthcare_Insurance[Insurance_Amount],MATCH(CONSOLIDATED_SHEET[[#This Row],[Patient_ID]],Healthcare_Insurance[Patient_ID],0))</f>
        <v>5936.19</v>
      </c>
    </row>
    <row r="1091" spans="1:12" x14ac:dyDescent="0.25">
      <c r="A1091" t="s">
        <v>1093</v>
      </c>
      <c r="B1091" t="s">
        <v>4082</v>
      </c>
      <c r="C1091">
        <v>88</v>
      </c>
      <c r="D1091" t="s">
        <v>5948</v>
      </c>
      <c r="E1091" t="str">
        <f>IFERROR(INDEX(Healthcare_Transaction[Treatment_Type],MATCH(CONSOLIDATED_SHEET[[#This Row],[Patient_ID]],Healthcare_Transaction[Patient_ID],0)),"")</f>
        <v>Surgery</v>
      </c>
      <c r="F1091" s="8">
        <f>IFERROR(INDEX(Healthcare_Transaction[Cost],MATCH(CONSOLIDATED_SHEET[[#This Row],[Patient_ID]],Healthcare_Transaction[Patient_ID],0)),"")</f>
        <v>1134.5999999999999</v>
      </c>
      <c r="G1091" s="6">
        <f>IFERROR(INDEX(Healthcare_Transaction[Date],MATCH(CONSOLIDATED_SHEET[[#This Row],[Patient_ID]],Healthcare_Transaction[Patient_ID],0)),"")</f>
        <v>43809.149021288751</v>
      </c>
      <c r="H1091" t="str">
        <f>TEXT(CONSOLIDATED_SHEET[[#This Row],[Date]], "yyyy")</f>
        <v>2019</v>
      </c>
      <c r="I1091" t="str">
        <f>TEXT(CONSOLIDATED_SHEET[[#This Row],[Date]], "mmmm")</f>
        <v>December</v>
      </c>
      <c r="J1091" t="str">
        <f>INDEX(Healthcare_Location[Location],MATCH(CONSOLIDATED_SHEET[[#This Row],[Patient_ID]],Healthcare_Location[Patient_ID],0))</f>
        <v>Houston</v>
      </c>
      <c r="K1091" s="7" t="str">
        <f>INDEX(Healthcare_Insurance[Insurance_Type],MATCH(CONSOLIDATED_SHEET[[#This Row],[Patient_ID]],Healthcare_Insurance[Patient_ID],0))</f>
        <v>None</v>
      </c>
      <c r="L1091" s="8">
        <f>INDEX(Healthcare_Insurance[Insurance_Amount],MATCH(CONSOLIDATED_SHEET[[#This Row],[Patient_ID]],Healthcare_Insurance[Patient_ID],0))</f>
        <v>2304.7399999999998</v>
      </c>
    </row>
    <row r="1092" spans="1:12" x14ac:dyDescent="0.25">
      <c r="A1092" t="s">
        <v>1094</v>
      </c>
      <c r="B1092" t="s">
        <v>4083</v>
      </c>
      <c r="C1092">
        <v>46</v>
      </c>
      <c r="D1092" t="s">
        <v>5948</v>
      </c>
      <c r="E1092" t="str">
        <f>IFERROR(INDEX(Healthcare_Transaction[Treatment_Type],MATCH(CONSOLIDATED_SHEET[[#This Row],[Patient_ID]],Healthcare_Transaction[Patient_ID],0)),"")</f>
        <v>Consultation</v>
      </c>
      <c r="F1092" s="8">
        <f>IFERROR(INDEX(Healthcare_Transaction[Cost],MATCH(CONSOLIDATED_SHEET[[#This Row],[Patient_ID]],Healthcare_Transaction[Patient_ID],0)),"")</f>
        <v>4719.8999999999996</v>
      </c>
      <c r="G1092" s="6">
        <f>IFERROR(INDEX(Healthcare_Transaction[Date],MATCH(CONSOLIDATED_SHEET[[#This Row],[Patient_ID]],Healthcare_Transaction[Patient_ID],0)),"")</f>
        <v>43809.931275896553</v>
      </c>
      <c r="H1092" t="str">
        <f>TEXT(CONSOLIDATED_SHEET[[#This Row],[Date]], "yyyy")</f>
        <v>2019</v>
      </c>
      <c r="I1092" t="str">
        <f>TEXT(CONSOLIDATED_SHEET[[#This Row],[Date]], "mmmm")</f>
        <v>December</v>
      </c>
      <c r="J1092" t="str">
        <f>INDEX(Healthcare_Location[Location],MATCH(CONSOLIDATED_SHEET[[#This Row],[Patient_ID]],Healthcare_Location[Patient_ID],0))</f>
        <v>Phoenix</v>
      </c>
      <c r="K1092" s="7" t="str">
        <f>INDEX(Healthcare_Insurance[Insurance_Type],MATCH(CONSOLIDATED_SHEET[[#This Row],[Patient_ID]],Healthcare_Insurance[Patient_ID],0))</f>
        <v>Public</v>
      </c>
      <c r="L1092" s="8">
        <f>INDEX(Healthcare_Insurance[Insurance_Amount],MATCH(CONSOLIDATED_SHEET[[#This Row],[Patient_ID]],Healthcare_Insurance[Patient_ID],0))</f>
        <v>7774.47</v>
      </c>
    </row>
    <row r="1093" spans="1:12" x14ac:dyDescent="0.25">
      <c r="A1093" t="s">
        <v>1095</v>
      </c>
      <c r="B1093" t="s">
        <v>4084</v>
      </c>
      <c r="C1093">
        <v>67</v>
      </c>
      <c r="D1093" t="s">
        <v>5947</v>
      </c>
      <c r="E1093" t="str">
        <f>IFERROR(INDEX(Healthcare_Transaction[Treatment_Type],MATCH(CONSOLIDATED_SHEET[[#This Row],[Patient_ID]],Healthcare_Transaction[Patient_ID],0)),"")</f>
        <v>Physical Therapy</v>
      </c>
      <c r="F1093" s="8">
        <f>IFERROR(INDEX(Healthcare_Transaction[Cost],MATCH(CONSOLIDATED_SHEET[[#This Row],[Patient_ID]],Healthcare_Transaction[Patient_ID],0)),"")</f>
        <v>4876.1400000000003</v>
      </c>
      <c r="G1093" s="6">
        <f>IFERROR(INDEX(Healthcare_Transaction[Date],MATCH(CONSOLIDATED_SHEET[[#This Row],[Patient_ID]],Healthcare_Transaction[Patient_ID],0)),"")</f>
        <v>43810.192027432488</v>
      </c>
      <c r="H1093" t="str">
        <f>TEXT(CONSOLIDATED_SHEET[[#This Row],[Date]], "yyyy")</f>
        <v>2019</v>
      </c>
      <c r="I1093" t="str">
        <f>TEXT(CONSOLIDATED_SHEET[[#This Row],[Date]], "mmmm")</f>
        <v>December</v>
      </c>
      <c r="J1093" t="str">
        <f>INDEX(Healthcare_Location[Location],MATCH(CONSOLIDATED_SHEET[[#This Row],[Patient_ID]],Healthcare_Location[Patient_ID],0))</f>
        <v>Los Angeles</v>
      </c>
      <c r="K1093" s="7" t="str">
        <f>INDEX(Healthcare_Insurance[Insurance_Type],MATCH(CONSOLIDATED_SHEET[[#This Row],[Patient_ID]],Healthcare_Insurance[Patient_ID],0))</f>
        <v>None</v>
      </c>
      <c r="L1093" s="8">
        <f>INDEX(Healthcare_Insurance[Insurance_Amount],MATCH(CONSOLIDATED_SHEET[[#This Row],[Patient_ID]],Healthcare_Insurance[Patient_ID],0))</f>
        <v>5889.04</v>
      </c>
    </row>
    <row r="1094" spans="1:12" x14ac:dyDescent="0.25">
      <c r="A1094" t="s">
        <v>1096</v>
      </c>
      <c r="B1094" t="s">
        <v>4085</v>
      </c>
      <c r="C1094">
        <v>58</v>
      </c>
      <c r="D1094" t="s">
        <v>5947</v>
      </c>
      <c r="E1094" t="str">
        <f>IFERROR(INDEX(Healthcare_Transaction[Treatment_Type],MATCH(CONSOLIDATED_SHEET[[#This Row],[Patient_ID]],Healthcare_Transaction[Patient_ID],0)),"")</f>
        <v>Physical Therapy</v>
      </c>
      <c r="F1094" s="8">
        <f>IFERROR(INDEX(Healthcare_Transaction[Cost],MATCH(CONSOLIDATED_SHEET[[#This Row],[Patient_ID]],Healthcare_Transaction[Patient_ID],0)),"")</f>
        <v>3154.97</v>
      </c>
      <c r="G1094" s="6">
        <f>IFERROR(INDEX(Healthcare_Transaction[Date],MATCH(CONSOLIDATED_SHEET[[#This Row],[Patient_ID]],Healthcare_Transaction[Patient_ID],0)),"")</f>
        <v>43810.452778968407</v>
      </c>
      <c r="H1094" t="str">
        <f>TEXT(CONSOLIDATED_SHEET[[#This Row],[Date]], "yyyy")</f>
        <v>2019</v>
      </c>
      <c r="I1094" t="str">
        <f>TEXT(CONSOLIDATED_SHEET[[#This Row],[Date]], "mmmm")</f>
        <v>December</v>
      </c>
      <c r="J1094" t="str">
        <f>INDEX(Healthcare_Location[Location],MATCH(CONSOLIDATED_SHEET[[#This Row],[Patient_ID]],Healthcare_Location[Patient_ID],0))</f>
        <v>Los Angeles</v>
      </c>
      <c r="K1094" s="7" t="str">
        <f>INDEX(Healthcare_Insurance[Insurance_Type],MATCH(CONSOLIDATED_SHEET[[#This Row],[Patient_ID]],Healthcare_Insurance[Patient_ID],0))</f>
        <v>Private</v>
      </c>
      <c r="L1094" s="8">
        <f>INDEX(Healthcare_Insurance[Insurance_Amount],MATCH(CONSOLIDATED_SHEET[[#This Row],[Patient_ID]],Healthcare_Insurance[Patient_ID],0))</f>
        <v>6606.14</v>
      </c>
    </row>
    <row r="1095" spans="1:12" x14ac:dyDescent="0.25">
      <c r="A1095" t="s">
        <v>1097</v>
      </c>
      <c r="B1095" t="s">
        <v>4086</v>
      </c>
      <c r="C1095">
        <v>59</v>
      </c>
      <c r="D1095" t="s">
        <v>5947</v>
      </c>
      <c r="E1095" t="str">
        <f>IFERROR(INDEX(Healthcare_Transaction[Treatment_Type],MATCH(CONSOLIDATED_SHEET[[#This Row],[Patient_ID]],Healthcare_Transaction[Patient_ID],0)),"")</f>
        <v>Medication</v>
      </c>
      <c r="F1095" s="8">
        <f>IFERROR(INDEX(Healthcare_Transaction[Cost],MATCH(CONSOLIDATED_SHEET[[#This Row],[Patient_ID]],Healthcare_Transaction[Patient_ID],0)),"")</f>
        <v>2775.08</v>
      </c>
      <c r="G1095" s="6">
        <f>IFERROR(INDEX(Healthcare_Transaction[Date],MATCH(CONSOLIDATED_SHEET[[#This Row],[Patient_ID]],Healthcare_Transaction[Patient_ID],0)),"")</f>
        <v>43810.713530504348</v>
      </c>
      <c r="H1095" t="str">
        <f>TEXT(CONSOLIDATED_SHEET[[#This Row],[Date]], "yyyy")</f>
        <v>2019</v>
      </c>
      <c r="I1095" t="str">
        <f>TEXT(CONSOLIDATED_SHEET[[#This Row],[Date]], "mmmm")</f>
        <v>December</v>
      </c>
      <c r="J1095" t="str">
        <f>INDEX(Healthcare_Location[Location],MATCH(CONSOLIDATED_SHEET[[#This Row],[Patient_ID]],Healthcare_Location[Patient_ID],0))</f>
        <v>Houston</v>
      </c>
      <c r="K1095" s="7" t="str">
        <f>INDEX(Healthcare_Insurance[Insurance_Type],MATCH(CONSOLIDATED_SHEET[[#This Row],[Patient_ID]],Healthcare_Insurance[Patient_ID],0))</f>
        <v>Public</v>
      </c>
      <c r="L1095" s="8">
        <f>INDEX(Healthcare_Insurance[Insurance_Amount],MATCH(CONSOLIDATED_SHEET[[#This Row],[Patient_ID]],Healthcare_Insurance[Patient_ID],0))</f>
        <v>2324.5100000000002</v>
      </c>
    </row>
    <row r="1096" spans="1:12" x14ac:dyDescent="0.25">
      <c r="A1096" t="s">
        <v>1098</v>
      </c>
      <c r="B1096" t="s">
        <v>4087</v>
      </c>
      <c r="C1096">
        <v>44</v>
      </c>
      <c r="D1096" t="s">
        <v>5948</v>
      </c>
      <c r="E1096" t="str">
        <f>IFERROR(INDEX(Healthcare_Transaction[Treatment_Type],MATCH(CONSOLIDATED_SHEET[[#This Row],[Patient_ID]],Healthcare_Transaction[Patient_ID],0)),"")</f>
        <v>Physical Therapy</v>
      </c>
      <c r="F1096" s="8">
        <f>IFERROR(INDEX(Healthcare_Transaction[Cost],MATCH(CONSOLIDATED_SHEET[[#This Row],[Patient_ID]],Healthcare_Transaction[Patient_ID],0)),"")</f>
        <v>3017.84</v>
      </c>
      <c r="G1096" s="6">
        <f>IFERROR(INDEX(Healthcare_Transaction[Date],MATCH(CONSOLIDATED_SHEET[[#This Row],[Patient_ID]],Healthcare_Transaction[Patient_ID],0)),"")</f>
        <v>43811.235033576217</v>
      </c>
      <c r="H1096" t="str">
        <f>TEXT(CONSOLIDATED_SHEET[[#This Row],[Date]], "yyyy")</f>
        <v>2019</v>
      </c>
      <c r="I1096" t="str">
        <f>TEXT(CONSOLIDATED_SHEET[[#This Row],[Date]], "mmmm")</f>
        <v>December</v>
      </c>
      <c r="J1096" t="str">
        <f>INDEX(Healthcare_Location[Location],MATCH(CONSOLIDATED_SHEET[[#This Row],[Patient_ID]],Healthcare_Location[Patient_ID],0))</f>
        <v>New York</v>
      </c>
      <c r="K1096" s="7" t="str">
        <f>INDEX(Healthcare_Insurance[Insurance_Type],MATCH(CONSOLIDATED_SHEET[[#This Row],[Patient_ID]],Healthcare_Insurance[Patient_ID],0))</f>
        <v>Private</v>
      </c>
      <c r="L1096" s="8">
        <f>INDEX(Healthcare_Insurance[Insurance_Amount],MATCH(CONSOLIDATED_SHEET[[#This Row],[Patient_ID]],Healthcare_Insurance[Patient_ID],0))</f>
        <v>6272.7</v>
      </c>
    </row>
    <row r="1097" spans="1:12" x14ac:dyDescent="0.25">
      <c r="A1097" t="s">
        <v>1099</v>
      </c>
      <c r="B1097" t="s">
        <v>4088</v>
      </c>
      <c r="C1097">
        <v>25</v>
      </c>
      <c r="D1097" t="s">
        <v>5948</v>
      </c>
      <c r="E1097" t="str">
        <f>IFERROR(INDEX(Healthcare_Transaction[Treatment_Type],MATCH(CONSOLIDATED_SHEET[[#This Row],[Patient_ID]],Healthcare_Transaction[Patient_ID],0)),"")</f>
        <v>Surgery</v>
      </c>
      <c r="F1097" s="8">
        <f>IFERROR(INDEX(Healthcare_Transaction[Cost],MATCH(CONSOLIDATED_SHEET[[#This Row],[Patient_ID]],Healthcare_Transaction[Patient_ID],0)),"")</f>
        <v>4127.6899999999996</v>
      </c>
      <c r="G1097" s="6">
        <f>IFERROR(INDEX(Healthcare_Transaction[Date],MATCH(CONSOLIDATED_SHEET[[#This Row],[Patient_ID]],Healthcare_Transaction[Patient_ID],0)),"")</f>
        <v>43812.017288184019</v>
      </c>
      <c r="H1097" t="str">
        <f>TEXT(CONSOLIDATED_SHEET[[#This Row],[Date]], "yyyy")</f>
        <v>2019</v>
      </c>
      <c r="I1097" t="str">
        <f>TEXT(CONSOLIDATED_SHEET[[#This Row],[Date]], "mmmm")</f>
        <v>December</v>
      </c>
      <c r="J1097" t="str">
        <f>INDEX(Healthcare_Location[Location],MATCH(CONSOLIDATED_SHEET[[#This Row],[Patient_ID]],Healthcare_Location[Patient_ID],0))</f>
        <v>New York</v>
      </c>
      <c r="K1097" s="7" t="str">
        <f>INDEX(Healthcare_Insurance[Insurance_Type],MATCH(CONSOLIDATED_SHEET[[#This Row],[Patient_ID]],Healthcare_Insurance[Patient_ID],0))</f>
        <v>Public</v>
      </c>
      <c r="L1097" s="8">
        <f>INDEX(Healthcare_Insurance[Insurance_Amount],MATCH(CONSOLIDATED_SHEET[[#This Row],[Patient_ID]],Healthcare_Insurance[Patient_ID],0))</f>
        <v>8460.9599999999991</v>
      </c>
    </row>
    <row r="1098" spans="1:12" x14ac:dyDescent="0.25">
      <c r="A1098" t="s">
        <v>1100</v>
      </c>
      <c r="B1098" t="s">
        <v>4089</v>
      </c>
      <c r="C1098">
        <v>65</v>
      </c>
      <c r="D1098" t="s">
        <v>5948</v>
      </c>
      <c r="E1098" t="str">
        <f>IFERROR(INDEX(Healthcare_Transaction[Treatment_Type],MATCH(CONSOLIDATED_SHEET[[#This Row],[Patient_ID]],Healthcare_Transaction[Patient_ID],0)),"")</f>
        <v>Consultation</v>
      </c>
      <c r="F1098" s="8">
        <f>IFERROR(INDEX(Healthcare_Transaction[Cost],MATCH(CONSOLIDATED_SHEET[[#This Row],[Patient_ID]],Healthcare_Transaction[Patient_ID],0)),"")</f>
        <v>3056.63</v>
      </c>
      <c r="G1098" s="6">
        <f>IFERROR(INDEX(Healthcare_Transaction[Date],MATCH(CONSOLIDATED_SHEET[[#This Row],[Patient_ID]],Healthcare_Transaction[Patient_ID],0)),"")</f>
        <v>43812.278039719953</v>
      </c>
      <c r="H1098" t="str">
        <f>TEXT(CONSOLIDATED_SHEET[[#This Row],[Date]], "yyyy")</f>
        <v>2019</v>
      </c>
      <c r="I1098" t="str">
        <f>TEXT(CONSOLIDATED_SHEET[[#This Row],[Date]], "mmmm")</f>
        <v>December</v>
      </c>
      <c r="J1098" t="str">
        <f>INDEX(Healthcare_Location[Location],MATCH(CONSOLIDATED_SHEET[[#This Row],[Patient_ID]],Healthcare_Location[Patient_ID],0))</f>
        <v>Los Angeles</v>
      </c>
      <c r="K1098" s="7" t="str">
        <f>INDEX(Healthcare_Insurance[Insurance_Type],MATCH(CONSOLIDATED_SHEET[[#This Row],[Patient_ID]],Healthcare_Insurance[Patient_ID],0))</f>
        <v>Public</v>
      </c>
      <c r="L1098" s="8">
        <f>INDEX(Healthcare_Insurance[Insurance_Amount],MATCH(CONSOLIDATED_SHEET[[#This Row],[Patient_ID]],Healthcare_Insurance[Patient_ID],0))</f>
        <v>5151.5600000000004</v>
      </c>
    </row>
    <row r="1099" spans="1:12" x14ac:dyDescent="0.25">
      <c r="A1099" t="s">
        <v>1101</v>
      </c>
      <c r="B1099" t="s">
        <v>4090</v>
      </c>
      <c r="C1099">
        <v>44</v>
      </c>
      <c r="D1099" t="s">
        <v>5947</v>
      </c>
      <c r="E1099" t="str">
        <f>IFERROR(INDEX(Healthcare_Transaction[Treatment_Type],MATCH(CONSOLIDATED_SHEET[[#This Row],[Patient_ID]],Healthcare_Transaction[Patient_ID],0)),"")</f>
        <v>Surgery</v>
      </c>
      <c r="F1099" s="8">
        <f>IFERROR(INDEX(Healthcare_Transaction[Cost],MATCH(CONSOLIDATED_SHEET[[#This Row],[Patient_ID]],Healthcare_Transaction[Patient_ID],0)),"")</f>
        <v>2622.34</v>
      </c>
      <c r="G1099" s="6">
        <f>IFERROR(INDEX(Healthcare_Transaction[Date],MATCH(CONSOLIDATED_SHEET[[#This Row],[Patient_ID]],Healthcare_Transaction[Patient_ID],0)),"")</f>
        <v>43812.538791255887</v>
      </c>
      <c r="H1099" t="str">
        <f>TEXT(CONSOLIDATED_SHEET[[#This Row],[Date]], "yyyy")</f>
        <v>2019</v>
      </c>
      <c r="I1099" t="str">
        <f>TEXT(CONSOLIDATED_SHEET[[#This Row],[Date]], "mmmm")</f>
        <v>December</v>
      </c>
      <c r="J1099" t="str">
        <f>INDEX(Healthcare_Location[Location],MATCH(CONSOLIDATED_SHEET[[#This Row],[Patient_ID]],Healthcare_Location[Patient_ID],0))</f>
        <v>Chicago</v>
      </c>
      <c r="K1099" s="7" t="str">
        <f>INDEX(Healthcare_Insurance[Insurance_Type],MATCH(CONSOLIDATED_SHEET[[#This Row],[Patient_ID]],Healthcare_Insurance[Patient_ID],0))</f>
        <v>None</v>
      </c>
      <c r="L1099" s="8">
        <f>INDEX(Healthcare_Insurance[Insurance_Amount],MATCH(CONSOLIDATED_SHEET[[#This Row],[Patient_ID]],Healthcare_Insurance[Patient_ID],0))</f>
        <v>7780.19</v>
      </c>
    </row>
    <row r="1100" spans="1:12" x14ac:dyDescent="0.25">
      <c r="A1100" t="s">
        <v>1102</v>
      </c>
      <c r="B1100" t="s">
        <v>4091</v>
      </c>
      <c r="C1100">
        <v>32</v>
      </c>
      <c r="D1100" t="s">
        <v>5948</v>
      </c>
      <c r="E1100" t="str">
        <f>IFERROR(INDEX(Healthcare_Transaction[Treatment_Type],MATCH(CONSOLIDATED_SHEET[[#This Row],[Patient_ID]],Healthcare_Transaction[Patient_ID],0)),"")</f>
        <v>Consultation</v>
      </c>
      <c r="F1100" s="8">
        <f>IFERROR(INDEX(Healthcare_Transaction[Cost],MATCH(CONSOLIDATED_SHEET[[#This Row],[Patient_ID]],Healthcare_Transaction[Patient_ID],0)),"")</f>
        <v>3147.29</v>
      </c>
      <c r="G1100" s="6">
        <f>IFERROR(INDEX(Healthcare_Transaction[Date],MATCH(CONSOLIDATED_SHEET[[#This Row],[Patient_ID]],Healthcare_Transaction[Patient_ID],0)),"")</f>
        <v>43813.060294327763</v>
      </c>
      <c r="H1100" t="str">
        <f>TEXT(CONSOLIDATED_SHEET[[#This Row],[Date]], "yyyy")</f>
        <v>2019</v>
      </c>
      <c r="I1100" t="str">
        <f>TEXT(CONSOLIDATED_SHEET[[#This Row],[Date]], "mmmm")</f>
        <v>December</v>
      </c>
      <c r="J1100" t="str">
        <f>INDEX(Healthcare_Location[Location],MATCH(CONSOLIDATED_SHEET[[#This Row],[Patient_ID]],Healthcare_Location[Patient_ID],0))</f>
        <v>Phoenix</v>
      </c>
      <c r="K1100" s="7" t="str">
        <f>INDEX(Healthcare_Insurance[Insurance_Type],MATCH(CONSOLIDATED_SHEET[[#This Row],[Patient_ID]],Healthcare_Insurance[Patient_ID],0))</f>
        <v>None</v>
      </c>
      <c r="L1100" s="8">
        <f>INDEX(Healthcare_Insurance[Insurance_Amount],MATCH(CONSOLIDATED_SHEET[[#This Row],[Patient_ID]],Healthcare_Insurance[Patient_ID],0))</f>
        <v>7622.66</v>
      </c>
    </row>
    <row r="1101" spans="1:12" x14ac:dyDescent="0.25">
      <c r="A1101" t="s">
        <v>1103</v>
      </c>
      <c r="B1101" t="s">
        <v>4092</v>
      </c>
      <c r="C1101">
        <v>78</v>
      </c>
      <c r="D1101" t="s">
        <v>5947</v>
      </c>
      <c r="E1101" t="str">
        <f>IFERROR(INDEX(Healthcare_Transaction[Treatment_Type],MATCH(CONSOLIDATED_SHEET[[#This Row],[Patient_ID]],Healthcare_Transaction[Patient_ID],0)),"")</f>
        <v>Physical Therapy</v>
      </c>
      <c r="F1101" s="8">
        <f>IFERROR(INDEX(Healthcare_Transaction[Cost],MATCH(CONSOLIDATED_SHEET[[#This Row],[Patient_ID]],Healthcare_Transaction[Patient_ID],0)),"")</f>
        <v>1250.5899999999999</v>
      </c>
      <c r="G1101" s="6">
        <f>IFERROR(INDEX(Healthcare_Transaction[Date],MATCH(CONSOLIDATED_SHEET[[#This Row],[Patient_ID]],Healthcare_Transaction[Patient_ID],0)),"")</f>
        <v>43813.32104586369</v>
      </c>
      <c r="H1101" t="str">
        <f>TEXT(CONSOLIDATED_SHEET[[#This Row],[Date]], "yyyy")</f>
        <v>2019</v>
      </c>
      <c r="I1101" t="str">
        <f>TEXT(CONSOLIDATED_SHEET[[#This Row],[Date]], "mmmm")</f>
        <v>December</v>
      </c>
      <c r="J1101" t="str">
        <f>INDEX(Healthcare_Location[Location],MATCH(CONSOLIDATED_SHEET[[#This Row],[Patient_ID]],Healthcare_Location[Patient_ID],0))</f>
        <v>Los Angeles</v>
      </c>
      <c r="K1101" s="7" t="str">
        <f>INDEX(Healthcare_Insurance[Insurance_Type],MATCH(CONSOLIDATED_SHEET[[#This Row],[Patient_ID]],Healthcare_Insurance[Patient_ID],0))</f>
        <v>Public</v>
      </c>
      <c r="L1101" s="8">
        <f>INDEX(Healthcare_Insurance[Insurance_Amount],MATCH(CONSOLIDATED_SHEET[[#This Row],[Patient_ID]],Healthcare_Insurance[Patient_ID],0))</f>
        <v>637.41</v>
      </c>
    </row>
    <row r="1102" spans="1:12" x14ac:dyDescent="0.25">
      <c r="A1102" t="s">
        <v>1104</v>
      </c>
      <c r="B1102" t="s">
        <v>4093</v>
      </c>
      <c r="C1102">
        <v>19</v>
      </c>
      <c r="D1102" t="s">
        <v>5947</v>
      </c>
      <c r="E1102" t="str">
        <f>IFERROR(INDEX(Healthcare_Transaction[Treatment_Type],MATCH(CONSOLIDATED_SHEET[[#This Row],[Patient_ID]],Healthcare_Transaction[Patient_ID],0)),"")</f>
        <v>Consultation</v>
      </c>
      <c r="F1102" s="8">
        <f>IFERROR(INDEX(Healthcare_Transaction[Cost],MATCH(CONSOLIDATED_SHEET[[#This Row],[Patient_ID]],Healthcare_Transaction[Patient_ID],0)),"")</f>
        <v>1388.59</v>
      </c>
      <c r="G1102" s="6">
        <f>IFERROR(INDEX(Healthcare_Transaction[Date],MATCH(CONSOLIDATED_SHEET[[#This Row],[Patient_ID]],Healthcare_Transaction[Patient_ID],0)),"")</f>
        <v>43813.842548935558</v>
      </c>
      <c r="H1102" t="str">
        <f>TEXT(CONSOLIDATED_SHEET[[#This Row],[Date]], "yyyy")</f>
        <v>2019</v>
      </c>
      <c r="I1102" t="str">
        <f>TEXT(CONSOLIDATED_SHEET[[#This Row],[Date]], "mmmm")</f>
        <v>December</v>
      </c>
      <c r="J1102" t="str">
        <f>INDEX(Healthcare_Location[Location],MATCH(CONSOLIDATED_SHEET[[#This Row],[Patient_ID]],Healthcare_Location[Patient_ID],0))</f>
        <v>Chicago</v>
      </c>
      <c r="K1102" s="7" t="str">
        <f>INDEX(Healthcare_Insurance[Insurance_Type],MATCH(CONSOLIDATED_SHEET[[#This Row],[Patient_ID]],Healthcare_Insurance[Patient_ID],0))</f>
        <v>Private</v>
      </c>
      <c r="L1102" s="8">
        <f>INDEX(Healthcare_Insurance[Insurance_Amount],MATCH(CONSOLIDATED_SHEET[[#This Row],[Patient_ID]],Healthcare_Insurance[Patient_ID],0))</f>
        <v>9626.0499999999993</v>
      </c>
    </row>
    <row r="1103" spans="1:12" x14ac:dyDescent="0.25">
      <c r="A1103" t="s">
        <v>1105</v>
      </c>
      <c r="B1103" t="s">
        <v>4094</v>
      </c>
      <c r="C1103">
        <v>39</v>
      </c>
      <c r="D1103" t="s">
        <v>5948</v>
      </c>
      <c r="E1103" t="str">
        <f>IFERROR(INDEX(Healthcare_Transaction[Treatment_Type],MATCH(CONSOLIDATED_SHEET[[#This Row],[Patient_ID]],Healthcare_Transaction[Patient_ID],0)),"")</f>
        <v>Medication</v>
      </c>
      <c r="F1103" s="8">
        <f>IFERROR(INDEX(Healthcare_Transaction[Cost],MATCH(CONSOLIDATED_SHEET[[#This Row],[Patient_ID]],Healthcare_Transaction[Patient_ID],0)),"")</f>
        <v>745.25</v>
      </c>
      <c r="G1103" s="6">
        <f>IFERROR(INDEX(Healthcare_Transaction[Date],MATCH(CONSOLIDATED_SHEET[[#This Row],[Patient_ID]],Healthcare_Transaction[Patient_ID],0)),"")</f>
        <v>43814.364052007419</v>
      </c>
      <c r="H1103" t="str">
        <f>TEXT(CONSOLIDATED_SHEET[[#This Row],[Date]], "yyyy")</f>
        <v>2019</v>
      </c>
      <c r="I1103" t="str">
        <f>TEXT(CONSOLIDATED_SHEET[[#This Row],[Date]], "mmmm")</f>
        <v>December</v>
      </c>
      <c r="J1103" t="str">
        <f>INDEX(Healthcare_Location[Location],MATCH(CONSOLIDATED_SHEET[[#This Row],[Patient_ID]],Healthcare_Location[Patient_ID],0))</f>
        <v>Phoenix</v>
      </c>
      <c r="K1103" s="7" t="str">
        <f>INDEX(Healthcare_Insurance[Insurance_Type],MATCH(CONSOLIDATED_SHEET[[#This Row],[Patient_ID]],Healthcare_Insurance[Patient_ID],0))</f>
        <v>Private</v>
      </c>
      <c r="L1103" s="8">
        <f>INDEX(Healthcare_Insurance[Insurance_Amount],MATCH(CONSOLIDATED_SHEET[[#This Row],[Patient_ID]],Healthcare_Insurance[Patient_ID],0))</f>
        <v>8682.42</v>
      </c>
    </row>
    <row r="1104" spans="1:12" x14ac:dyDescent="0.25">
      <c r="A1104" t="s">
        <v>1106</v>
      </c>
      <c r="B1104" t="s">
        <v>4095</v>
      </c>
      <c r="C1104">
        <v>67</v>
      </c>
      <c r="D1104" t="s">
        <v>5947</v>
      </c>
      <c r="E1104" t="str">
        <f>IFERROR(INDEX(Healthcare_Transaction[Treatment_Type],MATCH(CONSOLIDATED_SHEET[[#This Row],[Patient_ID]],Healthcare_Transaction[Patient_ID],0)),"")</f>
        <v>Surgery</v>
      </c>
      <c r="F1104" s="8">
        <f>IFERROR(INDEX(Healthcare_Transaction[Cost],MATCH(CONSOLIDATED_SHEET[[#This Row],[Patient_ID]],Healthcare_Transaction[Patient_ID],0)),"")</f>
        <v>3964.95</v>
      </c>
      <c r="G1104" s="6">
        <f>IFERROR(INDEX(Healthcare_Transaction[Date],MATCH(CONSOLIDATED_SHEET[[#This Row],[Patient_ID]],Healthcare_Transaction[Patient_ID],0)),"")</f>
        <v>43814.62480354336</v>
      </c>
      <c r="H1104" t="str">
        <f>TEXT(CONSOLIDATED_SHEET[[#This Row],[Date]], "yyyy")</f>
        <v>2019</v>
      </c>
      <c r="I1104" t="str">
        <f>TEXT(CONSOLIDATED_SHEET[[#This Row],[Date]], "mmmm")</f>
        <v>December</v>
      </c>
      <c r="J1104" t="str">
        <f>INDEX(Healthcare_Location[Location],MATCH(CONSOLIDATED_SHEET[[#This Row],[Patient_ID]],Healthcare_Location[Patient_ID],0))</f>
        <v>Houston</v>
      </c>
      <c r="K1104" s="7" t="str">
        <f>INDEX(Healthcare_Insurance[Insurance_Type],MATCH(CONSOLIDATED_SHEET[[#This Row],[Patient_ID]],Healthcare_Insurance[Patient_ID],0))</f>
        <v>None</v>
      </c>
      <c r="L1104" s="8">
        <f>INDEX(Healthcare_Insurance[Insurance_Amount],MATCH(CONSOLIDATED_SHEET[[#This Row],[Patient_ID]],Healthcare_Insurance[Patient_ID],0))</f>
        <v>2062.2399999999998</v>
      </c>
    </row>
    <row r="1105" spans="1:12" x14ac:dyDescent="0.25">
      <c r="A1105" t="s">
        <v>1107</v>
      </c>
      <c r="B1105" t="s">
        <v>4096</v>
      </c>
      <c r="C1105">
        <v>89</v>
      </c>
      <c r="D1105" t="s">
        <v>5947</v>
      </c>
      <c r="E1105" t="str">
        <f>IFERROR(INDEX(Healthcare_Transaction[Treatment_Type],MATCH(CONSOLIDATED_SHEET[[#This Row],[Patient_ID]],Healthcare_Transaction[Patient_ID],0)),"")</f>
        <v>Consultation</v>
      </c>
      <c r="F1105" s="8">
        <f>IFERROR(INDEX(Healthcare_Transaction[Cost],MATCH(CONSOLIDATED_SHEET[[#This Row],[Patient_ID]],Healthcare_Transaction[Patient_ID],0)),"")</f>
        <v>2670.97</v>
      </c>
      <c r="G1105" s="6">
        <f>IFERROR(INDEX(Healthcare_Transaction[Date],MATCH(CONSOLIDATED_SHEET[[#This Row],[Patient_ID]],Healthcare_Transaction[Patient_ID],0)),"")</f>
        <v>43814.885555079287</v>
      </c>
      <c r="H1105" t="str">
        <f>TEXT(CONSOLIDATED_SHEET[[#This Row],[Date]], "yyyy")</f>
        <v>2019</v>
      </c>
      <c r="I1105" t="str">
        <f>TEXT(CONSOLIDATED_SHEET[[#This Row],[Date]], "mmmm")</f>
        <v>December</v>
      </c>
      <c r="J1105" t="str">
        <f>INDEX(Healthcare_Location[Location],MATCH(CONSOLIDATED_SHEET[[#This Row],[Patient_ID]],Healthcare_Location[Patient_ID],0))</f>
        <v>New York</v>
      </c>
      <c r="K1105" s="7" t="str">
        <f>INDEX(Healthcare_Insurance[Insurance_Type],MATCH(CONSOLIDATED_SHEET[[#This Row],[Patient_ID]],Healthcare_Insurance[Patient_ID],0))</f>
        <v>None</v>
      </c>
      <c r="L1105" s="8">
        <f>INDEX(Healthcare_Insurance[Insurance_Amount],MATCH(CONSOLIDATED_SHEET[[#This Row],[Patient_ID]],Healthcare_Insurance[Patient_ID],0))</f>
        <v>4828.38</v>
      </c>
    </row>
    <row r="1106" spans="1:12" x14ac:dyDescent="0.25">
      <c r="A1106" t="s">
        <v>1108</v>
      </c>
      <c r="B1106" t="s">
        <v>4097</v>
      </c>
      <c r="C1106">
        <v>28</v>
      </c>
      <c r="D1106" t="s">
        <v>5948</v>
      </c>
      <c r="E1106" t="str">
        <f>IFERROR(INDEX(Healthcare_Transaction[Treatment_Type],MATCH(CONSOLIDATED_SHEET[[#This Row],[Patient_ID]],Healthcare_Transaction[Patient_ID],0)),"")</f>
        <v>Consultation</v>
      </c>
      <c r="F1106" s="8">
        <f>IFERROR(INDEX(Healthcare_Transaction[Cost],MATCH(CONSOLIDATED_SHEET[[#This Row],[Patient_ID]],Healthcare_Transaction[Patient_ID],0)),"")</f>
        <v>2518.91</v>
      </c>
      <c r="G1106" s="6">
        <f>IFERROR(INDEX(Healthcare_Transaction[Date],MATCH(CONSOLIDATED_SHEET[[#This Row],[Patient_ID]],Healthcare_Transaction[Patient_ID],0)),"")</f>
        <v>43815.146306615221</v>
      </c>
      <c r="H1106" t="str">
        <f>TEXT(CONSOLIDATED_SHEET[[#This Row],[Date]], "yyyy")</f>
        <v>2019</v>
      </c>
      <c r="I1106" t="str">
        <f>TEXT(CONSOLIDATED_SHEET[[#This Row],[Date]], "mmmm")</f>
        <v>December</v>
      </c>
      <c r="J1106" t="str">
        <f>INDEX(Healthcare_Location[Location],MATCH(CONSOLIDATED_SHEET[[#This Row],[Patient_ID]],Healthcare_Location[Patient_ID],0))</f>
        <v>Los Angeles</v>
      </c>
      <c r="K1106" s="7" t="str">
        <f>INDEX(Healthcare_Insurance[Insurance_Type],MATCH(CONSOLIDATED_SHEET[[#This Row],[Patient_ID]],Healthcare_Insurance[Patient_ID],0))</f>
        <v>Public</v>
      </c>
      <c r="L1106" s="8">
        <f>INDEX(Healthcare_Insurance[Insurance_Amount],MATCH(CONSOLIDATED_SHEET[[#This Row],[Patient_ID]],Healthcare_Insurance[Patient_ID],0))</f>
        <v>5019.88</v>
      </c>
    </row>
    <row r="1107" spans="1:12" x14ac:dyDescent="0.25">
      <c r="A1107" t="s">
        <v>1109</v>
      </c>
      <c r="B1107" t="s">
        <v>4098</v>
      </c>
      <c r="C1107">
        <v>23</v>
      </c>
      <c r="D1107" t="s">
        <v>5947</v>
      </c>
      <c r="E1107" t="str">
        <f>IFERROR(INDEX(Healthcare_Transaction[Treatment_Type],MATCH(CONSOLIDATED_SHEET[[#This Row],[Patient_ID]],Healthcare_Transaction[Patient_ID],0)),"")</f>
        <v>Medication</v>
      </c>
      <c r="F1107" s="8">
        <f>IFERROR(INDEX(Healthcare_Transaction[Cost],MATCH(CONSOLIDATED_SHEET[[#This Row],[Patient_ID]],Healthcare_Transaction[Patient_ID],0)),"")</f>
        <v>175.12</v>
      </c>
      <c r="G1107" s="6">
        <f>IFERROR(INDEX(Healthcare_Transaction[Date],MATCH(CONSOLIDATED_SHEET[[#This Row],[Patient_ID]],Healthcare_Transaction[Patient_ID],0)),"")</f>
        <v>43815.407058151162</v>
      </c>
      <c r="H1107" t="str">
        <f>TEXT(CONSOLIDATED_SHEET[[#This Row],[Date]], "yyyy")</f>
        <v>2019</v>
      </c>
      <c r="I1107" t="str">
        <f>TEXT(CONSOLIDATED_SHEET[[#This Row],[Date]], "mmmm")</f>
        <v>December</v>
      </c>
      <c r="J1107" t="str">
        <f>INDEX(Healthcare_Location[Location],MATCH(CONSOLIDATED_SHEET[[#This Row],[Patient_ID]],Healthcare_Location[Patient_ID],0))</f>
        <v>Phoenix</v>
      </c>
      <c r="K1107" s="7" t="str">
        <f>INDEX(Healthcare_Insurance[Insurance_Type],MATCH(CONSOLIDATED_SHEET[[#This Row],[Patient_ID]],Healthcare_Insurance[Patient_ID],0))</f>
        <v>Public</v>
      </c>
      <c r="L1107" s="8">
        <f>INDEX(Healthcare_Insurance[Insurance_Amount],MATCH(CONSOLIDATED_SHEET[[#This Row],[Patient_ID]],Healthcare_Insurance[Patient_ID],0))</f>
        <v>874.71</v>
      </c>
    </row>
    <row r="1108" spans="1:12" x14ac:dyDescent="0.25">
      <c r="A1108" t="s">
        <v>1110</v>
      </c>
      <c r="B1108" t="s">
        <v>4099</v>
      </c>
      <c r="C1108">
        <v>73</v>
      </c>
      <c r="D1108" t="s">
        <v>5948</v>
      </c>
      <c r="E1108" t="str">
        <f>IFERROR(INDEX(Healthcare_Transaction[Treatment_Type],MATCH(CONSOLIDATED_SHEET[[#This Row],[Patient_ID]],Healthcare_Transaction[Patient_ID],0)),"")</f>
        <v>Physical Therapy</v>
      </c>
      <c r="F1108" s="8">
        <f>IFERROR(INDEX(Healthcare_Transaction[Cost],MATCH(CONSOLIDATED_SHEET[[#This Row],[Patient_ID]],Healthcare_Transaction[Patient_ID],0)),"")</f>
        <v>4761.59</v>
      </c>
      <c r="G1108" s="6">
        <f>IFERROR(INDEX(Healthcare_Transaction[Date],MATCH(CONSOLIDATED_SHEET[[#This Row],[Patient_ID]],Healthcare_Transaction[Patient_ID],0)),"")</f>
        <v>43815.667809687096</v>
      </c>
      <c r="H1108" t="str">
        <f>TEXT(CONSOLIDATED_SHEET[[#This Row],[Date]], "yyyy")</f>
        <v>2019</v>
      </c>
      <c r="I1108" t="str">
        <f>TEXT(CONSOLIDATED_SHEET[[#This Row],[Date]], "mmmm")</f>
        <v>December</v>
      </c>
      <c r="J1108" t="str">
        <f>INDEX(Healthcare_Location[Location],MATCH(CONSOLIDATED_SHEET[[#This Row],[Patient_ID]],Healthcare_Location[Patient_ID],0))</f>
        <v>Phoenix</v>
      </c>
      <c r="K1108" s="7" t="str">
        <f>INDEX(Healthcare_Insurance[Insurance_Type],MATCH(CONSOLIDATED_SHEET[[#This Row],[Patient_ID]],Healthcare_Insurance[Patient_ID],0))</f>
        <v>Private</v>
      </c>
      <c r="L1108" s="8">
        <f>INDEX(Healthcare_Insurance[Insurance_Amount],MATCH(CONSOLIDATED_SHEET[[#This Row],[Patient_ID]],Healthcare_Insurance[Patient_ID],0))</f>
        <v>5638.93</v>
      </c>
    </row>
    <row r="1109" spans="1:12" x14ac:dyDescent="0.25">
      <c r="A1109" t="s">
        <v>1111</v>
      </c>
      <c r="B1109" t="s">
        <v>4100</v>
      </c>
      <c r="C1109">
        <v>40</v>
      </c>
      <c r="D1109" t="s">
        <v>5947</v>
      </c>
      <c r="E1109" t="str">
        <f>IFERROR(INDEX(Healthcare_Transaction[Treatment_Type],MATCH(CONSOLIDATED_SHEET[[#This Row],[Patient_ID]],Healthcare_Transaction[Patient_ID],0)),"")</f>
        <v>Medication</v>
      </c>
      <c r="F1109" s="8">
        <f>IFERROR(INDEX(Healthcare_Transaction[Cost],MATCH(CONSOLIDATED_SHEET[[#This Row],[Patient_ID]],Healthcare_Transaction[Patient_ID],0)),"")</f>
        <v>1364.81</v>
      </c>
      <c r="G1109" s="6">
        <f>IFERROR(INDEX(Healthcare_Transaction[Date],MATCH(CONSOLIDATED_SHEET[[#This Row],[Patient_ID]],Healthcare_Transaction[Patient_ID],0)),"")</f>
        <v>43816.189312758957</v>
      </c>
      <c r="H1109" t="str">
        <f>TEXT(CONSOLIDATED_SHEET[[#This Row],[Date]], "yyyy")</f>
        <v>2019</v>
      </c>
      <c r="I1109" t="str">
        <f>TEXT(CONSOLIDATED_SHEET[[#This Row],[Date]], "mmmm")</f>
        <v>December</v>
      </c>
      <c r="J1109" t="str">
        <f>INDEX(Healthcare_Location[Location],MATCH(CONSOLIDATED_SHEET[[#This Row],[Patient_ID]],Healthcare_Location[Patient_ID],0))</f>
        <v>Chicago</v>
      </c>
      <c r="K1109" s="7" t="str">
        <f>INDEX(Healthcare_Insurance[Insurance_Type],MATCH(CONSOLIDATED_SHEET[[#This Row],[Patient_ID]],Healthcare_Insurance[Patient_ID],0))</f>
        <v>Public</v>
      </c>
      <c r="L1109" s="8">
        <f>INDEX(Healthcare_Insurance[Insurance_Amount],MATCH(CONSOLIDATED_SHEET[[#This Row],[Patient_ID]],Healthcare_Insurance[Patient_ID],0))</f>
        <v>4232.8999999999996</v>
      </c>
    </row>
    <row r="1110" spans="1:12" x14ac:dyDescent="0.25">
      <c r="A1110" t="s">
        <v>1112</v>
      </c>
      <c r="B1110" t="s">
        <v>4101</v>
      </c>
      <c r="C1110">
        <v>37</v>
      </c>
      <c r="D1110" t="s">
        <v>5948</v>
      </c>
      <c r="E1110" t="str">
        <f>IFERROR(INDEX(Healthcare_Transaction[Treatment_Type],MATCH(CONSOLIDATED_SHEET[[#This Row],[Patient_ID]],Healthcare_Transaction[Patient_ID],0)),"")</f>
        <v>Consultation</v>
      </c>
      <c r="F1110" s="8">
        <f>IFERROR(INDEX(Healthcare_Transaction[Cost],MATCH(CONSOLIDATED_SHEET[[#This Row],[Patient_ID]],Healthcare_Transaction[Patient_ID],0)),"")</f>
        <v>1355.82</v>
      </c>
      <c r="G1110" s="6">
        <f>IFERROR(INDEX(Healthcare_Transaction[Date],MATCH(CONSOLIDATED_SHEET[[#This Row],[Patient_ID]],Healthcare_Transaction[Patient_ID],0)),"")</f>
        <v>43816.97156736676</v>
      </c>
      <c r="H1110" t="str">
        <f>TEXT(CONSOLIDATED_SHEET[[#This Row],[Date]], "yyyy")</f>
        <v>2019</v>
      </c>
      <c r="I1110" t="str">
        <f>TEXT(CONSOLIDATED_SHEET[[#This Row],[Date]], "mmmm")</f>
        <v>December</v>
      </c>
      <c r="J1110" t="str">
        <f>INDEX(Healthcare_Location[Location],MATCH(CONSOLIDATED_SHEET[[#This Row],[Patient_ID]],Healthcare_Location[Patient_ID],0))</f>
        <v>Houston</v>
      </c>
      <c r="K1110" s="7" t="str">
        <f>INDEX(Healthcare_Insurance[Insurance_Type],MATCH(CONSOLIDATED_SHEET[[#This Row],[Patient_ID]],Healthcare_Insurance[Patient_ID],0))</f>
        <v>None</v>
      </c>
      <c r="L1110" s="8">
        <f>INDEX(Healthcare_Insurance[Insurance_Amount],MATCH(CONSOLIDATED_SHEET[[#This Row],[Patient_ID]],Healthcare_Insurance[Patient_ID],0))</f>
        <v>6914.01</v>
      </c>
    </row>
    <row r="1111" spans="1:12" x14ac:dyDescent="0.25">
      <c r="A1111" t="s">
        <v>1113</v>
      </c>
      <c r="B1111" t="s">
        <v>4102</v>
      </c>
      <c r="C1111">
        <v>73</v>
      </c>
      <c r="D1111" t="s">
        <v>5947</v>
      </c>
      <c r="E1111" t="str">
        <f>IFERROR(INDEX(Healthcare_Transaction[Treatment_Type],MATCH(CONSOLIDATED_SHEET[[#This Row],[Patient_ID]],Healthcare_Transaction[Patient_ID],0)),"")</f>
        <v>Physical Therapy</v>
      </c>
      <c r="F1111" s="8">
        <f>IFERROR(INDEX(Healthcare_Transaction[Cost],MATCH(CONSOLIDATED_SHEET[[#This Row],[Patient_ID]],Healthcare_Transaction[Patient_ID],0)),"")</f>
        <v>151.61000000000001</v>
      </c>
      <c r="G1111" s="6">
        <f>IFERROR(INDEX(Healthcare_Transaction[Date],MATCH(CONSOLIDATED_SHEET[[#This Row],[Patient_ID]],Healthcare_Transaction[Patient_ID],0)),"")</f>
        <v>43817.232318902687</v>
      </c>
      <c r="H1111" t="str">
        <f>TEXT(CONSOLIDATED_SHEET[[#This Row],[Date]], "yyyy")</f>
        <v>2019</v>
      </c>
      <c r="I1111" t="str">
        <f>TEXT(CONSOLIDATED_SHEET[[#This Row],[Date]], "mmmm")</f>
        <v>December</v>
      </c>
      <c r="J1111" t="str">
        <f>INDEX(Healthcare_Location[Location],MATCH(CONSOLIDATED_SHEET[[#This Row],[Patient_ID]],Healthcare_Location[Patient_ID],0))</f>
        <v>Houston</v>
      </c>
      <c r="K1111" s="7" t="str">
        <f>INDEX(Healthcare_Insurance[Insurance_Type],MATCH(CONSOLIDATED_SHEET[[#This Row],[Patient_ID]],Healthcare_Insurance[Patient_ID],0))</f>
        <v>Private</v>
      </c>
      <c r="L1111" s="8">
        <f>INDEX(Healthcare_Insurance[Insurance_Amount],MATCH(CONSOLIDATED_SHEET[[#This Row],[Patient_ID]],Healthcare_Insurance[Patient_ID],0))</f>
        <v>1843.41</v>
      </c>
    </row>
    <row r="1112" spans="1:12" x14ac:dyDescent="0.25">
      <c r="A1112" t="s">
        <v>1114</v>
      </c>
      <c r="B1112" t="s">
        <v>4103</v>
      </c>
      <c r="C1112">
        <v>84</v>
      </c>
      <c r="D1112" t="s">
        <v>5947</v>
      </c>
      <c r="E1112" t="str">
        <f>IFERROR(INDEX(Healthcare_Transaction[Treatment_Type],MATCH(CONSOLIDATED_SHEET[[#This Row],[Patient_ID]],Healthcare_Transaction[Patient_ID],0)),"")</f>
        <v>Physical Therapy</v>
      </c>
      <c r="F1112" s="8">
        <f>IFERROR(INDEX(Healthcare_Transaction[Cost],MATCH(CONSOLIDATED_SHEET[[#This Row],[Patient_ID]],Healthcare_Transaction[Patient_ID],0)),"")</f>
        <v>1498.88</v>
      </c>
      <c r="G1112" s="6">
        <f>IFERROR(INDEX(Healthcare_Transaction[Date],MATCH(CONSOLIDATED_SHEET[[#This Row],[Patient_ID]],Healthcare_Transaction[Patient_ID],0)),"")</f>
        <v>43818.275325046438</v>
      </c>
      <c r="H1112" t="str">
        <f>TEXT(CONSOLIDATED_SHEET[[#This Row],[Date]], "yyyy")</f>
        <v>2019</v>
      </c>
      <c r="I1112" t="str">
        <f>TEXT(CONSOLIDATED_SHEET[[#This Row],[Date]], "mmmm")</f>
        <v>December</v>
      </c>
      <c r="J1112" t="str">
        <f>INDEX(Healthcare_Location[Location],MATCH(CONSOLIDATED_SHEET[[#This Row],[Patient_ID]],Healthcare_Location[Patient_ID],0))</f>
        <v>Phoenix</v>
      </c>
      <c r="K1112" s="7" t="str">
        <f>INDEX(Healthcare_Insurance[Insurance_Type],MATCH(CONSOLIDATED_SHEET[[#This Row],[Patient_ID]],Healthcare_Insurance[Patient_ID],0))</f>
        <v>Public</v>
      </c>
      <c r="L1112" s="8">
        <f>INDEX(Healthcare_Insurance[Insurance_Amount],MATCH(CONSOLIDATED_SHEET[[#This Row],[Patient_ID]],Healthcare_Insurance[Patient_ID],0))</f>
        <v>6938.99</v>
      </c>
    </row>
    <row r="1113" spans="1:12" x14ac:dyDescent="0.25">
      <c r="A1113" t="s">
        <v>1115</v>
      </c>
      <c r="B1113" t="s">
        <v>4104</v>
      </c>
      <c r="C1113">
        <v>29</v>
      </c>
      <c r="D1113" t="s">
        <v>5947</v>
      </c>
      <c r="E1113" t="str">
        <f>IFERROR(INDEX(Healthcare_Transaction[Treatment_Type],MATCH(CONSOLIDATED_SHEET[[#This Row],[Patient_ID]],Healthcare_Transaction[Patient_ID],0)),"")</f>
        <v>Medication</v>
      </c>
      <c r="F1113" s="8">
        <f>IFERROR(INDEX(Healthcare_Transaction[Cost],MATCH(CONSOLIDATED_SHEET[[#This Row],[Patient_ID]],Healthcare_Transaction[Patient_ID],0)),"")</f>
        <v>4082.34</v>
      </c>
      <c r="G1113" s="6">
        <f>IFERROR(INDEX(Healthcare_Transaction[Date],MATCH(CONSOLIDATED_SHEET[[#This Row],[Patient_ID]],Healthcare_Transaction[Patient_ID],0)),"")</f>
        <v>43818.796828118298</v>
      </c>
      <c r="H1113" t="str">
        <f>TEXT(CONSOLIDATED_SHEET[[#This Row],[Date]], "yyyy")</f>
        <v>2019</v>
      </c>
      <c r="I1113" t="str">
        <f>TEXT(CONSOLIDATED_SHEET[[#This Row],[Date]], "mmmm")</f>
        <v>December</v>
      </c>
      <c r="J1113" t="str">
        <f>INDEX(Healthcare_Location[Location],MATCH(CONSOLIDATED_SHEET[[#This Row],[Patient_ID]],Healthcare_Location[Patient_ID],0))</f>
        <v>Houston</v>
      </c>
      <c r="K1113" s="7" t="str">
        <f>INDEX(Healthcare_Insurance[Insurance_Type],MATCH(CONSOLIDATED_SHEET[[#This Row],[Patient_ID]],Healthcare_Insurance[Patient_ID],0))</f>
        <v>None</v>
      </c>
      <c r="L1113" s="8">
        <f>INDEX(Healthcare_Insurance[Insurance_Amount],MATCH(CONSOLIDATED_SHEET[[#This Row],[Patient_ID]],Healthcare_Insurance[Patient_ID],0))</f>
        <v>9551.2000000000007</v>
      </c>
    </row>
    <row r="1114" spans="1:12" x14ac:dyDescent="0.25">
      <c r="A1114" t="s">
        <v>1116</v>
      </c>
      <c r="B1114" t="s">
        <v>4105</v>
      </c>
      <c r="C1114">
        <v>58</v>
      </c>
      <c r="D1114" t="s">
        <v>5947</v>
      </c>
      <c r="E1114" t="str">
        <f>IFERROR(INDEX(Healthcare_Transaction[Treatment_Type],MATCH(CONSOLIDATED_SHEET[[#This Row],[Patient_ID]],Healthcare_Transaction[Patient_ID],0)),"")</f>
        <v>Consultation</v>
      </c>
      <c r="F1114" s="8">
        <f>IFERROR(INDEX(Healthcare_Transaction[Cost],MATCH(CONSOLIDATED_SHEET[[#This Row],[Patient_ID]],Healthcare_Transaction[Patient_ID],0)),"")</f>
        <v>628.86</v>
      </c>
      <c r="G1114" s="6">
        <f>IFERROR(INDEX(Healthcare_Transaction[Date],MATCH(CONSOLIDATED_SHEET[[#This Row],[Patient_ID]],Healthcare_Transaction[Patient_ID],0)),"")</f>
        <v>43819.057579654233</v>
      </c>
      <c r="H1114" t="str">
        <f>TEXT(CONSOLIDATED_SHEET[[#This Row],[Date]], "yyyy")</f>
        <v>2019</v>
      </c>
      <c r="I1114" t="str">
        <f>TEXT(CONSOLIDATED_SHEET[[#This Row],[Date]], "mmmm")</f>
        <v>December</v>
      </c>
      <c r="J1114" t="str">
        <f>INDEX(Healthcare_Location[Location],MATCH(CONSOLIDATED_SHEET[[#This Row],[Patient_ID]],Healthcare_Location[Patient_ID],0))</f>
        <v>New York</v>
      </c>
      <c r="K1114" s="7" t="str">
        <f>INDEX(Healthcare_Insurance[Insurance_Type],MATCH(CONSOLIDATED_SHEET[[#This Row],[Patient_ID]],Healthcare_Insurance[Patient_ID],0))</f>
        <v>Public</v>
      </c>
      <c r="L1114" s="8">
        <f>INDEX(Healthcare_Insurance[Insurance_Amount],MATCH(CONSOLIDATED_SHEET[[#This Row],[Patient_ID]],Healthcare_Insurance[Patient_ID],0))</f>
        <v>1030.8699999999999</v>
      </c>
    </row>
    <row r="1115" spans="1:12" x14ac:dyDescent="0.25">
      <c r="A1115" t="s">
        <v>1117</v>
      </c>
      <c r="B1115" t="s">
        <v>4106</v>
      </c>
      <c r="C1115">
        <v>27</v>
      </c>
      <c r="D1115" t="s">
        <v>5948</v>
      </c>
      <c r="E1115" t="str">
        <f>IFERROR(INDEX(Healthcare_Transaction[Treatment_Type],MATCH(CONSOLIDATED_SHEET[[#This Row],[Patient_ID]],Healthcare_Transaction[Patient_ID],0)),"")</f>
        <v>Surgery</v>
      </c>
      <c r="F1115" s="8">
        <f>IFERROR(INDEX(Healthcare_Transaction[Cost],MATCH(CONSOLIDATED_SHEET[[#This Row],[Patient_ID]],Healthcare_Transaction[Patient_ID],0)),"")</f>
        <v>832.21</v>
      </c>
      <c r="G1115" s="6">
        <f>IFERROR(INDEX(Healthcare_Transaction[Date],MATCH(CONSOLIDATED_SHEET[[#This Row],[Patient_ID]],Healthcare_Transaction[Patient_ID],0)),"")</f>
        <v>43819.318331190159</v>
      </c>
      <c r="H1115" t="str">
        <f>TEXT(CONSOLIDATED_SHEET[[#This Row],[Date]], "yyyy")</f>
        <v>2019</v>
      </c>
      <c r="I1115" t="str">
        <f>TEXT(CONSOLIDATED_SHEET[[#This Row],[Date]], "mmmm")</f>
        <v>December</v>
      </c>
      <c r="J1115" t="str">
        <f>INDEX(Healthcare_Location[Location],MATCH(CONSOLIDATED_SHEET[[#This Row],[Patient_ID]],Healthcare_Location[Patient_ID],0))</f>
        <v>Los Angeles</v>
      </c>
      <c r="K1115" s="7" t="str">
        <f>INDEX(Healthcare_Insurance[Insurance_Type],MATCH(CONSOLIDATED_SHEET[[#This Row],[Patient_ID]],Healthcare_Insurance[Patient_ID],0))</f>
        <v>Public</v>
      </c>
      <c r="L1115" s="8">
        <f>INDEX(Healthcare_Insurance[Insurance_Amount],MATCH(CONSOLIDATED_SHEET[[#This Row],[Patient_ID]],Healthcare_Insurance[Patient_ID],0))</f>
        <v>5097.01</v>
      </c>
    </row>
    <row r="1116" spans="1:12" x14ac:dyDescent="0.25">
      <c r="A1116" t="s">
        <v>1118</v>
      </c>
      <c r="B1116" t="s">
        <v>4107</v>
      </c>
      <c r="C1116">
        <v>65</v>
      </c>
      <c r="D1116" t="s">
        <v>5947</v>
      </c>
      <c r="E1116" t="str">
        <f>IFERROR(INDEX(Healthcare_Transaction[Treatment_Type],MATCH(CONSOLIDATED_SHEET[[#This Row],[Patient_ID]],Healthcare_Transaction[Patient_ID],0)),"")</f>
        <v>Surgery</v>
      </c>
      <c r="F1116" s="8">
        <f>IFERROR(INDEX(Healthcare_Transaction[Cost],MATCH(CONSOLIDATED_SHEET[[#This Row],[Patient_ID]],Healthcare_Transaction[Patient_ID],0)),"")</f>
        <v>2772.71</v>
      </c>
      <c r="G1116" s="6">
        <f>IFERROR(INDEX(Healthcare_Transaction[Date],MATCH(CONSOLIDATED_SHEET[[#This Row],[Patient_ID]],Healthcare_Transaction[Patient_ID],0)),"")</f>
        <v>43819.579082726101</v>
      </c>
      <c r="H1116" t="str">
        <f>TEXT(CONSOLIDATED_SHEET[[#This Row],[Date]], "yyyy")</f>
        <v>2019</v>
      </c>
      <c r="I1116" t="str">
        <f>TEXT(CONSOLIDATED_SHEET[[#This Row],[Date]], "mmmm")</f>
        <v>December</v>
      </c>
      <c r="J1116" t="str">
        <f>INDEX(Healthcare_Location[Location],MATCH(CONSOLIDATED_SHEET[[#This Row],[Patient_ID]],Healthcare_Location[Patient_ID],0))</f>
        <v>New York</v>
      </c>
      <c r="K1116" s="7" t="str">
        <f>INDEX(Healthcare_Insurance[Insurance_Type],MATCH(CONSOLIDATED_SHEET[[#This Row],[Patient_ID]],Healthcare_Insurance[Patient_ID],0))</f>
        <v>None</v>
      </c>
      <c r="L1116" s="8">
        <f>INDEX(Healthcare_Insurance[Insurance_Amount],MATCH(CONSOLIDATED_SHEET[[#This Row],[Patient_ID]],Healthcare_Insurance[Patient_ID],0))</f>
        <v>8690.4</v>
      </c>
    </row>
    <row r="1117" spans="1:12" x14ac:dyDescent="0.25">
      <c r="A1117" t="s">
        <v>1119</v>
      </c>
      <c r="B1117" t="s">
        <v>4108</v>
      </c>
      <c r="C1117">
        <v>43</v>
      </c>
      <c r="D1117" t="s">
        <v>5947</v>
      </c>
      <c r="E1117" t="str">
        <f>IFERROR(INDEX(Healthcare_Transaction[Treatment_Type],MATCH(CONSOLIDATED_SHEET[[#This Row],[Patient_ID]],Healthcare_Transaction[Patient_ID],0)),"")</f>
        <v>Consultation</v>
      </c>
      <c r="F1117" s="8">
        <f>IFERROR(INDEX(Healthcare_Transaction[Cost],MATCH(CONSOLIDATED_SHEET[[#This Row],[Patient_ID]],Healthcare_Transaction[Patient_ID],0)),"")</f>
        <v>767.32</v>
      </c>
      <c r="G1117" s="6">
        <f>IFERROR(INDEX(Healthcare_Transaction[Date],MATCH(CONSOLIDATED_SHEET[[#This Row],[Patient_ID]],Healthcare_Transaction[Patient_ID],0)),"")</f>
        <v>43819.839834262028</v>
      </c>
      <c r="H1117" t="str">
        <f>TEXT(CONSOLIDATED_SHEET[[#This Row],[Date]], "yyyy")</f>
        <v>2019</v>
      </c>
      <c r="I1117" t="str">
        <f>TEXT(CONSOLIDATED_SHEET[[#This Row],[Date]], "mmmm")</f>
        <v>December</v>
      </c>
      <c r="J1117" t="str">
        <f>INDEX(Healthcare_Location[Location],MATCH(CONSOLIDATED_SHEET[[#This Row],[Patient_ID]],Healthcare_Location[Patient_ID],0))</f>
        <v>Chicago</v>
      </c>
      <c r="K1117" s="7" t="str">
        <f>INDEX(Healthcare_Insurance[Insurance_Type],MATCH(CONSOLIDATED_SHEET[[#This Row],[Patient_ID]],Healthcare_Insurance[Patient_ID],0))</f>
        <v>Public</v>
      </c>
      <c r="L1117" s="8">
        <f>INDEX(Healthcare_Insurance[Insurance_Amount],MATCH(CONSOLIDATED_SHEET[[#This Row],[Patient_ID]],Healthcare_Insurance[Patient_ID],0))</f>
        <v>4369.66</v>
      </c>
    </row>
    <row r="1118" spans="1:12" x14ac:dyDescent="0.25">
      <c r="A1118" t="s">
        <v>1120</v>
      </c>
      <c r="B1118" t="s">
        <v>4109</v>
      </c>
      <c r="C1118">
        <v>58</v>
      </c>
      <c r="D1118" t="s">
        <v>5948</v>
      </c>
      <c r="E1118" t="str">
        <f>IFERROR(INDEX(Healthcare_Transaction[Treatment_Type],MATCH(CONSOLIDATED_SHEET[[#This Row],[Patient_ID]],Healthcare_Transaction[Patient_ID],0)),"")</f>
        <v>Medication</v>
      </c>
      <c r="F1118" s="8">
        <f>IFERROR(INDEX(Healthcare_Transaction[Cost],MATCH(CONSOLIDATED_SHEET[[#This Row],[Patient_ID]],Healthcare_Transaction[Patient_ID],0)),"")</f>
        <v>201.97</v>
      </c>
      <c r="G1118" s="6">
        <f>IFERROR(INDEX(Healthcare_Transaction[Date],MATCH(CONSOLIDATED_SHEET[[#This Row],[Patient_ID]],Healthcare_Transaction[Patient_ID],0)),"")</f>
        <v>43820.100585797962</v>
      </c>
      <c r="H1118" t="str">
        <f>TEXT(CONSOLIDATED_SHEET[[#This Row],[Date]], "yyyy")</f>
        <v>2019</v>
      </c>
      <c r="I1118" t="str">
        <f>TEXT(CONSOLIDATED_SHEET[[#This Row],[Date]], "mmmm")</f>
        <v>December</v>
      </c>
      <c r="J1118" t="str">
        <f>INDEX(Healthcare_Location[Location],MATCH(CONSOLIDATED_SHEET[[#This Row],[Patient_ID]],Healthcare_Location[Patient_ID],0))</f>
        <v>Chicago</v>
      </c>
      <c r="K1118" s="7" t="str">
        <f>INDEX(Healthcare_Insurance[Insurance_Type],MATCH(CONSOLIDATED_SHEET[[#This Row],[Patient_ID]],Healthcare_Insurance[Patient_ID],0))</f>
        <v>None</v>
      </c>
      <c r="L1118" s="8">
        <f>INDEX(Healthcare_Insurance[Insurance_Amount],MATCH(CONSOLIDATED_SHEET[[#This Row],[Patient_ID]],Healthcare_Insurance[Patient_ID],0))</f>
        <v>4374.71</v>
      </c>
    </row>
    <row r="1119" spans="1:12" x14ac:dyDescent="0.25">
      <c r="A1119" t="s">
        <v>1121</v>
      </c>
      <c r="B1119" t="s">
        <v>4110</v>
      </c>
      <c r="C1119">
        <v>81</v>
      </c>
      <c r="D1119" t="s">
        <v>5948</v>
      </c>
      <c r="E1119" t="str">
        <f>IFERROR(INDEX(Healthcare_Transaction[Treatment_Type],MATCH(CONSOLIDATED_SHEET[[#This Row],[Patient_ID]],Healthcare_Transaction[Patient_ID],0)),"")</f>
        <v>Surgery</v>
      </c>
      <c r="F1119" s="8">
        <f>IFERROR(INDEX(Healthcare_Transaction[Cost],MATCH(CONSOLIDATED_SHEET[[#This Row],[Patient_ID]],Healthcare_Transaction[Patient_ID],0)),"")</f>
        <v>1248.79</v>
      </c>
      <c r="G1119" s="6">
        <f>IFERROR(INDEX(Healthcare_Transaction[Date],MATCH(CONSOLIDATED_SHEET[[#This Row],[Patient_ID]],Healthcare_Transaction[Patient_ID],0)),"")</f>
        <v>43820.361337333903</v>
      </c>
      <c r="H1119" t="str">
        <f>TEXT(CONSOLIDATED_SHEET[[#This Row],[Date]], "yyyy")</f>
        <v>2019</v>
      </c>
      <c r="I1119" t="str">
        <f>TEXT(CONSOLIDATED_SHEET[[#This Row],[Date]], "mmmm")</f>
        <v>December</v>
      </c>
      <c r="J1119" t="str">
        <f>INDEX(Healthcare_Location[Location],MATCH(CONSOLIDATED_SHEET[[#This Row],[Patient_ID]],Healthcare_Location[Patient_ID],0))</f>
        <v>Houston</v>
      </c>
      <c r="K1119" s="7" t="str">
        <f>INDEX(Healthcare_Insurance[Insurance_Type],MATCH(CONSOLIDATED_SHEET[[#This Row],[Patient_ID]],Healthcare_Insurance[Patient_ID],0))</f>
        <v>None</v>
      </c>
      <c r="L1119" s="8">
        <f>INDEX(Healthcare_Insurance[Insurance_Amount],MATCH(CONSOLIDATED_SHEET[[#This Row],[Patient_ID]],Healthcare_Insurance[Patient_ID],0))</f>
        <v>9433.7199999999993</v>
      </c>
    </row>
    <row r="1120" spans="1:12" x14ac:dyDescent="0.25">
      <c r="A1120" t="s">
        <v>1122</v>
      </c>
      <c r="B1120" t="s">
        <v>4111</v>
      </c>
      <c r="C1120">
        <v>71</v>
      </c>
      <c r="D1120" t="s">
        <v>5947</v>
      </c>
      <c r="E1120" t="str">
        <f>IFERROR(INDEX(Healthcare_Transaction[Treatment_Type],MATCH(CONSOLIDATED_SHEET[[#This Row],[Patient_ID]],Healthcare_Transaction[Patient_ID],0)),"")</f>
        <v>Medication</v>
      </c>
      <c r="F1120" s="8">
        <f>IFERROR(INDEX(Healthcare_Transaction[Cost],MATCH(CONSOLIDATED_SHEET[[#This Row],[Patient_ID]],Healthcare_Transaction[Patient_ID],0)),"")</f>
        <v>1343.35</v>
      </c>
      <c r="G1120" s="6">
        <f>IFERROR(INDEX(Healthcare_Transaction[Date],MATCH(CONSOLIDATED_SHEET[[#This Row],[Patient_ID]],Healthcare_Transaction[Patient_ID],0)),"")</f>
        <v>43820.622088869837</v>
      </c>
      <c r="H1120" t="str">
        <f>TEXT(CONSOLIDATED_SHEET[[#This Row],[Date]], "yyyy")</f>
        <v>2019</v>
      </c>
      <c r="I1120" t="str">
        <f>TEXT(CONSOLIDATED_SHEET[[#This Row],[Date]], "mmmm")</f>
        <v>December</v>
      </c>
      <c r="J1120" t="str">
        <f>INDEX(Healthcare_Location[Location],MATCH(CONSOLIDATED_SHEET[[#This Row],[Patient_ID]],Healthcare_Location[Patient_ID],0))</f>
        <v>Los Angeles</v>
      </c>
      <c r="K1120" s="7" t="str">
        <f>INDEX(Healthcare_Insurance[Insurance_Type],MATCH(CONSOLIDATED_SHEET[[#This Row],[Patient_ID]],Healthcare_Insurance[Patient_ID],0))</f>
        <v>None</v>
      </c>
      <c r="L1120" s="8">
        <f>INDEX(Healthcare_Insurance[Insurance_Amount],MATCH(CONSOLIDATED_SHEET[[#This Row],[Patient_ID]],Healthcare_Insurance[Patient_ID],0))</f>
        <v>449.05</v>
      </c>
    </row>
    <row r="1121" spans="1:12" x14ac:dyDescent="0.25">
      <c r="A1121" t="s">
        <v>1123</v>
      </c>
      <c r="B1121" t="s">
        <v>4112</v>
      </c>
      <c r="C1121">
        <v>68</v>
      </c>
      <c r="D1121" t="s">
        <v>5948</v>
      </c>
      <c r="E1121" t="str">
        <f>IFERROR(INDEX(Healthcare_Transaction[Treatment_Type],MATCH(CONSOLIDATED_SHEET[[#This Row],[Patient_ID]],Healthcare_Transaction[Patient_ID],0)),"")</f>
        <v>Medication</v>
      </c>
      <c r="F1121" s="8">
        <f>IFERROR(INDEX(Healthcare_Transaction[Cost],MATCH(CONSOLIDATED_SHEET[[#This Row],[Patient_ID]],Healthcare_Transaction[Patient_ID],0)),"")</f>
        <v>4919.1400000000003</v>
      </c>
      <c r="G1121" s="6">
        <f>IFERROR(INDEX(Healthcare_Transaction[Date],MATCH(CONSOLIDATED_SHEET[[#This Row],[Patient_ID]],Healthcare_Transaction[Patient_ID],0)),"")</f>
        <v>43820.882840405757</v>
      </c>
      <c r="H1121" t="str">
        <f>TEXT(CONSOLIDATED_SHEET[[#This Row],[Date]], "yyyy")</f>
        <v>2019</v>
      </c>
      <c r="I1121" t="str">
        <f>TEXT(CONSOLIDATED_SHEET[[#This Row],[Date]], "mmmm")</f>
        <v>December</v>
      </c>
      <c r="J1121" t="str">
        <f>INDEX(Healthcare_Location[Location],MATCH(CONSOLIDATED_SHEET[[#This Row],[Patient_ID]],Healthcare_Location[Patient_ID],0))</f>
        <v>Los Angeles</v>
      </c>
      <c r="K1121" s="7" t="str">
        <f>INDEX(Healthcare_Insurance[Insurance_Type],MATCH(CONSOLIDATED_SHEET[[#This Row],[Patient_ID]],Healthcare_Insurance[Patient_ID],0))</f>
        <v>None</v>
      </c>
      <c r="L1121" s="8">
        <f>INDEX(Healthcare_Insurance[Insurance_Amount],MATCH(CONSOLIDATED_SHEET[[#This Row],[Patient_ID]],Healthcare_Insurance[Patient_ID],0))</f>
        <v>3229.77</v>
      </c>
    </row>
    <row r="1122" spans="1:12" x14ac:dyDescent="0.25">
      <c r="A1122" t="s">
        <v>1124</v>
      </c>
      <c r="B1122" t="s">
        <v>4113</v>
      </c>
      <c r="C1122">
        <v>22</v>
      </c>
      <c r="D1122" t="s">
        <v>5947</v>
      </c>
      <c r="E1122" t="str">
        <f>IFERROR(INDEX(Healthcare_Transaction[Treatment_Type],MATCH(CONSOLIDATED_SHEET[[#This Row],[Patient_ID]],Healthcare_Transaction[Patient_ID],0)),"")</f>
        <v>Medication</v>
      </c>
      <c r="F1122" s="8">
        <f>IFERROR(INDEX(Healthcare_Transaction[Cost],MATCH(CONSOLIDATED_SHEET[[#This Row],[Patient_ID]],Healthcare_Transaction[Patient_ID],0)),"")</f>
        <v>525.23</v>
      </c>
      <c r="G1122" s="6">
        <f>IFERROR(INDEX(Healthcare_Transaction[Date],MATCH(CONSOLIDATED_SHEET[[#This Row],[Patient_ID]],Healthcare_Transaction[Patient_ID],0)),"")</f>
        <v>43821.143591941698</v>
      </c>
      <c r="H1122" t="str">
        <f>TEXT(CONSOLIDATED_SHEET[[#This Row],[Date]], "yyyy")</f>
        <v>2019</v>
      </c>
      <c r="I1122" t="str">
        <f>TEXT(CONSOLIDATED_SHEET[[#This Row],[Date]], "mmmm")</f>
        <v>December</v>
      </c>
      <c r="J1122" t="str">
        <f>INDEX(Healthcare_Location[Location],MATCH(CONSOLIDATED_SHEET[[#This Row],[Patient_ID]],Healthcare_Location[Patient_ID],0))</f>
        <v>Houston</v>
      </c>
      <c r="K1122" s="7" t="str">
        <f>INDEX(Healthcare_Insurance[Insurance_Type],MATCH(CONSOLIDATED_SHEET[[#This Row],[Patient_ID]],Healthcare_Insurance[Patient_ID],0))</f>
        <v>Public</v>
      </c>
      <c r="L1122" s="8">
        <f>INDEX(Healthcare_Insurance[Insurance_Amount],MATCH(CONSOLIDATED_SHEET[[#This Row],[Patient_ID]],Healthcare_Insurance[Patient_ID],0))</f>
        <v>1753.99</v>
      </c>
    </row>
    <row r="1123" spans="1:12" x14ac:dyDescent="0.25">
      <c r="A1123" t="s">
        <v>1125</v>
      </c>
      <c r="B1123" t="s">
        <v>4114</v>
      </c>
      <c r="C1123">
        <v>55</v>
      </c>
      <c r="D1123" t="s">
        <v>5948</v>
      </c>
      <c r="E1123" t="str">
        <f>IFERROR(INDEX(Healthcare_Transaction[Treatment_Type],MATCH(CONSOLIDATED_SHEET[[#This Row],[Patient_ID]],Healthcare_Transaction[Patient_ID],0)),"")</f>
        <v>Consultation</v>
      </c>
      <c r="F1123" s="8">
        <f>IFERROR(INDEX(Healthcare_Transaction[Cost],MATCH(CONSOLIDATED_SHEET[[#This Row],[Patient_ID]],Healthcare_Transaction[Patient_ID],0)),"")</f>
        <v>3434.06</v>
      </c>
      <c r="G1123" s="6">
        <f>IFERROR(INDEX(Healthcare_Transaction[Date],MATCH(CONSOLIDATED_SHEET[[#This Row],[Patient_ID]],Healthcare_Transaction[Patient_ID],0)),"")</f>
        <v>43821.404343477639</v>
      </c>
      <c r="H1123" t="str">
        <f>TEXT(CONSOLIDATED_SHEET[[#This Row],[Date]], "yyyy")</f>
        <v>2019</v>
      </c>
      <c r="I1123" t="str">
        <f>TEXT(CONSOLIDATED_SHEET[[#This Row],[Date]], "mmmm")</f>
        <v>December</v>
      </c>
      <c r="J1123" t="str">
        <f>INDEX(Healthcare_Location[Location],MATCH(CONSOLIDATED_SHEET[[#This Row],[Patient_ID]],Healthcare_Location[Patient_ID],0))</f>
        <v>Phoenix</v>
      </c>
      <c r="K1123" s="7" t="str">
        <f>INDEX(Healthcare_Insurance[Insurance_Type],MATCH(CONSOLIDATED_SHEET[[#This Row],[Patient_ID]],Healthcare_Insurance[Patient_ID],0))</f>
        <v>None</v>
      </c>
      <c r="L1123" s="8">
        <f>INDEX(Healthcare_Insurance[Insurance_Amount],MATCH(CONSOLIDATED_SHEET[[#This Row],[Patient_ID]],Healthcare_Insurance[Patient_ID],0))</f>
        <v>939.67</v>
      </c>
    </row>
    <row r="1124" spans="1:12" x14ac:dyDescent="0.25">
      <c r="A1124" t="s">
        <v>1126</v>
      </c>
      <c r="B1124" t="s">
        <v>4115</v>
      </c>
      <c r="C1124">
        <v>51</v>
      </c>
      <c r="D1124" t="s">
        <v>5947</v>
      </c>
      <c r="E1124" t="str">
        <f>IFERROR(INDEX(Healthcare_Transaction[Treatment_Type],MATCH(CONSOLIDATED_SHEET[[#This Row],[Patient_ID]],Healthcare_Transaction[Patient_ID],0)),"")</f>
        <v>Surgery</v>
      </c>
      <c r="F1124" s="8">
        <f>IFERROR(INDEX(Healthcare_Transaction[Cost],MATCH(CONSOLIDATED_SHEET[[#This Row],[Patient_ID]],Healthcare_Transaction[Patient_ID],0)),"")</f>
        <v>1009.35</v>
      </c>
      <c r="G1124" s="6">
        <f>IFERROR(INDEX(Healthcare_Transaction[Date],MATCH(CONSOLIDATED_SHEET[[#This Row],[Patient_ID]],Healthcare_Transaction[Patient_ID],0)),"")</f>
        <v>43821.9258465495</v>
      </c>
      <c r="H1124" t="str">
        <f>TEXT(CONSOLIDATED_SHEET[[#This Row],[Date]], "yyyy")</f>
        <v>2019</v>
      </c>
      <c r="I1124" t="str">
        <f>TEXT(CONSOLIDATED_SHEET[[#This Row],[Date]], "mmmm")</f>
        <v>December</v>
      </c>
      <c r="J1124" t="str">
        <f>INDEX(Healthcare_Location[Location],MATCH(CONSOLIDATED_SHEET[[#This Row],[Patient_ID]],Healthcare_Location[Patient_ID],0))</f>
        <v>New York</v>
      </c>
      <c r="K1124" s="7" t="str">
        <f>INDEX(Healthcare_Insurance[Insurance_Type],MATCH(CONSOLIDATED_SHEET[[#This Row],[Patient_ID]],Healthcare_Insurance[Patient_ID],0))</f>
        <v>Public</v>
      </c>
      <c r="L1124" s="8">
        <f>INDEX(Healthcare_Insurance[Insurance_Amount],MATCH(CONSOLIDATED_SHEET[[#This Row],[Patient_ID]],Healthcare_Insurance[Patient_ID],0))</f>
        <v>3834.5</v>
      </c>
    </row>
    <row r="1125" spans="1:12" x14ac:dyDescent="0.25">
      <c r="A1125" t="s">
        <v>1127</v>
      </c>
      <c r="B1125" t="s">
        <v>4116</v>
      </c>
      <c r="C1125">
        <v>58</v>
      </c>
      <c r="D1125" t="s">
        <v>5947</v>
      </c>
      <c r="E1125" t="str">
        <f>IFERROR(INDEX(Healthcare_Transaction[Treatment_Type],MATCH(CONSOLIDATED_SHEET[[#This Row],[Patient_ID]],Healthcare_Transaction[Patient_ID],0)),"")</f>
        <v>Medication</v>
      </c>
      <c r="F1125" s="8">
        <f>IFERROR(INDEX(Healthcare_Transaction[Cost],MATCH(CONSOLIDATED_SHEET[[#This Row],[Patient_ID]],Healthcare_Transaction[Patient_ID],0)),"")</f>
        <v>1372.79</v>
      </c>
      <c r="G1125" s="6">
        <f>IFERROR(INDEX(Healthcare_Transaction[Date],MATCH(CONSOLIDATED_SHEET[[#This Row],[Patient_ID]],Healthcare_Transaction[Patient_ID],0)),"")</f>
        <v>43822.447349621369</v>
      </c>
      <c r="H1125" t="str">
        <f>TEXT(CONSOLIDATED_SHEET[[#This Row],[Date]], "yyyy")</f>
        <v>2019</v>
      </c>
      <c r="I1125" t="str">
        <f>TEXT(CONSOLIDATED_SHEET[[#This Row],[Date]], "mmmm")</f>
        <v>December</v>
      </c>
      <c r="J1125" t="str">
        <f>INDEX(Healthcare_Location[Location],MATCH(CONSOLIDATED_SHEET[[#This Row],[Patient_ID]],Healthcare_Location[Patient_ID],0))</f>
        <v>Houston</v>
      </c>
      <c r="K1125" s="7" t="str">
        <f>INDEX(Healthcare_Insurance[Insurance_Type],MATCH(CONSOLIDATED_SHEET[[#This Row],[Patient_ID]],Healthcare_Insurance[Patient_ID],0))</f>
        <v>Private</v>
      </c>
      <c r="L1125" s="8">
        <f>INDEX(Healthcare_Insurance[Insurance_Amount],MATCH(CONSOLIDATED_SHEET[[#This Row],[Patient_ID]],Healthcare_Insurance[Patient_ID],0))</f>
        <v>7754.25</v>
      </c>
    </row>
    <row r="1126" spans="1:12" x14ac:dyDescent="0.25">
      <c r="A1126" t="s">
        <v>1128</v>
      </c>
      <c r="B1126" t="s">
        <v>4117</v>
      </c>
      <c r="C1126">
        <v>28</v>
      </c>
      <c r="D1126" t="s">
        <v>5947</v>
      </c>
      <c r="E1126" t="str">
        <f>IFERROR(INDEX(Healthcare_Transaction[Treatment_Type],MATCH(CONSOLIDATED_SHEET[[#This Row],[Patient_ID]],Healthcare_Transaction[Patient_ID],0)),"")</f>
        <v>Physical Therapy</v>
      </c>
      <c r="F1126" s="8">
        <f>IFERROR(INDEX(Healthcare_Transaction[Cost],MATCH(CONSOLIDATED_SHEET[[#This Row],[Patient_ID]],Healthcare_Transaction[Patient_ID],0)),"")</f>
        <v>603.98</v>
      </c>
      <c r="G1126" s="6">
        <f>IFERROR(INDEX(Healthcare_Transaction[Date],MATCH(CONSOLIDATED_SHEET[[#This Row],[Patient_ID]],Healthcare_Transaction[Patient_ID],0)),"")</f>
        <v>43822.708101157303</v>
      </c>
      <c r="H1126" t="str">
        <f>TEXT(CONSOLIDATED_SHEET[[#This Row],[Date]], "yyyy")</f>
        <v>2019</v>
      </c>
      <c r="I1126" t="str">
        <f>TEXT(CONSOLIDATED_SHEET[[#This Row],[Date]], "mmmm")</f>
        <v>December</v>
      </c>
      <c r="J1126" t="str">
        <f>INDEX(Healthcare_Location[Location],MATCH(CONSOLIDATED_SHEET[[#This Row],[Patient_ID]],Healthcare_Location[Patient_ID],0))</f>
        <v>Houston</v>
      </c>
      <c r="K1126" s="7" t="str">
        <f>INDEX(Healthcare_Insurance[Insurance_Type],MATCH(CONSOLIDATED_SHEET[[#This Row],[Patient_ID]],Healthcare_Insurance[Patient_ID],0))</f>
        <v>Public</v>
      </c>
      <c r="L1126" s="8">
        <f>INDEX(Healthcare_Insurance[Insurance_Amount],MATCH(CONSOLIDATED_SHEET[[#This Row],[Patient_ID]],Healthcare_Insurance[Patient_ID],0))</f>
        <v>8801.98</v>
      </c>
    </row>
    <row r="1127" spans="1:12" x14ac:dyDescent="0.25">
      <c r="A1127" t="s">
        <v>1129</v>
      </c>
      <c r="B1127" t="s">
        <v>4118</v>
      </c>
      <c r="C1127">
        <v>31</v>
      </c>
      <c r="D1127" t="s">
        <v>5947</v>
      </c>
      <c r="E1127" t="str">
        <f>IFERROR(INDEX(Healthcare_Transaction[Treatment_Type],MATCH(CONSOLIDATED_SHEET[[#This Row],[Patient_ID]],Healthcare_Transaction[Patient_ID],0)),"")</f>
        <v>Medication</v>
      </c>
      <c r="F1127" s="8">
        <f>IFERROR(INDEX(Healthcare_Transaction[Cost],MATCH(CONSOLIDATED_SHEET[[#This Row],[Patient_ID]],Healthcare_Transaction[Patient_ID],0)),"")</f>
        <v>835.08</v>
      </c>
      <c r="G1127" s="6">
        <f>IFERROR(INDEX(Healthcare_Transaction[Date],MATCH(CONSOLIDATED_SHEET[[#This Row],[Patient_ID]],Healthcare_Transaction[Patient_ID],0)),"")</f>
        <v>43822.968852693237</v>
      </c>
      <c r="H1127" t="str">
        <f>TEXT(CONSOLIDATED_SHEET[[#This Row],[Date]], "yyyy")</f>
        <v>2019</v>
      </c>
      <c r="I1127" t="str">
        <f>TEXT(CONSOLIDATED_SHEET[[#This Row],[Date]], "mmmm")</f>
        <v>December</v>
      </c>
      <c r="J1127" t="str">
        <f>INDEX(Healthcare_Location[Location],MATCH(CONSOLIDATED_SHEET[[#This Row],[Patient_ID]],Healthcare_Location[Patient_ID],0))</f>
        <v>Phoenix</v>
      </c>
      <c r="K1127" s="7" t="str">
        <f>INDEX(Healthcare_Insurance[Insurance_Type],MATCH(CONSOLIDATED_SHEET[[#This Row],[Patient_ID]],Healthcare_Insurance[Patient_ID],0))</f>
        <v>Private</v>
      </c>
      <c r="L1127" s="8">
        <f>INDEX(Healthcare_Insurance[Insurance_Amount],MATCH(CONSOLIDATED_SHEET[[#This Row],[Patient_ID]],Healthcare_Insurance[Patient_ID],0))</f>
        <v>5691.48</v>
      </c>
    </row>
    <row r="1128" spans="1:12" x14ac:dyDescent="0.25">
      <c r="A1128" t="s">
        <v>1130</v>
      </c>
      <c r="B1128" t="s">
        <v>4119</v>
      </c>
      <c r="C1128">
        <v>73</v>
      </c>
      <c r="D1128" t="s">
        <v>5947</v>
      </c>
      <c r="E1128" t="str">
        <f>IFERROR(INDEX(Healthcare_Transaction[Treatment_Type],MATCH(CONSOLIDATED_SHEET[[#This Row],[Patient_ID]],Healthcare_Transaction[Patient_ID],0)),"")</f>
        <v>Surgery</v>
      </c>
      <c r="F1128" s="8">
        <f>IFERROR(INDEX(Healthcare_Transaction[Cost],MATCH(CONSOLIDATED_SHEET[[#This Row],[Patient_ID]],Healthcare_Transaction[Patient_ID],0)),"")</f>
        <v>4189.34</v>
      </c>
      <c r="G1128" s="6">
        <f>IFERROR(INDEX(Healthcare_Transaction[Date],MATCH(CONSOLIDATED_SHEET[[#This Row],[Patient_ID]],Healthcare_Transaction[Patient_ID],0)),"")</f>
        <v>43823.229604229156</v>
      </c>
      <c r="H1128" t="str">
        <f>TEXT(CONSOLIDATED_SHEET[[#This Row],[Date]], "yyyy")</f>
        <v>2019</v>
      </c>
      <c r="I1128" t="str">
        <f>TEXT(CONSOLIDATED_SHEET[[#This Row],[Date]], "mmmm")</f>
        <v>December</v>
      </c>
      <c r="J1128" t="str">
        <f>INDEX(Healthcare_Location[Location],MATCH(CONSOLIDATED_SHEET[[#This Row],[Patient_ID]],Healthcare_Location[Patient_ID],0))</f>
        <v>Los Angeles</v>
      </c>
      <c r="K1128" s="7" t="str">
        <f>INDEX(Healthcare_Insurance[Insurance_Type],MATCH(CONSOLIDATED_SHEET[[#This Row],[Patient_ID]],Healthcare_Insurance[Patient_ID],0))</f>
        <v>None</v>
      </c>
      <c r="L1128" s="8">
        <f>INDEX(Healthcare_Insurance[Insurance_Amount],MATCH(CONSOLIDATED_SHEET[[#This Row],[Patient_ID]],Healthcare_Insurance[Patient_ID],0))</f>
        <v>1733.62</v>
      </c>
    </row>
    <row r="1129" spans="1:12" x14ac:dyDescent="0.25">
      <c r="A1129" t="s">
        <v>1131</v>
      </c>
      <c r="B1129" t="s">
        <v>4120</v>
      </c>
      <c r="C1129">
        <v>74</v>
      </c>
      <c r="D1129" t="s">
        <v>5948</v>
      </c>
      <c r="E1129" t="str">
        <f>IFERROR(INDEX(Healthcare_Transaction[Treatment_Type],MATCH(CONSOLIDATED_SHEET[[#This Row],[Patient_ID]],Healthcare_Transaction[Patient_ID],0)),"")</f>
        <v>Physical Therapy</v>
      </c>
      <c r="F1129" s="8">
        <f>IFERROR(INDEX(Healthcare_Transaction[Cost],MATCH(CONSOLIDATED_SHEET[[#This Row],[Patient_ID]],Healthcare_Transaction[Patient_ID],0)),"")</f>
        <v>855.23</v>
      </c>
      <c r="G1129" s="6">
        <f>IFERROR(INDEX(Healthcare_Transaction[Date],MATCH(CONSOLIDATED_SHEET[[#This Row],[Patient_ID]],Healthcare_Transaction[Patient_ID],0)),"")</f>
        <v>43823.490355765112</v>
      </c>
      <c r="H1129" t="str">
        <f>TEXT(CONSOLIDATED_SHEET[[#This Row],[Date]], "yyyy")</f>
        <v>2019</v>
      </c>
      <c r="I1129" t="str">
        <f>TEXT(CONSOLIDATED_SHEET[[#This Row],[Date]], "mmmm")</f>
        <v>December</v>
      </c>
      <c r="J1129" t="str">
        <f>INDEX(Healthcare_Location[Location],MATCH(CONSOLIDATED_SHEET[[#This Row],[Patient_ID]],Healthcare_Location[Patient_ID],0))</f>
        <v>Phoenix</v>
      </c>
      <c r="K1129" s="7" t="str">
        <f>INDEX(Healthcare_Insurance[Insurance_Type],MATCH(CONSOLIDATED_SHEET[[#This Row],[Patient_ID]],Healthcare_Insurance[Patient_ID],0))</f>
        <v>Public</v>
      </c>
      <c r="L1129" s="8">
        <f>INDEX(Healthcare_Insurance[Insurance_Amount],MATCH(CONSOLIDATED_SHEET[[#This Row],[Patient_ID]],Healthcare_Insurance[Patient_ID],0))</f>
        <v>5398.14</v>
      </c>
    </row>
    <row r="1130" spans="1:12" x14ac:dyDescent="0.25">
      <c r="A1130" t="s">
        <v>1132</v>
      </c>
      <c r="B1130" t="s">
        <v>4121</v>
      </c>
      <c r="C1130">
        <v>33</v>
      </c>
      <c r="D1130" t="s">
        <v>5948</v>
      </c>
      <c r="E1130" t="str">
        <f>IFERROR(INDEX(Healthcare_Transaction[Treatment_Type],MATCH(CONSOLIDATED_SHEET[[#This Row],[Patient_ID]],Healthcare_Transaction[Patient_ID],0)),"")</f>
        <v>Medication</v>
      </c>
      <c r="F1130" s="8">
        <f>IFERROR(INDEX(Healthcare_Transaction[Cost],MATCH(CONSOLIDATED_SHEET[[#This Row],[Patient_ID]],Healthcare_Transaction[Patient_ID],0)),"")</f>
        <v>731.35</v>
      </c>
      <c r="G1130" s="6">
        <f>IFERROR(INDEX(Healthcare_Transaction[Date],MATCH(CONSOLIDATED_SHEET[[#This Row],[Patient_ID]],Healthcare_Transaction[Patient_ID],0)),"")</f>
        <v>43823.751107301039</v>
      </c>
      <c r="H1130" t="str">
        <f>TEXT(CONSOLIDATED_SHEET[[#This Row],[Date]], "yyyy")</f>
        <v>2019</v>
      </c>
      <c r="I1130" t="str">
        <f>TEXT(CONSOLIDATED_SHEET[[#This Row],[Date]], "mmmm")</f>
        <v>December</v>
      </c>
      <c r="J1130" t="str">
        <f>INDEX(Healthcare_Location[Location],MATCH(CONSOLIDATED_SHEET[[#This Row],[Patient_ID]],Healthcare_Location[Patient_ID],0))</f>
        <v>New York</v>
      </c>
      <c r="K1130" s="7" t="str">
        <f>INDEX(Healthcare_Insurance[Insurance_Type],MATCH(CONSOLIDATED_SHEET[[#This Row],[Patient_ID]],Healthcare_Insurance[Patient_ID],0))</f>
        <v>Public</v>
      </c>
      <c r="L1130" s="8">
        <f>INDEX(Healthcare_Insurance[Insurance_Amount],MATCH(CONSOLIDATED_SHEET[[#This Row],[Patient_ID]],Healthcare_Insurance[Patient_ID],0))</f>
        <v>3538.5</v>
      </c>
    </row>
    <row r="1131" spans="1:12" x14ac:dyDescent="0.25">
      <c r="A1131" t="s">
        <v>1133</v>
      </c>
      <c r="B1131" t="s">
        <v>4122</v>
      </c>
      <c r="C1131">
        <v>18</v>
      </c>
      <c r="D1131" t="s">
        <v>5947</v>
      </c>
      <c r="E1131" t="str">
        <f>IFERROR(INDEX(Healthcare_Transaction[Treatment_Type],MATCH(CONSOLIDATED_SHEET[[#This Row],[Patient_ID]],Healthcare_Transaction[Patient_ID],0)),"")</f>
        <v>Consultation</v>
      </c>
      <c r="F1131" s="8">
        <f>IFERROR(INDEX(Healthcare_Transaction[Cost],MATCH(CONSOLIDATED_SHEET[[#This Row],[Patient_ID]],Healthcare_Transaction[Patient_ID],0)),"")</f>
        <v>778.19</v>
      </c>
      <c r="G1131" s="6">
        <f>IFERROR(INDEX(Healthcare_Transaction[Date],MATCH(CONSOLIDATED_SHEET[[#This Row],[Patient_ID]],Healthcare_Transaction[Patient_ID],0)),"")</f>
        <v>43824.011858836973</v>
      </c>
      <c r="H1131" t="str">
        <f>TEXT(CONSOLIDATED_SHEET[[#This Row],[Date]], "yyyy")</f>
        <v>2019</v>
      </c>
      <c r="I1131" t="str">
        <f>TEXT(CONSOLIDATED_SHEET[[#This Row],[Date]], "mmmm")</f>
        <v>December</v>
      </c>
      <c r="J1131" t="str">
        <f>INDEX(Healthcare_Location[Location],MATCH(CONSOLIDATED_SHEET[[#This Row],[Patient_ID]],Healthcare_Location[Patient_ID],0))</f>
        <v>Chicago</v>
      </c>
      <c r="K1131" s="7" t="str">
        <f>INDEX(Healthcare_Insurance[Insurance_Type],MATCH(CONSOLIDATED_SHEET[[#This Row],[Patient_ID]],Healthcare_Insurance[Patient_ID],0))</f>
        <v>Public</v>
      </c>
      <c r="L1131" s="8">
        <f>INDEX(Healthcare_Insurance[Insurance_Amount],MATCH(CONSOLIDATED_SHEET[[#This Row],[Patient_ID]],Healthcare_Insurance[Patient_ID],0))</f>
        <v>2842.48</v>
      </c>
    </row>
    <row r="1132" spans="1:12" x14ac:dyDescent="0.25">
      <c r="A1132" t="s">
        <v>1134</v>
      </c>
      <c r="B1132" t="s">
        <v>4123</v>
      </c>
      <c r="C1132">
        <v>65</v>
      </c>
      <c r="D1132" t="s">
        <v>5948</v>
      </c>
      <c r="E1132" t="str">
        <f>IFERROR(INDEX(Healthcare_Transaction[Treatment_Type],MATCH(CONSOLIDATED_SHEET[[#This Row],[Patient_ID]],Healthcare_Transaction[Patient_ID],0)),"")</f>
        <v>Surgery</v>
      </c>
      <c r="F1132" s="8">
        <f>IFERROR(INDEX(Healthcare_Transaction[Cost],MATCH(CONSOLIDATED_SHEET[[#This Row],[Patient_ID]],Healthcare_Transaction[Patient_ID],0)),"")</f>
        <v>1993.9</v>
      </c>
      <c r="G1132" s="6">
        <f>IFERROR(INDEX(Healthcare_Transaction[Date],MATCH(CONSOLIDATED_SHEET[[#This Row],[Patient_ID]],Healthcare_Transaction[Patient_ID],0)),"")</f>
        <v>43824.272610372907</v>
      </c>
      <c r="H1132" t="str">
        <f>TEXT(CONSOLIDATED_SHEET[[#This Row],[Date]], "yyyy")</f>
        <v>2019</v>
      </c>
      <c r="I1132" t="str">
        <f>TEXT(CONSOLIDATED_SHEET[[#This Row],[Date]], "mmmm")</f>
        <v>December</v>
      </c>
      <c r="J1132" t="str">
        <f>INDEX(Healthcare_Location[Location],MATCH(CONSOLIDATED_SHEET[[#This Row],[Patient_ID]],Healthcare_Location[Patient_ID],0))</f>
        <v>Phoenix</v>
      </c>
      <c r="K1132" s="7" t="str">
        <f>INDEX(Healthcare_Insurance[Insurance_Type],MATCH(CONSOLIDATED_SHEET[[#This Row],[Patient_ID]],Healthcare_Insurance[Patient_ID],0))</f>
        <v>None</v>
      </c>
      <c r="L1132" s="8">
        <f>INDEX(Healthcare_Insurance[Insurance_Amount],MATCH(CONSOLIDATED_SHEET[[#This Row],[Patient_ID]],Healthcare_Insurance[Patient_ID],0))</f>
        <v>5945.99</v>
      </c>
    </row>
    <row r="1133" spans="1:12" x14ac:dyDescent="0.25">
      <c r="A1133" t="s">
        <v>1135</v>
      </c>
      <c r="B1133" t="s">
        <v>4124</v>
      </c>
      <c r="C1133">
        <v>21</v>
      </c>
      <c r="D1133" t="s">
        <v>5947</v>
      </c>
      <c r="E1133" t="str">
        <f>IFERROR(INDEX(Healthcare_Transaction[Treatment_Type],MATCH(CONSOLIDATED_SHEET[[#This Row],[Patient_ID]],Healthcare_Transaction[Patient_ID],0)),"")</f>
        <v>Physical Therapy</v>
      </c>
      <c r="F1133" s="8">
        <f>IFERROR(INDEX(Healthcare_Transaction[Cost],MATCH(CONSOLIDATED_SHEET[[#This Row],[Patient_ID]],Healthcare_Transaction[Patient_ID],0)),"")</f>
        <v>3342.68</v>
      </c>
      <c r="G1133" s="6">
        <f>IFERROR(INDEX(Healthcare_Transaction[Date],MATCH(CONSOLIDATED_SHEET[[#This Row],[Patient_ID]],Healthcare_Transaction[Patient_ID],0)),"")</f>
        <v>43824.533361908841</v>
      </c>
      <c r="H1133" t="str">
        <f>TEXT(CONSOLIDATED_SHEET[[#This Row],[Date]], "yyyy")</f>
        <v>2019</v>
      </c>
      <c r="I1133" t="str">
        <f>TEXT(CONSOLIDATED_SHEET[[#This Row],[Date]], "mmmm")</f>
        <v>December</v>
      </c>
      <c r="J1133" t="str">
        <f>INDEX(Healthcare_Location[Location],MATCH(CONSOLIDATED_SHEET[[#This Row],[Patient_ID]],Healthcare_Location[Patient_ID],0))</f>
        <v>New York</v>
      </c>
      <c r="K1133" s="7" t="str">
        <f>INDEX(Healthcare_Insurance[Insurance_Type],MATCH(CONSOLIDATED_SHEET[[#This Row],[Patient_ID]],Healthcare_Insurance[Patient_ID],0))</f>
        <v>None</v>
      </c>
      <c r="L1133" s="8">
        <f>INDEX(Healthcare_Insurance[Insurance_Amount],MATCH(CONSOLIDATED_SHEET[[#This Row],[Patient_ID]],Healthcare_Insurance[Patient_ID],0))</f>
        <v>8683.5400000000009</v>
      </c>
    </row>
    <row r="1134" spans="1:12" x14ac:dyDescent="0.25">
      <c r="A1134" t="s">
        <v>1136</v>
      </c>
      <c r="B1134" t="s">
        <v>4125</v>
      </c>
      <c r="C1134">
        <v>63</v>
      </c>
      <c r="D1134" t="s">
        <v>5947</v>
      </c>
      <c r="E1134" t="str">
        <f>IFERROR(INDEX(Healthcare_Transaction[Treatment_Type],MATCH(CONSOLIDATED_SHEET[[#This Row],[Patient_ID]],Healthcare_Transaction[Patient_ID],0)),"")</f>
        <v>Surgery</v>
      </c>
      <c r="F1134" s="8">
        <f>IFERROR(INDEX(Healthcare_Transaction[Cost],MATCH(CONSOLIDATED_SHEET[[#This Row],[Patient_ID]],Healthcare_Transaction[Patient_ID],0)),"")</f>
        <v>3769.41</v>
      </c>
      <c r="G1134" s="6">
        <f>IFERROR(INDEX(Healthcare_Transaction[Date],MATCH(CONSOLIDATED_SHEET[[#This Row],[Patient_ID]],Healthcare_Transaction[Patient_ID],0)),"")</f>
        <v>43825.576368052571</v>
      </c>
      <c r="H1134" t="str">
        <f>TEXT(CONSOLIDATED_SHEET[[#This Row],[Date]], "yyyy")</f>
        <v>2019</v>
      </c>
      <c r="I1134" t="str">
        <f>TEXT(CONSOLIDATED_SHEET[[#This Row],[Date]], "mmmm")</f>
        <v>December</v>
      </c>
      <c r="J1134" t="str">
        <f>INDEX(Healthcare_Location[Location],MATCH(CONSOLIDATED_SHEET[[#This Row],[Patient_ID]],Healthcare_Location[Patient_ID],0))</f>
        <v>Los Angeles</v>
      </c>
      <c r="K1134" s="7" t="str">
        <f>INDEX(Healthcare_Insurance[Insurance_Type],MATCH(CONSOLIDATED_SHEET[[#This Row],[Patient_ID]],Healthcare_Insurance[Patient_ID],0))</f>
        <v>None</v>
      </c>
      <c r="L1134" s="8">
        <f>INDEX(Healthcare_Insurance[Insurance_Amount],MATCH(CONSOLIDATED_SHEET[[#This Row],[Patient_ID]],Healthcare_Insurance[Patient_ID],0))</f>
        <v>2297.36</v>
      </c>
    </row>
    <row r="1135" spans="1:12" x14ac:dyDescent="0.25">
      <c r="A1135" t="s">
        <v>1137</v>
      </c>
      <c r="B1135" t="s">
        <v>4126</v>
      </c>
      <c r="C1135">
        <v>44</v>
      </c>
      <c r="D1135" t="s">
        <v>5948</v>
      </c>
      <c r="E1135" t="str">
        <f>IFERROR(INDEX(Healthcare_Transaction[Treatment_Type],MATCH(CONSOLIDATED_SHEET[[#This Row],[Patient_ID]],Healthcare_Transaction[Patient_ID],0)),"")</f>
        <v>Consultation</v>
      </c>
      <c r="F1135" s="8">
        <f>IFERROR(INDEX(Healthcare_Transaction[Cost],MATCH(CONSOLIDATED_SHEET[[#This Row],[Patient_ID]],Healthcare_Transaction[Patient_ID],0)),"")</f>
        <v>2187.17</v>
      </c>
      <c r="G1135" s="6">
        <f>IFERROR(INDEX(Healthcare_Transaction[Date],MATCH(CONSOLIDATED_SHEET[[#This Row],[Patient_ID]],Healthcare_Transaction[Patient_ID],0)),"")</f>
        <v>43825.837119588497</v>
      </c>
      <c r="H1135" t="str">
        <f>TEXT(CONSOLIDATED_SHEET[[#This Row],[Date]], "yyyy")</f>
        <v>2019</v>
      </c>
      <c r="I1135" t="str">
        <f>TEXT(CONSOLIDATED_SHEET[[#This Row],[Date]], "mmmm")</f>
        <v>December</v>
      </c>
      <c r="J1135" t="str">
        <f>INDEX(Healthcare_Location[Location],MATCH(CONSOLIDATED_SHEET[[#This Row],[Patient_ID]],Healthcare_Location[Patient_ID],0))</f>
        <v>New York</v>
      </c>
      <c r="K1135" s="7" t="str">
        <f>INDEX(Healthcare_Insurance[Insurance_Type],MATCH(CONSOLIDATED_SHEET[[#This Row],[Patient_ID]],Healthcare_Insurance[Patient_ID],0))</f>
        <v>Public</v>
      </c>
      <c r="L1135" s="8">
        <f>INDEX(Healthcare_Insurance[Insurance_Amount],MATCH(CONSOLIDATED_SHEET[[#This Row],[Patient_ID]],Healthcare_Insurance[Patient_ID],0))</f>
        <v>9129.31</v>
      </c>
    </row>
    <row r="1136" spans="1:12" x14ac:dyDescent="0.25">
      <c r="A1136" t="s">
        <v>1138</v>
      </c>
      <c r="B1136" t="s">
        <v>4127</v>
      </c>
      <c r="C1136">
        <v>73</v>
      </c>
      <c r="D1136" t="s">
        <v>5948</v>
      </c>
      <c r="E1136" t="str">
        <f>IFERROR(INDEX(Healthcare_Transaction[Treatment_Type],MATCH(CONSOLIDATED_SHEET[[#This Row],[Patient_ID]],Healthcare_Transaction[Patient_ID],0)),"")</f>
        <v>Physical Therapy</v>
      </c>
      <c r="F1136" s="8">
        <f>IFERROR(INDEX(Healthcare_Transaction[Cost],MATCH(CONSOLIDATED_SHEET[[#This Row],[Patient_ID]],Healthcare_Transaction[Patient_ID],0)),"")</f>
        <v>3295.19</v>
      </c>
      <c r="G1136" s="6">
        <f>IFERROR(INDEX(Healthcare_Transaction[Date],MATCH(CONSOLIDATED_SHEET[[#This Row],[Patient_ID]],Healthcare_Transaction[Patient_ID],0)),"")</f>
        <v>43826.358622660373</v>
      </c>
      <c r="H1136" t="str">
        <f>TEXT(CONSOLIDATED_SHEET[[#This Row],[Date]], "yyyy")</f>
        <v>2019</v>
      </c>
      <c r="I1136" t="str">
        <f>TEXT(CONSOLIDATED_SHEET[[#This Row],[Date]], "mmmm")</f>
        <v>December</v>
      </c>
      <c r="J1136" t="str">
        <f>INDEX(Healthcare_Location[Location],MATCH(CONSOLIDATED_SHEET[[#This Row],[Patient_ID]],Healthcare_Location[Patient_ID],0))</f>
        <v>Los Angeles</v>
      </c>
      <c r="K1136" s="7" t="str">
        <f>INDEX(Healthcare_Insurance[Insurance_Type],MATCH(CONSOLIDATED_SHEET[[#This Row],[Patient_ID]],Healthcare_Insurance[Patient_ID],0))</f>
        <v>Public</v>
      </c>
      <c r="L1136" s="8">
        <f>INDEX(Healthcare_Insurance[Insurance_Amount],MATCH(CONSOLIDATED_SHEET[[#This Row],[Patient_ID]],Healthcare_Insurance[Patient_ID],0))</f>
        <v>5662.75</v>
      </c>
    </row>
    <row r="1137" spans="1:12" x14ac:dyDescent="0.25">
      <c r="A1137" t="s">
        <v>1139</v>
      </c>
      <c r="B1137" t="s">
        <v>4128</v>
      </c>
      <c r="C1137">
        <v>82</v>
      </c>
      <c r="D1137" t="s">
        <v>5948</v>
      </c>
      <c r="E1137" t="str">
        <f>IFERROR(INDEX(Healthcare_Transaction[Treatment_Type],MATCH(CONSOLIDATED_SHEET[[#This Row],[Patient_ID]],Healthcare_Transaction[Patient_ID],0)),"")</f>
        <v>Physical Therapy</v>
      </c>
      <c r="F1137" s="8">
        <f>IFERROR(INDEX(Healthcare_Transaction[Cost],MATCH(CONSOLIDATED_SHEET[[#This Row],[Patient_ID]],Healthcare_Transaction[Patient_ID],0)),"")</f>
        <v>2317.2199999999998</v>
      </c>
      <c r="G1137" s="6">
        <f>IFERROR(INDEX(Healthcare_Transaction[Date],MATCH(CONSOLIDATED_SHEET[[#This Row],[Patient_ID]],Healthcare_Transaction[Patient_ID],0)),"")</f>
        <v>43826.619374196307</v>
      </c>
      <c r="H1137" t="str">
        <f>TEXT(CONSOLIDATED_SHEET[[#This Row],[Date]], "yyyy")</f>
        <v>2019</v>
      </c>
      <c r="I1137" t="str">
        <f>TEXT(CONSOLIDATED_SHEET[[#This Row],[Date]], "mmmm")</f>
        <v>December</v>
      </c>
      <c r="J1137" t="str">
        <f>INDEX(Healthcare_Location[Location],MATCH(CONSOLIDATED_SHEET[[#This Row],[Patient_ID]],Healthcare_Location[Patient_ID],0))</f>
        <v>Houston</v>
      </c>
      <c r="K1137" s="7" t="str">
        <f>INDEX(Healthcare_Insurance[Insurance_Type],MATCH(CONSOLIDATED_SHEET[[#This Row],[Patient_ID]],Healthcare_Insurance[Patient_ID],0))</f>
        <v>Private</v>
      </c>
      <c r="L1137" s="8">
        <f>INDEX(Healthcare_Insurance[Insurance_Amount],MATCH(CONSOLIDATED_SHEET[[#This Row],[Patient_ID]],Healthcare_Insurance[Patient_ID],0))</f>
        <v>3268.19</v>
      </c>
    </row>
    <row r="1138" spans="1:12" x14ac:dyDescent="0.25">
      <c r="A1138" t="s">
        <v>1140</v>
      </c>
      <c r="B1138" t="s">
        <v>4129</v>
      </c>
      <c r="C1138">
        <v>79</v>
      </c>
      <c r="D1138" t="s">
        <v>5947</v>
      </c>
      <c r="E1138" t="str">
        <f>IFERROR(INDEX(Healthcare_Transaction[Treatment_Type],MATCH(CONSOLIDATED_SHEET[[#This Row],[Patient_ID]],Healthcare_Transaction[Patient_ID],0)),"")</f>
        <v>Surgery</v>
      </c>
      <c r="F1138" s="8">
        <f>IFERROR(INDEX(Healthcare_Transaction[Cost],MATCH(CONSOLIDATED_SHEET[[#This Row],[Patient_ID]],Healthcare_Transaction[Patient_ID],0)),"")</f>
        <v>3284.41</v>
      </c>
      <c r="G1138" s="6">
        <f>IFERROR(INDEX(Healthcare_Transaction[Date],MATCH(CONSOLIDATED_SHEET[[#This Row],[Patient_ID]],Healthcare_Transaction[Patient_ID],0)),"")</f>
        <v>43826.880125732248</v>
      </c>
      <c r="H1138" t="str">
        <f>TEXT(CONSOLIDATED_SHEET[[#This Row],[Date]], "yyyy")</f>
        <v>2019</v>
      </c>
      <c r="I1138" t="str">
        <f>TEXT(CONSOLIDATED_SHEET[[#This Row],[Date]], "mmmm")</f>
        <v>December</v>
      </c>
      <c r="J1138" t="str">
        <f>INDEX(Healthcare_Location[Location],MATCH(CONSOLIDATED_SHEET[[#This Row],[Patient_ID]],Healthcare_Location[Patient_ID],0))</f>
        <v>Phoenix</v>
      </c>
      <c r="K1138" s="7" t="str">
        <f>INDEX(Healthcare_Insurance[Insurance_Type],MATCH(CONSOLIDATED_SHEET[[#This Row],[Patient_ID]],Healthcare_Insurance[Patient_ID],0))</f>
        <v>Public</v>
      </c>
      <c r="L1138" s="8">
        <f>INDEX(Healthcare_Insurance[Insurance_Amount],MATCH(CONSOLIDATED_SHEET[[#This Row],[Patient_ID]],Healthcare_Insurance[Patient_ID],0))</f>
        <v>1563.08</v>
      </c>
    </row>
    <row r="1139" spans="1:12" x14ac:dyDescent="0.25">
      <c r="A1139" t="s">
        <v>1141</v>
      </c>
      <c r="B1139" t="s">
        <v>4130</v>
      </c>
      <c r="C1139">
        <v>33</v>
      </c>
      <c r="D1139" t="s">
        <v>5948</v>
      </c>
      <c r="E1139" t="str">
        <f>IFERROR(INDEX(Healthcare_Transaction[Treatment_Type],MATCH(CONSOLIDATED_SHEET[[#This Row],[Patient_ID]],Healthcare_Transaction[Patient_ID],0)),"")</f>
        <v>Surgery</v>
      </c>
      <c r="F1139" s="8">
        <f>IFERROR(INDEX(Healthcare_Transaction[Cost],MATCH(CONSOLIDATED_SHEET[[#This Row],[Patient_ID]],Healthcare_Transaction[Patient_ID],0)),"")</f>
        <v>2826.39</v>
      </c>
      <c r="G1139" s="6">
        <f>IFERROR(INDEX(Healthcare_Transaction[Date],MATCH(CONSOLIDATED_SHEET[[#This Row],[Patient_ID]],Healthcare_Transaction[Patient_ID],0)),"")</f>
        <v>43827.401628804109</v>
      </c>
      <c r="H1139" t="str">
        <f>TEXT(CONSOLIDATED_SHEET[[#This Row],[Date]], "yyyy")</f>
        <v>2019</v>
      </c>
      <c r="I1139" t="str">
        <f>TEXT(CONSOLIDATED_SHEET[[#This Row],[Date]], "mmmm")</f>
        <v>December</v>
      </c>
      <c r="J1139" t="str">
        <f>INDEX(Healthcare_Location[Location],MATCH(CONSOLIDATED_SHEET[[#This Row],[Patient_ID]],Healthcare_Location[Patient_ID],0))</f>
        <v>Houston</v>
      </c>
      <c r="K1139" s="7" t="str">
        <f>INDEX(Healthcare_Insurance[Insurance_Type],MATCH(CONSOLIDATED_SHEET[[#This Row],[Patient_ID]],Healthcare_Insurance[Patient_ID],0))</f>
        <v>None</v>
      </c>
      <c r="L1139" s="8">
        <f>INDEX(Healthcare_Insurance[Insurance_Amount],MATCH(CONSOLIDATED_SHEET[[#This Row],[Patient_ID]],Healthcare_Insurance[Patient_ID],0))</f>
        <v>397.12</v>
      </c>
    </row>
    <row r="1140" spans="1:12" x14ac:dyDescent="0.25">
      <c r="A1140" t="s">
        <v>1142</v>
      </c>
      <c r="B1140" t="s">
        <v>4131</v>
      </c>
      <c r="C1140">
        <v>50</v>
      </c>
      <c r="D1140" t="s">
        <v>5948</v>
      </c>
      <c r="E1140" t="str">
        <f>IFERROR(INDEX(Healthcare_Transaction[Treatment_Type],MATCH(CONSOLIDATED_SHEET[[#This Row],[Patient_ID]],Healthcare_Transaction[Patient_ID],0)),"")</f>
        <v>Physical Therapy</v>
      </c>
      <c r="F1140" s="8">
        <f>IFERROR(INDEX(Healthcare_Transaction[Cost],MATCH(CONSOLIDATED_SHEET[[#This Row],[Patient_ID]],Healthcare_Transaction[Patient_ID],0)),"")</f>
        <v>2920.86</v>
      </c>
      <c r="G1140" s="6">
        <f>IFERROR(INDEX(Healthcare_Transaction[Date],MATCH(CONSOLIDATED_SHEET[[#This Row],[Patient_ID]],Healthcare_Transaction[Patient_ID],0)),"")</f>
        <v>43827.92313187597</v>
      </c>
      <c r="H1140" t="str">
        <f>TEXT(CONSOLIDATED_SHEET[[#This Row],[Date]], "yyyy")</f>
        <v>2019</v>
      </c>
      <c r="I1140" t="str">
        <f>TEXT(CONSOLIDATED_SHEET[[#This Row],[Date]], "mmmm")</f>
        <v>December</v>
      </c>
      <c r="J1140" t="str">
        <f>INDEX(Healthcare_Location[Location],MATCH(CONSOLIDATED_SHEET[[#This Row],[Patient_ID]],Healthcare_Location[Patient_ID],0))</f>
        <v>Los Angeles</v>
      </c>
      <c r="K1140" s="7" t="str">
        <f>INDEX(Healthcare_Insurance[Insurance_Type],MATCH(CONSOLIDATED_SHEET[[#This Row],[Patient_ID]],Healthcare_Insurance[Patient_ID],0))</f>
        <v>None</v>
      </c>
      <c r="L1140" s="8">
        <f>INDEX(Healthcare_Insurance[Insurance_Amount],MATCH(CONSOLIDATED_SHEET[[#This Row],[Patient_ID]],Healthcare_Insurance[Patient_ID],0))</f>
        <v>6950.71</v>
      </c>
    </row>
    <row r="1141" spans="1:12" x14ac:dyDescent="0.25">
      <c r="A1141" t="s">
        <v>1143</v>
      </c>
      <c r="B1141" t="s">
        <v>4132</v>
      </c>
      <c r="C1141">
        <v>61</v>
      </c>
      <c r="D1141" t="s">
        <v>5948</v>
      </c>
      <c r="E1141" t="str">
        <f>IFERROR(INDEX(Healthcare_Transaction[Treatment_Type],MATCH(CONSOLIDATED_SHEET[[#This Row],[Patient_ID]],Healthcare_Transaction[Patient_ID],0)),"")</f>
        <v>Surgery</v>
      </c>
      <c r="F1141" s="8">
        <f>IFERROR(INDEX(Healthcare_Transaction[Cost],MATCH(CONSOLIDATED_SHEET[[#This Row],[Patient_ID]],Healthcare_Transaction[Patient_ID],0)),"")</f>
        <v>1466.69</v>
      </c>
      <c r="G1141" s="6">
        <f>IFERROR(INDEX(Healthcare_Transaction[Date],MATCH(CONSOLIDATED_SHEET[[#This Row],[Patient_ID]],Healthcare_Transaction[Patient_ID],0)),"")</f>
        <v>43828.705386483773</v>
      </c>
      <c r="H1141" t="str">
        <f>TEXT(CONSOLIDATED_SHEET[[#This Row],[Date]], "yyyy")</f>
        <v>2019</v>
      </c>
      <c r="I1141" t="str">
        <f>TEXT(CONSOLIDATED_SHEET[[#This Row],[Date]], "mmmm")</f>
        <v>December</v>
      </c>
      <c r="J1141" t="str">
        <f>INDEX(Healthcare_Location[Location],MATCH(CONSOLIDATED_SHEET[[#This Row],[Patient_ID]],Healthcare_Location[Patient_ID],0))</f>
        <v>Houston</v>
      </c>
      <c r="K1141" s="7" t="str">
        <f>INDEX(Healthcare_Insurance[Insurance_Type],MATCH(CONSOLIDATED_SHEET[[#This Row],[Patient_ID]],Healthcare_Insurance[Patient_ID],0))</f>
        <v>None</v>
      </c>
      <c r="L1141" s="8">
        <f>INDEX(Healthcare_Insurance[Insurance_Amount],MATCH(CONSOLIDATED_SHEET[[#This Row],[Patient_ID]],Healthcare_Insurance[Patient_ID],0))</f>
        <v>8757.9699999999993</v>
      </c>
    </row>
    <row r="1142" spans="1:12" x14ac:dyDescent="0.25">
      <c r="A1142" t="s">
        <v>1144</v>
      </c>
      <c r="B1142" t="s">
        <v>4133</v>
      </c>
      <c r="C1142">
        <v>52</v>
      </c>
      <c r="D1142" t="s">
        <v>5948</v>
      </c>
      <c r="E1142" t="str">
        <f>IFERROR(INDEX(Healthcare_Transaction[Treatment_Type],MATCH(CONSOLIDATED_SHEET[[#This Row],[Patient_ID]],Healthcare_Transaction[Patient_ID],0)),"")</f>
        <v>Physical Therapy</v>
      </c>
      <c r="F1142" s="8">
        <f>IFERROR(INDEX(Healthcare_Transaction[Cost],MATCH(CONSOLIDATED_SHEET[[#This Row],[Patient_ID]],Healthcare_Transaction[Patient_ID],0)),"")</f>
        <v>1650.69</v>
      </c>
      <c r="G1142" s="6">
        <f>IFERROR(INDEX(Healthcare_Transaction[Date],MATCH(CONSOLIDATED_SHEET[[#This Row],[Patient_ID]],Healthcare_Transaction[Patient_ID],0)),"")</f>
        <v>43829.226889555648</v>
      </c>
      <c r="H1142" t="str">
        <f>TEXT(CONSOLIDATED_SHEET[[#This Row],[Date]], "yyyy")</f>
        <v>2019</v>
      </c>
      <c r="I1142" t="str">
        <f>TEXT(CONSOLIDATED_SHEET[[#This Row],[Date]], "mmmm")</f>
        <v>December</v>
      </c>
      <c r="J1142" t="str">
        <f>INDEX(Healthcare_Location[Location],MATCH(CONSOLIDATED_SHEET[[#This Row],[Patient_ID]],Healthcare_Location[Patient_ID],0))</f>
        <v>Houston</v>
      </c>
      <c r="K1142" s="7" t="str">
        <f>INDEX(Healthcare_Insurance[Insurance_Type],MATCH(CONSOLIDATED_SHEET[[#This Row],[Patient_ID]],Healthcare_Insurance[Patient_ID],0))</f>
        <v>Private</v>
      </c>
      <c r="L1142" s="8">
        <f>INDEX(Healthcare_Insurance[Insurance_Amount],MATCH(CONSOLIDATED_SHEET[[#This Row],[Patient_ID]],Healthcare_Insurance[Patient_ID],0))</f>
        <v>4253.3900000000003</v>
      </c>
    </row>
    <row r="1143" spans="1:12" x14ac:dyDescent="0.25">
      <c r="A1143" t="s">
        <v>1145</v>
      </c>
      <c r="B1143" t="s">
        <v>4134</v>
      </c>
      <c r="C1143">
        <v>31</v>
      </c>
      <c r="D1143" t="s">
        <v>5947</v>
      </c>
      <c r="E1143" t="str">
        <f>IFERROR(INDEX(Healthcare_Transaction[Treatment_Type],MATCH(CONSOLIDATED_SHEET[[#This Row],[Patient_ID]],Healthcare_Transaction[Patient_ID],0)),"")</f>
        <v>Consultation</v>
      </c>
      <c r="F1143" s="8">
        <f>IFERROR(INDEX(Healthcare_Transaction[Cost],MATCH(CONSOLIDATED_SHEET[[#This Row],[Patient_ID]],Healthcare_Transaction[Patient_ID],0)),"")</f>
        <v>1731.4</v>
      </c>
      <c r="G1143" s="6">
        <f>IFERROR(INDEX(Healthcare_Transaction[Date],MATCH(CONSOLIDATED_SHEET[[#This Row],[Patient_ID]],Healthcare_Transaction[Patient_ID],0)),"")</f>
        <v>43829.487641091568</v>
      </c>
      <c r="H1143" t="str">
        <f>TEXT(CONSOLIDATED_SHEET[[#This Row],[Date]], "yyyy")</f>
        <v>2019</v>
      </c>
      <c r="I1143" t="str">
        <f>TEXT(CONSOLIDATED_SHEET[[#This Row],[Date]], "mmmm")</f>
        <v>December</v>
      </c>
      <c r="J1143" t="str">
        <f>INDEX(Healthcare_Location[Location],MATCH(CONSOLIDATED_SHEET[[#This Row],[Patient_ID]],Healthcare_Location[Patient_ID],0))</f>
        <v>New York</v>
      </c>
      <c r="K1143" s="7" t="str">
        <f>INDEX(Healthcare_Insurance[Insurance_Type],MATCH(CONSOLIDATED_SHEET[[#This Row],[Patient_ID]],Healthcare_Insurance[Patient_ID],0))</f>
        <v>Public</v>
      </c>
      <c r="L1143" s="8">
        <f>INDEX(Healthcare_Insurance[Insurance_Amount],MATCH(CONSOLIDATED_SHEET[[#This Row],[Patient_ID]],Healthcare_Insurance[Patient_ID],0))</f>
        <v>6588.76</v>
      </c>
    </row>
    <row r="1144" spans="1:12" x14ac:dyDescent="0.25">
      <c r="A1144" t="s">
        <v>1146</v>
      </c>
      <c r="B1144" t="s">
        <v>4135</v>
      </c>
      <c r="C1144">
        <v>68</v>
      </c>
      <c r="D1144" t="s">
        <v>5947</v>
      </c>
      <c r="E1144" t="str">
        <f>IFERROR(INDEX(Healthcare_Transaction[Treatment_Type],MATCH(CONSOLIDATED_SHEET[[#This Row],[Patient_ID]],Healthcare_Transaction[Patient_ID],0)),"")</f>
        <v>Consultation</v>
      </c>
      <c r="F1144" s="8">
        <f>IFERROR(INDEX(Healthcare_Transaction[Cost],MATCH(CONSOLIDATED_SHEET[[#This Row],[Patient_ID]],Healthcare_Transaction[Patient_ID],0)),"")</f>
        <v>3553.97</v>
      </c>
      <c r="G1144" s="6">
        <f>IFERROR(INDEX(Healthcare_Transaction[Date],MATCH(CONSOLIDATED_SHEET[[#This Row],[Patient_ID]],Healthcare_Transaction[Patient_ID],0)),"")</f>
        <v>43829.748392627509</v>
      </c>
      <c r="H1144" t="str">
        <f>TEXT(CONSOLIDATED_SHEET[[#This Row],[Date]], "yyyy")</f>
        <v>2019</v>
      </c>
      <c r="I1144" t="str">
        <f>TEXT(CONSOLIDATED_SHEET[[#This Row],[Date]], "mmmm")</f>
        <v>December</v>
      </c>
      <c r="J1144" t="str">
        <f>INDEX(Healthcare_Location[Location],MATCH(CONSOLIDATED_SHEET[[#This Row],[Patient_ID]],Healthcare_Location[Patient_ID],0))</f>
        <v>Phoenix</v>
      </c>
      <c r="K1144" s="7" t="str">
        <f>INDEX(Healthcare_Insurance[Insurance_Type],MATCH(CONSOLIDATED_SHEET[[#This Row],[Patient_ID]],Healthcare_Insurance[Patient_ID],0))</f>
        <v>Public</v>
      </c>
      <c r="L1144" s="8">
        <f>INDEX(Healthcare_Insurance[Insurance_Amount],MATCH(CONSOLIDATED_SHEET[[#This Row],[Patient_ID]],Healthcare_Insurance[Patient_ID],0))</f>
        <v>9935.81</v>
      </c>
    </row>
    <row r="1145" spans="1:12" x14ac:dyDescent="0.25">
      <c r="A1145" t="s">
        <v>1147</v>
      </c>
      <c r="B1145" t="s">
        <v>4136</v>
      </c>
      <c r="C1145">
        <v>29</v>
      </c>
      <c r="D1145" t="s">
        <v>5948</v>
      </c>
      <c r="E1145" t="str">
        <f>IFERROR(INDEX(Healthcare_Transaction[Treatment_Type],MATCH(CONSOLIDATED_SHEET[[#This Row],[Patient_ID]],Healthcare_Transaction[Patient_ID],0)),"")</f>
        <v>Consultation</v>
      </c>
      <c r="F1145" s="8">
        <f>IFERROR(INDEX(Healthcare_Transaction[Cost],MATCH(CONSOLIDATED_SHEET[[#This Row],[Patient_ID]],Healthcare_Transaction[Patient_ID],0)),"")</f>
        <v>2365.52</v>
      </c>
      <c r="G1145" s="6">
        <f>IFERROR(INDEX(Healthcare_Transaction[Date],MATCH(CONSOLIDATED_SHEET[[#This Row],[Patient_ID]],Healthcare_Transaction[Patient_ID],0)),"")</f>
        <v>43830.00914416345</v>
      </c>
      <c r="H1145" t="str">
        <f>TEXT(CONSOLIDATED_SHEET[[#This Row],[Date]], "yyyy")</f>
        <v>2019</v>
      </c>
      <c r="I1145" t="str">
        <f>TEXT(CONSOLIDATED_SHEET[[#This Row],[Date]], "mmmm")</f>
        <v>December</v>
      </c>
      <c r="J1145" t="str">
        <f>INDEX(Healthcare_Location[Location],MATCH(CONSOLIDATED_SHEET[[#This Row],[Patient_ID]],Healthcare_Location[Patient_ID],0))</f>
        <v>New York</v>
      </c>
      <c r="K1145" s="7" t="str">
        <f>INDEX(Healthcare_Insurance[Insurance_Type],MATCH(CONSOLIDATED_SHEET[[#This Row],[Patient_ID]],Healthcare_Insurance[Patient_ID],0))</f>
        <v>None</v>
      </c>
      <c r="L1145" s="8">
        <f>INDEX(Healthcare_Insurance[Insurance_Amount],MATCH(CONSOLIDATED_SHEET[[#This Row],[Patient_ID]],Healthcare_Insurance[Patient_ID],0))</f>
        <v>8114.33</v>
      </c>
    </row>
    <row r="1146" spans="1:12" x14ac:dyDescent="0.25">
      <c r="A1146" t="s">
        <v>1148</v>
      </c>
      <c r="B1146" t="s">
        <v>4137</v>
      </c>
      <c r="C1146">
        <v>67</v>
      </c>
      <c r="D1146" t="s">
        <v>5947</v>
      </c>
      <c r="E1146" t="str">
        <f>IFERROR(INDEX(Healthcare_Transaction[Treatment_Type],MATCH(CONSOLIDATED_SHEET[[#This Row],[Patient_ID]],Healthcare_Transaction[Patient_ID],0)),"")</f>
        <v>Surgery</v>
      </c>
      <c r="F1146" s="8">
        <f>IFERROR(INDEX(Healthcare_Transaction[Cost],MATCH(CONSOLIDATED_SHEET[[#This Row],[Patient_ID]],Healthcare_Transaction[Patient_ID],0)),"")</f>
        <v>2699.1</v>
      </c>
      <c r="G1146" s="6">
        <f>IFERROR(INDEX(Healthcare_Transaction[Date],MATCH(CONSOLIDATED_SHEET[[#This Row],[Patient_ID]],Healthcare_Transaction[Patient_ID],0)),"")</f>
        <v>43830.269895699377</v>
      </c>
      <c r="H1146" t="str">
        <f>TEXT(CONSOLIDATED_SHEET[[#This Row],[Date]], "yyyy")</f>
        <v>2019</v>
      </c>
      <c r="I1146" t="str">
        <f>TEXT(CONSOLIDATED_SHEET[[#This Row],[Date]], "mmmm")</f>
        <v>December</v>
      </c>
      <c r="J1146" t="str">
        <f>INDEX(Healthcare_Location[Location],MATCH(CONSOLIDATED_SHEET[[#This Row],[Patient_ID]],Healthcare_Location[Patient_ID],0))</f>
        <v>Los Angeles</v>
      </c>
      <c r="K1146" s="7" t="str">
        <f>INDEX(Healthcare_Insurance[Insurance_Type],MATCH(CONSOLIDATED_SHEET[[#This Row],[Patient_ID]],Healthcare_Insurance[Patient_ID],0))</f>
        <v>Public</v>
      </c>
      <c r="L1146" s="8">
        <f>INDEX(Healthcare_Insurance[Insurance_Amount],MATCH(CONSOLIDATED_SHEET[[#This Row],[Patient_ID]],Healthcare_Insurance[Patient_ID],0))</f>
        <v>7172.45</v>
      </c>
    </row>
    <row r="1147" spans="1:12" x14ac:dyDescent="0.25">
      <c r="A1147" t="s">
        <v>1149</v>
      </c>
      <c r="B1147" t="s">
        <v>4138</v>
      </c>
      <c r="C1147">
        <v>41</v>
      </c>
      <c r="D1147" t="s">
        <v>5947</v>
      </c>
      <c r="E1147" t="str">
        <f>IFERROR(INDEX(Healthcare_Transaction[Treatment_Type],MATCH(CONSOLIDATED_SHEET[[#This Row],[Patient_ID]],Healthcare_Transaction[Patient_ID],0)),"")</f>
        <v>Physical Therapy</v>
      </c>
      <c r="F1147" s="8">
        <f>IFERROR(INDEX(Healthcare_Transaction[Cost],MATCH(CONSOLIDATED_SHEET[[#This Row],[Patient_ID]],Healthcare_Transaction[Patient_ID],0)),"")</f>
        <v>4926.22</v>
      </c>
      <c r="G1147" s="6">
        <f>IFERROR(INDEX(Healthcare_Transaction[Date],MATCH(CONSOLIDATED_SHEET[[#This Row],[Patient_ID]],Healthcare_Transaction[Patient_ID],0)),"")</f>
        <v>43830.530647235311</v>
      </c>
      <c r="H1147" t="str">
        <f>TEXT(CONSOLIDATED_SHEET[[#This Row],[Date]], "yyyy")</f>
        <v>2019</v>
      </c>
      <c r="I1147" t="str">
        <f>TEXT(CONSOLIDATED_SHEET[[#This Row],[Date]], "mmmm")</f>
        <v>December</v>
      </c>
      <c r="J1147" t="str">
        <f>INDEX(Healthcare_Location[Location],MATCH(CONSOLIDATED_SHEET[[#This Row],[Patient_ID]],Healthcare_Location[Patient_ID],0))</f>
        <v>New York</v>
      </c>
      <c r="K1147" s="7" t="str">
        <f>INDEX(Healthcare_Insurance[Insurance_Type],MATCH(CONSOLIDATED_SHEET[[#This Row],[Patient_ID]],Healthcare_Insurance[Patient_ID],0))</f>
        <v>Public</v>
      </c>
      <c r="L1147" s="8">
        <f>INDEX(Healthcare_Insurance[Insurance_Amount],MATCH(CONSOLIDATED_SHEET[[#This Row],[Patient_ID]],Healthcare_Insurance[Patient_ID],0))</f>
        <v>6145.19</v>
      </c>
    </row>
    <row r="1148" spans="1:12" x14ac:dyDescent="0.25">
      <c r="A1148" t="s">
        <v>1150</v>
      </c>
      <c r="B1148" t="s">
        <v>4139</v>
      </c>
      <c r="C1148">
        <v>41</v>
      </c>
      <c r="D1148" t="s">
        <v>5947</v>
      </c>
      <c r="E1148" t="str">
        <f>IFERROR(INDEX(Healthcare_Transaction[Treatment_Type],MATCH(CONSOLIDATED_SHEET[[#This Row],[Patient_ID]],Healthcare_Transaction[Patient_ID],0)),"")</f>
        <v>Physical Therapy</v>
      </c>
      <c r="F1148" s="8">
        <f>IFERROR(INDEX(Healthcare_Transaction[Cost],MATCH(CONSOLIDATED_SHEET[[#This Row],[Patient_ID]],Healthcare_Transaction[Patient_ID],0)),"")</f>
        <v>1184.96</v>
      </c>
      <c r="G1148" s="6">
        <f>IFERROR(INDEX(Healthcare_Transaction[Date],MATCH(CONSOLIDATED_SHEET[[#This Row],[Patient_ID]],Healthcare_Transaction[Patient_ID],0)),"")</f>
        <v>43830.791398771253</v>
      </c>
      <c r="H1148" t="str">
        <f>TEXT(CONSOLIDATED_SHEET[[#This Row],[Date]], "yyyy")</f>
        <v>2019</v>
      </c>
      <c r="I1148" t="str">
        <f>TEXT(CONSOLIDATED_SHEET[[#This Row],[Date]], "mmmm")</f>
        <v>December</v>
      </c>
      <c r="J1148" t="str">
        <f>INDEX(Healthcare_Location[Location],MATCH(CONSOLIDATED_SHEET[[#This Row],[Patient_ID]],Healthcare_Location[Patient_ID],0))</f>
        <v>Phoenix</v>
      </c>
      <c r="K1148" s="7" t="str">
        <f>INDEX(Healthcare_Insurance[Insurance_Type],MATCH(CONSOLIDATED_SHEET[[#This Row],[Patient_ID]],Healthcare_Insurance[Patient_ID],0))</f>
        <v>Public</v>
      </c>
      <c r="L1148" s="8">
        <f>INDEX(Healthcare_Insurance[Insurance_Amount],MATCH(CONSOLIDATED_SHEET[[#This Row],[Patient_ID]],Healthcare_Insurance[Patient_ID],0))</f>
        <v>159.88999999999999</v>
      </c>
    </row>
    <row r="1149" spans="1:12" x14ac:dyDescent="0.25">
      <c r="A1149" t="s">
        <v>1151</v>
      </c>
      <c r="B1149" t="s">
        <v>4140</v>
      </c>
      <c r="C1149">
        <v>21</v>
      </c>
      <c r="D1149" t="s">
        <v>5947</v>
      </c>
      <c r="E1149" t="str">
        <f>IFERROR(INDEX(Healthcare_Transaction[Treatment_Type],MATCH(CONSOLIDATED_SHEET[[#This Row],[Patient_ID]],Healthcare_Transaction[Patient_ID],0)),"")</f>
        <v>Consultation</v>
      </c>
      <c r="F1149" s="8">
        <f>IFERROR(INDEX(Healthcare_Transaction[Cost],MATCH(CONSOLIDATED_SHEET[[#This Row],[Patient_ID]],Healthcare_Transaction[Patient_ID],0)),"")</f>
        <v>1799.86</v>
      </c>
      <c r="G1149" s="6">
        <f>IFERROR(INDEX(Healthcare_Transaction[Date],MATCH(CONSOLIDATED_SHEET[[#This Row],[Patient_ID]],Healthcare_Transaction[Patient_ID],0)),"")</f>
        <v>43831.05215030718</v>
      </c>
      <c r="H1149" t="str">
        <f>TEXT(CONSOLIDATED_SHEET[[#This Row],[Date]], "yyyy")</f>
        <v>2020</v>
      </c>
      <c r="I1149" t="str">
        <f>TEXT(CONSOLIDATED_SHEET[[#This Row],[Date]], "mmmm")</f>
        <v>January</v>
      </c>
      <c r="J1149" t="str">
        <f>INDEX(Healthcare_Location[Location],MATCH(CONSOLIDATED_SHEET[[#This Row],[Patient_ID]],Healthcare_Location[Patient_ID],0))</f>
        <v>Houston</v>
      </c>
      <c r="K1149" s="7" t="str">
        <f>INDEX(Healthcare_Insurance[Insurance_Type],MATCH(CONSOLIDATED_SHEET[[#This Row],[Patient_ID]],Healthcare_Insurance[Patient_ID],0))</f>
        <v>None</v>
      </c>
      <c r="L1149" s="8">
        <f>INDEX(Healthcare_Insurance[Insurance_Amount],MATCH(CONSOLIDATED_SHEET[[#This Row],[Patient_ID]],Healthcare_Insurance[Patient_ID],0))</f>
        <v>1399.32</v>
      </c>
    </row>
    <row r="1150" spans="1:12" x14ac:dyDescent="0.25">
      <c r="A1150" t="s">
        <v>1152</v>
      </c>
      <c r="B1150" t="s">
        <v>4141</v>
      </c>
      <c r="C1150">
        <v>26</v>
      </c>
      <c r="D1150" t="s">
        <v>5947</v>
      </c>
      <c r="E1150" t="str">
        <f>IFERROR(INDEX(Healthcare_Transaction[Treatment_Type],MATCH(CONSOLIDATED_SHEET[[#This Row],[Patient_ID]],Healthcare_Transaction[Patient_ID],0)),"")</f>
        <v>Consultation</v>
      </c>
      <c r="F1150" s="8">
        <f>IFERROR(INDEX(Healthcare_Transaction[Cost],MATCH(CONSOLIDATED_SHEET[[#This Row],[Patient_ID]],Healthcare_Transaction[Patient_ID],0)),"")</f>
        <v>1605.99</v>
      </c>
      <c r="G1150" s="6">
        <f>IFERROR(INDEX(Healthcare_Transaction[Date],MATCH(CONSOLIDATED_SHEET[[#This Row],[Patient_ID]],Healthcare_Transaction[Patient_ID],0)),"")</f>
        <v>43831.312901843106</v>
      </c>
      <c r="H1150" t="str">
        <f>TEXT(CONSOLIDATED_SHEET[[#This Row],[Date]], "yyyy")</f>
        <v>2020</v>
      </c>
      <c r="I1150" t="str">
        <f>TEXT(CONSOLIDATED_SHEET[[#This Row],[Date]], "mmmm")</f>
        <v>January</v>
      </c>
      <c r="J1150" t="str">
        <f>INDEX(Healthcare_Location[Location],MATCH(CONSOLIDATED_SHEET[[#This Row],[Patient_ID]],Healthcare_Location[Patient_ID],0))</f>
        <v>Los Angeles</v>
      </c>
      <c r="K1150" s="7" t="str">
        <f>INDEX(Healthcare_Insurance[Insurance_Type],MATCH(CONSOLIDATED_SHEET[[#This Row],[Patient_ID]],Healthcare_Insurance[Patient_ID],0))</f>
        <v>Private</v>
      </c>
      <c r="L1150" s="8">
        <f>INDEX(Healthcare_Insurance[Insurance_Amount],MATCH(CONSOLIDATED_SHEET[[#This Row],[Patient_ID]],Healthcare_Insurance[Patient_ID],0))</f>
        <v>2333.29</v>
      </c>
    </row>
    <row r="1151" spans="1:12" x14ac:dyDescent="0.25">
      <c r="A1151" t="s">
        <v>1153</v>
      </c>
      <c r="B1151" t="s">
        <v>4142</v>
      </c>
      <c r="C1151">
        <v>34</v>
      </c>
      <c r="D1151" t="s">
        <v>5948</v>
      </c>
      <c r="E1151" t="str">
        <f>IFERROR(INDEX(Healthcare_Transaction[Treatment_Type],MATCH(CONSOLIDATED_SHEET[[#This Row],[Patient_ID]],Healthcare_Transaction[Patient_ID],0)),"")</f>
        <v>Consultation</v>
      </c>
      <c r="F1151" s="8">
        <f>IFERROR(INDEX(Healthcare_Transaction[Cost],MATCH(CONSOLIDATED_SHEET[[#This Row],[Patient_ID]],Healthcare_Transaction[Patient_ID],0)),"")</f>
        <v>4624.16</v>
      </c>
      <c r="G1151" s="6">
        <f>IFERROR(INDEX(Healthcare_Transaction[Date],MATCH(CONSOLIDATED_SHEET[[#This Row],[Patient_ID]],Healthcare_Transaction[Patient_ID],0)),"")</f>
        <v>43831.573653379048</v>
      </c>
      <c r="H1151" t="str">
        <f>TEXT(CONSOLIDATED_SHEET[[#This Row],[Date]], "yyyy")</f>
        <v>2020</v>
      </c>
      <c r="I1151" t="str">
        <f>TEXT(CONSOLIDATED_SHEET[[#This Row],[Date]], "mmmm")</f>
        <v>January</v>
      </c>
      <c r="J1151" t="str">
        <f>INDEX(Healthcare_Location[Location],MATCH(CONSOLIDATED_SHEET[[#This Row],[Patient_ID]],Healthcare_Location[Patient_ID],0))</f>
        <v>Houston</v>
      </c>
      <c r="K1151" s="7" t="str">
        <f>INDEX(Healthcare_Insurance[Insurance_Type],MATCH(CONSOLIDATED_SHEET[[#This Row],[Patient_ID]],Healthcare_Insurance[Patient_ID],0))</f>
        <v>Public</v>
      </c>
      <c r="L1151" s="8">
        <f>INDEX(Healthcare_Insurance[Insurance_Amount],MATCH(CONSOLIDATED_SHEET[[#This Row],[Patient_ID]],Healthcare_Insurance[Patient_ID],0))</f>
        <v>2300.81</v>
      </c>
    </row>
    <row r="1152" spans="1:12" x14ac:dyDescent="0.25">
      <c r="A1152" t="s">
        <v>1154</v>
      </c>
      <c r="B1152" t="s">
        <v>4143</v>
      </c>
      <c r="C1152">
        <v>25</v>
      </c>
      <c r="D1152" t="s">
        <v>5947</v>
      </c>
      <c r="E1152" t="str">
        <f>IFERROR(INDEX(Healthcare_Transaction[Treatment_Type],MATCH(CONSOLIDATED_SHEET[[#This Row],[Patient_ID]],Healthcare_Transaction[Patient_ID],0)),"")</f>
        <v>Surgery</v>
      </c>
      <c r="F1152" s="8">
        <f>IFERROR(INDEX(Healthcare_Transaction[Cost],MATCH(CONSOLIDATED_SHEET[[#This Row],[Patient_ID]],Healthcare_Transaction[Patient_ID],0)),"")</f>
        <v>3626.68</v>
      </c>
      <c r="G1152" s="6">
        <f>IFERROR(INDEX(Healthcare_Transaction[Date],MATCH(CONSOLIDATED_SHEET[[#This Row],[Patient_ID]],Healthcare_Transaction[Patient_ID],0)),"")</f>
        <v>43832.095156450923</v>
      </c>
      <c r="H1152" t="str">
        <f>TEXT(CONSOLIDATED_SHEET[[#This Row],[Date]], "yyyy")</f>
        <v>2020</v>
      </c>
      <c r="I1152" t="str">
        <f>TEXT(CONSOLIDATED_SHEET[[#This Row],[Date]], "mmmm")</f>
        <v>January</v>
      </c>
      <c r="J1152" t="str">
        <f>INDEX(Healthcare_Location[Location],MATCH(CONSOLIDATED_SHEET[[#This Row],[Patient_ID]],Healthcare_Location[Patient_ID],0))</f>
        <v>Chicago</v>
      </c>
      <c r="K1152" s="7" t="str">
        <f>INDEX(Healthcare_Insurance[Insurance_Type],MATCH(CONSOLIDATED_SHEET[[#This Row],[Patient_ID]],Healthcare_Insurance[Patient_ID],0))</f>
        <v>Public</v>
      </c>
      <c r="L1152" s="8">
        <f>INDEX(Healthcare_Insurance[Insurance_Amount],MATCH(CONSOLIDATED_SHEET[[#This Row],[Patient_ID]],Healthcare_Insurance[Patient_ID],0))</f>
        <v>4299.79</v>
      </c>
    </row>
    <row r="1153" spans="1:12" x14ac:dyDescent="0.25">
      <c r="A1153" t="s">
        <v>1155</v>
      </c>
      <c r="B1153" t="s">
        <v>4144</v>
      </c>
      <c r="C1153">
        <v>63</v>
      </c>
      <c r="D1153" t="s">
        <v>5948</v>
      </c>
      <c r="E1153" t="str">
        <f>IFERROR(INDEX(Healthcare_Transaction[Treatment_Type],MATCH(CONSOLIDATED_SHEET[[#This Row],[Patient_ID]],Healthcare_Transaction[Patient_ID],0)),"")</f>
        <v>Medication</v>
      </c>
      <c r="F1153" s="8">
        <f>IFERROR(INDEX(Healthcare_Transaction[Cost],MATCH(CONSOLIDATED_SHEET[[#This Row],[Patient_ID]],Healthcare_Transaction[Patient_ID],0)),"")</f>
        <v>3077.61</v>
      </c>
      <c r="G1153" s="6">
        <f>IFERROR(INDEX(Healthcare_Transaction[Date],MATCH(CONSOLIDATED_SHEET[[#This Row],[Patient_ID]],Healthcare_Transaction[Patient_ID],0)),"")</f>
        <v>43832.35590798685</v>
      </c>
      <c r="H1153" t="str">
        <f>TEXT(CONSOLIDATED_SHEET[[#This Row],[Date]], "yyyy")</f>
        <v>2020</v>
      </c>
      <c r="I1153" t="str">
        <f>TEXT(CONSOLIDATED_SHEET[[#This Row],[Date]], "mmmm")</f>
        <v>January</v>
      </c>
      <c r="J1153" t="str">
        <f>INDEX(Healthcare_Location[Location],MATCH(CONSOLIDATED_SHEET[[#This Row],[Patient_ID]],Healthcare_Location[Patient_ID],0))</f>
        <v>Chicago</v>
      </c>
      <c r="K1153" s="7" t="str">
        <f>INDEX(Healthcare_Insurance[Insurance_Type],MATCH(CONSOLIDATED_SHEET[[#This Row],[Patient_ID]],Healthcare_Insurance[Patient_ID],0))</f>
        <v>Private</v>
      </c>
      <c r="L1153" s="8">
        <f>INDEX(Healthcare_Insurance[Insurance_Amount],MATCH(CONSOLIDATED_SHEET[[#This Row],[Patient_ID]],Healthcare_Insurance[Patient_ID],0))</f>
        <v>2532.33</v>
      </c>
    </row>
    <row r="1154" spans="1:12" x14ac:dyDescent="0.25">
      <c r="A1154" t="s">
        <v>1156</v>
      </c>
      <c r="B1154" t="s">
        <v>4145</v>
      </c>
      <c r="C1154">
        <v>61</v>
      </c>
      <c r="D1154" t="s">
        <v>5948</v>
      </c>
      <c r="E1154" t="str">
        <f>IFERROR(INDEX(Healthcare_Transaction[Treatment_Type],MATCH(CONSOLIDATED_SHEET[[#This Row],[Patient_ID]],Healthcare_Transaction[Patient_ID],0)),"")</f>
        <v>Medication</v>
      </c>
      <c r="F1154" s="8">
        <f>IFERROR(INDEX(Healthcare_Transaction[Cost],MATCH(CONSOLIDATED_SHEET[[#This Row],[Patient_ID]],Healthcare_Transaction[Patient_ID],0)),"")</f>
        <v>2474.9499999999998</v>
      </c>
      <c r="G1154" s="6">
        <f>IFERROR(INDEX(Healthcare_Transaction[Date],MATCH(CONSOLIDATED_SHEET[[#This Row],[Patient_ID]],Healthcare_Transaction[Patient_ID],0)),"")</f>
        <v>43832.616659522777</v>
      </c>
      <c r="H1154" t="str">
        <f>TEXT(CONSOLIDATED_SHEET[[#This Row],[Date]], "yyyy")</f>
        <v>2020</v>
      </c>
      <c r="I1154" t="str">
        <f>TEXT(CONSOLIDATED_SHEET[[#This Row],[Date]], "mmmm")</f>
        <v>January</v>
      </c>
      <c r="J1154" t="str">
        <f>INDEX(Healthcare_Location[Location],MATCH(CONSOLIDATED_SHEET[[#This Row],[Patient_ID]],Healthcare_Location[Patient_ID],0))</f>
        <v>Houston</v>
      </c>
      <c r="K1154" s="7" t="str">
        <f>INDEX(Healthcare_Insurance[Insurance_Type],MATCH(CONSOLIDATED_SHEET[[#This Row],[Patient_ID]],Healthcare_Insurance[Patient_ID],0))</f>
        <v>Public</v>
      </c>
      <c r="L1154" s="8">
        <f>INDEX(Healthcare_Insurance[Insurance_Amount],MATCH(CONSOLIDATED_SHEET[[#This Row],[Patient_ID]],Healthcare_Insurance[Patient_ID],0))</f>
        <v>2258.58</v>
      </c>
    </row>
    <row r="1155" spans="1:12" x14ac:dyDescent="0.25">
      <c r="A1155" t="s">
        <v>1157</v>
      </c>
      <c r="B1155" t="s">
        <v>4146</v>
      </c>
      <c r="C1155">
        <v>29</v>
      </c>
      <c r="D1155" t="s">
        <v>5948</v>
      </c>
      <c r="E1155" t="str">
        <f>IFERROR(INDEX(Healthcare_Transaction[Treatment_Type],MATCH(CONSOLIDATED_SHEET[[#This Row],[Patient_ID]],Healthcare_Transaction[Patient_ID],0)),"")</f>
        <v>Surgery</v>
      </c>
      <c r="F1155" s="8">
        <f>IFERROR(INDEX(Healthcare_Transaction[Cost],MATCH(CONSOLIDATED_SHEET[[#This Row],[Patient_ID]],Healthcare_Transaction[Patient_ID],0)),"")</f>
        <v>4420.51</v>
      </c>
      <c r="G1155" s="6">
        <f>IFERROR(INDEX(Healthcare_Transaction[Date],MATCH(CONSOLIDATED_SHEET[[#This Row],[Patient_ID]],Healthcare_Transaction[Patient_ID],0)),"")</f>
        <v>43833.138162594652</v>
      </c>
      <c r="H1155" t="str">
        <f>TEXT(CONSOLIDATED_SHEET[[#This Row],[Date]], "yyyy")</f>
        <v>2020</v>
      </c>
      <c r="I1155" t="str">
        <f>TEXT(CONSOLIDATED_SHEET[[#This Row],[Date]], "mmmm")</f>
        <v>January</v>
      </c>
      <c r="J1155" t="str">
        <f>INDEX(Healthcare_Location[Location],MATCH(CONSOLIDATED_SHEET[[#This Row],[Patient_ID]],Healthcare_Location[Patient_ID],0))</f>
        <v>Chicago</v>
      </c>
      <c r="K1155" s="7" t="str">
        <f>INDEX(Healthcare_Insurance[Insurance_Type],MATCH(CONSOLIDATED_SHEET[[#This Row],[Patient_ID]],Healthcare_Insurance[Patient_ID],0))</f>
        <v>None</v>
      </c>
      <c r="L1155" s="8">
        <f>INDEX(Healthcare_Insurance[Insurance_Amount],MATCH(CONSOLIDATED_SHEET[[#This Row],[Patient_ID]],Healthcare_Insurance[Patient_ID],0))</f>
        <v>50.48</v>
      </c>
    </row>
    <row r="1156" spans="1:12" x14ac:dyDescent="0.25">
      <c r="A1156" t="s">
        <v>1158</v>
      </c>
      <c r="B1156" t="s">
        <v>4147</v>
      </c>
      <c r="C1156">
        <v>59</v>
      </c>
      <c r="D1156" t="s">
        <v>5947</v>
      </c>
      <c r="E1156" t="str">
        <f>IFERROR(INDEX(Healthcare_Transaction[Treatment_Type],MATCH(CONSOLIDATED_SHEET[[#This Row],[Patient_ID]],Healthcare_Transaction[Patient_ID],0)),"")</f>
        <v>Medication</v>
      </c>
      <c r="F1156" s="8">
        <f>IFERROR(INDEX(Healthcare_Transaction[Cost],MATCH(CONSOLIDATED_SHEET[[#This Row],[Patient_ID]],Healthcare_Transaction[Patient_ID],0)),"")</f>
        <v>1273.44</v>
      </c>
      <c r="G1156" s="6">
        <f>IFERROR(INDEX(Healthcare_Transaction[Date],MATCH(CONSOLIDATED_SHEET[[#This Row],[Patient_ID]],Healthcare_Transaction[Patient_ID],0)),"")</f>
        <v>43833.398914130579</v>
      </c>
      <c r="H1156" t="str">
        <f>TEXT(CONSOLIDATED_SHEET[[#This Row],[Date]], "yyyy")</f>
        <v>2020</v>
      </c>
      <c r="I1156" t="str">
        <f>TEXT(CONSOLIDATED_SHEET[[#This Row],[Date]], "mmmm")</f>
        <v>January</v>
      </c>
      <c r="J1156" t="str">
        <f>INDEX(Healthcare_Location[Location],MATCH(CONSOLIDATED_SHEET[[#This Row],[Patient_ID]],Healthcare_Location[Patient_ID],0))</f>
        <v>New York</v>
      </c>
      <c r="K1156" s="7" t="str">
        <f>INDEX(Healthcare_Insurance[Insurance_Type],MATCH(CONSOLIDATED_SHEET[[#This Row],[Patient_ID]],Healthcare_Insurance[Patient_ID],0))</f>
        <v>Private</v>
      </c>
      <c r="L1156" s="8">
        <f>INDEX(Healthcare_Insurance[Insurance_Amount],MATCH(CONSOLIDATED_SHEET[[#This Row],[Patient_ID]],Healthcare_Insurance[Patient_ID],0))</f>
        <v>3631.2</v>
      </c>
    </row>
    <row r="1157" spans="1:12" x14ac:dyDescent="0.25">
      <c r="A1157" t="s">
        <v>1159</v>
      </c>
      <c r="B1157" t="s">
        <v>4148</v>
      </c>
      <c r="C1157">
        <v>70</v>
      </c>
      <c r="D1157" t="s">
        <v>5947</v>
      </c>
      <c r="E1157" t="str">
        <f>IFERROR(INDEX(Healthcare_Transaction[Treatment_Type],MATCH(CONSOLIDATED_SHEET[[#This Row],[Patient_ID]],Healthcare_Transaction[Patient_ID],0)),"")</f>
        <v>Medication</v>
      </c>
      <c r="F1157" s="8">
        <f>IFERROR(INDEX(Healthcare_Transaction[Cost],MATCH(CONSOLIDATED_SHEET[[#This Row],[Patient_ID]],Healthcare_Transaction[Patient_ID],0)),"")</f>
        <v>2696.88</v>
      </c>
      <c r="G1157" s="6">
        <f>IFERROR(INDEX(Healthcare_Transaction[Date],MATCH(CONSOLIDATED_SHEET[[#This Row],[Patient_ID]],Healthcare_Transaction[Patient_ID],0)),"")</f>
        <v>43833.659665666513</v>
      </c>
      <c r="H1157" t="str">
        <f>TEXT(CONSOLIDATED_SHEET[[#This Row],[Date]], "yyyy")</f>
        <v>2020</v>
      </c>
      <c r="I1157" t="str">
        <f>TEXT(CONSOLIDATED_SHEET[[#This Row],[Date]], "mmmm")</f>
        <v>January</v>
      </c>
      <c r="J1157" t="str">
        <f>INDEX(Healthcare_Location[Location],MATCH(CONSOLIDATED_SHEET[[#This Row],[Patient_ID]],Healthcare_Location[Patient_ID],0))</f>
        <v>Houston</v>
      </c>
      <c r="K1157" s="7" t="str">
        <f>INDEX(Healthcare_Insurance[Insurance_Type],MATCH(CONSOLIDATED_SHEET[[#This Row],[Patient_ID]],Healthcare_Insurance[Patient_ID],0))</f>
        <v>None</v>
      </c>
      <c r="L1157" s="8">
        <f>INDEX(Healthcare_Insurance[Insurance_Amount],MATCH(CONSOLIDATED_SHEET[[#This Row],[Patient_ID]],Healthcare_Insurance[Patient_ID],0))</f>
        <v>3794.88</v>
      </c>
    </row>
    <row r="1158" spans="1:12" x14ac:dyDescent="0.25">
      <c r="A1158" t="s">
        <v>1160</v>
      </c>
      <c r="B1158" t="s">
        <v>4149</v>
      </c>
      <c r="C1158">
        <v>19</v>
      </c>
      <c r="D1158" t="s">
        <v>5947</v>
      </c>
      <c r="E1158" t="str">
        <f>IFERROR(INDEX(Healthcare_Transaction[Treatment_Type],MATCH(CONSOLIDATED_SHEET[[#This Row],[Patient_ID]],Healthcare_Transaction[Patient_ID],0)),"")</f>
        <v>Medication</v>
      </c>
      <c r="F1158" s="8">
        <f>IFERROR(INDEX(Healthcare_Transaction[Cost],MATCH(CONSOLIDATED_SHEET[[#This Row],[Patient_ID]],Healthcare_Transaction[Patient_ID],0)),"")</f>
        <v>2467.29</v>
      </c>
      <c r="G1158" s="6">
        <f>IFERROR(INDEX(Healthcare_Transaction[Date],MATCH(CONSOLIDATED_SHEET[[#This Row],[Patient_ID]],Healthcare_Transaction[Patient_ID],0)),"")</f>
        <v>43833.920417202447</v>
      </c>
      <c r="H1158" t="str">
        <f>TEXT(CONSOLIDATED_SHEET[[#This Row],[Date]], "yyyy")</f>
        <v>2020</v>
      </c>
      <c r="I1158" t="str">
        <f>TEXT(CONSOLIDATED_SHEET[[#This Row],[Date]], "mmmm")</f>
        <v>January</v>
      </c>
      <c r="J1158" t="str">
        <f>INDEX(Healthcare_Location[Location],MATCH(CONSOLIDATED_SHEET[[#This Row],[Patient_ID]],Healthcare_Location[Patient_ID],0))</f>
        <v>New York</v>
      </c>
      <c r="K1158" s="7" t="str">
        <f>INDEX(Healthcare_Insurance[Insurance_Type],MATCH(CONSOLIDATED_SHEET[[#This Row],[Patient_ID]],Healthcare_Insurance[Patient_ID],0))</f>
        <v>None</v>
      </c>
      <c r="L1158" s="8">
        <f>INDEX(Healthcare_Insurance[Insurance_Amount],MATCH(CONSOLIDATED_SHEET[[#This Row],[Patient_ID]],Healthcare_Insurance[Patient_ID],0))</f>
        <v>1085.78</v>
      </c>
    </row>
    <row r="1159" spans="1:12" x14ac:dyDescent="0.25">
      <c r="A1159" t="s">
        <v>1161</v>
      </c>
      <c r="B1159" t="s">
        <v>4150</v>
      </c>
      <c r="C1159">
        <v>43</v>
      </c>
      <c r="D1159" t="s">
        <v>5948</v>
      </c>
      <c r="E1159" t="str">
        <f>IFERROR(INDEX(Healthcare_Transaction[Treatment_Type],MATCH(CONSOLIDATED_SHEET[[#This Row],[Patient_ID]],Healthcare_Transaction[Patient_ID],0)),"")</f>
        <v>Surgery</v>
      </c>
      <c r="F1159" s="8">
        <f>IFERROR(INDEX(Healthcare_Transaction[Cost],MATCH(CONSOLIDATED_SHEET[[#This Row],[Patient_ID]],Healthcare_Transaction[Patient_ID],0)),"")</f>
        <v>974.58</v>
      </c>
      <c r="G1159" s="6">
        <f>IFERROR(INDEX(Healthcare_Transaction[Date],MATCH(CONSOLIDATED_SHEET[[#This Row],[Patient_ID]],Healthcare_Transaction[Patient_ID],0)),"")</f>
        <v>43834.441920274323</v>
      </c>
      <c r="H1159" t="str">
        <f>TEXT(CONSOLIDATED_SHEET[[#This Row],[Date]], "yyyy")</f>
        <v>2020</v>
      </c>
      <c r="I1159" t="str">
        <f>TEXT(CONSOLIDATED_SHEET[[#This Row],[Date]], "mmmm")</f>
        <v>January</v>
      </c>
      <c r="J1159" t="str">
        <f>INDEX(Healthcare_Location[Location],MATCH(CONSOLIDATED_SHEET[[#This Row],[Patient_ID]],Healthcare_Location[Patient_ID],0))</f>
        <v>Los Angeles</v>
      </c>
      <c r="K1159" s="7" t="str">
        <f>INDEX(Healthcare_Insurance[Insurance_Type],MATCH(CONSOLIDATED_SHEET[[#This Row],[Patient_ID]],Healthcare_Insurance[Patient_ID],0))</f>
        <v>None</v>
      </c>
      <c r="L1159" s="8">
        <f>INDEX(Healthcare_Insurance[Insurance_Amount],MATCH(CONSOLIDATED_SHEET[[#This Row],[Patient_ID]],Healthcare_Insurance[Patient_ID],0))</f>
        <v>3811.25</v>
      </c>
    </row>
    <row r="1160" spans="1:12" x14ac:dyDescent="0.25">
      <c r="A1160" t="s">
        <v>1162</v>
      </c>
      <c r="B1160" t="s">
        <v>3108</v>
      </c>
      <c r="C1160">
        <v>76</v>
      </c>
      <c r="D1160" t="s">
        <v>5948</v>
      </c>
      <c r="E1160" t="str">
        <f>IFERROR(INDEX(Healthcare_Transaction[Treatment_Type],MATCH(CONSOLIDATED_SHEET[[#This Row],[Patient_ID]],Healthcare_Transaction[Patient_ID],0)),"")</f>
        <v>Consultation</v>
      </c>
      <c r="F1160" s="8">
        <f>IFERROR(INDEX(Healthcare_Transaction[Cost],MATCH(CONSOLIDATED_SHEET[[#This Row],[Patient_ID]],Healthcare_Transaction[Patient_ID],0)),"")</f>
        <v>3151.25</v>
      </c>
      <c r="G1160" s="6">
        <f>IFERROR(INDEX(Healthcare_Transaction[Date],MATCH(CONSOLIDATED_SHEET[[#This Row],[Patient_ID]],Healthcare_Transaction[Patient_ID],0)),"")</f>
        <v>43834.702671810257</v>
      </c>
      <c r="H1160" t="str">
        <f>TEXT(CONSOLIDATED_SHEET[[#This Row],[Date]], "yyyy")</f>
        <v>2020</v>
      </c>
      <c r="I1160" t="str">
        <f>TEXT(CONSOLIDATED_SHEET[[#This Row],[Date]], "mmmm")</f>
        <v>January</v>
      </c>
      <c r="J1160" t="str">
        <f>INDEX(Healthcare_Location[Location],MATCH(CONSOLIDATED_SHEET[[#This Row],[Patient_ID]],Healthcare_Location[Patient_ID],0))</f>
        <v>Chicago</v>
      </c>
      <c r="K1160" s="7" t="str">
        <f>INDEX(Healthcare_Insurance[Insurance_Type],MATCH(CONSOLIDATED_SHEET[[#This Row],[Patient_ID]],Healthcare_Insurance[Patient_ID],0))</f>
        <v>Public</v>
      </c>
      <c r="L1160" s="8">
        <f>INDEX(Healthcare_Insurance[Insurance_Amount],MATCH(CONSOLIDATED_SHEET[[#This Row],[Patient_ID]],Healthcare_Insurance[Patient_ID],0))</f>
        <v>3790.93</v>
      </c>
    </row>
    <row r="1161" spans="1:12" x14ac:dyDescent="0.25">
      <c r="A1161" t="s">
        <v>1163</v>
      </c>
      <c r="B1161" t="s">
        <v>4151</v>
      </c>
      <c r="C1161">
        <v>28</v>
      </c>
      <c r="D1161" t="s">
        <v>5947</v>
      </c>
      <c r="E1161" t="str">
        <f>IFERROR(INDEX(Healthcare_Transaction[Treatment_Type],MATCH(CONSOLIDATED_SHEET[[#This Row],[Patient_ID]],Healthcare_Transaction[Patient_ID],0)),"")</f>
        <v>Surgery</v>
      </c>
      <c r="F1161" s="8">
        <f>IFERROR(INDEX(Healthcare_Transaction[Cost],MATCH(CONSOLIDATED_SHEET[[#This Row],[Patient_ID]],Healthcare_Transaction[Patient_ID],0)),"")</f>
        <v>875.55</v>
      </c>
      <c r="G1161" s="6">
        <f>IFERROR(INDEX(Healthcare_Transaction[Date],MATCH(CONSOLIDATED_SHEET[[#This Row],[Patient_ID]],Healthcare_Transaction[Patient_ID],0)),"")</f>
        <v>43834.963423346191</v>
      </c>
      <c r="H1161" t="str">
        <f>TEXT(CONSOLIDATED_SHEET[[#This Row],[Date]], "yyyy")</f>
        <v>2020</v>
      </c>
      <c r="I1161" t="str">
        <f>TEXT(CONSOLIDATED_SHEET[[#This Row],[Date]], "mmmm")</f>
        <v>January</v>
      </c>
      <c r="J1161" t="str">
        <f>INDEX(Healthcare_Location[Location],MATCH(CONSOLIDATED_SHEET[[#This Row],[Patient_ID]],Healthcare_Location[Patient_ID],0))</f>
        <v>New York</v>
      </c>
      <c r="K1161" s="7" t="str">
        <f>INDEX(Healthcare_Insurance[Insurance_Type],MATCH(CONSOLIDATED_SHEET[[#This Row],[Patient_ID]],Healthcare_Insurance[Patient_ID],0))</f>
        <v>None</v>
      </c>
      <c r="L1161" s="8">
        <f>INDEX(Healthcare_Insurance[Insurance_Amount],MATCH(CONSOLIDATED_SHEET[[#This Row],[Patient_ID]],Healthcare_Insurance[Patient_ID],0))</f>
        <v>9763.6299999999992</v>
      </c>
    </row>
    <row r="1162" spans="1:12" x14ac:dyDescent="0.25">
      <c r="A1162" t="s">
        <v>1164</v>
      </c>
      <c r="B1162" t="s">
        <v>4152</v>
      </c>
      <c r="C1162">
        <v>61</v>
      </c>
      <c r="D1162" t="s">
        <v>5947</v>
      </c>
      <c r="E1162" t="str">
        <f>IFERROR(INDEX(Healthcare_Transaction[Treatment_Type],MATCH(CONSOLIDATED_SHEET[[#This Row],[Patient_ID]],Healthcare_Transaction[Patient_ID],0)),"")</f>
        <v>Surgery</v>
      </c>
      <c r="F1162" s="8">
        <f>IFERROR(INDEX(Healthcare_Transaction[Cost],MATCH(CONSOLIDATED_SHEET[[#This Row],[Patient_ID]],Healthcare_Transaction[Patient_ID],0)),"")</f>
        <v>4562.13</v>
      </c>
      <c r="G1162" s="6">
        <f>IFERROR(INDEX(Healthcare_Transaction[Date],MATCH(CONSOLIDATED_SHEET[[#This Row],[Patient_ID]],Healthcare_Transaction[Patient_ID],0)),"")</f>
        <v>43835.484926418052</v>
      </c>
      <c r="H1162" t="str">
        <f>TEXT(CONSOLIDATED_SHEET[[#This Row],[Date]], "yyyy")</f>
        <v>2020</v>
      </c>
      <c r="I1162" t="str">
        <f>TEXT(CONSOLIDATED_SHEET[[#This Row],[Date]], "mmmm")</f>
        <v>January</v>
      </c>
      <c r="J1162" t="str">
        <f>INDEX(Healthcare_Location[Location],MATCH(CONSOLIDATED_SHEET[[#This Row],[Patient_ID]],Healthcare_Location[Patient_ID],0))</f>
        <v>Los Angeles</v>
      </c>
      <c r="K1162" s="7" t="str">
        <f>INDEX(Healthcare_Insurance[Insurance_Type],MATCH(CONSOLIDATED_SHEET[[#This Row],[Patient_ID]],Healthcare_Insurance[Patient_ID],0))</f>
        <v>Public</v>
      </c>
      <c r="L1162" s="8">
        <f>INDEX(Healthcare_Insurance[Insurance_Amount],MATCH(CONSOLIDATED_SHEET[[#This Row],[Patient_ID]],Healthcare_Insurance[Patient_ID],0))</f>
        <v>8459.69</v>
      </c>
    </row>
    <row r="1163" spans="1:12" x14ac:dyDescent="0.25">
      <c r="A1163" t="s">
        <v>1165</v>
      </c>
      <c r="B1163" t="s">
        <v>4153</v>
      </c>
      <c r="C1163">
        <v>41</v>
      </c>
      <c r="D1163" t="s">
        <v>5948</v>
      </c>
      <c r="E1163" t="str">
        <f>IFERROR(INDEX(Healthcare_Transaction[Treatment_Type],MATCH(CONSOLIDATED_SHEET[[#This Row],[Patient_ID]],Healthcare_Transaction[Patient_ID],0)),"")</f>
        <v>Medication</v>
      </c>
      <c r="F1163" s="8">
        <f>IFERROR(INDEX(Healthcare_Transaction[Cost],MATCH(CONSOLIDATED_SHEET[[#This Row],[Patient_ID]],Healthcare_Transaction[Patient_ID],0)),"")</f>
        <v>3242.68</v>
      </c>
      <c r="G1163" s="6">
        <f>IFERROR(INDEX(Healthcare_Transaction[Date],MATCH(CONSOLIDATED_SHEET[[#This Row],[Patient_ID]],Healthcare_Transaction[Patient_ID],0)),"")</f>
        <v>43836.267181025847</v>
      </c>
      <c r="H1163" t="str">
        <f>TEXT(CONSOLIDATED_SHEET[[#This Row],[Date]], "yyyy")</f>
        <v>2020</v>
      </c>
      <c r="I1163" t="str">
        <f>TEXT(CONSOLIDATED_SHEET[[#This Row],[Date]], "mmmm")</f>
        <v>January</v>
      </c>
      <c r="J1163" t="str">
        <f>INDEX(Healthcare_Location[Location],MATCH(CONSOLIDATED_SHEET[[#This Row],[Patient_ID]],Healthcare_Location[Patient_ID],0))</f>
        <v>Los Angeles</v>
      </c>
      <c r="K1163" s="7" t="str">
        <f>INDEX(Healthcare_Insurance[Insurance_Type],MATCH(CONSOLIDATED_SHEET[[#This Row],[Patient_ID]],Healthcare_Insurance[Patient_ID],0))</f>
        <v>None</v>
      </c>
      <c r="L1163" s="8">
        <f>INDEX(Healthcare_Insurance[Insurance_Amount],MATCH(CONSOLIDATED_SHEET[[#This Row],[Patient_ID]],Healthcare_Insurance[Patient_ID],0))</f>
        <v>2502.39</v>
      </c>
    </row>
    <row r="1164" spans="1:12" x14ac:dyDescent="0.25">
      <c r="A1164" t="s">
        <v>1166</v>
      </c>
      <c r="B1164" t="s">
        <v>4154</v>
      </c>
      <c r="C1164">
        <v>72</v>
      </c>
      <c r="D1164" t="s">
        <v>5948</v>
      </c>
      <c r="E1164" t="str">
        <f>IFERROR(INDEX(Healthcare_Transaction[Treatment_Type],MATCH(CONSOLIDATED_SHEET[[#This Row],[Patient_ID]],Healthcare_Transaction[Patient_ID],0)),"")</f>
        <v>Medication</v>
      </c>
      <c r="F1164" s="8">
        <f>IFERROR(INDEX(Healthcare_Transaction[Cost],MATCH(CONSOLIDATED_SHEET[[#This Row],[Patient_ID]],Healthcare_Transaction[Patient_ID],0)),"")</f>
        <v>4346.8599999999997</v>
      </c>
      <c r="G1164" s="6">
        <f>IFERROR(INDEX(Healthcare_Transaction[Date],MATCH(CONSOLIDATED_SHEET[[#This Row],[Patient_ID]],Healthcare_Transaction[Patient_ID],0)),"")</f>
        <v>43836.527932561803</v>
      </c>
      <c r="H1164" t="str">
        <f>TEXT(CONSOLIDATED_SHEET[[#This Row],[Date]], "yyyy")</f>
        <v>2020</v>
      </c>
      <c r="I1164" t="str">
        <f>TEXT(CONSOLIDATED_SHEET[[#This Row],[Date]], "mmmm")</f>
        <v>January</v>
      </c>
      <c r="J1164" t="str">
        <f>INDEX(Healthcare_Location[Location],MATCH(CONSOLIDATED_SHEET[[#This Row],[Patient_ID]],Healthcare_Location[Patient_ID],0))</f>
        <v>Los Angeles</v>
      </c>
      <c r="K1164" s="7" t="str">
        <f>INDEX(Healthcare_Insurance[Insurance_Type],MATCH(CONSOLIDATED_SHEET[[#This Row],[Patient_ID]],Healthcare_Insurance[Patient_ID],0))</f>
        <v>None</v>
      </c>
      <c r="L1164" s="8">
        <f>INDEX(Healthcare_Insurance[Insurance_Amount],MATCH(CONSOLIDATED_SHEET[[#This Row],[Patient_ID]],Healthcare_Insurance[Patient_ID],0))</f>
        <v>6869.83</v>
      </c>
    </row>
    <row r="1165" spans="1:12" x14ac:dyDescent="0.25">
      <c r="A1165" t="s">
        <v>1167</v>
      </c>
      <c r="B1165" t="s">
        <v>4155</v>
      </c>
      <c r="C1165">
        <v>48</v>
      </c>
      <c r="D1165" t="s">
        <v>5947</v>
      </c>
      <c r="E1165" t="str">
        <f>IFERROR(INDEX(Healthcare_Transaction[Treatment_Type],MATCH(CONSOLIDATED_SHEET[[#This Row],[Patient_ID]],Healthcare_Transaction[Patient_ID],0)),"")</f>
        <v>Medication</v>
      </c>
      <c r="F1165" s="8">
        <f>IFERROR(INDEX(Healthcare_Transaction[Cost],MATCH(CONSOLIDATED_SHEET[[#This Row],[Patient_ID]],Healthcare_Transaction[Patient_ID],0)),"")</f>
        <v>2440.42</v>
      </c>
      <c r="G1165" s="6">
        <f>IFERROR(INDEX(Healthcare_Transaction[Date],MATCH(CONSOLIDATED_SHEET[[#This Row],[Patient_ID]],Healthcare_Transaction[Patient_ID],0)),"")</f>
        <v>43837.049435633657</v>
      </c>
      <c r="H1165" t="str">
        <f>TEXT(CONSOLIDATED_SHEET[[#This Row],[Date]], "yyyy")</f>
        <v>2020</v>
      </c>
      <c r="I1165" t="str">
        <f>TEXT(CONSOLIDATED_SHEET[[#This Row],[Date]], "mmmm")</f>
        <v>January</v>
      </c>
      <c r="J1165" t="str">
        <f>INDEX(Healthcare_Location[Location],MATCH(CONSOLIDATED_SHEET[[#This Row],[Patient_ID]],Healthcare_Location[Patient_ID],0))</f>
        <v>Chicago</v>
      </c>
      <c r="K1165" s="7" t="str">
        <f>INDEX(Healthcare_Insurance[Insurance_Type],MATCH(CONSOLIDATED_SHEET[[#This Row],[Patient_ID]],Healthcare_Insurance[Patient_ID],0))</f>
        <v>Public</v>
      </c>
      <c r="L1165" s="8">
        <f>INDEX(Healthcare_Insurance[Insurance_Amount],MATCH(CONSOLIDATED_SHEET[[#This Row],[Patient_ID]],Healthcare_Insurance[Patient_ID],0))</f>
        <v>6214.88</v>
      </c>
    </row>
    <row r="1166" spans="1:12" x14ac:dyDescent="0.25">
      <c r="A1166" t="s">
        <v>1168</v>
      </c>
      <c r="B1166" t="s">
        <v>4156</v>
      </c>
      <c r="C1166">
        <v>55</v>
      </c>
      <c r="D1166" t="s">
        <v>5947</v>
      </c>
      <c r="E1166" t="str">
        <f>IFERROR(INDEX(Healthcare_Transaction[Treatment_Type],MATCH(CONSOLIDATED_SHEET[[#This Row],[Patient_ID]],Healthcare_Transaction[Patient_ID],0)),"")</f>
        <v>Physical Therapy</v>
      </c>
      <c r="F1166" s="8">
        <f>IFERROR(INDEX(Healthcare_Transaction[Cost],MATCH(CONSOLIDATED_SHEET[[#This Row],[Patient_ID]],Healthcare_Transaction[Patient_ID],0)),"")</f>
        <v>4603.67</v>
      </c>
      <c r="G1166" s="6">
        <f>IFERROR(INDEX(Healthcare_Transaction[Date],MATCH(CONSOLIDATED_SHEET[[#This Row],[Patient_ID]],Healthcare_Transaction[Patient_ID],0)),"")</f>
        <v>43837.310187169598</v>
      </c>
      <c r="H1166" t="str">
        <f>TEXT(CONSOLIDATED_SHEET[[#This Row],[Date]], "yyyy")</f>
        <v>2020</v>
      </c>
      <c r="I1166" t="str">
        <f>TEXT(CONSOLIDATED_SHEET[[#This Row],[Date]], "mmmm")</f>
        <v>January</v>
      </c>
      <c r="J1166" t="str">
        <f>INDEX(Healthcare_Location[Location],MATCH(CONSOLIDATED_SHEET[[#This Row],[Patient_ID]],Healthcare_Location[Patient_ID],0))</f>
        <v>Phoenix</v>
      </c>
      <c r="K1166" s="7" t="str">
        <f>INDEX(Healthcare_Insurance[Insurance_Type],MATCH(CONSOLIDATED_SHEET[[#This Row],[Patient_ID]],Healthcare_Insurance[Patient_ID],0))</f>
        <v>Public</v>
      </c>
      <c r="L1166" s="8">
        <f>INDEX(Healthcare_Insurance[Insurance_Amount],MATCH(CONSOLIDATED_SHEET[[#This Row],[Patient_ID]],Healthcare_Insurance[Patient_ID],0))</f>
        <v>9172.84</v>
      </c>
    </row>
    <row r="1167" spans="1:12" x14ac:dyDescent="0.25">
      <c r="A1167" t="s">
        <v>1169</v>
      </c>
      <c r="B1167" t="s">
        <v>4157</v>
      </c>
      <c r="C1167">
        <v>46</v>
      </c>
      <c r="D1167" t="s">
        <v>5947</v>
      </c>
      <c r="E1167" t="str">
        <f>IFERROR(INDEX(Healthcare_Transaction[Treatment_Type],MATCH(CONSOLIDATED_SHEET[[#This Row],[Patient_ID]],Healthcare_Transaction[Patient_ID],0)),"")</f>
        <v>Medication</v>
      </c>
      <c r="F1167" s="8">
        <f>IFERROR(INDEX(Healthcare_Transaction[Cost],MATCH(CONSOLIDATED_SHEET[[#This Row],[Patient_ID]],Healthcare_Transaction[Patient_ID],0)),"")</f>
        <v>2011.44</v>
      </c>
      <c r="G1167" s="6">
        <f>IFERROR(INDEX(Healthcare_Transaction[Date],MATCH(CONSOLIDATED_SHEET[[#This Row],[Patient_ID]],Healthcare_Transaction[Patient_ID],0)),"")</f>
        <v>43837.570938705518</v>
      </c>
      <c r="H1167" t="str">
        <f>TEXT(CONSOLIDATED_SHEET[[#This Row],[Date]], "yyyy")</f>
        <v>2020</v>
      </c>
      <c r="I1167" t="str">
        <f>TEXT(CONSOLIDATED_SHEET[[#This Row],[Date]], "mmmm")</f>
        <v>January</v>
      </c>
      <c r="J1167" t="str">
        <f>INDEX(Healthcare_Location[Location],MATCH(CONSOLIDATED_SHEET[[#This Row],[Patient_ID]],Healthcare_Location[Patient_ID],0))</f>
        <v>Los Angeles</v>
      </c>
      <c r="K1167" s="7" t="str">
        <f>INDEX(Healthcare_Insurance[Insurance_Type],MATCH(CONSOLIDATED_SHEET[[#This Row],[Patient_ID]],Healthcare_Insurance[Patient_ID],0))</f>
        <v>None</v>
      </c>
      <c r="L1167" s="8">
        <f>INDEX(Healthcare_Insurance[Insurance_Amount],MATCH(CONSOLIDATED_SHEET[[#This Row],[Patient_ID]],Healthcare_Insurance[Patient_ID],0))</f>
        <v>5482.04</v>
      </c>
    </row>
    <row r="1168" spans="1:12" x14ac:dyDescent="0.25">
      <c r="A1168" t="s">
        <v>1170</v>
      </c>
      <c r="B1168" t="s">
        <v>4158</v>
      </c>
      <c r="C1168">
        <v>39</v>
      </c>
      <c r="D1168" t="s">
        <v>5948</v>
      </c>
      <c r="E1168" t="str">
        <f>IFERROR(INDEX(Healthcare_Transaction[Treatment_Type],MATCH(CONSOLIDATED_SHEET[[#This Row],[Patient_ID]],Healthcare_Transaction[Patient_ID],0)),"")</f>
        <v>Consultation</v>
      </c>
      <c r="F1168" s="8">
        <f>IFERROR(INDEX(Healthcare_Transaction[Cost],MATCH(CONSOLIDATED_SHEET[[#This Row],[Patient_ID]],Healthcare_Transaction[Patient_ID],0)),"")</f>
        <v>1176.8599999999999</v>
      </c>
      <c r="G1168" s="6">
        <f>IFERROR(INDEX(Healthcare_Transaction[Date],MATCH(CONSOLIDATED_SHEET[[#This Row],[Patient_ID]],Healthcare_Transaction[Patient_ID],0)),"")</f>
        <v>43838.092441777393</v>
      </c>
      <c r="H1168" t="str">
        <f>TEXT(CONSOLIDATED_SHEET[[#This Row],[Date]], "yyyy")</f>
        <v>2020</v>
      </c>
      <c r="I1168" t="str">
        <f>TEXT(CONSOLIDATED_SHEET[[#This Row],[Date]], "mmmm")</f>
        <v>January</v>
      </c>
      <c r="J1168" t="str">
        <f>INDEX(Healthcare_Location[Location],MATCH(CONSOLIDATED_SHEET[[#This Row],[Patient_ID]],Healthcare_Location[Patient_ID],0))</f>
        <v>Los Angeles</v>
      </c>
      <c r="K1168" s="7" t="str">
        <f>INDEX(Healthcare_Insurance[Insurance_Type],MATCH(CONSOLIDATED_SHEET[[#This Row],[Patient_ID]],Healthcare_Insurance[Patient_ID],0))</f>
        <v>Public</v>
      </c>
      <c r="L1168" s="8">
        <f>INDEX(Healthcare_Insurance[Insurance_Amount],MATCH(CONSOLIDATED_SHEET[[#This Row],[Patient_ID]],Healthcare_Insurance[Patient_ID],0))</f>
        <v>1041.46</v>
      </c>
    </row>
    <row r="1169" spans="1:12" x14ac:dyDescent="0.25">
      <c r="A1169" t="s">
        <v>1171</v>
      </c>
      <c r="B1169" t="s">
        <v>4159</v>
      </c>
      <c r="C1169">
        <v>39</v>
      </c>
      <c r="D1169" t="s">
        <v>5948</v>
      </c>
      <c r="E1169" t="str">
        <f>IFERROR(INDEX(Healthcare_Transaction[Treatment_Type],MATCH(CONSOLIDATED_SHEET[[#This Row],[Patient_ID]],Healthcare_Transaction[Patient_ID],0)),"")</f>
        <v>Medication</v>
      </c>
      <c r="F1169" s="8">
        <f>IFERROR(INDEX(Healthcare_Transaction[Cost],MATCH(CONSOLIDATED_SHEET[[#This Row],[Patient_ID]],Healthcare_Transaction[Patient_ID],0)),"")</f>
        <v>426.13</v>
      </c>
      <c r="G1169" s="6">
        <f>IFERROR(INDEX(Healthcare_Transaction[Date],MATCH(CONSOLIDATED_SHEET[[#This Row],[Patient_ID]],Healthcare_Transaction[Patient_ID],0)),"")</f>
        <v>43839.135447921122</v>
      </c>
      <c r="H1169" t="str">
        <f>TEXT(CONSOLIDATED_SHEET[[#This Row],[Date]], "yyyy")</f>
        <v>2020</v>
      </c>
      <c r="I1169" t="str">
        <f>TEXT(CONSOLIDATED_SHEET[[#This Row],[Date]], "mmmm")</f>
        <v>January</v>
      </c>
      <c r="J1169" t="str">
        <f>INDEX(Healthcare_Location[Location],MATCH(CONSOLIDATED_SHEET[[#This Row],[Patient_ID]],Healthcare_Location[Patient_ID],0))</f>
        <v>Phoenix</v>
      </c>
      <c r="K1169" s="7" t="str">
        <f>INDEX(Healthcare_Insurance[Insurance_Type],MATCH(CONSOLIDATED_SHEET[[#This Row],[Patient_ID]],Healthcare_Insurance[Patient_ID],0))</f>
        <v>Private</v>
      </c>
      <c r="L1169" s="8">
        <f>INDEX(Healthcare_Insurance[Insurance_Amount],MATCH(CONSOLIDATED_SHEET[[#This Row],[Patient_ID]],Healthcare_Insurance[Patient_ID],0))</f>
        <v>5084.5</v>
      </c>
    </row>
    <row r="1170" spans="1:12" x14ac:dyDescent="0.25">
      <c r="A1170" t="s">
        <v>1172</v>
      </c>
      <c r="B1170" t="s">
        <v>4160</v>
      </c>
      <c r="C1170">
        <v>20</v>
      </c>
      <c r="D1170" t="s">
        <v>5947</v>
      </c>
      <c r="E1170" t="str">
        <f>IFERROR(INDEX(Healthcare_Transaction[Treatment_Type],MATCH(CONSOLIDATED_SHEET[[#This Row],[Patient_ID]],Healthcare_Transaction[Patient_ID],0)),"")</f>
        <v>Consultation</v>
      </c>
      <c r="F1170" s="8">
        <f>IFERROR(INDEX(Healthcare_Transaction[Cost],MATCH(CONSOLIDATED_SHEET[[#This Row],[Patient_ID]],Healthcare_Transaction[Patient_ID],0)),"")</f>
        <v>3874.98</v>
      </c>
      <c r="G1170" s="6">
        <f>IFERROR(INDEX(Healthcare_Transaction[Date],MATCH(CONSOLIDATED_SHEET[[#This Row],[Patient_ID]],Healthcare_Transaction[Patient_ID],0)),"")</f>
        <v>43839.396199457064</v>
      </c>
      <c r="H1170" t="str">
        <f>TEXT(CONSOLIDATED_SHEET[[#This Row],[Date]], "yyyy")</f>
        <v>2020</v>
      </c>
      <c r="I1170" t="str">
        <f>TEXT(CONSOLIDATED_SHEET[[#This Row],[Date]], "mmmm")</f>
        <v>January</v>
      </c>
      <c r="J1170" t="str">
        <f>INDEX(Healthcare_Location[Location],MATCH(CONSOLIDATED_SHEET[[#This Row],[Patient_ID]],Healthcare_Location[Patient_ID],0))</f>
        <v>Phoenix</v>
      </c>
      <c r="K1170" s="7" t="str">
        <f>INDEX(Healthcare_Insurance[Insurance_Type],MATCH(CONSOLIDATED_SHEET[[#This Row],[Patient_ID]],Healthcare_Insurance[Patient_ID],0))</f>
        <v>None</v>
      </c>
      <c r="L1170" s="8">
        <f>INDEX(Healthcare_Insurance[Insurance_Amount],MATCH(CONSOLIDATED_SHEET[[#This Row],[Patient_ID]],Healthcare_Insurance[Patient_ID],0))</f>
        <v>4865.5600000000004</v>
      </c>
    </row>
    <row r="1171" spans="1:12" x14ac:dyDescent="0.25">
      <c r="A1171" t="s">
        <v>1173</v>
      </c>
      <c r="B1171" t="s">
        <v>4161</v>
      </c>
      <c r="C1171">
        <v>56</v>
      </c>
      <c r="D1171" t="s">
        <v>5948</v>
      </c>
      <c r="E1171" t="str">
        <f>IFERROR(INDEX(Healthcare_Transaction[Treatment_Type],MATCH(CONSOLIDATED_SHEET[[#This Row],[Patient_ID]],Healthcare_Transaction[Patient_ID],0)),"")</f>
        <v>Consultation</v>
      </c>
      <c r="F1171" s="8">
        <f>IFERROR(INDEX(Healthcare_Transaction[Cost],MATCH(CONSOLIDATED_SHEET[[#This Row],[Patient_ID]],Healthcare_Transaction[Patient_ID],0)),"")</f>
        <v>2247.9699999999998</v>
      </c>
      <c r="G1171" s="6">
        <f>IFERROR(INDEX(Healthcare_Transaction[Date],MATCH(CONSOLIDATED_SHEET[[#This Row],[Patient_ID]],Healthcare_Transaction[Patient_ID],0)),"")</f>
        <v>43839.656950992998</v>
      </c>
      <c r="H1171" t="str">
        <f>TEXT(CONSOLIDATED_SHEET[[#This Row],[Date]], "yyyy")</f>
        <v>2020</v>
      </c>
      <c r="I1171" t="str">
        <f>TEXT(CONSOLIDATED_SHEET[[#This Row],[Date]], "mmmm")</f>
        <v>January</v>
      </c>
      <c r="J1171" t="str">
        <f>INDEX(Healthcare_Location[Location],MATCH(CONSOLIDATED_SHEET[[#This Row],[Patient_ID]],Healthcare_Location[Patient_ID],0))</f>
        <v>New York</v>
      </c>
      <c r="K1171" s="7" t="str">
        <f>INDEX(Healthcare_Insurance[Insurance_Type],MATCH(CONSOLIDATED_SHEET[[#This Row],[Patient_ID]],Healthcare_Insurance[Patient_ID],0))</f>
        <v>None</v>
      </c>
      <c r="L1171" s="8">
        <f>INDEX(Healthcare_Insurance[Insurance_Amount],MATCH(CONSOLIDATED_SHEET[[#This Row],[Patient_ID]],Healthcare_Insurance[Patient_ID],0))</f>
        <v>6609.45</v>
      </c>
    </row>
    <row r="1172" spans="1:12" x14ac:dyDescent="0.25">
      <c r="A1172" t="s">
        <v>1174</v>
      </c>
      <c r="B1172" t="s">
        <v>4162</v>
      </c>
      <c r="C1172">
        <v>75</v>
      </c>
      <c r="D1172" t="s">
        <v>5947</v>
      </c>
      <c r="E1172" t="str">
        <f>IFERROR(INDEX(Healthcare_Transaction[Treatment_Type],MATCH(CONSOLIDATED_SHEET[[#This Row],[Patient_ID]],Healthcare_Transaction[Patient_ID],0)),"")</f>
        <v>Consultation</v>
      </c>
      <c r="F1172" s="8">
        <f>IFERROR(INDEX(Healthcare_Transaction[Cost],MATCH(CONSOLIDATED_SHEET[[#This Row],[Patient_ID]],Healthcare_Transaction[Patient_ID],0)),"")</f>
        <v>682.75</v>
      </c>
      <c r="G1172" s="6">
        <f>IFERROR(INDEX(Healthcare_Transaction[Date],MATCH(CONSOLIDATED_SHEET[[#This Row],[Patient_ID]],Healthcare_Transaction[Patient_ID],0)),"")</f>
        <v>43840.178454064859</v>
      </c>
      <c r="H1172" t="str">
        <f>TEXT(CONSOLIDATED_SHEET[[#This Row],[Date]], "yyyy")</f>
        <v>2020</v>
      </c>
      <c r="I1172" t="str">
        <f>TEXT(CONSOLIDATED_SHEET[[#This Row],[Date]], "mmmm")</f>
        <v>January</v>
      </c>
      <c r="J1172" t="str">
        <f>INDEX(Healthcare_Location[Location],MATCH(CONSOLIDATED_SHEET[[#This Row],[Patient_ID]],Healthcare_Location[Patient_ID],0))</f>
        <v>Chicago</v>
      </c>
      <c r="K1172" s="7" t="str">
        <f>INDEX(Healthcare_Insurance[Insurance_Type],MATCH(CONSOLIDATED_SHEET[[#This Row],[Patient_ID]],Healthcare_Insurance[Patient_ID],0))</f>
        <v>Public</v>
      </c>
      <c r="L1172" s="8">
        <f>INDEX(Healthcare_Insurance[Insurance_Amount],MATCH(CONSOLIDATED_SHEET[[#This Row],[Patient_ID]],Healthcare_Insurance[Patient_ID],0))</f>
        <v>4386.16</v>
      </c>
    </row>
    <row r="1173" spans="1:12" x14ac:dyDescent="0.25">
      <c r="A1173" t="s">
        <v>1175</v>
      </c>
      <c r="B1173" t="s">
        <v>4163</v>
      </c>
      <c r="C1173">
        <v>78</v>
      </c>
      <c r="D1173" t="s">
        <v>5948</v>
      </c>
      <c r="E1173" t="str">
        <f>IFERROR(INDEX(Healthcare_Transaction[Treatment_Type],MATCH(CONSOLIDATED_SHEET[[#This Row],[Patient_ID]],Healthcare_Transaction[Patient_ID],0)),"")</f>
        <v>Physical Therapy</v>
      </c>
      <c r="F1173" s="8">
        <f>IFERROR(INDEX(Healthcare_Transaction[Cost],MATCH(CONSOLIDATED_SHEET[[#This Row],[Patient_ID]],Healthcare_Transaction[Patient_ID],0)),"")</f>
        <v>2364.38</v>
      </c>
      <c r="G1173" s="6">
        <f>IFERROR(INDEX(Healthcare_Transaction[Date],MATCH(CONSOLIDATED_SHEET[[#This Row],[Patient_ID]],Healthcare_Transaction[Patient_ID],0)),"")</f>
        <v>43840.4392056008</v>
      </c>
      <c r="H1173" t="str">
        <f>TEXT(CONSOLIDATED_SHEET[[#This Row],[Date]], "yyyy")</f>
        <v>2020</v>
      </c>
      <c r="I1173" t="str">
        <f>TEXT(CONSOLIDATED_SHEET[[#This Row],[Date]], "mmmm")</f>
        <v>January</v>
      </c>
      <c r="J1173" t="str">
        <f>INDEX(Healthcare_Location[Location],MATCH(CONSOLIDATED_SHEET[[#This Row],[Patient_ID]],Healthcare_Location[Patient_ID],0))</f>
        <v>Phoenix</v>
      </c>
      <c r="K1173" s="7" t="str">
        <f>INDEX(Healthcare_Insurance[Insurance_Type],MATCH(CONSOLIDATED_SHEET[[#This Row],[Patient_ID]],Healthcare_Insurance[Patient_ID],0))</f>
        <v>None</v>
      </c>
      <c r="L1173" s="8">
        <f>INDEX(Healthcare_Insurance[Insurance_Amount],MATCH(CONSOLIDATED_SHEET[[#This Row],[Patient_ID]],Healthcare_Insurance[Patient_ID],0))</f>
        <v>6057.78</v>
      </c>
    </row>
    <row r="1174" spans="1:12" x14ac:dyDescent="0.25">
      <c r="A1174" t="s">
        <v>1176</v>
      </c>
      <c r="B1174" t="s">
        <v>4164</v>
      </c>
      <c r="C1174">
        <v>31</v>
      </c>
      <c r="D1174" t="s">
        <v>5948</v>
      </c>
      <c r="E1174" t="str">
        <f>IFERROR(INDEX(Healthcare_Transaction[Treatment_Type],MATCH(CONSOLIDATED_SHEET[[#This Row],[Patient_ID]],Healthcare_Transaction[Patient_ID],0)),"")</f>
        <v>Surgery</v>
      </c>
      <c r="F1174" s="8">
        <f>IFERROR(INDEX(Healthcare_Transaction[Cost],MATCH(CONSOLIDATED_SHEET[[#This Row],[Patient_ID]],Healthcare_Transaction[Patient_ID],0)),"")</f>
        <v>2058.86</v>
      </c>
      <c r="G1174" s="6">
        <f>IFERROR(INDEX(Healthcare_Transaction[Date],MATCH(CONSOLIDATED_SHEET[[#This Row],[Patient_ID]],Healthcare_Transaction[Patient_ID],0)),"")</f>
        <v>43840.960708672661</v>
      </c>
      <c r="H1174" t="str">
        <f>TEXT(CONSOLIDATED_SHEET[[#This Row],[Date]], "yyyy")</f>
        <v>2020</v>
      </c>
      <c r="I1174" t="str">
        <f>TEXT(CONSOLIDATED_SHEET[[#This Row],[Date]], "mmmm")</f>
        <v>January</v>
      </c>
      <c r="J1174" t="str">
        <f>INDEX(Healthcare_Location[Location],MATCH(CONSOLIDATED_SHEET[[#This Row],[Patient_ID]],Healthcare_Location[Patient_ID],0))</f>
        <v>Houston</v>
      </c>
      <c r="K1174" s="7" t="str">
        <f>INDEX(Healthcare_Insurance[Insurance_Type],MATCH(CONSOLIDATED_SHEET[[#This Row],[Patient_ID]],Healthcare_Insurance[Patient_ID],0))</f>
        <v>Private</v>
      </c>
      <c r="L1174" s="8">
        <f>INDEX(Healthcare_Insurance[Insurance_Amount],MATCH(CONSOLIDATED_SHEET[[#This Row],[Patient_ID]],Healthcare_Insurance[Patient_ID],0))</f>
        <v>5986.18</v>
      </c>
    </row>
    <row r="1175" spans="1:12" x14ac:dyDescent="0.25">
      <c r="A1175" t="s">
        <v>1177</v>
      </c>
      <c r="B1175" t="s">
        <v>4165</v>
      </c>
      <c r="C1175">
        <v>20</v>
      </c>
      <c r="D1175" t="s">
        <v>5948</v>
      </c>
      <c r="E1175" t="str">
        <f>IFERROR(INDEX(Healthcare_Transaction[Treatment_Type],MATCH(CONSOLIDATED_SHEET[[#This Row],[Patient_ID]],Healthcare_Transaction[Patient_ID],0)),"")</f>
        <v>Physical Therapy</v>
      </c>
      <c r="F1175" s="8">
        <f>IFERROR(INDEX(Healthcare_Transaction[Cost],MATCH(CONSOLIDATED_SHEET[[#This Row],[Patient_ID]],Healthcare_Transaction[Patient_ID],0)),"")</f>
        <v>1432.35</v>
      </c>
      <c r="G1175" s="6">
        <f>IFERROR(INDEX(Healthcare_Transaction[Date],MATCH(CONSOLIDATED_SHEET[[#This Row],[Patient_ID]],Healthcare_Transaction[Patient_ID],0)),"")</f>
        <v>43841.482211744522</v>
      </c>
      <c r="H1175" t="str">
        <f>TEXT(CONSOLIDATED_SHEET[[#This Row],[Date]], "yyyy")</f>
        <v>2020</v>
      </c>
      <c r="I1175" t="str">
        <f>TEXT(CONSOLIDATED_SHEET[[#This Row],[Date]], "mmmm")</f>
        <v>January</v>
      </c>
      <c r="J1175" t="str">
        <f>INDEX(Healthcare_Location[Location],MATCH(CONSOLIDATED_SHEET[[#This Row],[Patient_ID]],Healthcare_Location[Patient_ID],0))</f>
        <v>Phoenix</v>
      </c>
      <c r="K1175" s="7" t="str">
        <f>INDEX(Healthcare_Insurance[Insurance_Type],MATCH(CONSOLIDATED_SHEET[[#This Row],[Patient_ID]],Healthcare_Insurance[Patient_ID],0))</f>
        <v>Private</v>
      </c>
      <c r="L1175" s="8">
        <f>INDEX(Healthcare_Insurance[Insurance_Amount],MATCH(CONSOLIDATED_SHEET[[#This Row],[Patient_ID]],Healthcare_Insurance[Patient_ID],0))</f>
        <v>6691.14</v>
      </c>
    </row>
    <row r="1176" spans="1:12" x14ac:dyDescent="0.25">
      <c r="A1176" t="s">
        <v>1178</v>
      </c>
      <c r="B1176" t="s">
        <v>4166</v>
      </c>
      <c r="C1176">
        <v>66</v>
      </c>
      <c r="D1176" t="s">
        <v>5948</v>
      </c>
      <c r="E1176" t="str">
        <f>IFERROR(INDEX(Healthcare_Transaction[Treatment_Type],MATCH(CONSOLIDATED_SHEET[[#This Row],[Patient_ID]],Healthcare_Transaction[Patient_ID],0)),"")</f>
        <v>Consultation</v>
      </c>
      <c r="F1176" s="8">
        <f>IFERROR(INDEX(Healthcare_Transaction[Cost],MATCH(CONSOLIDATED_SHEET[[#This Row],[Patient_ID]],Healthcare_Transaction[Patient_ID],0)),"")</f>
        <v>1528.25</v>
      </c>
      <c r="G1176" s="6">
        <f>IFERROR(INDEX(Healthcare_Transaction[Date],MATCH(CONSOLIDATED_SHEET[[#This Row],[Patient_ID]],Healthcare_Transaction[Patient_ID],0)),"")</f>
        <v>43841.742963280463</v>
      </c>
      <c r="H1176" t="str">
        <f>TEXT(CONSOLIDATED_SHEET[[#This Row],[Date]], "yyyy")</f>
        <v>2020</v>
      </c>
      <c r="I1176" t="str">
        <f>TEXT(CONSOLIDATED_SHEET[[#This Row],[Date]], "mmmm")</f>
        <v>January</v>
      </c>
      <c r="J1176" t="str">
        <f>INDEX(Healthcare_Location[Location],MATCH(CONSOLIDATED_SHEET[[#This Row],[Patient_ID]],Healthcare_Location[Patient_ID],0))</f>
        <v>New York</v>
      </c>
      <c r="K1176" s="7" t="str">
        <f>INDEX(Healthcare_Insurance[Insurance_Type],MATCH(CONSOLIDATED_SHEET[[#This Row],[Patient_ID]],Healthcare_Insurance[Patient_ID],0))</f>
        <v>Public</v>
      </c>
      <c r="L1176" s="8">
        <f>INDEX(Healthcare_Insurance[Insurance_Amount],MATCH(CONSOLIDATED_SHEET[[#This Row],[Patient_ID]],Healthcare_Insurance[Patient_ID],0))</f>
        <v>1871.04</v>
      </c>
    </row>
    <row r="1177" spans="1:12" x14ac:dyDescent="0.25">
      <c r="A1177" t="s">
        <v>1179</v>
      </c>
      <c r="B1177" t="s">
        <v>4167</v>
      </c>
      <c r="C1177">
        <v>51</v>
      </c>
      <c r="D1177" t="s">
        <v>5948</v>
      </c>
      <c r="E1177" t="str">
        <f>IFERROR(INDEX(Healthcare_Transaction[Treatment_Type],MATCH(CONSOLIDATED_SHEET[[#This Row],[Patient_ID]],Healthcare_Transaction[Patient_ID],0)),"")</f>
        <v>Consultation</v>
      </c>
      <c r="F1177" s="8">
        <f>IFERROR(INDEX(Healthcare_Transaction[Cost],MATCH(CONSOLIDATED_SHEET[[#This Row],[Patient_ID]],Healthcare_Transaction[Patient_ID],0)),"")</f>
        <v>3332.17</v>
      </c>
      <c r="G1177" s="6">
        <f>IFERROR(INDEX(Healthcare_Transaction[Date],MATCH(CONSOLIDATED_SHEET[[#This Row],[Patient_ID]],Healthcare_Transaction[Patient_ID],0)),"")</f>
        <v>43842.003714816397</v>
      </c>
      <c r="H1177" t="str">
        <f>TEXT(CONSOLIDATED_SHEET[[#This Row],[Date]], "yyyy")</f>
        <v>2020</v>
      </c>
      <c r="I1177" t="str">
        <f>TEXT(CONSOLIDATED_SHEET[[#This Row],[Date]], "mmmm")</f>
        <v>January</v>
      </c>
      <c r="J1177" t="str">
        <f>INDEX(Healthcare_Location[Location],MATCH(CONSOLIDATED_SHEET[[#This Row],[Patient_ID]],Healthcare_Location[Patient_ID],0))</f>
        <v>Chicago</v>
      </c>
      <c r="K1177" s="7" t="str">
        <f>INDEX(Healthcare_Insurance[Insurance_Type],MATCH(CONSOLIDATED_SHEET[[#This Row],[Patient_ID]],Healthcare_Insurance[Patient_ID],0))</f>
        <v>Private</v>
      </c>
      <c r="L1177" s="8">
        <f>INDEX(Healthcare_Insurance[Insurance_Amount],MATCH(CONSOLIDATED_SHEET[[#This Row],[Patient_ID]],Healthcare_Insurance[Patient_ID],0))</f>
        <v>4785.8100000000004</v>
      </c>
    </row>
    <row r="1178" spans="1:12" x14ac:dyDescent="0.25">
      <c r="A1178" t="s">
        <v>1180</v>
      </c>
      <c r="B1178" t="s">
        <v>4168</v>
      </c>
      <c r="C1178">
        <v>57</v>
      </c>
      <c r="D1178" t="s">
        <v>5948</v>
      </c>
      <c r="E1178" t="str">
        <f>IFERROR(INDEX(Healthcare_Transaction[Treatment_Type],MATCH(CONSOLIDATED_SHEET[[#This Row],[Patient_ID]],Healthcare_Transaction[Patient_ID],0)),"")</f>
        <v>Surgery</v>
      </c>
      <c r="F1178" s="8">
        <f>IFERROR(INDEX(Healthcare_Transaction[Cost],MATCH(CONSOLIDATED_SHEET[[#This Row],[Patient_ID]],Healthcare_Transaction[Patient_ID],0)),"")</f>
        <v>1201.1600000000001</v>
      </c>
      <c r="G1178" s="6">
        <f>IFERROR(INDEX(Healthcare_Transaction[Date],MATCH(CONSOLIDATED_SHEET[[#This Row],[Patient_ID]],Healthcare_Transaction[Patient_ID],0)),"")</f>
        <v>43842.264466352317</v>
      </c>
      <c r="H1178" t="str">
        <f>TEXT(CONSOLIDATED_SHEET[[#This Row],[Date]], "yyyy")</f>
        <v>2020</v>
      </c>
      <c r="I1178" t="str">
        <f>TEXT(CONSOLIDATED_SHEET[[#This Row],[Date]], "mmmm")</f>
        <v>January</v>
      </c>
      <c r="J1178" t="str">
        <f>INDEX(Healthcare_Location[Location],MATCH(CONSOLIDATED_SHEET[[#This Row],[Patient_ID]],Healthcare_Location[Patient_ID],0))</f>
        <v>Houston</v>
      </c>
      <c r="K1178" s="7" t="str">
        <f>INDEX(Healthcare_Insurance[Insurance_Type],MATCH(CONSOLIDATED_SHEET[[#This Row],[Patient_ID]],Healthcare_Insurance[Patient_ID],0))</f>
        <v>None</v>
      </c>
      <c r="L1178" s="8">
        <f>INDEX(Healthcare_Insurance[Insurance_Amount],MATCH(CONSOLIDATED_SHEET[[#This Row],[Patient_ID]],Healthcare_Insurance[Patient_ID],0))</f>
        <v>5949.19</v>
      </c>
    </row>
    <row r="1179" spans="1:12" x14ac:dyDescent="0.25">
      <c r="A1179" t="s">
        <v>1181</v>
      </c>
      <c r="B1179" t="s">
        <v>4169</v>
      </c>
      <c r="C1179">
        <v>79</v>
      </c>
      <c r="D1179" t="s">
        <v>5948</v>
      </c>
      <c r="E1179" t="str">
        <f>IFERROR(INDEX(Healthcare_Transaction[Treatment_Type],MATCH(CONSOLIDATED_SHEET[[#This Row],[Patient_ID]],Healthcare_Transaction[Patient_ID],0)),"")</f>
        <v>Consultation</v>
      </c>
      <c r="F1179" s="8">
        <f>IFERROR(INDEX(Healthcare_Transaction[Cost],MATCH(CONSOLIDATED_SHEET[[#This Row],[Patient_ID]],Healthcare_Transaction[Patient_ID],0)),"")</f>
        <v>286.77999999999997</v>
      </c>
      <c r="G1179" s="6">
        <f>IFERROR(INDEX(Healthcare_Transaction[Date],MATCH(CONSOLIDATED_SHEET[[#This Row],[Patient_ID]],Healthcare_Transaction[Patient_ID],0)),"")</f>
        <v>43842.525217888273</v>
      </c>
      <c r="H1179" t="str">
        <f>TEXT(CONSOLIDATED_SHEET[[#This Row],[Date]], "yyyy")</f>
        <v>2020</v>
      </c>
      <c r="I1179" t="str">
        <f>TEXT(CONSOLIDATED_SHEET[[#This Row],[Date]], "mmmm")</f>
        <v>January</v>
      </c>
      <c r="J1179" t="str">
        <f>INDEX(Healthcare_Location[Location],MATCH(CONSOLIDATED_SHEET[[#This Row],[Patient_ID]],Healthcare_Location[Patient_ID],0))</f>
        <v>New York</v>
      </c>
      <c r="K1179" s="7" t="str">
        <f>INDEX(Healthcare_Insurance[Insurance_Type],MATCH(CONSOLIDATED_SHEET[[#This Row],[Patient_ID]],Healthcare_Insurance[Patient_ID],0))</f>
        <v>None</v>
      </c>
      <c r="L1179" s="8">
        <f>INDEX(Healthcare_Insurance[Insurance_Amount],MATCH(CONSOLIDATED_SHEET[[#This Row],[Patient_ID]],Healthcare_Insurance[Patient_ID],0))</f>
        <v>9918.2800000000007</v>
      </c>
    </row>
    <row r="1180" spans="1:12" x14ac:dyDescent="0.25">
      <c r="A1180" t="s">
        <v>1182</v>
      </c>
      <c r="B1180" t="s">
        <v>4170</v>
      </c>
      <c r="C1180">
        <v>26</v>
      </c>
      <c r="D1180" t="s">
        <v>5948</v>
      </c>
      <c r="E1180" t="str">
        <f>IFERROR(INDEX(Healthcare_Transaction[Treatment_Type],MATCH(CONSOLIDATED_SHEET[[#This Row],[Patient_ID]],Healthcare_Transaction[Patient_ID],0)),"")</f>
        <v>Physical Therapy</v>
      </c>
      <c r="F1180" s="8">
        <f>IFERROR(INDEX(Healthcare_Transaction[Cost],MATCH(CONSOLIDATED_SHEET[[#This Row],[Patient_ID]],Healthcare_Transaction[Patient_ID],0)),"")</f>
        <v>1937.41</v>
      </c>
      <c r="G1180" s="6">
        <f>IFERROR(INDEX(Healthcare_Transaction[Date],MATCH(CONSOLIDATED_SHEET[[#This Row],[Patient_ID]],Healthcare_Transaction[Patient_ID],0)),"")</f>
        <v>43842.7859694242</v>
      </c>
      <c r="H1180" t="str">
        <f>TEXT(CONSOLIDATED_SHEET[[#This Row],[Date]], "yyyy")</f>
        <v>2020</v>
      </c>
      <c r="I1180" t="str">
        <f>TEXT(CONSOLIDATED_SHEET[[#This Row],[Date]], "mmmm")</f>
        <v>January</v>
      </c>
      <c r="J1180" t="str">
        <f>INDEX(Healthcare_Location[Location],MATCH(CONSOLIDATED_SHEET[[#This Row],[Patient_ID]],Healthcare_Location[Patient_ID],0))</f>
        <v>New York</v>
      </c>
      <c r="K1180" s="7" t="str">
        <f>INDEX(Healthcare_Insurance[Insurance_Type],MATCH(CONSOLIDATED_SHEET[[#This Row],[Patient_ID]],Healthcare_Insurance[Patient_ID],0))</f>
        <v>Public</v>
      </c>
      <c r="L1180" s="8">
        <f>INDEX(Healthcare_Insurance[Insurance_Amount],MATCH(CONSOLIDATED_SHEET[[#This Row],[Patient_ID]],Healthcare_Insurance[Patient_ID],0))</f>
        <v>3883.45</v>
      </c>
    </row>
    <row r="1181" spans="1:12" x14ac:dyDescent="0.25">
      <c r="A1181" t="s">
        <v>1183</v>
      </c>
      <c r="B1181" t="s">
        <v>4171</v>
      </c>
      <c r="C1181">
        <v>30</v>
      </c>
      <c r="D1181" t="s">
        <v>5947</v>
      </c>
      <c r="E1181" t="str">
        <f>IFERROR(INDEX(Healthcare_Transaction[Treatment_Type],MATCH(CONSOLIDATED_SHEET[[#This Row],[Patient_ID]],Healthcare_Transaction[Patient_ID],0)),"")</f>
        <v>Surgery</v>
      </c>
      <c r="F1181" s="8">
        <f>IFERROR(INDEX(Healthcare_Transaction[Cost],MATCH(CONSOLIDATED_SHEET[[#This Row],[Patient_ID]],Healthcare_Transaction[Patient_ID],0)),"")</f>
        <v>1559.19</v>
      </c>
      <c r="G1181" s="6">
        <f>IFERROR(INDEX(Healthcare_Transaction[Date],MATCH(CONSOLIDATED_SHEET[[#This Row],[Patient_ID]],Healthcare_Transaction[Patient_ID],0)),"")</f>
        <v>43843.307472496068</v>
      </c>
      <c r="H1181" t="str">
        <f>TEXT(CONSOLIDATED_SHEET[[#This Row],[Date]], "yyyy")</f>
        <v>2020</v>
      </c>
      <c r="I1181" t="str">
        <f>TEXT(CONSOLIDATED_SHEET[[#This Row],[Date]], "mmmm")</f>
        <v>January</v>
      </c>
      <c r="J1181" t="str">
        <f>INDEX(Healthcare_Location[Location],MATCH(CONSOLIDATED_SHEET[[#This Row],[Patient_ID]],Healthcare_Location[Patient_ID],0))</f>
        <v>Los Angeles</v>
      </c>
      <c r="K1181" s="7" t="str">
        <f>INDEX(Healthcare_Insurance[Insurance_Type],MATCH(CONSOLIDATED_SHEET[[#This Row],[Patient_ID]],Healthcare_Insurance[Patient_ID],0))</f>
        <v>Public</v>
      </c>
      <c r="L1181" s="8">
        <f>INDEX(Healthcare_Insurance[Insurance_Amount],MATCH(CONSOLIDATED_SHEET[[#This Row],[Patient_ID]],Healthcare_Insurance[Patient_ID],0))</f>
        <v>731.91</v>
      </c>
    </row>
    <row r="1182" spans="1:12" x14ac:dyDescent="0.25">
      <c r="A1182" t="s">
        <v>1184</v>
      </c>
      <c r="B1182" t="s">
        <v>4172</v>
      </c>
      <c r="C1182">
        <v>21</v>
      </c>
      <c r="D1182" t="s">
        <v>5947</v>
      </c>
      <c r="E1182" t="str">
        <f>IFERROR(INDEX(Healthcare_Transaction[Treatment_Type],MATCH(CONSOLIDATED_SHEET[[#This Row],[Patient_ID]],Healthcare_Transaction[Patient_ID],0)),"")</f>
        <v>Medication</v>
      </c>
      <c r="F1182" s="8">
        <f>IFERROR(INDEX(Healthcare_Transaction[Cost],MATCH(CONSOLIDATED_SHEET[[#This Row],[Patient_ID]],Healthcare_Transaction[Patient_ID],0)),"")</f>
        <v>2653.82</v>
      </c>
      <c r="G1182" s="6">
        <f>IFERROR(INDEX(Healthcare_Transaction[Date],MATCH(CONSOLIDATED_SHEET[[#This Row],[Patient_ID]],Healthcare_Transaction[Patient_ID],0)),"")</f>
        <v>43843.568224032002</v>
      </c>
      <c r="H1182" t="str">
        <f>TEXT(CONSOLIDATED_SHEET[[#This Row],[Date]], "yyyy")</f>
        <v>2020</v>
      </c>
      <c r="I1182" t="str">
        <f>TEXT(CONSOLIDATED_SHEET[[#This Row],[Date]], "mmmm")</f>
        <v>January</v>
      </c>
      <c r="J1182" t="str">
        <f>INDEX(Healthcare_Location[Location],MATCH(CONSOLIDATED_SHEET[[#This Row],[Patient_ID]],Healthcare_Location[Patient_ID],0))</f>
        <v>Chicago</v>
      </c>
      <c r="K1182" s="7" t="str">
        <f>INDEX(Healthcare_Insurance[Insurance_Type],MATCH(CONSOLIDATED_SHEET[[#This Row],[Patient_ID]],Healthcare_Insurance[Patient_ID],0))</f>
        <v>Public</v>
      </c>
      <c r="L1182" s="8">
        <f>INDEX(Healthcare_Insurance[Insurance_Amount],MATCH(CONSOLIDATED_SHEET[[#This Row],[Patient_ID]],Healthcare_Insurance[Patient_ID],0))</f>
        <v>6223.21</v>
      </c>
    </row>
    <row r="1183" spans="1:12" x14ac:dyDescent="0.25">
      <c r="A1183" t="s">
        <v>1185</v>
      </c>
      <c r="B1183" t="s">
        <v>4173</v>
      </c>
      <c r="C1183">
        <v>81</v>
      </c>
      <c r="D1183" t="s">
        <v>5947</v>
      </c>
      <c r="E1183" t="str">
        <f>IFERROR(INDEX(Healthcare_Transaction[Treatment_Type],MATCH(CONSOLIDATED_SHEET[[#This Row],[Patient_ID]],Healthcare_Transaction[Patient_ID],0)),"")</f>
        <v>Surgery</v>
      </c>
      <c r="F1183" s="8">
        <f>IFERROR(INDEX(Healthcare_Transaction[Cost],MATCH(CONSOLIDATED_SHEET[[#This Row],[Patient_ID]],Healthcare_Transaction[Patient_ID],0)),"")</f>
        <v>344.21</v>
      </c>
      <c r="G1183" s="6">
        <f>IFERROR(INDEX(Healthcare_Transaction[Date],MATCH(CONSOLIDATED_SHEET[[#This Row],[Patient_ID]],Healthcare_Transaction[Patient_ID],0)),"")</f>
        <v>43843.828975567929</v>
      </c>
      <c r="H1183" t="str">
        <f>TEXT(CONSOLIDATED_SHEET[[#This Row],[Date]], "yyyy")</f>
        <v>2020</v>
      </c>
      <c r="I1183" t="str">
        <f>TEXT(CONSOLIDATED_SHEET[[#This Row],[Date]], "mmmm")</f>
        <v>January</v>
      </c>
      <c r="J1183" t="str">
        <f>INDEX(Healthcare_Location[Location],MATCH(CONSOLIDATED_SHEET[[#This Row],[Patient_ID]],Healthcare_Location[Patient_ID],0))</f>
        <v>New York</v>
      </c>
      <c r="K1183" s="7" t="str">
        <f>INDEX(Healthcare_Insurance[Insurance_Type],MATCH(CONSOLIDATED_SHEET[[#This Row],[Patient_ID]],Healthcare_Insurance[Patient_ID],0))</f>
        <v>None</v>
      </c>
      <c r="L1183" s="8">
        <f>INDEX(Healthcare_Insurance[Insurance_Amount],MATCH(CONSOLIDATED_SHEET[[#This Row],[Patient_ID]],Healthcare_Insurance[Patient_ID],0))</f>
        <v>9491.43</v>
      </c>
    </row>
    <row r="1184" spans="1:12" x14ac:dyDescent="0.25">
      <c r="A1184" t="s">
        <v>1186</v>
      </c>
      <c r="B1184" t="s">
        <v>4174</v>
      </c>
      <c r="C1184">
        <v>48</v>
      </c>
      <c r="D1184" t="s">
        <v>5947</v>
      </c>
      <c r="E1184" t="str">
        <f>IFERROR(INDEX(Healthcare_Transaction[Treatment_Type],MATCH(CONSOLIDATED_SHEET[[#This Row],[Patient_ID]],Healthcare_Transaction[Patient_ID],0)),"")</f>
        <v>Surgery</v>
      </c>
      <c r="F1184" s="8">
        <f>IFERROR(INDEX(Healthcare_Transaction[Cost],MATCH(CONSOLIDATED_SHEET[[#This Row],[Patient_ID]],Healthcare_Transaction[Patient_ID],0)),"")</f>
        <v>2225.4299999999998</v>
      </c>
      <c r="G1184" s="6">
        <f>IFERROR(INDEX(Healthcare_Transaction[Date],MATCH(CONSOLIDATED_SHEET[[#This Row],[Patient_ID]],Healthcare_Transaction[Patient_ID],0)),"")</f>
        <v>43844.089727103863</v>
      </c>
      <c r="H1184" t="str">
        <f>TEXT(CONSOLIDATED_SHEET[[#This Row],[Date]], "yyyy")</f>
        <v>2020</v>
      </c>
      <c r="I1184" t="str">
        <f>TEXT(CONSOLIDATED_SHEET[[#This Row],[Date]], "mmmm")</f>
        <v>January</v>
      </c>
      <c r="J1184" t="str">
        <f>INDEX(Healthcare_Location[Location],MATCH(CONSOLIDATED_SHEET[[#This Row],[Patient_ID]],Healthcare_Location[Patient_ID],0))</f>
        <v>Los Angeles</v>
      </c>
      <c r="K1184" s="7" t="str">
        <f>INDEX(Healthcare_Insurance[Insurance_Type],MATCH(CONSOLIDATED_SHEET[[#This Row],[Patient_ID]],Healthcare_Insurance[Patient_ID],0))</f>
        <v>None</v>
      </c>
      <c r="L1184" s="8">
        <f>INDEX(Healthcare_Insurance[Insurance_Amount],MATCH(CONSOLIDATED_SHEET[[#This Row],[Patient_ID]],Healthcare_Insurance[Patient_ID],0))</f>
        <v>3205.16</v>
      </c>
    </row>
    <row r="1185" spans="1:12" x14ac:dyDescent="0.25">
      <c r="A1185" t="s">
        <v>1187</v>
      </c>
      <c r="B1185" t="s">
        <v>4175</v>
      </c>
      <c r="C1185">
        <v>20</v>
      </c>
      <c r="D1185" t="s">
        <v>5947</v>
      </c>
      <c r="E1185" t="str">
        <f>IFERROR(INDEX(Healthcare_Transaction[Treatment_Type],MATCH(CONSOLIDATED_SHEET[[#This Row],[Patient_ID]],Healthcare_Transaction[Patient_ID],0)),"")</f>
        <v>Surgery</v>
      </c>
      <c r="F1185" s="8">
        <f>IFERROR(INDEX(Healthcare_Transaction[Cost],MATCH(CONSOLIDATED_SHEET[[#This Row],[Patient_ID]],Healthcare_Transaction[Patient_ID],0)),"")</f>
        <v>1471.09</v>
      </c>
      <c r="G1185" s="6">
        <f>IFERROR(INDEX(Healthcare_Transaction[Date],MATCH(CONSOLIDATED_SHEET[[#This Row],[Patient_ID]],Healthcare_Transaction[Patient_ID],0)),"")</f>
        <v>43844.350478639797</v>
      </c>
      <c r="H1185" t="str">
        <f>TEXT(CONSOLIDATED_SHEET[[#This Row],[Date]], "yyyy")</f>
        <v>2020</v>
      </c>
      <c r="I1185" t="str">
        <f>TEXT(CONSOLIDATED_SHEET[[#This Row],[Date]], "mmmm")</f>
        <v>January</v>
      </c>
      <c r="J1185" t="str">
        <f>INDEX(Healthcare_Location[Location],MATCH(CONSOLIDATED_SHEET[[#This Row],[Patient_ID]],Healthcare_Location[Patient_ID],0))</f>
        <v>Chicago</v>
      </c>
      <c r="K1185" s="7" t="str">
        <f>INDEX(Healthcare_Insurance[Insurance_Type],MATCH(CONSOLIDATED_SHEET[[#This Row],[Patient_ID]],Healthcare_Insurance[Patient_ID],0))</f>
        <v>None</v>
      </c>
      <c r="L1185" s="8">
        <f>INDEX(Healthcare_Insurance[Insurance_Amount],MATCH(CONSOLIDATED_SHEET[[#This Row],[Patient_ID]],Healthcare_Insurance[Patient_ID],0))</f>
        <v>5095.83</v>
      </c>
    </row>
    <row r="1186" spans="1:12" x14ac:dyDescent="0.25">
      <c r="A1186" t="s">
        <v>1188</v>
      </c>
      <c r="B1186" t="s">
        <v>4176</v>
      </c>
      <c r="C1186">
        <v>55</v>
      </c>
      <c r="D1186" t="s">
        <v>5947</v>
      </c>
      <c r="E1186" t="str">
        <f>IFERROR(INDEX(Healthcare_Transaction[Treatment_Type],MATCH(CONSOLIDATED_SHEET[[#This Row],[Patient_ID]],Healthcare_Transaction[Patient_ID],0)),"")</f>
        <v>Consultation</v>
      </c>
      <c r="F1186" s="8">
        <f>IFERROR(INDEX(Healthcare_Transaction[Cost],MATCH(CONSOLIDATED_SHEET[[#This Row],[Patient_ID]],Healthcare_Transaction[Patient_ID],0)),"")</f>
        <v>3144.09</v>
      </c>
      <c r="G1186" s="6">
        <f>IFERROR(INDEX(Healthcare_Transaction[Date],MATCH(CONSOLIDATED_SHEET[[#This Row],[Patient_ID]],Healthcare_Transaction[Patient_ID],0)),"")</f>
        <v>43844.871981711673</v>
      </c>
      <c r="H1186" t="str">
        <f>TEXT(CONSOLIDATED_SHEET[[#This Row],[Date]], "yyyy")</f>
        <v>2020</v>
      </c>
      <c r="I1186" t="str">
        <f>TEXT(CONSOLIDATED_SHEET[[#This Row],[Date]], "mmmm")</f>
        <v>January</v>
      </c>
      <c r="J1186" t="str">
        <f>INDEX(Healthcare_Location[Location],MATCH(CONSOLIDATED_SHEET[[#This Row],[Patient_ID]],Healthcare_Location[Patient_ID],0))</f>
        <v>Houston</v>
      </c>
      <c r="K1186" s="7" t="str">
        <f>INDEX(Healthcare_Insurance[Insurance_Type],MATCH(CONSOLIDATED_SHEET[[#This Row],[Patient_ID]],Healthcare_Insurance[Patient_ID],0))</f>
        <v>Private</v>
      </c>
      <c r="L1186" s="8">
        <f>INDEX(Healthcare_Insurance[Insurance_Amount],MATCH(CONSOLIDATED_SHEET[[#This Row],[Patient_ID]],Healthcare_Insurance[Patient_ID],0))</f>
        <v>9954.98</v>
      </c>
    </row>
    <row r="1187" spans="1:12" x14ac:dyDescent="0.25">
      <c r="A1187" t="s">
        <v>1189</v>
      </c>
      <c r="B1187" t="s">
        <v>4177</v>
      </c>
      <c r="C1187">
        <v>53</v>
      </c>
      <c r="D1187" t="s">
        <v>5948</v>
      </c>
      <c r="E1187" t="str">
        <f>IFERROR(INDEX(Healthcare_Transaction[Treatment_Type],MATCH(CONSOLIDATED_SHEET[[#This Row],[Patient_ID]],Healthcare_Transaction[Patient_ID],0)),"")</f>
        <v>Consultation</v>
      </c>
      <c r="F1187" s="8">
        <f>IFERROR(INDEX(Healthcare_Transaction[Cost],MATCH(CONSOLIDATED_SHEET[[#This Row],[Patient_ID]],Healthcare_Transaction[Patient_ID],0)),"")</f>
        <v>974.12</v>
      </c>
      <c r="G1187" s="6">
        <f>IFERROR(INDEX(Healthcare_Transaction[Date],MATCH(CONSOLIDATED_SHEET[[#This Row],[Patient_ID]],Healthcare_Transaction[Patient_ID],0)),"")</f>
        <v>43846.175739391329</v>
      </c>
      <c r="H1187" t="str">
        <f>TEXT(CONSOLIDATED_SHEET[[#This Row],[Date]], "yyyy")</f>
        <v>2020</v>
      </c>
      <c r="I1187" t="str">
        <f>TEXT(CONSOLIDATED_SHEET[[#This Row],[Date]], "mmmm")</f>
        <v>January</v>
      </c>
      <c r="J1187" t="str">
        <f>INDEX(Healthcare_Location[Location],MATCH(CONSOLIDATED_SHEET[[#This Row],[Patient_ID]],Healthcare_Location[Patient_ID],0))</f>
        <v>New York</v>
      </c>
      <c r="K1187" s="7" t="str">
        <f>INDEX(Healthcare_Insurance[Insurance_Type],MATCH(CONSOLIDATED_SHEET[[#This Row],[Patient_ID]],Healthcare_Insurance[Patient_ID],0))</f>
        <v>Public</v>
      </c>
      <c r="L1187" s="8">
        <f>INDEX(Healthcare_Insurance[Insurance_Amount],MATCH(CONSOLIDATED_SHEET[[#This Row],[Patient_ID]],Healthcare_Insurance[Patient_ID],0))</f>
        <v>6438.08</v>
      </c>
    </row>
    <row r="1188" spans="1:12" x14ac:dyDescent="0.25">
      <c r="A1188" t="s">
        <v>1190</v>
      </c>
      <c r="B1188" t="s">
        <v>4178</v>
      </c>
      <c r="C1188">
        <v>26</v>
      </c>
      <c r="D1188" t="s">
        <v>5948</v>
      </c>
      <c r="E1188" t="str">
        <f>IFERROR(INDEX(Healthcare_Transaction[Treatment_Type],MATCH(CONSOLIDATED_SHEET[[#This Row],[Patient_ID]],Healthcare_Transaction[Patient_ID],0)),"")</f>
        <v>Consultation</v>
      </c>
      <c r="F1188" s="8">
        <f>IFERROR(INDEX(Healthcare_Transaction[Cost],MATCH(CONSOLIDATED_SHEET[[#This Row],[Patient_ID]],Healthcare_Transaction[Patient_ID],0)),"")</f>
        <v>3684.02</v>
      </c>
      <c r="G1188" s="6">
        <f>IFERROR(INDEX(Healthcare_Transaction[Date],MATCH(CONSOLIDATED_SHEET[[#This Row],[Patient_ID]],Healthcare_Transaction[Patient_ID],0)),"")</f>
        <v>43846.697242463197</v>
      </c>
      <c r="H1188" t="str">
        <f>TEXT(CONSOLIDATED_SHEET[[#This Row],[Date]], "yyyy")</f>
        <v>2020</v>
      </c>
      <c r="I1188" t="str">
        <f>TEXT(CONSOLIDATED_SHEET[[#This Row],[Date]], "mmmm")</f>
        <v>January</v>
      </c>
      <c r="J1188" t="str">
        <f>INDEX(Healthcare_Location[Location],MATCH(CONSOLIDATED_SHEET[[#This Row],[Patient_ID]],Healthcare_Location[Patient_ID],0))</f>
        <v>Phoenix</v>
      </c>
      <c r="K1188" s="7" t="str">
        <f>INDEX(Healthcare_Insurance[Insurance_Type],MATCH(CONSOLIDATED_SHEET[[#This Row],[Patient_ID]],Healthcare_Insurance[Patient_ID],0))</f>
        <v>Public</v>
      </c>
      <c r="L1188" s="8">
        <f>INDEX(Healthcare_Insurance[Insurance_Amount],MATCH(CONSOLIDATED_SHEET[[#This Row],[Patient_ID]],Healthcare_Insurance[Patient_ID],0))</f>
        <v>7191.11</v>
      </c>
    </row>
    <row r="1189" spans="1:12" x14ac:dyDescent="0.25">
      <c r="A1189" t="s">
        <v>1191</v>
      </c>
      <c r="B1189" t="s">
        <v>4179</v>
      </c>
      <c r="C1189">
        <v>28</v>
      </c>
      <c r="D1189" t="s">
        <v>5948</v>
      </c>
      <c r="E1189" t="str">
        <f>IFERROR(INDEX(Healthcare_Transaction[Treatment_Type],MATCH(CONSOLIDATED_SHEET[[#This Row],[Patient_ID]],Healthcare_Transaction[Patient_ID],0)),"")</f>
        <v>Consultation</v>
      </c>
      <c r="F1189" s="8">
        <f>IFERROR(INDEX(Healthcare_Transaction[Cost],MATCH(CONSOLIDATED_SHEET[[#This Row],[Patient_ID]],Healthcare_Transaction[Patient_ID],0)),"")</f>
        <v>3199.51</v>
      </c>
      <c r="G1189" s="6">
        <f>IFERROR(INDEX(Healthcare_Transaction[Date],MATCH(CONSOLIDATED_SHEET[[#This Row],[Patient_ID]],Healthcare_Transaction[Patient_ID],0)),"")</f>
        <v>43846.957993999131</v>
      </c>
      <c r="H1189" t="str">
        <f>TEXT(CONSOLIDATED_SHEET[[#This Row],[Date]], "yyyy")</f>
        <v>2020</v>
      </c>
      <c r="I1189" t="str">
        <f>TEXT(CONSOLIDATED_SHEET[[#This Row],[Date]], "mmmm")</f>
        <v>January</v>
      </c>
      <c r="J1189" t="str">
        <f>INDEX(Healthcare_Location[Location],MATCH(CONSOLIDATED_SHEET[[#This Row],[Patient_ID]],Healthcare_Location[Patient_ID],0))</f>
        <v>Phoenix</v>
      </c>
      <c r="K1189" s="7" t="str">
        <f>INDEX(Healthcare_Insurance[Insurance_Type],MATCH(CONSOLIDATED_SHEET[[#This Row],[Patient_ID]],Healthcare_Insurance[Patient_ID],0))</f>
        <v>None</v>
      </c>
      <c r="L1189" s="8">
        <f>INDEX(Healthcare_Insurance[Insurance_Amount],MATCH(CONSOLIDATED_SHEET[[#This Row],[Patient_ID]],Healthcare_Insurance[Patient_ID],0))</f>
        <v>6224.12</v>
      </c>
    </row>
    <row r="1190" spans="1:12" x14ac:dyDescent="0.25">
      <c r="A1190" t="s">
        <v>1192</v>
      </c>
      <c r="B1190" t="s">
        <v>4180</v>
      </c>
      <c r="C1190">
        <v>74</v>
      </c>
      <c r="D1190" t="s">
        <v>5948</v>
      </c>
      <c r="E1190" t="str">
        <f>IFERROR(INDEX(Healthcare_Transaction[Treatment_Type],MATCH(CONSOLIDATED_SHEET[[#This Row],[Patient_ID]],Healthcare_Transaction[Patient_ID],0)),"")</f>
        <v>Physical Therapy</v>
      </c>
      <c r="F1190" s="8">
        <f>IFERROR(INDEX(Healthcare_Transaction[Cost],MATCH(CONSOLIDATED_SHEET[[#This Row],[Patient_ID]],Healthcare_Transaction[Patient_ID],0)),"")</f>
        <v>3156.32</v>
      </c>
      <c r="G1190" s="6">
        <f>IFERROR(INDEX(Healthcare_Transaction[Date],MATCH(CONSOLIDATED_SHEET[[#This Row],[Patient_ID]],Healthcare_Transaction[Patient_ID],0)),"")</f>
        <v>43847.479497071014</v>
      </c>
      <c r="H1190" t="str">
        <f>TEXT(CONSOLIDATED_SHEET[[#This Row],[Date]], "yyyy")</f>
        <v>2020</v>
      </c>
      <c r="I1190" t="str">
        <f>TEXT(CONSOLIDATED_SHEET[[#This Row],[Date]], "mmmm")</f>
        <v>January</v>
      </c>
      <c r="J1190" t="str">
        <f>INDEX(Healthcare_Location[Location],MATCH(CONSOLIDATED_SHEET[[#This Row],[Patient_ID]],Healthcare_Location[Patient_ID],0))</f>
        <v>Houston</v>
      </c>
      <c r="K1190" s="7" t="str">
        <f>INDEX(Healthcare_Insurance[Insurance_Type],MATCH(CONSOLIDATED_SHEET[[#This Row],[Patient_ID]],Healthcare_Insurance[Patient_ID],0))</f>
        <v>None</v>
      </c>
      <c r="L1190" s="8">
        <f>INDEX(Healthcare_Insurance[Insurance_Amount],MATCH(CONSOLIDATED_SHEET[[#This Row],[Patient_ID]],Healthcare_Insurance[Patient_ID],0))</f>
        <v>9294.66</v>
      </c>
    </row>
    <row r="1191" spans="1:12" x14ac:dyDescent="0.25">
      <c r="A1191" t="s">
        <v>1193</v>
      </c>
      <c r="B1191" t="s">
        <v>4181</v>
      </c>
      <c r="C1191">
        <v>45</v>
      </c>
      <c r="D1191" t="s">
        <v>5948</v>
      </c>
      <c r="E1191" t="str">
        <f>IFERROR(INDEX(Healthcare_Transaction[Treatment_Type],MATCH(CONSOLIDATED_SHEET[[#This Row],[Patient_ID]],Healthcare_Transaction[Patient_ID],0)),"")</f>
        <v>Surgery</v>
      </c>
      <c r="F1191" s="8">
        <f>IFERROR(INDEX(Healthcare_Transaction[Cost],MATCH(CONSOLIDATED_SHEET[[#This Row],[Patient_ID]],Healthcare_Transaction[Patient_ID],0)),"")</f>
        <v>3238.07</v>
      </c>
      <c r="G1191" s="6">
        <f>IFERROR(INDEX(Healthcare_Transaction[Date],MATCH(CONSOLIDATED_SHEET[[#This Row],[Patient_ID]],Healthcare_Transaction[Patient_ID],0)),"")</f>
        <v>43848.001000142867</v>
      </c>
      <c r="H1191" t="str">
        <f>TEXT(CONSOLIDATED_SHEET[[#This Row],[Date]], "yyyy")</f>
        <v>2020</v>
      </c>
      <c r="I1191" t="str">
        <f>TEXT(CONSOLIDATED_SHEET[[#This Row],[Date]], "mmmm")</f>
        <v>January</v>
      </c>
      <c r="J1191" t="str">
        <f>INDEX(Healthcare_Location[Location],MATCH(CONSOLIDATED_SHEET[[#This Row],[Patient_ID]],Healthcare_Location[Patient_ID],0))</f>
        <v>Los Angeles</v>
      </c>
      <c r="K1191" s="7" t="str">
        <f>INDEX(Healthcare_Insurance[Insurance_Type],MATCH(CONSOLIDATED_SHEET[[#This Row],[Patient_ID]],Healthcare_Insurance[Patient_ID],0))</f>
        <v>Private</v>
      </c>
      <c r="L1191" s="8">
        <f>INDEX(Healthcare_Insurance[Insurance_Amount],MATCH(CONSOLIDATED_SHEET[[#This Row],[Patient_ID]],Healthcare_Insurance[Patient_ID],0))</f>
        <v>9177.74</v>
      </c>
    </row>
    <row r="1192" spans="1:12" x14ac:dyDescent="0.25">
      <c r="A1192" t="s">
        <v>1194</v>
      </c>
      <c r="B1192" t="s">
        <v>4182</v>
      </c>
      <c r="C1192">
        <v>27</v>
      </c>
      <c r="D1192" t="s">
        <v>5947</v>
      </c>
      <c r="E1192" t="str">
        <f>IFERROR(INDEX(Healthcare_Transaction[Treatment_Type],MATCH(CONSOLIDATED_SHEET[[#This Row],[Patient_ID]],Healthcare_Transaction[Patient_ID],0)),"")</f>
        <v>Surgery</v>
      </c>
      <c r="F1192" s="8">
        <f>IFERROR(INDEX(Healthcare_Transaction[Cost],MATCH(CONSOLIDATED_SHEET[[#This Row],[Patient_ID]],Healthcare_Transaction[Patient_ID],0)),"")</f>
        <v>2796.24</v>
      </c>
      <c r="G1192" s="6">
        <f>IFERROR(INDEX(Healthcare_Transaction[Date],MATCH(CONSOLIDATED_SHEET[[#This Row],[Patient_ID]],Healthcare_Transaction[Patient_ID],0)),"")</f>
        <v>43848.261751678809</v>
      </c>
      <c r="H1192" t="str">
        <f>TEXT(CONSOLIDATED_SHEET[[#This Row],[Date]], "yyyy")</f>
        <v>2020</v>
      </c>
      <c r="I1192" t="str">
        <f>TEXT(CONSOLIDATED_SHEET[[#This Row],[Date]], "mmmm")</f>
        <v>January</v>
      </c>
      <c r="J1192" t="str">
        <f>INDEX(Healthcare_Location[Location],MATCH(CONSOLIDATED_SHEET[[#This Row],[Patient_ID]],Healthcare_Location[Patient_ID],0))</f>
        <v>Chicago</v>
      </c>
      <c r="K1192" s="7" t="str">
        <f>INDEX(Healthcare_Insurance[Insurance_Type],MATCH(CONSOLIDATED_SHEET[[#This Row],[Patient_ID]],Healthcare_Insurance[Patient_ID],0))</f>
        <v>Private</v>
      </c>
      <c r="L1192" s="8">
        <f>INDEX(Healthcare_Insurance[Insurance_Amount],MATCH(CONSOLIDATED_SHEET[[#This Row],[Patient_ID]],Healthcare_Insurance[Patient_ID],0))</f>
        <v>2758.14</v>
      </c>
    </row>
    <row r="1193" spans="1:12" x14ac:dyDescent="0.25">
      <c r="A1193" t="s">
        <v>1195</v>
      </c>
      <c r="B1193" t="s">
        <v>4183</v>
      </c>
      <c r="C1193">
        <v>56</v>
      </c>
      <c r="D1193" t="s">
        <v>5948</v>
      </c>
      <c r="E1193" t="str">
        <f>IFERROR(INDEX(Healthcare_Transaction[Treatment_Type],MATCH(CONSOLIDATED_SHEET[[#This Row],[Patient_ID]],Healthcare_Transaction[Patient_ID],0)),"")</f>
        <v>Surgery</v>
      </c>
      <c r="F1193" s="8">
        <f>IFERROR(INDEX(Healthcare_Transaction[Cost],MATCH(CONSOLIDATED_SHEET[[#This Row],[Patient_ID]],Healthcare_Transaction[Patient_ID],0)),"")</f>
        <v>830.61</v>
      </c>
      <c r="G1193" s="6">
        <f>IFERROR(INDEX(Healthcare_Transaction[Date],MATCH(CONSOLIDATED_SHEET[[#This Row],[Patient_ID]],Healthcare_Transaction[Patient_ID],0)),"")</f>
        <v>43848.522503214743</v>
      </c>
      <c r="H1193" t="str">
        <f>TEXT(CONSOLIDATED_SHEET[[#This Row],[Date]], "yyyy")</f>
        <v>2020</v>
      </c>
      <c r="I1193" t="str">
        <f>TEXT(CONSOLIDATED_SHEET[[#This Row],[Date]], "mmmm")</f>
        <v>January</v>
      </c>
      <c r="J1193" t="str">
        <f>INDEX(Healthcare_Location[Location],MATCH(CONSOLIDATED_SHEET[[#This Row],[Patient_ID]],Healthcare_Location[Patient_ID],0))</f>
        <v>Phoenix</v>
      </c>
      <c r="K1193" s="7" t="str">
        <f>INDEX(Healthcare_Insurance[Insurance_Type],MATCH(CONSOLIDATED_SHEET[[#This Row],[Patient_ID]],Healthcare_Insurance[Patient_ID],0))</f>
        <v>Private</v>
      </c>
      <c r="L1193" s="8">
        <f>INDEX(Healthcare_Insurance[Insurance_Amount],MATCH(CONSOLIDATED_SHEET[[#This Row],[Patient_ID]],Healthcare_Insurance[Patient_ID],0))</f>
        <v>8062.01</v>
      </c>
    </row>
    <row r="1194" spans="1:12" x14ac:dyDescent="0.25">
      <c r="A1194" t="s">
        <v>1196</v>
      </c>
      <c r="B1194" t="s">
        <v>4184</v>
      </c>
      <c r="C1194">
        <v>44</v>
      </c>
      <c r="D1194" t="s">
        <v>5948</v>
      </c>
      <c r="E1194" t="str">
        <f>IFERROR(INDEX(Healthcare_Transaction[Treatment_Type],MATCH(CONSOLIDATED_SHEET[[#This Row],[Patient_ID]],Healthcare_Transaction[Patient_ID],0)),"")</f>
        <v>Physical Therapy</v>
      </c>
      <c r="F1194" s="8">
        <f>IFERROR(INDEX(Healthcare_Transaction[Cost],MATCH(CONSOLIDATED_SHEET[[#This Row],[Patient_ID]],Healthcare_Transaction[Patient_ID],0)),"")</f>
        <v>1135.3399999999999</v>
      </c>
      <c r="G1194" s="6">
        <f>IFERROR(INDEX(Healthcare_Transaction[Date],MATCH(CONSOLIDATED_SHEET[[#This Row],[Patient_ID]],Healthcare_Transaction[Patient_ID],0)),"")</f>
        <v>43848.78325475067</v>
      </c>
      <c r="H1194" t="str">
        <f>TEXT(CONSOLIDATED_SHEET[[#This Row],[Date]], "yyyy")</f>
        <v>2020</v>
      </c>
      <c r="I1194" t="str">
        <f>TEXT(CONSOLIDATED_SHEET[[#This Row],[Date]], "mmmm")</f>
        <v>January</v>
      </c>
      <c r="J1194" t="str">
        <f>INDEX(Healthcare_Location[Location],MATCH(CONSOLIDATED_SHEET[[#This Row],[Patient_ID]],Healthcare_Location[Patient_ID],0))</f>
        <v>Houston</v>
      </c>
      <c r="K1194" s="7" t="str">
        <f>INDEX(Healthcare_Insurance[Insurance_Type],MATCH(CONSOLIDATED_SHEET[[#This Row],[Patient_ID]],Healthcare_Insurance[Patient_ID],0))</f>
        <v>None</v>
      </c>
      <c r="L1194" s="8">
        <f>INDEX(Healthcare_Insurance[Insurance_Amount],MATCH(CONSOLIDATED_SHEET[[#This Row],[Patient_ID]],Healthcare_Insurance[Patient_ID],0))</f>
        <v>946.09</v>
      </c>
    </row>
    <row r="1195" spans="1:12" x14ac:dyDescent="0.25">
      <c r="A1195" t="s">
        <v>1197</v>
      </c>
      <c r="B1195" t="s">
        <v>4185</v>
      </c>
      <c r="C1195">
        <v>84</v>
      </c>
      <c r="D1195" t="s">
        <v>5947</v>
      </c>
      <c r="E1195" t="str">
        <f>IFERROR(INDEX(Healthcare_Transaction[Treatment_Type],MATCH(CONSOLIDATED_SHEET[[#This Row],[Patient_ID]],Healthcare_Transaction[Patient_ID],0)),"")</f>
        <v>Physical Therapy</v>
      </c>
      <c r="F1195" s="8">
        <f>IFERROR(INDEX(Healthcare_Transaction[Cost],MATCH(CONSOLIDATED_SHEET[[#This Row],[Patient_ID]],Healthcare_Transaction[Patient_ID],0)),"")</f>
        <v>3649.64</v>
      </c>
      <c r="G1195" s="6">
        <f>IFERROR(INDEX(Healthcare_Transaction[Date],MATCH(CONSOLIDATED_SHEET[[#This Row],[Patient_ID]],Healthcare_Transaction[Patient_ID],0)),"")</f>
        <v>43849.044006286611</v>
      </c>
      <c r="H1195" t="str">
        <f>TEXT(CONSOLIDATED_SHEET[[#This Row],[Date]], "yyyy")</f>
        <v>2020</v>
      </c>
      <c r="I1195" t="str">
        <f>TEXT(CONSOLIDATED_SHEET[[#This Row],[Date]], "mmmm")</f>
        <v>January</v>
      </c>
      <c r="J1195" t="str">
        <f>INDEX(Healthcare_Location[Location],MATCH(CONSOLIDATED_SHEET[[#This Row],[Patient_ID]],Healthcare_Location[Patient_ID],0))</f>
        <v>Los Angeles</v>
      </c>
      <c r="K1195" s="7" t="str">
        <f>INDEX(Healthcare_Insurance[Insurance_Type],MATCH(CONSOLIDATED_SHEET[[#This Row],[Patient_ID]],Healthcare_Insurance[Patient_ID],0))</f>
        <v>Public</v>
      </c>
      <c r="L1195" s="8">
        <f>INDEX(Healthcare_Insurance[Insurance_Amount],MATCH(CONSOLIDATED_SHEET[[#This Row],[Patient_ID]],Healthcare_Insurance[Patient_ID],0))</f>
        <v>8341.83</v>
      </c>
    </row>
    <row r="1196" spans="1:12" x14ac:dyDescent="0.25">
      <c r="A1196" t="s">
        <v>1198</v>
      </c>
      <c r="B1196" t="s">
        <v>4186</v>
      </c>
      <c r="C1196">
        <v>37</v>
      </c>
      <c r="D1196" t="s">
        <v>5947</v>
      </c>
      <c r="E1196" t="str">
        <f>IFERROR(INDEX(Healthcare_Transaction[Treatment_Type],MATCH(CONSOLIDATED_SHEET[[#This Row],[Patient_ID]],Healthcare_Transaction[Patient_ID],0)),"")</f>
        <v>Surgery</v>
      </c>
      <c r="F1196" s="8">
        <f>IFERROR(INDEX(Healthcare_Transaction[Cost],MATCH(CONSOLIDATED_SHEET[[#This Row],[Patient_ID]],Healthcare_Transaction[Patient_ID],0)),"")</f>
        <v>4373.13</v>
      </c>
      <c r="G1196" s="6">
        <f>IFERROR(INDEX(Healthcare_Transaction[Date],MATCH(CONSOLIDATED_SHEET[[#This Row],[Patient_ID]],Healthcare_Transaction[Patient_ID],0)),"")</f>
        <v>43849.304757822538</v>
      </c>
      <c r="H1196" t="str">
        <f>TEXT(CONSOLIDATED_SHEET[[#This Row],[Date]], "yyyy")</f>
        <v>2020</v>
      </c>
      <c r="I1196" t="str">
        <f>TEXT(CONSOLIDATED_SHEET[[#This Row],[Date]], "mmmm")</f>
        <v>January</v>
      </c>
      <c r="J1196" t="str">
        <f>INDEX(Healthcare_Location[Location],MATCH(CONSOLIDATED_SHEET[[#This Row],[Patient_ID]],Healthcare_Location[Patient_ID],0))</f>
        <v>Los Angeles</v>
      </c>
      <c r="K1196" s="7" t="str">
        <f>INDEX(Healthcare_Insurance[Insurance_Type],MATCH(CONSOLIDATED_SHEET[[#This Row],[Patient_ID]],Healthcare_Insurance[Patient_ID],0))</f>
        <v>None</v>
      </c>
      <c r="L1196" s="8">
        <f>INDEX(Healthcare_Insurance[Insurance_Amount],MATCH(CONSOLIDATED_SHEET[[#This Row],[Patient_ID]],Healthcare_Insurance[Patient_ID],0))</f>
        <v>775.21</v>
      </c>
    </row>
    <row r="1197" spans="1:12" x14ac:dyDescent="0.25">
      <c r="A1197" t="s">
        <v>1199</v>
      </c>
      <c r="B1197" t="s">
        <v>4187</v>
      </c>
      <c r="C1197">
        <v>57</v>
      </c>
      <c r="D1197" t="s">
        <v>5947</v>
      </c>
      <c r="E1197" t="str">
        <f>IFERROR(INDEX(Healthcare_Transaction[Treatment_Type],MATCH(CONSOLIDATED_SHEET[[#This Row],[Patient_ID]],Healthcare_Transaction[Patient_ID],0)),"")</f>
        <v>Physical Therapy</v>
      </c>
      <c r="F1197" s="8">
        <f>IFERROR(INDEX(Healthcare_Transaction[Cost],MATCH(CONSOLIDATED_SHEET[[#This Row],[Patient_ID]],Healthcare_Transaction[Patient_ID],0)),"")</f>
        <v>720.44</v>
      </c>
      <c r="G1197" s="6">
        <f>IFERROR(INDEX(Healthcare_Transaction[Date],MATCH(CONSOLIDATED_SHEET[[#This Row],[Patient_ID]],Healthcare_Transaction[Patient_ID],0)),"")</f>
        <v>43849.565509358472</v>
      </c>
      <c r="H1197" t="str">
        <f>TEXT(CONSOLIDATED_SHEET[[#This Row],[Date]], "yyyy")</f>
        <v>2020</v>
      </c>
      <c r="I1197" t="str">
        <f>TEXT(CONSOLIDATED_SHEET[[#This Row],[Date]], "mmmm")</f>
        <v>January</v>
      </c>
      <c r="J1197" t="str">
        <f>INDEX(Healthcare_Location[Location],MATCH(CONSOLIDATED_SHEET[[#This Row],[Patient_ID]],Healthcare_Location[Patient_ID],0))</f>
        <v>Chicago</v>
      </c>
      <c r="K1197" s="7" t="str">
        <f>INDEX(Healthcare_Insurance[Insurance_Type],MATCH(CONSOLIDATED_SHEET[[#This Row],[Patient_ID]],Healthcare_Insurance[Patient_ID],0))</f>
        <v>Private</v>
      </c>
      <c r="L1197" s="8">
        <f>INDEX(Healthcare_Insurance[Insurance_Amount],MATCH(CONSOLIDATED_SHEET[[#This Row],[Patient_ID]],Healthcare_Insurance[Patient_ID],0))</f>
        <v>6856.66</v>
      </c>
    </row>
    <row r="1198" spans="1:12" x14ac:dyDescent="0.25">
      <c r="A1198" t="s">
        <v>1200</v>
      </c>
      <c r="B1198" t="s">
        <v>4188</v>
      </c>
      <c r="C1198">
        <v>37</v>
      </c>
      <c r="D1198" t="s">
        <v>5947</v>
      </c>
      <c r="E1198" t="str">
        <f>IFERROR(INDEX(Healthcare_Transaction[Treatment_Type],MATCH(CONSOLIDATED_SHEET[[#This Row],[Patient_ID]],Healthcare_Transaction[Patient_ID],0)),"")</f>
        <v>Medication</v>
      </c>
      <c r="F1198" s="8">
        <f>IFERROR(INDEX(Healthcare_Transaction[Cost],MATCH(CONSOLIDATED_SHEET[[#This Row],[Patient_ID]],Healthcare_Transaction[Patient_ID],0)),"")</f>
        <v>3009.16</v>
      </c>
      <c r="G1198" s="6">
        <f>IFERROR(INDEX(Healthcare_Transaction[Date],MATCH(CONSOLIDATED_SHEET[[#This Row],[Patient_ID]],Healthcare_Transaction[Patient_ID],0)),"")</f>
        <v>43849.826260894413</v>
      </c>
      <c r="H1198" t="str">
        <f>TEXT(CONSOLIDATED_SHEET[[#This Row],[Date]], "yyyy")</f>
        <v>2020</v>
      </c>
      <c r="I1198" t="str">
        <f>TEXT(CONSOLIDATED_SHEET[[#This Row],[Date]], "mmmm")</f>
        <v>January</v>
      </c>
      <c r="J1198" t="str">
        <f>INDEX(Healthcare_Location[Location],MATCH(CONSOLIDATED_SHEET[[#This Row],[Patient_ID]],Healthcare_Location[Patient_ID],0))</f>
        <v>Houston</v>
      </c>
      <c r="K1198" s="7" t="str">
        <f>INDEX(Healthcare_Insurance[Insurance_Type],MATCH(CONSOLIDATED_SHEET[[#This Row],[Patient_ID]],Healthcare_Insurance[Patient_ID],0))</f>
        <v>Public</v>
      </c>
      <c r="L1198" s="8">
        <f>INDEX(Healthcare_Insurance[Insurance_Amount],MATCH(CONSOLIDATED_SHEET[[#This Row],[Patient_ID]],Healthcare_Insurance[Patient_ID],0))</f>
        <v>3780.26</v>
      </c>
    </row>
    <row r="1199" spans="1:12" x14ac:dyDescent="0.25">
      <c r="A1199" t="s">
        <v>1201</v>
      </c>
      <c r="B1199" t="s">
        <v>4189</v>
      </c>
      <c r="C1199">
        <v>22</v>
      </c>
      <c r="D1199" t="s">
        <v>5948</v>
      </c>
      <c r="E1199" t="str">
        <f>IFERROR(INDEX(Healthcare_Transaction[Treatment_Type],MATCH(CONSOLIDATED_SHEET[[#This Row],[Patient_ID]],Healthcare_Transaction[Patient_ID],0)),"")</f>
        <v>Physical Therapy</v>
      </c>
      <c r="F1199" s="8">
        <f>IFERROR(INDEX(Healthcare_Transaction[Cost],MATCH(CONSOLIDATED_SHEET[[#This Row],[Patient_ID]],Healthcare_Transaction[Patient_ID],0)),"")</f>
        <v>640.36</v>
      </c>
      <c r="G1199" s="6">
        <f>IFERROR(INDEX(Healthcare_Transaction[Date],MATCH(CONSOLIDATED_SHEET[[#This Row],[Patient_ID]],Healthcare_Transaction[Patient_ID],0)),"")</f>
        <v>43850.347763966267</v>
      </c>
      <c r="H1199" t="str">
        <f>TEXT(CONSOLIDATED_SHEET[[#This Row],[Date]], "yyyy")</f>
        <v>2020</v>
      </c>
      <c r="I1199" t="str">
        <f>TEXT(CONSOLIDATED_SHEET[[#This Row],[Date]], "mmmm")</f>
        <v>January</v>
      </c>
      <c r="J1199" t="str">
        <f>INDEX(Healthcare_Location[Location],MATCH(CONSOLIDATED_SHEET[[#This Row],[Patient_ID]],Healthcare_Location[Patient_ID],0))</f>
        <v>Chicago</v>
      </c>
      <c r="K1199" s="7" t="str">
        <f>INDEX(Healthcare_Insurance[Insurance_Type],MATCH(CONSOLIDATED_SHEET[[#This Row],[Patient_ID]],Healthcare_Insurance[Patient_ID],0))</f>
        <v>None</v>
      </c>
      <c r="L1199" s="8">
        <f>INDEX(Healthcare_Insurance[Insurance_Amount],MATCH(CONSOLIDATED_SHEET[[#This Row],[Patient_ID]],Healthcare_Insurance[Patient_ID],0))</f>
        <v>4782.58</v>
      </c>
    </row>
    <row r="1200" spans="1:12" x14ac:dyDescent="0.25">
      <c r="A1200" t="s">
        <v>1202</v>
      </c>
      <c r="B1200" t="s">
        <v>4190</v>
      </c>
      <c r="C1200">
        <v>83</v>
      </c>
      <c r="D1200" t="s">
        <v>5948</v>
      </c>
      <c r="E1200" t="str">
        <f>IFERROR(INDEX(Healthcare_Transaction[Treatment_Type],MATCH(CONSOLIDATED_SHEET[[#This Row],[Patient_ID]],Healthcare_Transaction[Patient_ID],0)),"")</f>
        <v>Surgery</v>
      </c>
      <c r="F1200" s="8">
        <f>IFERROR(INDEX(Healthcare_Transaction[Cost],MATCH(CONSOLIDATED_SHEET[[#This Row],[Patient_ID]],Healthcare_Transaction[Patient_ID],0)),"")</f>
        <v>1535.37</v>
      </c>
      <c r="G1200" s="6">
        <f>IFERROR(INDEX(Healthcare_Transaction[Date],MATCH(CONSOLIDATED_SHEET[[#This Row],[Patient_ID]],Healthcare_Transaction[Patient_ID],0)),"")</f>
        <v>43850.608515502208</v>
      </c>
      <c r="H1200" t="str">
        <f>TEXT(CONSOLIDATED_SHEET[[#This Row],[Date]], "yyyy")</f>
        <v>2020</v>
      </c>
      <c r="I1200" t="str">
        <f>TEXT(CONSOLIDATED_SHEET[[#This Row],[Date]], "mmmm")</f>
        <v>January</v>
      </c>
      <c r="J1200" t="str">
        <f>INDEX(Healthcare_Location[Location],MATCH(CONSOLIDATED_SHEET[[#This Row],[Patient_ID]],Healthcare_Location[Patient_ID],0))</f>
        <v>Houston</v>
      </c>
      <c r="K1200" s="7" t="str">
        <f>INDEX(Healthcare_Insurance[Insurance_Type],MATCH(CONSOLIDATED_SHEET[[#This Row],[Patient_ID]],Healthcare_Insurance[Patient_ID],0))</f>
        <v>Public</v>
      </c>
      <c r="L1200" s="8">
        <f>INDEX(Healthcare_Insurance[Insurance_Amount],MATCH(CONSOLIDATED_SHEET[[#This Row],[Patient_ID]],Healthcare_Insurance[Patient_ID],0))</f>
        <v>5224.1899999999996</v>
      </c>
    </row>
    <row r="1201" spans="1:12" x14ac:dyDescent="0.25">
      <c r="A1201" t="s">
        <v>1203</v>
      </c>
      <c r="B1201" t="s">
        <v>4191</v>
      </c>
      <c r="C1201">
        <v>57</v>
      </c>
      <c r="D1201" t="s">
        <v>5948</v>
      </c>
      <c r="E1201" t="str">
        <f>IFERROR(INDEX(Healthcare_Transaction[Treatment_Type],MATCH(CONSOLIDATED_SHEET[[#This Row],[Patient_ID]],Healthcare_Transaction[Patient_ID],0)),"")</f>
        <v>Consultation</v>
      </c>
      <c r="F1201" s="8">
        <f>IFERROR(INDEX(Healthcare_Transaction[Cost],MATCH(CONSOLIDATED_SHEET[[#This Row],[Patient_ID]],Healthcare_Transaction[Patient_ID],0)),"")</f>
        <v>4728.6899999999996</v>
      </c>
      <c r="G1201" s="6">
        <f>IFERROR(INDEX(Healthcare_Transaction[Date],MATCH(CONSOLIDATED_SHEET[[#This Row],[Patient_ID]],Healthcare_Transaction[Patient_ID],0)),"")</f>
        <v>43850.86926703815</v>
      </c>
      <c r="H1201" t="str">
        <f>TEXT(CONSOLIDATED_SHEET[[#This Row],[Date]], "yyyy")</f>
        <v>2020</v>
      </c>
      <c r="I1201" t="str">
        <f>TEXT(CONSOLIDATED_SHEET[[#This Row],[Date]], "mmmm")</f>
        <v>January</v>
      </c>
      <c r="J1201" t="str">
        <f>INDEX(Healthcare_Location[Location],MATCH(CONSOLIDATED_SHEET[[#This Row],[Patient_ID]],Healthcare_Location[Patient_ID],0))</f>
        <v>Los Angeles</v>
      </c>
      <c r="K1201" s="7" t="str">
        <f>INDEX(Healthcare_Insurance[Insurance_Type],MATCH(CONSOLIDATED_SHEET[[#This Row],[Patient_ID]],Healthcare_Insurance[Patient_ID],0))</f>
        <v>None</v>
      </c>
      <c r="L1201" s="8">
        <f>INDEX(Healthcare_Insurance[Insurance_Amount],MATCH(CONSOLIDATED_SHEET[[#This Row],[Patient_ID]],Healthcare_Insurance[Patient_ID],0))</f>
        <v>5737.6</v>
      </c>
    </row>
    <row r="1202" spans="1:12" x14ac:dyDescent="0.25">
      <c r="A1202" t="s">
        <v>1204</v>
      </c>
      <c r="B1202" t="s">
        <v>4192</v>
      </c>
      <c r="C1202">
        <v>30</v>
      </c>
      <c r="D1202" t="s">
        <v>5947</v>
      </c>
      <c r="E1202" t="str">
        <f>IFERROR(INDEX(Healthcare_Transaction[Treatment_Type],MATCH(CONSOLIDATED_SHEET[[#This Row],[Patient_ID]],Healthcare_Transaction[Patient_ID],0)),"")</f>
        <v>Physical Therapy</v>
      </c>
      <c r="F1202" s="8">
        <f>IFERROR(INDEX(Healthcare_Transaction[Cost],MATCH(CONSOLIDATED_SHEET[[#This Row],[Patient_ID]],Healthcare_Transaction[Patient_ID],0)),"")</f>
        <v>1712.59</v>
      </c>
      <c r="G1202" s="6">
        <f>IFERROR(INDEX(Healthcare_Transaction[Date],MATCH(CONSOLIDATED_SHEET[[#This Row],[Patient_ID]],Healthcare_Transaction[Patient_ID],0)),"")</f>
        <v>43851.130018574077</v>
      </c>
      <c r="H1202" t="str">
        <f>TEXT(CONSOLIDATED_SHEET[[#This Row],[Date]], "yyyy")</f>
        <v>2020</v>
      </c>
      <c r="I1202" t="str">
        <f>TEXT(CONSOLIDATED_SHEET[[#This Row],[Date]], "mmmm")</f>
        <v>January</v>
      </c>
      <c r="J1202" t="str">
        <f>INDEX(Healthcare_Location[Location],MATCH(CONSOLIDATED_SHEET[[#This Row],[Patient_ID]],Healthcare_Location[Patient_ID],0))</f>
        <v>Phoenix</v>
      </c>
      <c r="K1202" s="7" t="str">
        <f>INDEX(Healthcare_Insurance[Insurance_Type],MATCH(CONSOLIDATED_SHEET[[#This Row],[Patient_ID]],Healthcare_Insurance[Patient_ID],0))</f>
        <v>Public</v>
      </c>
      <c r="L1202" s="8">
        <f>INDEX(Healthcare_Insurance[Insurance_Amount],MATCH(CONSOLIDATED_SHEET[[#This Row],[Patient_ID]],Healthcare_Insurance[Patient_ID],0))</f>
        <v>4444.9799999999996</v>
      </c>
    </row>
    <row r="1203" spans="1:12" x14ac:dyDescent="0.25">
      <c r="A1203" t="s">
        <v>1205</v>
      </c>
      <c r="B1203" t="s">
        <v>4193</v>
      </c>
      <c r="C1203">
        <v>29</v>
      </c>
      <c r="D1203" t="s">
        <v>5948</v>
      </c>
      <c r="E1203" t="str">
        <f>IFERROR(INDEX(Healthcare_Transaction[Treatment_Type],MATCH(CONSOLIDATED_SHEET[[#This Row],[Patient_ID]],Healthcare_Transaction[Patient_ID],0)),"")</f>
        <v>Physical Therapy</v>
      </c>
      <c r="F1203" s="8">
        <f>IFERROR(INDEX(Healthcare_Transaction[Cost],MATCH(CONSOLIDATED_SHEET[[#This Row],[Patient_ID]],Healthcare_Transaction[Patient_ID],0)),"")</f>
        <v>4754.5</v>
      </c>
      <c r="G1203" s="6">
        <f>IFERROR(INDEX(Healthcare_Transaction[Date],MATCH(CONSOLIDATED_SHEET[[#This Row],[Patient_ID]],Healthcare_Transaction[Patient_ID],0)),"")</f>
        <v>43851.390770110011</v>
      </c>
      <c r="H1203" t="str">
        <f>TEXT(CONSOLIDATED_SHEET[[#This Row],[Date]], "yyyy")</f>
        <v>2020</v>
      </c>
      <c r="I1203" t="str">
        <f>TEXT(CONSOLIDATED_SHEET[[#This Row],[Date]], "mmmm")</f>
        <v>January</v>
      </c>
      <c r="J1203" t="str">
        <f>INDEX(Healthcare_Location[Location],MATCH(CONSOLIDATED_SHEET[[#This Row],[Patient_ID]],Healthcare_Location[Patient_ID],0))</f>
        <v>Los Angeles</v>
      </c>
      <c r="K1203" s="7" t="str">
        <f>INDEX(Healthcare_Insurance[Insurance_Type],MATCH(CONSOLIDATED_SHEET[[#This Row],[Patient_ID]],Healthcare_Insurance[Patient_ID],0))</f>
        <v>Private</v>
      </c>
      <c r="L1203" s="8">
        <f>INDEX(Healthcare_Insurance[Insurance_Amount],MATCH(CONSOLIDATED_SHEET[[#This Row],[Patient_ID]],Healthcare_Insurance[Patient_ID],0))</f>
        <v>9380.1200000000008</v>
      </c>
    </row>
    <row r="1204" spans="1:12" x14ac:dyDescent="0.25">
      <c r="A1204" t="s">
        <v>1206</v>
      </c>
      <c r="B1204" t="s">
        <v>4194</v>
      </c>
      <c r="C1204">
        <v>73</v>
      </c>
      <c r="D1204" t="s">
        <v>5947</v>
      </c>
      <c r="E1204" t="str">
        <f>IFERROR(INDEX(Healthcare_Transaction[Treatment_Type],MATCH(CONSOLIDATED_SHEET[[#This Row],[Patient_ID]],Healthcare_Transaction[Patient_ID],0)),"")</f>
        <v>Consultation</v>
      </c>
      <c r="F1204" s="8">
        <f>IFERROR(INDEX(Healthcare_Transaction[Cost],MATCH(CONSOLIDATED_SHEET[[#This Row],[Patient_ID]],Healthcare_Transaction[Patient_ID],0)),"")</f>
        <v>2704.35</v>
      </c>
      <c r="G1204" s="6">
        <f>IFERROR(INDEX(Healthcare_Transaction[Date],MATCH(CONSOLIDATED_SHEET[[#This Row],[Patient_ID]],Healthcare_Transaction[Patient_ID],0)),"")</f>
        <v>43851.651521645952</v>
      </c>
      <c r="H1204" t="str">
        <f>TEXT(CONSOLIDATED_SHEET[[#This Row],[Date]], "yyyy")</f>
        <v>2020</v>
      </c>
      <c r="I1204" t="str">
        <f>TEXT(CONSOLIDATED_SHEET[[#This Row],[Date]], "mmmm")</f>
        <v>January</v>
      </c>
      <c r="J1204" t="str">
        <f>INDEX(Healthcare_Location[Location],MATCH(CONSOLIDATED_SHEET[[#This Row],[Patient_ID]],Healthcare_Location[Patient_ID],0))</f>
        <v>Chicago</v>
      </c>
      <c r="K1204" s="7" t="str">
        <f>INDEX(Healthcare_Insurance[Insurance_Type],MATCH(CONSOLIDATED_SHEET[[#This Row],[Patient_ID]],Healthcare_Insurance[Patient_ID],0))</f>
        <v>None</v>
      </c>
      <c r="L1204" s="8">
        <f>INDEX(Healthcare_Insurance[Insurance_Amount],MATCH(CONSOLIDATED_SHEET[[#This Row],[Patient_ID]],Healthcare_Insurance[Patient_ID],0))</f>
        <v>5163.95</v>
      </c>
    </row>
    <row r="1205" spans="1:12" x14ac:dyDescent="0.25">
      <c r="A1205" t="s">
        <v>1207</v>
      </c>
      <c r="B1205" t="s">
        <v>4195</v>
      </c>
      <c r="C1205">
        <v>29</v>
      </c>
      <c r="D1205" t="s">
        <v>5947</v>
      </c>
      <c r="E1205" t="str">
        <f>IFERROR(INDEX(Healthcare_Transaction[Treatment_Type],MATCH(CONSOLIDATED_SHEET[[#This Row],[Patient_ID]],Healthcare_Transaction[Patient_ID],0)),"")</f>
        <v>Surgery</v>
      </c>
      <c r="F1205" s="8">
        <f>IFERROR(INDEX(Healthcare_Transaction[Cost],MATCH(CONSOLIDATED_SHEET[[#This Row],[Patient_ID]],Healthcare_Transaction[Patient_ID],0)),"")</f>
        <v>526.04</v>
      </c>
      <c r="G1205" s="6">
        <f>IFERROR(INDEX(Healthcare_Transaction[Date],MATCH(CONSOLIDATED_SHEET[[#This Row],[Patient_ID]],Healthcare_Transaction[Patient_ID],0)),"")</f>
        <v>43851.912273181872</v>
      </c>
      <c r="H1205" t="str">
        <f>TEXT(CONSOLIDATED_SHEET[[#This Row],[Date]], "yyyy")</f>
        <v>2020</v>
      </c>
      <c r="I1205" t="str">
        <f>TEXT(CONSOLIDATED_SHEET[[#This Row],[Date]], "mmmm")</f>
        <v>January</v>
      </c>
      <c r="J1205" t="str">
        <f>INDEX(Healthcare_Location[Location],MATCH(CONSOLIDATED_SHEET[[#This Row],[Patient_ID]],Healthcare_Location[Patient_ID],0))</f>
        <v>Los Angeles</v>
      </c>
      <c r="K1205" s="7" t="str">
        <f>INDEX(Healthcare_Insurance[Insurance_Type],MATCH(CONSOLIDATED_SHEET[[#This Row],[Patient_ID]],Healthcare_Insurance[Patient_ID],0))</f>
        <v>Public</v>
      </c>
      <c r="L1205" s="8">
        <f>INDEX(Healthcare_Insurance[Insurance_Amount],MATCH(CONSOLIDATED_SHEET[[#This Row],[Patient_ID]],Healthcare_Insurance[Patient_ID],0))</f>
        <v>724.55</v>
      </c>
    </row>
    <row r="1206" spans="1:12" x14ac:dyDescent="0.25">
      <c r="A1206" t="s">
        <v>1208</v>
      </c>
      <c r="B1206" t="s">
        <v>4196</v>
      </c>
      <c r="C1206">
        <v>28</v>
      </c>
      <c r="D1206" t="s">
        <v>5948</v>
      </c>
      <c r="E1206" t="str">
        <f>IFERROR(INDEX(Healthcare_Transaction[Treatment_Type],MATCH(CONSOLIDATED_SHEET[[#This Row],[Patient_ID]],Healthcare_Transaction[Patient_ID],0)),"")</f>
        <v>Physical Therapy</v>
      </c>
      <c r="F1206" s="8">
        <f>IFERROR(INDEX(Healthcare_Transaction[Cost],MATCH(CONSOLIDATED_SHEET[[#This Row],[Patient_ID]],Healthcare_Transaction[Patient_ID],0)),"")</f>
        <v>739.71</v>
      </c>
      <c r="G1206" s="6">
        <f>IFERROR(INDEX(Healthcare_Transaction[Date],MATCH(CONSOLIDATED_SHEET[[#This Row],[Patient_ID]],Healthcare_Transaction[Patient_ID],0)),"")</f>
        <v>43852.173024717813</v>
      </c>
      <c r="H1206" t="str">
        <f>TEXT(CONSOLIDATED_SHEET[[#This Row],[Date]], "yyyy")</f>
        <v>2020</v>
      </c>
      <c r="I1206" t="str">
        <f>TEXT(CONSOLIDATED_SHEET[[#This Row],[Date]], "mmmm")</f>
        <v>January</v>
      </c>
      <c r="J1206" t="str">
        <f>INDEX(Healthcare_Location[Location],MATCH(CONSOLIDATED_SHEET[[#This Row],[Patient_ID]],Healthcare_Location[Patient_ID],0))</f>
        <v>Phoenix</v>
      </c>
      <c r="K1206" s="7" t="str">
        <f>INDEX(Healthcare_Insurance[Insurance_Type],MATCH(CONSOLIDATED_SHEET[[#This Row],[Patient_ID]],Healthcare_Insurance[Patient_ID],0))</f>
        <v>None</v>
      </c>
      <c r="L1206" s="8">
        <f>INDEX(Healthcare_Insurance[Insurance_Amount],MATCH(CONSOLIDATED_SHEET[[#This Row],[Patient_ID]],Healthcare_Insurance[Patient_ID],0))</f>
        <v>3007.86</v>
      </c>
    </row>
    <row r="1207" spans="1:12" x14ac:dyDescent="0.25">
      <c r="A1207" t="s">
        <v>1209</v>
      </c>
      <c r="B1207" t="s">
        <v>4197</v>
      </c>
      <c r="C1207">
        <v>31</v>
      </c>
      <c r="D1207" t="s">
        <v>5947</v>
      </c>
      <c r="E1207" t="str">
        <f>IFERROR(INDEX(Healthcare_Transaction[Treatment_Type],MATCH(CONSOLIDATED_SHEET[[#This Row],[Patient_ID]],Healthcare_Transaction[Patient_ID],0)),"")</f>
        <v>Consultation</v>
      </c>
      <c r="F1207" s="8">
        <f>IFERROR(INDEX(Healthcare_Transaction[Cost],MATCH(CONSOLIDATED_SHEET[[#This Row],[Patient_ID]],Healthcare_Transaction[Patient_ID],0)),"")</f>
        <v>761.97</v>
      </c>
      <c r="G1207" s="6">
        <f>IFERROR(INDEX(Healthcare_Transaction[Date],MATCH(CONSOLIDATED_SHEET[[#This Row],[Patient_ID]],Healthcare_Transaction[Patient_ID],0)),"")</f>
        <v>43852.694527789667</v>
      </c>
      <c r="H1207" t="str">
        <f>TEXT(CONSOLIDATED_SHEET[[#This Row],[Date]], "yyyy")</f>
        <v>2020</v>
      </c>
      <c r="I1207" t="str">
        <f>TEXT(CONSOLIDATED_SHEET[[#This Row],[Date]], "mmmm")</f>
        <v>January</v>
      </c>
      <c r="J1207" t="str">
        <f>INDEX(Healthcare_Location[Location],MATCH(CONSOLIDATED_SHEET[[#This Row],[Patient_ID]],Healthcare_Location[Patient_ID],0))</f>
        <v>Chicago</v>
      </c>
      <c r="K1207" s="7" t="str">
        <f>INDEX(Healthcare_Insurance[Insurance_Type],MATCH(CONSOLIDATED_SHEET[[#This Row],[Patient_ID]],Healthcare_Insurance[Patient_ID],0))</f>
        <v>None</v>
      </c>
      <c r="L1207" s="8">
        <f>INDEX(Healthcare_Insurance[Insurance_Amount],MATCH(CONSOLIDATED_SHEET[[#This Row],[Patient_ID]],Healthcare_Insurance[Patient_ID],0))</f>
        <v>2558.42</v>
      </c>
    </row>
    <row r="1208" spans="1:12" x14ac:dyDescent="0.25">
      <c r="A1208" t="s">
        <v>1210</v>
      </c>
      <c r="B1208" t="s">
        <v>4198</v>
      </c>
      <c r="C1208">
        <v>21</v>
      </c>
      <c r="D1208" t="s">
        <v>5947</v>
      </c>
      <c r="E1208" t="str">
        <f>IFERROR(INDEX(Healthcare_Transaction[Treatment_Type],MATCH(CONSOLIDATED_SHEET[[#This Row],[Patient_ID]],Healthcare_Transaction[Patient_ID],0)),"")</f>
        <v>Medication</v>
      </c>
      <c r="F1208" s="8">
        <f>IFERROR(INDEX(Healthcare_Transaction[Cost],MATCH(CONSOLIDATED_SHEET[[#This Row],[Patient_ID]],Healthcare_Transaction[Patient_ID],0)),"")</f>
        <v>2054.85</v>
      </c>
      <c r="G1208" s="6">
        <f>IFERROR(INDEX(Healthcare_Transaction[Date],MATCH(CONSOLIDATED_SHEET[[#This Row],[Patient_ID]],Healthcare_Transaction[Patient_ID],0)),"")</f>
        <v>43853.216030861549</v>
      </c>
      <c r="H1208" t="str">
        <f>TEXT(CONSOLIDATED_SHEET[[#This Row],[Date]], "yyyy")</f>
        <v>2020</v>
      </c>
      <c r="I1208" t="str">
        <f>TEXT(CONSOLIDATED_SHEET[[#This Row],[Date]], "mmmm")</f>
        <v>January</v>
      </c>
      <c r="J1208" t="str">
        <f>INDEX(Healthcare_Location[Location],MATCH(CONSOLIDATED_SHEET[[#This Row],[Patient_ID]],Healthcare_Location[Patient_ID],0))</f>
        <v>New York</v>
      </c>
      <c r="K1208" s="7" t="str">
        <f>INDEX(Healthcare_Insurance[Insurance_Type],MATCH(CONSOLIDATED_SHEET[[#This Row],[Patient_ID]],Healthcare_Insurance[Patient_ID],0))</f>
        <v>Public</v>
      </c>
      <c r="L1208" s="8">
        <f>INDEX(Healthcare_Insurance[Insurance_Amount],MATCH(CONSOLIDATED_SHEET[[#This Row],[Patient_ID]],Healthcare_Insurance[Patient_ID],0))</f>
        <v>4911.96</v>
      </c>
    </row>
    <row r="1209" spans="1:12" x14ac:dyDescent="0.25">
      <c r="A1209" t="s">
        <v>1211</v>
      </c>
      <c r="B1209" t="s">
        <v>4199</v>
      </c>
      <c r="C1209">
        <v>45</v>
      </c>
      <c r="D1209" t="s">
        <v>5947</v>
      </c>
      <c r="E1209" t="str">
        <f>IFERROR(INDEX(Healthcare_Transaction[Treatment_Type],MATCH(CONSOLIDATED_SHEET[[#This Row],[Patient_ID]],Healthcare_Transaction[Patient_ID],0)),"")</f>
        <v>Consultation</v>
      </c>
      <c r="F1209" s="8">
        <f>IFERROR(INDEX(Healthcare_Transaction[Cost],MATCH(CONSOLIDATED_SHEET[[#This Row],[Patient_ID]],Healthcare_Transaction[Patient_ID],0)),"")</f>
        <v>869.04</v>
      </c>
      <c r="G1209" s="6">
        <f>IFERROR(INDEX(Healthcare_Transaction[Date],MATCH(CONSOLIDATED_SHEET[[#This Row],[Patient_ID]],Healthcare_Transaction[Patient_ID],0)),"")</f>
        <v>43853.476782397483</v>
      </c>
      <c r="H1209" t="str">
        <f>TEXT(CONSOLIDATED_SHEET[[#This Row],[Date]], "yyyy")</f>
        <v>2020</v>
      </c>
      <c r="I1209" t="str">
        <f>TEXT(CONSOLIDATED_SHEET[[#This Row],[Date]], "mmmm")</f>
        <v>January</v>
      </c>
      <c r="J1209" t="str">
        <f>INDEX(Healthcare_Location[Location],MATCH(CONSOLIDATED_SHEET[[#This Row],[Patient_ID]],Healthcare_Location[Patient_ID],0))</f>
        <v>Los Angeles</v>
      </c>
      <c r="K1209" s="7" t="str">
        <f>INDEX(Healthcare_Insurance[Insurance_Type],MATCH(CONSOLIDATED_SHEET[[#This Row],[Patient_ID]],Healthcare_Insurance[Patient_ID],0))</f>
        <v>Private</v>
      </c>
      <c r="L1209" s="8">
        <f>INDEX(Healthcare_Insurance[Insurance_Amount],MATCH(CONSOLIDATED_SHEET[[#This Row],[Patient_ID]],Healthcare_Insurance[Patient_ID],0))</f>
        <v>8623.58</v>
      </c>
    </row>
    <row r="1210" spans="1:12" x14ac:dyDescent="0.25">
      <c r="A1210" t="s">
        <v>1212</v>
      </c>
      <c r="B1210" t="s">
        <v>4200</v>
      </c>
      <c r="C1210">
        <v>52</v>
      </c>
      <c r="D1210" t="s">
        <v>5947</v>
      </c>
      <c r="E1210" t="str">
        <f>IFERROR(INDEX(Healthcare_Transaction[Treatment_Type],MATCH(CONSOLIDATED_SHEET[[#This Row],[Patient_ID]],Healthcare_Transaction[Patient_ID],0)),"")</f>
        <v>Medication</v>
      </c>
      <c r="F1210" s="8">
        <f>IFERROR(INDEX(Healthcare_Transaction[Cost],MATCH(CONSOLIDATED_SHEET[[#This Row],[Patient_ID]],Healthcare_Transaction[Patient_ID],0)),"")</f>
        <v>3286.64</v>
      </c>
      <c r="G1210" s="6">
        <f>IFERROR(INDEX(Healthcare_Transaction[Date],MATCH(CONSOLIDATED_SHEET[[#This Row],[Patient_ID]],Healthcare_Transaction[Patient_ID],0)),"")</f>
        <v>43853.737533933418</v>
      </c>
      <c r="H1210" t="str">
        <f>TEXT(CONSOLIDATED_SHEET[[#This Row],[Date]], "yyyy")</f>
        <v>2020</v>
      </c>
      <c r="I1210" t="str">
        <f>TEXT(CONSOLIDATED_SHEET[[#This Row],[Date]], "mmmm")</f>
        <v>January</v>
      </c>
      <c r="J1210" t="str">
        <f>INDEX(Healthcare_Location[Location],MATCH(CONSOLIDATED_SHEET[[#This Row],[Patient_ID]],Healthcare_Location[Patient_ID],0))</f>
        <v>Los Angeles</v>
      </c>
      <c r="K1210" s="7" t="str">
        <f>INDEX(Healthcare_Insurance[Insurance_Type],MATCH(CONSOLIDATED_SHEET[[#This Row],[Patient_ID]],Healthcare_Insurance[Patient_ID],0))</f>
        <v>Private</v>
      </c>
      <c r="L1210" s="8">
        <f>INDEX(Healthcare_Insurance[Insurance_Amount],MATCH(CONSOLIDATED_SHEET[[#This Row],[Patient_ID]],Healthcare_Insurance[Patient_ID],0))</f>
        <v>2029.13</v>
      </c>
    </row>
    <row r="1211" spans="1:12" x14ac:dyDescent="0.25">
      <c r="A1211" t="s">
        <v>1213</v>
      </c>
      <c r="B1211" t="s">
        <v>4201</v>
      </c>
      <c r="C1211">
        <v>46</v>
      </c>
      <c r="D1211" t="s">
        <v>5947</v>
      </c>
      <c r="E1211" t="str">
        <f>IFERROR(INDEX(Healthcare_Transaction[Treatment_Type],MATCH(CONSOLIDATED_SHEET[[#This Row],[Patient_ID]],Healthcare_Transaction[Patient_ID],0)),"")</f>
        <v>Surgery</v>
      </c>
      <c r="F1211" s="8">
        <f>IFERROR(INDEX(Healthcare_Transaction[Cost],MATCH(CONSOLIDATED_SHEET[[#This Row],[Patient_ID]],Healthcare_Transaction[Patient_ID],0)),"")</f>
        <v>3363.19</v>
      </c>
      <c r="G1211" s="6">
        <f>IFERROR(INDEX(Healthcare_Transaction[Date],MATCH(CONSOLIDATED_SHEET[[#This Row],[Patient_ID]],Healthcare_Transaction[Patient_ID],0)),"")</f>
        <v>43854.519788541213</v>
      </c>
      <c r="H1211" t="str">
        <f>TEXT(CONSOLIDATED_SHEET[[#This Row],[Date]], "yyyy")</f>
        <v>2020</v>
      </c>
      <c r="I1211" t="str">
        <f>TEXT(CONSOLIDATED_SHEET[[#This Row],[Date]], "mmmm")</f>
        <v>January</v>
      </c>
      <c r="J1211" t="str">
        <f>INDEX(Healthcare_Location[Location],MATCH(CONSOLIDATED_SHEET[[#This Row],[Patient_ID]],Healthcare_Location[Patient_ID],0))</f>
        <v>Los Angeles</v>
      </c>
      <c r="K1211" s="7" t="str">
        <f>INDEX(Healthcare_Insurance[Insurance_Type],MATCH(CONSOLIDATED_SHEET[[#This Row],[Patient_ID]],Healthcare_Insurance[Patient_ID],0))</f>
        <v>Public</v>
      </c>
      <c r="L1211" s="8">
        <f>INDEX(Healthcare_Insurance[Insurance_Amount],MATCH(CONSOLIDATED_SHEET[[#This Row],[Patient_ID]],Healthcare_Insurance[Patient_ID],0))</f>
        <v>8833.5400000000009</v>
      </c>
    </row>
    <row r="1212" spans="1:12" x14ac:dyDescent="0.25">
      <c r="A1212" t="s">
        <v>1214</v>
      </c>
      <c r="B1212" t="s">
        <v>4202</v>
      </c>
      <c r="C1212">
        <v>64</v>
      </c>
      <c r="D1212" t="s">
        <v>5948</v>
      </c>
      <c r="E1212" t="str">
        <f>IFERROR(INDEX(Healthcare_Transaction[Treatment_Type],MATCH(CONSOLIDATED_SHEET[[#This Row],[Patient_ID]],Healthcare_Transaction[Patient_ID],0)),"")</f>
        <v>Physical Therapy</v>
      </c>
      <c r="F1212" s="8">
        <f>IFERROR(INDEX(Healthcare_Transaction[Cost],MATCH(CONSOLIDATED_SHEET[[#This Row],[Patient_ID]],Healthcare_Transaction[Patient_ID],0)),"")</f>
        <v>3615.27</v>
      </c>
      <c r="G1212" s="6">
        <f>IFERROR(INDEX(Healthcare_Transaction[Date],MATCH(CONSOLIDATED_SHEET[[#This Row],[Patient_ID]],Healthcare_Transaction[Patient_ID],0)),"")</f>
        <v>43855.302043149008</v>
      </c>
      <c r="H1212" t="str">
        <f>TEXT(CONSOLIDATED_SHEET[[#This Row],[Date]], "yyyy")</f>
        <v>2020</v>
      </c>
      <c r="I1212" t="str">
        <f>TEXT(CONSOLIDATED_SHEET[[#This Row],[Date]], "mmmm")</f>
        <v>January</v>
      </c>
      <c r="J1212" t="str">
        <f>INDEX(Healthcare_Location[Location],MATCH(CONSOLIDATED_SHEET[[#This Row],[Patient_ID]],Healthcare_Location[Patient_ID],0))</f>
        <v>Chicago</v>
      </c>
      <c r="K1212" s="7" t="str">
        <f>INDEX(Healthcare_Insurance[Insurance_Type],MATCH(CONSOLIDATED_SHEET[[#This Row],[Patient_ID]],Healthcare_Insurance[Patient_ID],0))</f>
        <v>Public</v>
      </c>
      <c r="L1212" s="8">
        <f>INDEX(Healthcare_Insurance[Insurance_Amount],MATCH(CONSOLIDATED_SHEET[[#This Row],[Patient_ID]],Healthcare_Insurance[Patient_ID],0))</f>
        <v>8231.92</v>
      </c>
    </row>
    <row r="1213" spans="1:12" x14ac:dyDescent="0.25">
      <c r="A1213" t="s">
        <v>1215</v>
      </c>
      <c r="B1213" t="s">
        <v>4203</v>
      </c>
      <c r="C1213">
        <v>58</v>
      </c>
      <c r="D1213" t="s">
        <v>5947</v>
      </c>
      <c r="E1213" t="str">
        <f>IFERROR(INDEX(Healthcare_Transaction[Treatment_Type],MATCH(CONSOLIDATED_SHEET[[#This Row],[Patient_ID]],Healthcare_Transaction[Patient_ID],0)),"")</f>
        <v>Medication</v>
      </c>
      <c r="F1213" s="8">
        <f>IFERROR(INDEX(Healthcare_Transaction[Cost],MATCH(CONSOLIDATED_SHEET[[#This Row],[Patient_ID]],Healthcare_Transaction[Patient_ID],0)),"")</f>
        <v>1049.82</v>
      </c>
      <c r="G1213" s="6">
        <f>IFERROR(INDEX(Healthcare_Transaction[Date],MATCH(CONSOLIDATED_SHEET[[#This Row],[Patient_ID]],Healthcare_Transaction[Patient_ID],0)),"")</f>
        <v>43856.084297756817</v>
      </c>
      <c r="H1213" t="str">
        <f>TEXT(CONSOLIDATED_SHEET[[#This Row],[Date]], "yyyy")</f>
        <v>2020</v>
      </c>
      <c r="I1213" t="str">
        <f>TEXT(CONSOLIDATED_SHEET[[#This Row],[Date]], "mmmm")</f>
        <v>January</v>
      </c>
      <c r="J1213" t="str">
        <f>INDEX(Healthcare_Location[Location],MATCH(CONSOLIDATED_SHEET[[#This Row],[Patient_ID]],Healthcare_Location[Patient_ID],0))</f>
        <v>Los Angeles</v>
      </c>
      <c r="K1213" s="7" t="str">
        <f>INDEX(Healthcare_Insurance[Insurance_Type],MATCH(CONSOLIDATED_SHEET[[#This Row],[Patient_ID]],Healthcare_Insurance[Patient_ID],0))</f>
        <v>Public</v>
      </c>
      <c r="L1213" s="8">
        <f>INDEX(Healthcare_Insurance[Insurance_Amount],MATCH(CONSOLIDATED_SHEET[[#This Row],[Patient_ID]],Healthcare_Insurance[Patient_ID],0))</f>
        <v>3786.57</v>
      </c>
    </row>
    <row r="1214" spans="1:12" x14ac:dyDescent="0.25">
      <c r="A1214" t="s">
        <v>1216</v>
      </c>
      <c r="B1214" t="s">
        <v>4204</v>
      </c>
      <c r="C1214">
        <v>79</v>
      </c>
      <c r="D1214" t="s">
        <v>5947</v>
      </c>
      <c r="E1214" t="str">
        <f>IFERROR(INDEX(Healthcare_Transaction[Treatment_Type],MATCH(CONSOLIDATED_SHEET[[#This Row],[Patient_ID]],Healthcare_Transaction[Patient_ID],0)),"")</f>
        <v>Physical Therapy</v>
      </c>
      <c r="F1214" s="8">
        <f>IFERROR(INDEX(Healthcare_Transaction[Cost],MATCH(CONSOLIDATED_SHEET[[#This Row],[Patient_ID]],Healthcare_Transaction[Patient_ID],0)),"")</f>
        <v>911.35</v>
      </c>
      <c r="G1214" s="6">
        <f>IFERROR(INDEX(Healthcare_Transaction[Date],MATCH(CONSOLIDATED_SHEET[[#This Row],[Patient_ID]],Healthcare_Transaction[Patient_ID],0)),"")</f>
        <v>43856.605800828678</v>
      </c>
      <c r="H1214" t="str">
        <f>TEXT(CONSOLIDATED_SHEET[[#This Row],[Date]], "yyyy")</f>
        <v>2020</v>
      </c>
      <c r="I1214" t="str">
        <f>TEXT(CONSOLIDATED_SHEET[[#This Row],[Date]], "mmmm")</f>
        <v>January</v>
      </c>
      <c r="J1214" t="str">
        <f>INDEX(Healthcare_Location[Location],MATCH(CONSOLIDATED_SHEET[[#This Row],[Patient_ID]],Healthcare_Location[Patient_ID],0))</f>
        <v>Phoenix</v>
      </c>
      <c r="K1214" s="7" t="str">
        <f>INDEX(Healthcare_Insurance[Insurance_Type],MATCH(CONSOLIDATED_SHEET[[#This Row],[Patient_ID]],Healthcare_Insurance[Patient_ID],0))</f>
        <v>None</v>
      </c>
      <c r="L1214" s="8">
        <f>INDEX(Healthcare_Insurance[Insurance_Amount],MATCH(CONSOLIDATED_SHEET[[#This Row],[Patient_ID]],Healthcare_Insurance[Patient_ID],0))</f>
        <v>9561.19</v>
      </c>
    </row>
    <row r="1215" spans="1:12" x14ac:dyDescent="0.25">
      <c r="A1215" t="s">
        <v>1217</v>
      </c>
      <c r="B1215" t="s">
        <v>4205</v>
      </c>
      <c r="C1215">
        <v>60</v>
      </c>
      <c r="D1215" t="s">
        <v>5947</v>
      </c>
      <c r="E1215" t="str">
        <f>IFERROR(INDEX(Healthcare_Transaction[Treatment_Type],MATCH(CONSOLIDATED_SHEET[[#This Row],[Patient_ID]],Healthcare_Transaction[Patient_ID],0)),"")</f>
        <v>Physical Therapy</v>
      </c>
      <c r="F1215" s="8">
        <f>IFERROR(INDEX(Healthcare_Transaction[Cost],MATCH(CONSOLIDATED_SHEET[[#This Row],[Patient_ID]],Healthcare_Transaction[Patient_ID],0)),"")</f>
        <v>2342.7600000000002</v>
      </c>
      <c r="G1215" s="6">
        <f>IFERROR(INDEX(Healthcare_Transaction[Date],MATCH(CONSOLIDATED_SHEET[[#This Row],[Patient_ID]],Healthcare_Transaction[Patient_ID],0)),"")</f>
        <v>43856.86655236462</v>
      </c>
      <c r="H1215" t="str">
        <f>TEXT(CONSOLIDATED_SHEET[[#This Row],[Date]], "yyyy")</f>
        <v>2020</v>
      </c>
      <c r="I1215" t="str">
        <f>TEXT(CONSOLIDATED_SHEET[[#This Row],[Date]], "mmmm")</f>
        <v>January</v>
      </c>
      <c r="J1215" t="str">
        <f>INDEX(Healthcare_Location[Location],MATCH(CONSOLIDATED_SHEET[[#This Row],[Patient_ID]],Healthcare_Location[Patient_ID],0))</f>
        <v>Phoenix</v>
      </c>
      <c r="K1215" s="7" t="str">
        <f>INDEX(Healthcare_Insurance[Insurance_Type],MATCH(CONSOLIDATED_SHEET[[#This Row],[Patient_ID]],Healthcare_Insurance[Patient_ID],0))</f>
        <v>Private</v>
      </c>
      <c r="L1215" s="8">
        <f>INDEX(Healthcare_Insurance[Insurance_Amount],MATCH(CONSOLIDATED_SHEET[[#This Row],[Patient_ID]],Healthcare_Insurance[Patient_ID],0))</f>
        <v>8379.73</v>
      </c>
    </row>
    <row r="1216" spans="1:12" x14ac:dyDescent="0.25">
      <c r="A1216" t="s">
        <v>1218</v>
      </c>
      <c r="B1216" t="s">
        <v>4206</v>
      </c>
      <c r="C1216">
        <v>42</v>
      </c>
      <c r="D1216" t="s">
        <v>5948</v>
      </c>
      <c r="E1216" t="str">
        <f>IFERROR(INDEX(Healthcare_Transaction[Treatment_Type],MATCH(CONSOLIDATED_SHEET[[#This Row],[Patient_ID]],Healthcare_Transaction[Patient_ID],0)),"")</f>
        <v>Physical Therapy</v>
      </c>
      <c r="F1216" s="8">
        <f>IFERROR(INDEX(Healthcare_Transaction[Cost],MATCH(CONSOLIDATED_SHEET[[#This Row],[Patient_ID]],Healthcare_Transaction[Patient_ID],0)),"")</f>
        <v>1046.51</v>
      </c>
      <c r="G1216" s="6">
        <f>IFERROR(INDEX(Healthcare_Transaction[Date],MATCH(CONSOLIDATED_SHEET[[#This Row],[Patient_ID]],Healthcare_Transaction[Patient_ID],0)),"")</f>
        <v>43857.127303900546</v>
      </c>
      <c r="H1216" t="str">
        <f>TEXT(CONSOLIDATED_SHEET[[#This Row],[Date]], "yyyy")</f>
        <v>2020</v>
      </c>
      <c r="I1216" t="str">
        <f>TEXT(CONSOLIDATED_SHEET[[#This Row],[Date]], "mmmm")</f>
        <v>January</v>
      </c>
      <c r="J1216" t="str">
        <f>INDEX(Healthcare_Location[Location],MATCH(CONSOLIDATED_SHEET[[#This Row],[Patient_ID]],Healthcare_Location[Patient_ID],0))</f>
        <v>Chicago</v>
      </c>
      <c r="K1216" s="7" t="str">
        <f>INDEX(Healthcare_Insurance[Insurance_Type],MATCH(CONSOLIDATED_SHEET[[#This Row],[Patient_ID]],Healthcare_Insurance[Patient_ID],0))</f>
        <v>None</v>
      </c>
      <c r="L1216" s="8">
        <f>INDEX(Healthcare_Insurance[Insurance_Amount],MATCH(CONSOLIDATED_SHEET[[#This Row],[Patient_ID]],Healthcare_Insurance[Patient_ID],0))</f>
        <v>8692.94</v>
      </c>
    </row>
    <row r="1217" spans="1:12" x14ac:dyDescent="0.25">
      <c r="A1217" t="s">
        <v>1219</v>
      </c>
      <c r="B1217" t="s">
        <v>4207</v>
      </c>
      <c r="C1217">
        <v>50</v>
      </c>
      <c r="D1217" t="s">
        <v>5947</v>
      </c>
      <c r="E1217" t="str">
        <f>IFERROR(INDEX(Healthcare_Transaction[Treatment_Type],MATCH(CONSOLIDATED_SHEET[[#This Row],[Patient_ID]],Healthcare_Transaction[Patient_ID],0)),"")</f>
        <v>Physical Therapy</v>
      </c>
      <c r="F1217" s="8">
        <f>IFERROR(INDEX(Healthcare_Transaction[Cost],MATCH(CONSOLIDATED_SHEET[[#This Row],[Patient_ID]],Healthcare_Transaction[Patient_ID],0)),"")</f>
        <v>506.55</v>
      </c>
      <c r="G1217" s="6">
        <f>IFERROR(INDEX(Healthcare_Transaction[Date],MATCH(CONSOLIDATED_SHEET[[#This Row],[Patient_ID]],Healthcare_Transaction[Patient_ID],0)),"")</f>
        <v>43858.170310044283</v>
      </c>
      <c r="H1217" t="str">
        <f>TEXT(CONSOLIDATED_SHEET[[#This Row],[Date]], "yyyy")</f>
        <v>2020</v>
      </c>
      <c r="I1217" t="str">
        <f>TEXT(CONSOLIDATED_SHEET[[#This Row],[Date]], "mmmm")</f>
        <v>January</v>
      </c>
      <c r="J1217" t="str">
        <f>INDEX(Healthcare_Location[Location],MATCH(CONSOLIDATED_SHEET[[#This Row],[Patient_ID]],Healthcare_Location[Patient_ID],0))</f>
        <v>New York</v>
      </c>
      <c r="K1217" s="7" t="str">
        <f>INDEX(Healthcare_Insurance[Insurance_Type],MATCH(CONSOLIDATED_SHEET[[#This Row],[Patient_ID]],Healthcare_Insurance[Patient_ID],0))</f>
        <v>Public</v>
      </c>
      <c r="L1217" s="8">
        <f>INDEX(Healthcare_Insurance[Insurance_Amount],MATCH(CONSOLIDATED_SHEET[[#This Row],[Patient_ID]],Healthcare_Insurance[Patient_ID],0))</f>
        <v>8828.23</v>
      </c>
    </row>
    <row r="1218" spans="1:12" x14ac:dyDescent="0.25">
      <c r="A1218" t="s">
        <v>1220</v>
      </c>
      <c r="B1218" t="s">
        <v>4208</v>
      </c>
      <c r="C1218">
        <v>86</v>
      </c>
      <c r="D1218" t="s">
        <v>5947</v>
      </c>
      <c r="E1218" t="str">
        <f>IFERROR(INDEX(Healthcare_Transaction[Treatment_Type],MATCH(CONSOLIDATED_SHEET[[#This Row],[Patient_ID]],Healthcare_Transaction[Patient_ID],0)),"")</f>
        <v>Surgery</v>
      </c>
      <c r="F1218" s="8">
        <f>IFERROR(INDEX(Healthcare_Transaction[Cost],MATCH(CONSOLIDATED_SHEET[[#This Row],[Patient_ID]],Healthcare_Transaction[Patient_ID],0)),"")</f>
        <v>4407.8999999999996</v>
      </c>
      <c r="G1218" s="6">
        <f>IFERROR(INDEX(Healthcare_Transaction[Date],MATCH(CONSOLIDATED_SHEET[[#This Row],[Patient_ID]],Healthcare_Transaction[Patient_ID],0)),"")</f>
        <v>43858.952564652092</v>
      </c>
      <c r="H1218" t="str">
        <f>TEXT(CONSOLIDATED_SHEET[[#This Row],[Date]], "yyyy")</f>
        <v>2020</v>
      </c>
      <c r="I1218" t="str">
        <f>TEXT(CONSOLIDATED_SHEET[[#This Row],[Date]], "mmmm")</f>
        <v>January</v>
      </c>
      <c r="J1218" t="str">
        <f>INDEX(Healthcare_Location[Location],MATCH(CONSOLIDATED_SHEET[[#This Row],[Patient_ID]],Healthcare_Location[Patient_ID],0))</f>
        <v>Chicago</v>
      </c>
      <c r="K1218" s="7" t="str">
        <f>INDEX(Healthcare_Insurance[Insurance_Type],MATCH(CONSOLIDATED_SHEET[[#This Row],[Patient_ID]],Healthcare_Insurance[Patient_ID],0))</f>
        <v>Private</v>
      </c>
      <c r="L1218" s="8">
        <f>INDEX(Healthcare_Insurance[Insurance_Amount],MATCH(CONSOLIDATED_SHEET[[#This Row],[Patient_ID]],Healthcare_Insurance[Patient_ID],0))</f>
        <v>6894.42</v>
      </c>
    </row>
    <row r="1219" spans="1:12" x14ac:dyDescent="0.25">
      <c r="A1219" t="s">
        <v>1221</v>
      </c>
      <c r="B1219" t="s">
        <v>4209</v>
      </c>
      <c r="C1219">
        <v>31</v>
      </c>
      <c r="D1219" t="s">
        <v>5947</v>
      </c>
      <c r="E1219" t="str">
        <f>IFERROR(INDEX(Healthcare_Transaction[Treatment_Type],MATCH(CONSOLIDATED_SHEET[[#This Row],[Patient_ID]],Healthcare_Transaction[Patient_ID],0)),"")</f>
        <v>Physical Therapy</v>
      </c>
      <c r="F1219" s="8">
        <f>IFERROR(INDEX(Healthcare_Transaction[Cost],MATCH(CONSOLIDATED_SHEET[[#This Row],[Patient_ID]],Healthcare_Transaction[Patient_ID],0)),"")</f>
        <v>2574.64</v>
      </c>
      <c r="G1219" s="6">
        <f>IFERROR(INDEX(Healthcare_Transaction[Date],MATCH(CONSOLIDATED_SHEET[[#This Row],[Patient_ID]],Healthcare_Transaction[Patient_ID],0)),"")</f>
        <v>43859.734819259887</v>
      </c>
      <c r="H1219" t="str">
        <f>TEXT(CONSOLIDATED_SHEET[[#This Row],[Date]], "yyyy")</f>
        <v>2020</v>
      </c>
      <c r="I1219" t="str">
        <f>TEXT(CONSOLIDATED_SHEET[[#This Row],[Date]], "mmmm")</f>
        <v>January</v>
      </c>
      <c r="J1219" t="str">
        <f>INDEX(Healthcare_Location[Location],MATCH(CONSOLIDATED_SHEET[[#This Row],[Patient_ID]],Healthcare_Location[Patient_ID],0))</f>
        <v>Houston</v>
      </c>
      <c r="K1219" s="7" t="str">
        <f>INDEX(Healthcare_Insurance[Insurance_Type],MATCH(CONSOLIDATED_SHEET[[#This Row],[Patient_ID]],Healthcare_Insurance[Patient_ID],0))</f>
        <v>Private</v>
      </c>
      <c r="L1219" s="8">
        <f>INDEX(Healthcare_Insurance[Insurance_Amount],MATCH(CONSOLIDATED_SHEET[[#This Row],[Patient_ID]],Healthcare_Insurance[Patient_ID],0))</f>
        <v>3566.16</v>
      </c>
    </row>
    <row r="1220" spans="1:12" x14ac:dyDescent="0.25">
      <c r="A1220" t="s">
        <v>1222</v>
      </c>
      <c r="B1220" t="s">
        <v>4210</v>
      </c>
      <c r="C1220">
        <v>60</v>
      </c>
      <c r="D1220" t="s">
        <v>5947</v>
      </c>
      <c r="E1220" t="str">
        <f>IFERROR(INDEX(Healthcare_Transaction[Treatment_Type],MATCH(CONSOLIDATED_SHEET[[#This Row],[Patient_ID]],Healthcare_Transaction[Patient_ID],0)),"")</f>
        <v>Surgery</v>
      </c>
      <c r="F1220" s="8">
        <f>IFERROR(INDEX(Healthcare_Transaction[Cost],MATCH(CONSOLIDATED_SHEET[[#This Row],[Patient_ID]],Healthcare_Transaction[Patient_ID],0)),"")</f>
        <v>4979.08</v>
      </c>
      <c r="G1220" s="6">
        <f>IFERROR(INDEX(Healthcare_Transaction[Date],MATCH(CONSOLIDATED_SHEET[[#This Row],[Patient_ID]],Healthcare_Transaction[Patient_ID],0)),"")</f>
        <v>43860.256322331763</v>
      </c>
      <c r="H1220" t="str">
        <f>TEXT(CONSOLIDATED_SHEET[[#This Row],[Date]], "yyyy")</f>
        <v>2020</v>
      </c>
      <c r="I1220" t="str">
        <f>TEXT(CONSOLIDATED_SHEET[[#This Row],[Date]], "mmmm")</f>
        <v>January</v>
      </c>
      <c r="J1220" t="str">
        <f>INDEX(Healthcare_Location[Location],MATCH(CONSOLIDATED_SHEET[[#This Row],[Patient_ID]],Healthcare_Location[Patient_ID],0))</f>
        <v>Phoenix</v>
      </c>
      <c r="K1220" s="7" t="str">
        <f>INDEX(Healthcare_Insurance[Insurance_Type],MATCH(CONSOLIDATED_SHEET[[#This Row],[Patient_ID]],Healthcare_Insurance[Patient_ID],0))</f>
        <v>Public</v>
      </c>
      <c r="L1220" s="8">
        <f>INDEX(Healthcare_Insurance[Insurance_Amount],MATCH(CONSOLIDATED_SHEET[[#This Row],[Patient_ID]],Healthcare_Insurance[Patient_ID],0))</f>
        <v>6371.38</v>
      </c>
    </row>
    <row r="1221" spans="1:12" x14ac:dyDescent="0.25">
      <c r="A1221" t="s">
        <v>1223</v>
      </c>
      <c r="B1221" t="s">
        <v>4211</v>
      </c>
      <c r="C1221">
        <v>40</v>
      </c>
      <c r="D1221" t="s">
        <v>5948</v>
      </c>
      <c r="E1221" t="str">
        <f>IFERROR(INDEX(Healthcare_Transaction[Treatment_Type],MATCH(CONSOLIDATED_SHEET[[#This Row],[Patient_ID]],Healthcare_Transaction[Patient_ID],0)),"")</f>
        <v>Consultation</v>
      </c>
      <c r="F1221" s="8">
        <f>IFERROR(INDEX(Healthcare_Transaction[Cost],MATCH(CONSOLIDATED_SHEET[[#This Row],[Patient_ID]],Healthcare_Transaction[Patient_ID],0)),"")</f>
        <v>721.3</v>
      </c>
      <c r="G1221" s="6">
        <f>IFERROR(INDEX(Healthcare_Transaction[Date],MATCH(CONSOLIDATED_SHEET[[#This Row],[Patient_ID]],Healthcare_Transaction[Patient_ID],0)),"")</f>
        <v>43860.517073867682</v>
      </c>
      <c r="H1221" t="str">
        <f>TEXT(CONSOLIDATED_SHEET[[#This Row],[Date]], "yyyy")</f>
        <v>2020</v>
      </c>
      <c r="I1221" t="str">
        <f>TEXT(CONSOLIDATED_SHEET[[#This Row],[Date]], "mmmm")</f>
        <v>January</v>
      </c>
      <c r="J1221" t="str">
        <f>INDEX(Healthcare_Location[Location],MATCH(CONSOLIDATED_SHEET[[#This Row],[Patient_ID]],Healthcare_Location[Patient_ID],0))</f>
        <v>Los Angeles</v>
      </c>
      <c r="K1221" s="7" t="str">
        <f>INDEX(Healthcare_Insurance[Insurance_Type],MATCH(CONSOLIDATED_SHEET[[#This Row],[Patient_ID]],Healthcare_Insurance[Patient_ID],0))</f>
        <v>Private</v>
      </c>
      <c r="L1221" s="8">
        <f>INDEX(Healthcare_Insurance[Insurance_Amount],MATCH(CONSOLIDATED_SHEET[[#This Row],[Patient_ID]],Healthcare_Insurance[Patient_ID],0))</f>
        <v>538.66999999999996</v>
      </c>
    </row>
    <row r="1222" spans="1:12" x14ac:dyDescent="0.25">
      <c r="A1222" t="s">
        <v>1224</v>
      </c>
      <c r="B1222" t="s">
        <v>4212</v>
      </c>
      <c r="C1222">
        <v>26</v>
      </c>
      <c r="D1222" t="s">
        <v>5948</v>
      </c>
      <c r="E1222" t="str">
        <f>IFERROR(INDEX(Healthcare_Transaction[Treatment_Type],MATCH(CONSOLIDATED_SHEET[[#This Row],[Patient_ID]],Healthcare_Transaction[Patient_ID],0)),"")</f>
        <v>Physical Therapy</v>
      </c>
      <c r="F1222" s="8">
        <f>IFERROR(INDEX(Healthcare_Transaction[Cost],MATCH(CONSOLIDATED_SHEET[[#This Row],[Patient_ID]],Healthcare_Transaction[Patient_ID],0)),"")</f>
        <v>3399.14</v>
      </c>
      <c r="G1222" s="6">
        <f>IFERROR(INDEX(Healthcare_Transaction[Date],MATCH(CONSOLIDATED_SHEET[[#This Row],[Patient_ID]],Healthcare_Transaction[Patient_ID],0)),"")</f>
        <v>43860.777825403617</v>
      </c>
      <c r="H1222" t="str">
        <f>TEXT(CONSOLIDATED_SHEET[[#This Row],[Date]], "yyyy")</f>
        <v>2020</v>
      </c>
      <c r="I1222" t="str">
        <f>TEXT(CONSOLIDATED_SHEET[[#This Row],[Date]], "mmmm")</f>
        <v>January</v>
      </c>
      <c r="J1222" t="str">
        <f>INDEX(Healthcare_Location[Location],MATCH(CONSOLIDATED_SHEET[[#This Row],[Patient_ID]],Healthcare_Location[Patient_ID],0))</f>
        <v>Phoenix</v>
      </c>
      <c r="K1222" s="7" t="str">
        <f>INDEX(Healthcare_Insurance[Insurance_Type],MATCH(CONSOLIDATED_SHEET[[#This Row],[Patient_ID]],Healthcare_Insurance[Patient_ID],0))</f>
        <v>Private</v>
      </c>
      <c r="L1222" s="8">
        <f>INDEX(Healthcare_Insurance[Insurance_Amount],MATCH(CONSOLIDATED_SHEET[[#This Row],[Patient_ID]],Healthcare_Insurance[Patient_ID],0))</f>
        <v>9273.9599999999991</v>
      </c>
    </row>
    <row r="1223" spans="1:12" x14ac:dyDescent="0.25">
      <c r="A1223" t="s">
        <v>1225</v>
      </c>
      <c r="B1223" t="s">
        <v>4213</v>
      </c>
      <c r="C1223">
        <v>69</v>
      </c>
      <c r="D1223" t="s">
        <v>5948</v>
      </c>
      <c r="E1223" t="str">
        <f>IFERROR(INDEX(Healthcare_Transaction[Treatment_Type],MATCH(CONSOLIDATED_SHEET[[#This Row],[Patient_ID]],Healthcare_Transaction[Patient_ID],0)),"")</f>
        <v>Physical Therapy</v>
      </c>
      <c r="F1223" s="8">
        <f>IFERROR(INDEX(Healthcare_Transaction[Cost],MATCH(CONSOLIDATED_SHEET[[#This Row],[Patient_ID]],Healthcare_Transaction[Patient_ID],0)),"")</f>
        <v>3138.43</v>
      </c>
      <c r="G1223" s="6">
        <f>IFERROR(INDEX(Healthcare_Transaction[Date],MATCH(CONSOLIDATED_SHEET[[#This Row],[Patient_ID]],Healthcare_Transaction[Patient_ID],0)),"")</f>
        <v>43861.038576939558</v>
      </c>
      <c r="H1223" t="str">
        <f>TEXT(CONSOLIDATED_SHEET[[#This Row],[Date]], "yyyy")</f>
        <v>2020</v>
      </c>
      <c r="I1223" t="str">
        <f>TEXT(CONSOLIDATED_SHEET[[#This Row],[Date]], "mmmm")</f>
        <v>January</v>
      </c>
      <c r="J1223" t="str">
        <f>INDEX(Healthcare_Location[Location],MATCH(CONSOLIDATED_SHEET[[#This Row],[Patient_ID]],Healthcare_Location[Patient_ID],0))</f>
        <v>Phoenix</v>
      </c>
      <c r="K1223" s="7" t="str">
        <f>INDEX(Healthcare_Insurance[Insurance_Type],MATCH(CONSOLIDATED_SHEET[[#This Row],[Patient_ID]],Healthcare_Insurance[Patient_ID],0))</f>
        <v>Public</v>
      </c>
      <c r="L1223" s="8">
        <f>INDEX(Healthcare_Insurance[Insurance_Amount],MATCH(CONSOLIDATED_SHEET[[#This Row],[Patient_ID]],Healthcare_Insurance[Patient_ID],0))</f>
        <v>6381.71</v>
      </c>
    </row>
    <row r="1224" spans="1:12" x14ac:dyDescent="0.25">
      <c r="A1224" t="s">
        <v>1226</v>
      </c>
      <c r="B1224" t="s">
        <v>4214</v>
      </c>
      <c r="C1224">
        <v>48</v>
      </c>
      <c r="D1224" t="s">
        <v>5947</v>
      </c>
      <c r="E1224" t="str">
        <f>IFERROR(INDEX(Healthcare_Transaction[Treatment_Type],MATCH(CONSOLIDATED_SHEET[[#This Row],[Patient_ID]],Healthcare_Transaction[Patient_ID],0)),"")</f>
        <v>Surgery</v>
      </c>
      <c r="F1224" s="8">
        <f>IFERROR(INDEX(Healthcare_Transaction[Cost],MATCH(CONSOLIDATED_SHEET[[#This Row],[Patient_ID]],Healthcare_Transaction[Patient_ID],0)),"")</f>
        <v>3108.88</v>
      </c>
      <c r="G1224" s="6">
        <f>IFERROR(INDEX(Healthcare_Transaction[Date],MATCH(CONSOLIDATED_SHEET[[#This Row],[Patient_ID]],Healthcare_Transaction[Patient_ID],0)),"")</f>
        <v>43861.299328475478</v>
      </c>
      <c r="H1224" t="str">
        <f>TEXT(CONSOLIDATED_SHEET[[#This Row],[Date]], "yyyy")</f>
        <v>2020</v>
      </c>
      <c r="I1224" t="str">
        <f>TEXT(CONSOLIDATED_SHEET[[#This Row],[Date]], "mmmm")</f>
        <v>January</v>
      </c>
      <c r="J1224" t="str">
        <f>INDEX(Healthcare_Location[Location],MATCH(CONSOLIDATED_SHEET[[#This Row],[Patient_ID]],Healthcare_Location[Patient_ID],0))</f>
        <v>New York</v>
      </c>
      <c r="K1224" s="7" t="str">
        <f>INDEX(Healthcare_Insurance[Insurance_Type],MATCH(CONSOLIDATED_SHEET[[#This Row],[Patient_ID]],Healthcare_Insurance[Patient_ID],0))</f>
        <v>Private</v>
      </c>
      <c r="L1224" s="8">
        <f>INDEX(Healthcare_Insurance[Insurance_Amount],MATCH(CONSOLIDATED_SHEET[[#This Row],[Patient_ID]],Healthcare_Insurance[Patient_ID],0))</f>
        <v>5199.9799999999996</v>
      </c>
    </row>
    <row r="1225" spans="1:12" x14ac:dyDescent="0.25">
      <c r="A1225" t="s">
        <v>1227</v>
      </c>
      <c r="B1225" t="s">
        <v>4215</v>
      </c>
      <c r="C1225">
        <v>70</v>
      </c>
      <c r="D1225" t="s">
        <v>5947</v>
      </c>
      <c r="E1225" t="str">
        <f>IFERROR(INDEX(Healthcare_Transaction[Treatment_Type],MATCH(CONSOLIDATED_SHEET[[#This Row],[Patient_ID]],Healthcare_Transaction[Patient_ID],0)),"")</f>
        <v>Medication</v>
      </c>
      <c r="F1225" s="8">
        <f>IFERROR(INDEX(Healthcare_Transaction[Cost],MATCH(CONSOLIDATED_SHEET[[#This Row],[Patient_ID]],Healthcare_Transaction[Patient_ID],0)),"")</f>
        <v>1266.5999999999999</v>
      </c>
      <c r="G1225" s="6">
        <f>IFERROR(INDEX(Healthcare_Transaction[Date],MATCH(CONSOLIDATED_SHEET[[#This Row],[Patient_ID]],Healthcare_Transaction[Patient_ID],0)),"")</f>
        <v>43861.560080011433</v>
      </c>
      <c r="H1225" t="str">
        <f>TEXT(CONSOLIDATED_SHEET[[#This Row],[Date]], "yyyy")</f>
        <v>2020</v>
      </c>
      <c r="I1225" t="str">
        <f>TEXT(CONSOLIDATED_SHEET[[#This Row],[Date]], "mmmm")</f>
        <v>January</v>
      </c>
      <c r="J1225" t="str">
        <f>INDEX(Healthcare_Location[Location],MATCH(CONSOLIDATED_SHEET[[#This Row],[Patient_ID]],Healthcare_Location[Patient_ID],0))</f>
        <v>Phoenix</v>
      </c>
      <c r="K1225" s="7" t="str">
        <f>INDEX(Healthcare_Insurance[Insurance_Type],MATCH(CONSOLIDATED_SHEET[[#This Row],[Patient_ID]],Healthcare_Insurance[Patient_ID],0))</f>
        <v>Private</v>
      </c>
      <c r="L1225" s="8">
        <f>INDEX(Healthcare_Insurance[Insurance_Amount],MATCH(CONSOLIDATED_SHEET[[#This Row],[Patient_ID]],Healthcare_Insurance[Patient_ID],0))</f>
        <v>7382.24</v>
      </c>
    </row>
    <row r="1226" spans="1:12" x14ac:dyDescent="0.25">
      <c r="A1226" t="s">
        <v>1228</v>
      </c>
      <c r="B1226" t="s">
        <v>4216</v>
      </c>
      <c r="C1226">
        <v>61</v>
      </c>
      <c r="D1226" t="s">
        <v>5947</v>
      </c>
      <c r="E1226" t="str">
        <f>IFERROR(INDEX(Healthcare_Transaction[Treatment_Type],MATCH(CONSOLIDATED_SHEET[[#This Row],[Patient_ID]],Healthcare_Transaction[Patient_ID],0)),"")</f>
        <v>Consultation</v>
      </c>
      <c r="F1226" s="8">
        <f>IFERROR(INDEX(Healthcare_Transaction[Cost],MATCH(CONSOLIDATED_SHEET[[#This Row],[Patient_ID]],Healthcare_Transaction[Patient_ID],0)),"")</f>
        <v>4586.5200000000004</v>
      </c>
      <c r="G1226" s="6">
        <f>IFERROR(INDEX(Healthcare_Transaction[Date],MATCH(CONSOLIDATED_SHEET[[#This Row],[Patient_ID]],Healthcare_Transaction[Patient_ID],0)),"")</f>
        <v>43862.342334619221</v>
      </c>
      <c r="H1226" t="str">
        <f>TEXT(CONSOLIDATED_SHEET[[#This Row],[Date]], "yyyy")</f>
        <v>2020</v>
      </c>
      <c r="I1226" t="str">
        <f>TEXT(CONSOLIDATED_SHEET[[#This Row],[Date]], "mmmm")</f>
        <v>February</v>
      </c>
      <c r="J1226" t="str">
        <f>INDEX(Healthcare_Location[Location],MATCH(CONSOLIDATED_SHEET[[#This Row],[Patient_ID]],Healthcare_Location[Patient_ID],0))</f>
        <v>Houston</v>
      </c>
      <c r="K1226" s="7" t="str">
        <f>INDEX(Healthcare_Insurance[Insurance_Type],MATCH(CONSOLIDATED_SHEET[[#This Row],[Patient_ID]],Healthcare_Insurance[Patient_ID],0))</f>
        <v>Public</v>
      </c>
      <c r="L1226" s="8">
        <f>INDEX(Healthcare_Insurance[Insurance_Amount],MATCH(CONSOLIDATED_SHEET[[#This Row],[Patient_ID]],Healthcare_Insurance[Patient_ID],0))</f>
        <v>1180.55</v>
      </c>
    </row>
    <row r="1227" spans="1:12" x14ac:dyDescent="0.25">
      <c r="A1227" t="s">
        <v>1229</v>
      </c>
      <c r="B1227" t="s">
        <v>4217</v>
      </c>
      <c r="C1227">
        <v>18</v>
      </c>
      <c r="D1227" t="s">
        <v>5948</v>
      </c>
      <c r="E1227" t="str">
        <f>IFERROR(INDEX(Healthcare_Transaction[Treatment_Type],MATCH(CONSOLIDATED_SHEET[[#This Row],[Patient_ID]],Healthcare_Transaction[Patient_ID],0)),"")</f>
        <v>Consultation</v>
      </c>
      <c r="F1227" s="8">
        <f>IFERROR(INDEX(Healthcare_Transaction[Cost],MATCH(CONSOLIDATED_SHEET[[#This Row],[Patient_ID]],Healthcare_Transaction[Patient_ID],0)),"")</f>
        <v>3990.43</v>
      </c>
      <c r="G1227" s="6">
        <f>IFERROR(INDEX(Healthcare_Transaction[Date],MATCH(CONSOLIDATED_SHEET[[#This Row],[Patient_ID]],Healthcare_Transaction[Patient_ID],0)),"")</f>
        <v>43862.603086155163</v>
      </c>
      <c r="H1227" t="str">
        <f>TEXT(CONSOLIDATED_SHEET[[#This Row],[Date]], "yyyy")</f>
        <v>2020</v>
      </c>
      <c r="I1227" t="str">
        <f>TEXT(CONSOLIDATED_SHEET[[#This Row],[Date]], "mmmm")</f>
        <v>February</v>
      </c>
      <c r="J1227" t="str">
        <f>INDEX(Healthcare_Location[Location],MATCH(CONSOLIDATED_SHEET[[#This Row],[Patient_ID]],Healthcare_Location[Patient_ID],0))</f>
        <v>Chicago</v>
      </c>
      <c r="K1227" s="7" t="str">
        <f>INDEX(Healthcare_Insurance[Insurance_Type],MATCH(CONSOLIDATED_SHEET[[#This Row],[Patient_ID]],Healthcare_Insurance[Patient_ID],0))</f>
        <v>None</v>
      </c>
      <c r="L1227" s="8">
        <f>INDEX(Healthcare_Insurance[Insurance_Amount],MATCH(CONSOLIDATED_SHEET[[#This Row],[Patient_ID]],Healthcare_Insurance[Patient_ID],0))</f>
        <v>8877.2000000000007</v>
      </c>
    </row>
    <row r="1228" spans="1:12" x14ac:dyDescent="0.25">
      <c r="A1228" t="s">
        <v>1230</v>
      </c>
      <c r="B1228" t="s">
        <v>4218</v>
      </c>
      <c r="C1228">
        <v>84</v>
      </c>
      <c r="D1228" t="s">
        <v>5948</v>
      </c>
      <c r="E1228" t="str">
        <f>IFERROR(INDEX(Healthcare_Transaction[Treatment_Type],MATCH(CONSOLIDATED_SHEET[[#This Row],[Patient_ID]],Healthcare_Transaction[Patient_ID],0)),"")</f>
        <v>Consultation</v>
      </c>
      <c r="F1228" s="8">
        <f>IFERROR(INDEX(Healthcare_Transaction[Cost],MATCH(CONSOLIDATED_SHEET[[#This Row],[Patient_ID]],Healthcare_Transaction[Patient_ID],0)),"")</f>
        <v>3898.71</v>
      </c>
      <c r="G1228" s="6">
        <f>IFERROR(INDEX(Healthcare_Transaction[Date],MATCH(CONSOLIDATED_SHEET[[#This Row],[Patient_ID]],Healthcare_Transaction[Patient_ID],0)),"")</f>
        <v>43863.124589227024</v>
      </c>
      <c r="H1228" t="str">
        <f>TEXT(CONSOLIDATED_SHEET[[#This Row],[Date]], "yyyy")</f>
        <v>2020</v>
      </c>
      <c r="I1228" t="str">
        <f>TEXT(CONSOLIDATED_SHEET[[#This Row],[Date]], "mmmm")</f>
        <v>February</v>
      </c>
      <c r="J1228" t="str">
        <f>INDEX(Healthcare_Location[Location],MATCH(CONSOLIDATED_SHEET[[#This Row],[Patient_ID]],Healthcare_Location[Patient_ID],0))</f>
        <v>New York</v>
      </c>
      <c r="K1228" s="7" t="str">
        <f>INDEX(Healthcare_Insurance[Insurance_Type],MATCH(CONSOLIDATED_SHEET[[#This Row],[Patient_ID]],Healthcare_Insurance[Patient_ID],0))</f>
        <v>Public</v>
      </c>
      <c r="L1228" s="8">
        <f>INDEX(Healthcare_Insurance[Insurance_Amount],MATCH(CONSOLIDATED_SHEET[[#This Row],[Patient_ID]],Healthcare_Insurance[Patient_ID],0))</f>
        <v>7513.57</v>
      </c>
    </row>
    <row r="1229" spans="1:12" x14ac:dyDescent="0.25">
      <c r="A1229" t="s">
        <v>1231</v>
      </c>
      <c r="B1229" t="s">
        <v>4219</v>
      </c>
      <c r="C1229">
        <v>42</v>
      </c>
      <c r="D1229" t="s">
        <v>5948</v>
      </c>
      <c r="E1229" t="str">
        <f>IFERROR(INDEX(Healthcare_Transaction[Treatment_Type],MATCH(CONSOLIDATED_SHEET[[#This Row],[Patient_ID]],Healthcare_Transaction[Patient_ID],0)),"")</f>
        <v>Medication</v>
      </c>
      <c r="F1229" s="8">
        <f>IFERROR(INDEX(Healthcare_Transaction[Cost],MATCH(CONSOLIDATED_SHEET[[#This Row],[Patient_ID]],Healthcare_Transaction[Patient_ID],0)),"")</f>
        <v>380.86</v>
      </c>
      <c r="G1229" s="6">
        <f>IFERROR(INDEX(Healthcare_Transaction[Date],MATCH(CONSOLIDATED_SHEET[[#This Row],[Patient_ID]],Healthcare_Transaction[Patient_ID],0)),"")</f>
        <v>43863.906843834833</v>
      </c>
      <c r="H1229" t="str">
        <f>TEXT(CONSOLIDATED_SHEET[[#This Row],[Date]], "yyyy")</f>
        <v>2020</v>
      </c>
      <c r="I1229" t="str">
        <f>TEXT(CONSOLIDATED_SHEET[[#This Row],[Date]], "mmmm")</f>
        <v>February</v>
      </c>
      <c r="J1229" t="str">
        <f>INDEX(Healthcare_Location[Location],MATCH(CONSOLIDATED_SHEET[[#This Row],[Patient_ID]],Healthcare_Location[Patient_ID],0))</f>
        <v>Phoenix</v>
      </c>
      <c r="K1229" s="7" t="str">
        <f>INDEX(Healthcare_Insurance[Insurance_Type],MATCH(CONSOLIDATED_SHEET[[#This Row],[Patient_ID]],Healthcare_Insurance[Patient_ID],0))</f>
        <v>None</v>
      </c>
      <c r="L1229" s="8">
        <f>INDEX(Healthcare_Insurance[Insurance_Amount],MATCH(CONSOLIDATED_SHEET[[#This Row],[Patient_ID]],Healthcare_Insurance[Patient_ID],0))</f>
        <v>9532.4500000000007</v>
      </c>
    </row>
    <row r="1230" spans="1:12" x14ac:dyDescent="0.25">
      <c r="A1230" t="s">
        <v>1232</v>
      </c>
      <c r="B1230" t="s">
        <v>4220</v>
      </c>
      <c r="C1230">
        <v>53</v>
      </c>
      <c r="D1230" t="s">
        <v>5948</v>
      </c>
      <c r="E1230" t="str">
        <f>IFERROR(INDEX(Healthcare_Transaction[Treatment_Type],MATCH(CONSOLIDATED_SHEET[[#This Row],[Patient_ID]],Healthcare_Transaction[Patient_ID],0)),"")</f>
        <v>Consultation</v>
      </c>
      <c r="F1230" s="8">
        <f>IFERROR(INDEX(Healthcare_Transaction[Cost],MATCH(CONSOLIDATED_SHEET[[#This Row],[Patient_ID]],Healthcare_Transaction[Patient_ID],0)),"")</f>
        <v>1871.14</v>
      </c>
      <c r="G1230" s="6">
        <f>IFERROR(INDEX(Healthcare_Transaction[Date],MATCH(CONSOLIDATED_SHEET[[#This Row],[Patient_ID]],Healthcare_Transaction[Patient_ID],0)),"")</f>
        <v>43864.428346906687</v>
      </c>
      <c r="H1230" t="str">
        <f>TEXT(CONSOLIDATED_SHEET[[#This Row],[Date]], "yyyy")</f>
        <v>2020</v>
      </c>
      <c r="I1230" t="str">
        <f>TEXT(CONSOLIDATED_SHEET[[#This Row],[Date]], "mmmm")</f>
        <v>February</v>
      </c>
      <c r="J1230" t="str">
        <f>INDEX(Healthcare_Location[Location],MATCH(CONSOLIDATED_SHEET[[#This Row],[Patient_ID]],Healthcare_Location[Patient_ID],0))</f>
        <v>Los Angeles</v>
      </c>
      <c r="K1230" s="7" t="str">
        <f>INDEX(Healthcare_Insurance[Insurance_Type],MATCH(CONSOLIDATED_SHEET[[#This Row],[Patient_ID]],Healthcare_Insurance[Patient_ID],0))</f>
        <v>None</v>
      </c>
      <c r="L1230" s="8">
        <f>INDEX(Healthcare_Insurance[Insurance_Amount],MATCH(CONSOLIDATED_SHEET[[#This Row],[Patient_ID]],Healthcare_Insurance[Patient_ID],0))</f>
        <v>9665.67</v>
      </c>
    </row>
    <row r="1231" spans="1:12" x14ac:dyDescent="0.25">
      <c r="A1231" t="s">
        <v>1233</v>
      </c>
      <c r="B1231" t="s">
        <v>4221</v>
      </c>
      <c r="C1231">
        <v>54</v>
      </c>
      <c r="D1231" t="s">
        <v>5948</v>
      </c>
      <c r="E1231" t="str">
        <f>IFERROR(INDEX(Healthcare_Transaction[Treatment_Type],MATCH(CONSOLIDATED_SHEET[[#This Row],[Patient_ID]],Healthcare_Transaction[Patient_ID],0)),"")</f>
        <v>Consultation</v>
      </c>
      <c r="F1231" s="8">
        <f>IFERROR(INDEX(Healthcare_Transaction[Cost],MATCH(CONSOLIDATED_SHEET[[#This Row],[Patient_ID]],Healthcare_Transaction[Patient_ID],0)),"")</f>
        <v>740.78</v>
      </c>
      <c r="G1231" s="6">
        <f>IFERROR(INDEX(Healthcare_Transaction[Date],MATCH(CONSOLIDATED_SHEET[[#This Row],[Patient_ID]],Healthcare_Transaction[Patient_ID],0)),"")</f>
        <v>43865.47135305043</v>
      </c>
      <c r="H1231" t="str">
        <f>TEXT(CONSOLIDATED_SHEET[[#This Row],[Date]], "yyyy")</f>
        <v>2020</v>
      </c>
      <c r="I1231" t="str">
        <f>TEXT(CONSOLIDATED_SHEET[[#This Row],[Date]], "mmmm")</f>
        <v>February</v>
      </c>
      <c r="J1231" t="str">
        <f>INDEX(Healthcare_Location[Location],MATCH(CONSOLIDATED_SHEET[[#This Row],[Patient_ID]],Healthcare_Location[Patient_ID],0))</f>
        <v>Houston</v>
      </c>
      <c r="K1231" s="7" t="str">
        <f>INDEX(Healthcare_Insurance[Insurance_Type],MATCH(CONSOLIDATED_SHEET[[#This Row],[Patient_ID]],Healthcare_Insurance[Patient_ID],0))</f>
        <v>None</v>
      </c>
      <c r="L1231" s="8">
        <f>INDEX(Healthcare_Insurance[Insurance_Amount],MATCH(CONSOLIDATED_SHEET[[#This Row],[Patient_ID]],Healthcare_Insurance[Patient_ID],0))</f>
        <v>508.2</v>
      </c>
    </row>
    <row r="1232" spans="1:12" x14ac:dyDescent="0.25">
      <c r="A1232" t="s">
        <v>1234</v>
      </c>
      <c r="B1232" t="s">
        <v>4222</v>
      </c>
      <c r="C1232">
        <v>52</v>
      </c>
      <c r="D1232" t="s">
        <v>5948</v>
      </c>
      <c r="E1232" t="str">
        <f>IFERROR(INDEX(Healthcare_Transaction[Treatment_Type],MATCH(CONSOLIDATED_SHEET[[#This Row],[Patient_ID]],Healthcare_Transaction[Patient_ID],0)),"")</f>
        <v>Consultation</v>
      </c>
      <c r="F1232" s="8">
        <f>IFERROR(INDEX(Healthcare_Transaction[Cost],MATCH(CONSOLIDATED_SHEET[[#This Row],[Patient_ID]],Healthcare_Transaction[Patient_ID],0)),"")</f>
        <v>965.27</v>
      </c>
      <c r="G1232" s="6">
        <f>IFERROR(INDEX(Healthcare_Transaction[Date],MATCH(CONSOLIDATED_SHEET[[#This Row],[Patient_ID]],Healthcare_Transaction[Patient_ID],0)),"")</f>
        <v>43865.992856122291</v>
      </c>
      <c r="H1232" t="str">
        <f>TEXT(CONSOLIDATED_SHEET[[#This Row],[Date]], "yyyy")</f>
        <v>2020</v>
      </c>
      <c r="I1232" t="str">
        <f>TEXT(CONSOLIDATED_SHEET[[#This Row],[Date]], "mmmm")</f>
        <v>February</v>
      </c>
      <c r="J1232" t="str">
        <f>INDEX(Healthcare_Location[Location],MATCH(CONSOLIDATED_SHEET[[#This Row],[Patient_ID]],Healthcare_Location[Patient_ID],0))</f>
        <v>Los Angeles</v>
      </c>
      <c r="K1232" s="7" t="str">
        <f>INDEX(Healthcare_Insurance[Insurance_Type],MATCH(CONSOLIDATED_SHEET[[#This Row],[Patient_ID]],Healthcare_Insurance[Patient_ID],0))</f>
        <v>Public</v>
      </c>
      <c r="L1232" s="8">
        <f>INDEX(Healthcare_Insurance[Insurance_Amount],MATCH(CONSOLIDATED_SHEET[[#This Row],[Patient_ID]],Healthcare_Insurance[Patient_ID],0))</f>
        <v>3229.61</v>
      </c>
    </row>
    <row r="1233" spans="1:12" x14ac:dyDescent="0.25">
      <c r="A1233" t="s">
        <v>1235</v>
      </c>
      <c r="B1233" t="s">
        <v>4223</v>
      </c>
      <c r="C1233">
        <v>67</v>
      </c>
      <c r="D1233" t="s">
        <v>5948</v>
      </c>
      <c r="E1233" t="str">
        <f>IFERROR(INDEX(Healthcare_Transaction[Treatment_Type],MATCH(CONSOLIDATED_SHEET[[#This Row],[Patient_ID]],Healthcare_Transaction[Patient_ID],0)),"")</f>
        <v>Consultation</v>
      </c>
      <c r="F1233" s="8">
        <f>IFERROR(INDEX(Healthcare_Transaction[Cost],MATCH(CONSOLIDATED_SHEET[[#This Row],[Patient_ID]],Healthcare_Transaction[Patient_ID],0)),"")</f>
        <v>3170</v>
      </c>
      <c r="G1233" s="6">
        <f>IFERROR(INDEX(Healthcare_Transaction[Date],MATCH(CONSOLIDATED_SHEET[[#This Row],[Patient_ID]],Healthcare_Transaction[Patient_ID],0)),"")</f>
        <v>43866.514359194167</v>
      </c>
      <c r="H1233" t="str">
        <f>TEXT(CONSOLIDATED_SHEET[[#This Row],[Date]], "yyyy")</f>
        <v>2020</v>
      </c>
      <c r="I1233" t="str">
        <f>TEXT(CONSOLIDATED_SHEET[[#This Row],[Date]], "mmmm")</f>
        <v>February</v>
      </c>
      <c r="J1233" t="str">
        <f>INDEX(Healthcare_Location[Location],MATCH(CONSOLIDATED_SHEET[[#This Row],[Patient_ID]],Healthcare_Location[Patient_ID],0))</f>
        <v>Houston</v>
      </c>
      <c r="K1233" s="7" t="str">
        <f>INDEX(Healthcare_Insurance[Insurance_Type],MATCH(CONSOLIDATED_SHEET[[#This Row],[Patient_ID]],Healthcare_Insurance[Patient_ID],0))</f>
        <v>None</v>
      </c>
      <c r="L1233" s="8">
        <f>INDEX(Healthcare_Insurance[Insurance_Amount],MATCH(CONSOLIDATED_SHEET[[#This Row],[Patient_ID]],Healthcare_Insurance[Patient_ID],0))</f>
        <v>5168.05</v>
      </c>
    </row>
    <row r="1234" spans="1:12" x14ac:dyDescent="0.25">
      <c r="A1234" t="s">
        <v>1236</v>
      </c>
      <c r="B1234" t="s">
        <v>4224</v>
      </c>
      <c r="C1234">
        <v>64</v>
      </c>
      <c r="D1234" t="s">
        <v>5948</v>
      </c>
      <c r="E1234" t="str">
        <f>IFERROR(INDEX(Healthcare_Transaction[Treatment_Type],MATCH(CONSOLIDATED_SHEET[[#This Row],[Patient_ID]],Healthcare_Transaction[Patient_ID],0)),"")</f>
        <v>Medication</v>
      </c>
      <c r="F1234" s="8">
        <f>IFERROR(INDEX(Healthcare_Transaction[Cost],MATCH(CONSOLIDATED_SHEET[[#This Row],[Patient_ID]],Healthcare_Transaction[Patient_ID],0)),"")</f>
        <v>871.78</v>
      </c>
      <c r="G1234" s="6">
        <f>IFERROR(INDEX(Healthcare_Transaction[Date],MATCH(CONSOLIDATED_SHEET[[#This Row],[Patient_ID]],Healthcare_Transaction[Patient_ID],0)),"")</f>
        <v>43866.775110730101</v>
      </c>
      <c r="H1234" t="str">
        <f>TEXT(CONSOLIDATED_SHEET[[#This Row],[Date]], "yyyy")</f>
        <v>2020</v>
      </c>
      <c r="I1234" t="str">
        <f>TEXT(CONSOLIDATED_SHEET[[#This Row],[Date]], "mmmm")</f>
        <v>February</v>
      </c>
      <c r="J1234" t="str">
        <f>INDEX(Healthcare_Location[Location],MATCH(CONSOLIDATED_SHEET[[#This Row],[Patient_ID]],Healthcare_Location[Patient_ID],0))</f>
        <v>Phoenix</v>
      </c>
      <c r="K1234" s="7" t="str">
        <f>INDEX(Healthcare_Insurance[Insurance_Type],MATCH(CONSOLIDATED_SHEET[[#This Row],[Patient_ID]],Healthcare_Insurance[Patient_ID],0))</f>
        <v>None</v>
      </c>
      <c r="L1234" s="8">
        <f>INDEX(Healthcare_Insurance[Insurance_Amount],MATCH(CONSOLIDATED_SHEET[[#This Row],[Patient_ID]],Healthcare_Insurance[Patient_ID],0))</f>
        <v>3064.39</v>
      </c>
    </row>
    <row r="1235" spans="1:12" x14ac:dyDescent="0.25">
      <c r="A1235" t="s">
        <v>1237</v>
      </c>
      <c r="B1235" t="s">
        <v>4225</v>
      </c>
      <c r="C1235">
        <v>70</v>
      </c>
      <c r="D1235" t="s">
        <v>5947</v>
      </c>
      <c r="E1235" t="str">
        <f>IFERROR(INDEX(Healthcare_Transaction[Treatment_Type],MATCH(CONSOLIDATED_SHEET[[#This Row],[Patient_ID]],Healthcare_Transaction[Patient_ID],0)),"")</f>
        <v>Surgery</v>
      </c>
      <c r="F1235" s="8">
        <f>IFERROR(INDEX(Healthcare_Transaction[Cost],MATCH(CONSOLIDATED_SHEET[[#This Row],[Patient_ID]],Healthcare_Transaction[Patient_ID],0)),"")</f>
        <v>4127.96</v>
      </c>
      <c r="G1235" s="6">
        <f>IFERROR(INDEX(Healthcare_Transaction[Date],MATCH(CONSOLIDATED_SHEET[[#This Row],[Patient_ID]],Healthcare_Transaction[Patient_ID],0)),"")</f>
        <v>43867.035862266028</v>
      </c>
      <c r="H1235" t="str">
        <f>TEXT(CONSOLIDATED_SHEET[[#This Row],[Date]], "yyyy")</f>
        <v>2020</v>
      </c>
      <c r="I1235" t="str">
        <f>TEXT(CONSOLIDATED_SHEET[[#This Row],[Date]], "mmmm")</f>
        <v>February</v>
      </c>
      <c r="J1235" t="str">
        <f>INDEX(Healthcare_Location[Location],MATCH(CONSOLIDATED_SHEET[[#This Row],[Patient_ID]],Healthcare_Location[Patient_ID],0))</f>
        <v>New York</v>
      </c>
      <c r="K1235" s="7" t="str">
        <f>INDEX(Healthcare_Insurance[Insurance_Type],MATCH(CONSOLIDATED_SHEET[[#This Row],[Patient_ID]],Healthcare_Insurance[Patient_ID],0))</f>
        <v>None</v>
      </c>
      <c r="L1235" s="8">
        <f>INDEX(Healthcare_Insurance[Insurance_Amount],MATCH(CONSOLIDATED_SHEET[[#This Row],[Patient_ID]],Healthcare_Insurance[Patient_ID],0))</f>
        <v>8359.68</v>
      </c>
    </row>
    <row r="1236" spans="1:12" x14ac:dyDescent="0.25">
      <c r="A1236" t="s">
        <v>1238</v>
      </c>
      <c r="B1236" t="s">
        <v>4226</v>
      </c>
      <c r="C1236">
        <v>85</v>
      </c>
      <c r="D1236" t="s">
        <v>5948</v>
      </c>
      <c r="E1236" t="str">
        <f>IFERROR(INDEX(Healthcare_Transaction[Treatment_Type],MATCH(CONSOLIDATED_SHEET[[#This Row],[Patient_ID]],Healthcare_Transaction[Patient_ID],0)),"")</f>
        <v>Physical Therapy</v>
      </c>
      <c r="F1236" s="8">
        <f>IFERROR(INDEX(Healthcare_Transaction[Cost],MATCH(CONSOLIDATED_SHEET[[#This Row],[Patient_ID]],Healthcare_Transaction[Patient_ID],0)),"")</f>
        <v>3995.33</v>
      </c>
      <c r="G1236" s="6">
        <f>IFERROR(INDEX(Healthcare_Transaction[Date],MATCH(CONSOLIDATED_SHEET[[#This Row],[Patient_ID]],Healthcare_Transaction[Patient_ID],0)),"")</f>
        <v>43867.296613801969</v>
      </c>
      <c r="H1236" t="str">
        <f>TEXT(CONSOLIDATED_SHEET[[#This Row],[Date]], "yyyy")</f>
        <v>2020</v>
      </c>
      <c r="I1236" t="str">
        <f>TEXT(CONSOLIDATED_SHEET[[#This Row],[Date]], "mmmm")</f>
        <v>February</v>
      </c>
      <c r="J1236" t="str">
        <f>INDEX(Healthcare_Location[Location],MATCH(CONSOLIDATED_SHEET[[#This Row],[Patient_ID]],Healthcare_Location[Patient_ID],0))</f>
        <v>Chicago</v>
      </c>
      <c r="K1236" s="7" t="str">
        <f>INDEX(Healthcare_Insurance[Insurance_Type],MATCH(CONSOLIDATED_SHEET[[#This Row],[Patient_ID]],Healthcare_Insurance[Patient_ID],0))</f>
        <v>Private</v>
      </c>
      <c r="L1236" s="8">
        <f>INDEX(Healthcare_Insurance[Insurance_Amount],MATCH(CONSOLIDATED_SHEET[[#This Row],[Patient_ID]],Healthcare_Insurance[Patient_ID],0))</f>
        <v>2473.6</v>
      </c>
    </row>
    <row r="1237" spans="1:12" x14ac:dyDescent="0.25">
      <c r="A1237" t="s">
        <v>1239</v>
      </c>
      <c r="B1237" t="s">
        <v>4227</v>
      </c>
      <c r="C1237">
        <v>29</v>
      </c>
      <c r="D1237" t="s">
        <v>5948</v>
      </c>
      <c r="E1237" t="str">
        <f>IFERROR(INDEX(Healthcare_Transaction[Treatment_Type],MATCH(CONSOLIDATED_SHEET[[#This Row],[Patient_ID]],Healthcare_Transaction[Patient_ID],0)),"")</f>
        <v>Consultation</v>
      </c>
      <c r="F1237" s="8">
        <f>IFERROR(INDEX(Healthcare_Transaction[Cost],MATCH(CONSOLIDATED_SHEET[[#This Row],[Patient_ID]],Healthcare_Transaction[Patient_ID],0)),"")</f>
        <v>3124.5</v>
      </c>
      <c r="G1237" s="6">
        <f>IFERROR(INDEX(Healthcare_Transaction[Date],MATCH(CONSOLIDATED_SHEET[[#This Row],[Patient_ID]],Healthcare_Transaction[Patient_ID],0)),"")</f>
        <v>43867.557365337903</v>
      </c>
      <c r="H1237" t="str">
        <f>TEXT(CONSOLIDATED_SHEET[[#This Row],[Date]], "yyyy")</f>
        <v>2020</v>
      </c>
      <c r="I1237" t="str">
        <f>TEXT(CONSOLIDATED_SHEET[[#This Row],[Date]], "mmmm")</f>
        <v>February</v>
      </c>
      <c r="J1237" t="str">
        <f>INDEX(Healthcare_Location[Location],MATCH(CONSOLIDATED_SHEET[[#This Row],[Patient_ID]],Healthcare_Location[Patient_ID],0))</f>
        <v>Los Angeles</v>
      </c>
      <c r="K1237" s="7" t="str">
        <f>INDEX(Healthcare_Insurance[Insurance_Type],MATCH(CONSOLIDATED_SHEET[[#This Row],[Patient_ID]],Healthcare_Insurance[Patient_ID],0))</f>
        <v>Public</v>
      </c>
      <c r="L1237" s="8">
        <f>INDEX(Healthcare_Insurance[Insurance_Amount],MATCH(CONSOLIDATED_SHEET[[#This Row],[Patient_ID]],Healthcare_Insurance[Patient_ID],0))</f>
        <v>8902.8799999999992</v>
      </c>
    </row>
    <row r="1238" spans="1:12" x14ac:dyDescent="0.25">
      <c r="A1238" t="s">
        <v>1240</v>
      </c>
      <c r="B1238" t="s">
        <v>4228</v>
      </c>
      <c r="C1238">
        <v>54</v>
      </c>
      <c r="D1238" t="s">
        <v>5947</v>
      </c>
      <c r="E1238" t="str">
        <f>IFERROR(INDEX(Healthcare_Transaction[Treatment_Type],MATCH(CONSOLIDATED_SHEET[[#This Row],[Patient_ID]],Healthcare_Transaction[Patient_ID],0)),"")</f>
        <v>Medication</v>
      </c>
      <c r="F1238" s="8">
        <f>IFERROR(INDEX(Healthcare_Transaction[Cost],MATCH(CONSOLIDATED_SHEET[[#This Row],[Patient_ID]],Healthcare_Transaction[Patient_ID],0)),"")</f>
        <v>2643.94</v>
      </c>
      <c r="G1238" s="6">
        <f>IFERROR(INDEX(Healthcare_Transaction[Date],MATCH(CONSOLIDATED_SHEET[[#This Row],[Patient_ID]],Healthcare_Transaction[Patient_ID],0)),"")</f>
        <v>43868.078868409772</v>
      </c>
      <c r="H1238" t="str">
        <f>TEXT(CONSOLIDATED_SHEET[[#This Row],[Date]], "yyyy")</f>
        <v>2020</v>
      </c>
      <c r="I1238" t="str">
        <f>TEXT(CONSOLIDATED_SHEET[[#This Row],[Date]], "mmmm")</f>
        <v>February</v>
      </c>
      <c r="J1238" t="str">
        <f>INDEX(Healthcare_Location[Location],MATCH(CONSOLIDATED_SHEET[[#This Row],[Patient_ID]],Healthcare_Location[Patient_ID],0))</f>
        <v>New York</v>
      </c>
      <c r="K1238" s="7" t="str">
        <f>INDEX(Healthcare_Insurance[Insurance_Type],MATCH(CONSOLIDATED_SHEET[[#This Row],[Patient_ID]],Healthcare_Insurance[Patient_ID],0))</f>
        <v>Public</v>
      </c>
      <c r="L1238" s="8">
        <f>INDEX(Healthcare_Insurance[Insurance_Amount],MATCH(CONSOLIDATED_SHEET[[#This Row],[Patient_ID]],Healthcare_Insurance[Patient_ID],0))</f>
        <v>8782.77</v>
      </c>
    </row>
    <row r="1239" spans="1:12" x14ac:dyDescent="0.25">
      <c r="A1239" t="s">
        <v>1241</v>
      </c>
      <c r="B1239" t="s">
        <v>4229</v>
      </c>
      <c r="C1239">
        <v>55</v>
      </c>
      <c r="D1239" t="s">
        <v>5948</v>
      </c>
      <c r="E1239" t="str">
        <f>IFERROR(INDEX(Healthcare_Transaction[Treatment_Type],MATCH(CONSOLIDATED_SHEET[[#This Row],[Patient_ID]],Healthcare_Transaction[Patient_ID],0)),"")</f>
        <v>Physical Therapy</v>
      </c>
      <c r="F1239" s="8">
        <f>IFERROR(INDEX(Healthcare_Transaction[Cost],MATCH(CONSOLIDATED_SHEET[[#This Row],[Patient_ID]],Healthcare_Transaction[Patient_ID],0)),"")</f>
        <v>2448.36</v>
      </c>
      <c r="G1239" s="6">
        <f>IFERROR(INDEX(Healthcare_Transaction[Date],MATCH(CONSOLIDATED_SHEET[[#This Row],[Patient_ID]],Healthcare_Transaction[Patient_ID],0)),"")</f>
        <v>43868.339619945713</v>
      </c>
      <c r="H1239" t="str">
        <f>TEXT(CONSOLIDATED_SHEET[[#This Row],[Date]], "yyyy")</f>
        <v>2020</v>
      </c>
      <c r="I1239" t="str">
        <f>TEXT(CONSOLIDATED_SHEET[[#This Row],[Date]], "mmmm")</f>
        <v>February</v>
      </c>
      <c r="J1239" t="str">
        <f>INDEX(Healthcare_Location[Location],MATCH(CONSOLIDATED_SHEET[[#This Row],[Patient_ID]],Healthcare_Location[Patient_ID],0))</f>
        <v>Chicago</v>
      </c>
      <c r="K1239" s="7" t="str">
        <f>INDEX(Healthcare_Insurance[Insurance_Type],MATCH(CONSOLIDATED_SHEET[[#This Row],[Patient_ID]],Healthcare_Insurance[Patient_ID],0))</f>
        <v>Public</v>
      </c>
      <c r="L1239" s="8">
        <f>INDEX(Healthcare_Insurance[Insurance_Amount],MATCH(CONSOLIDATED_SHEET[[#This Row],[Patient_ID]],Healthcare_Insurance[Patient_ID],0))</f>
        <v>8610.32</v>
      </c>
    </row>
    <row r="1240" spans="1:12" x14ac:dyDescent="0.25">
      <c r="A1240" t="s">
        <v>1242</v>
      </c>
      <c r="B1240" t="s">
        <v>4230</v>
      </c>
      <c r="C1240">
        <v>48</v>
      </c>
      <c r="D1240" t="s">
        <v>5947</v>
      </c>
      <c r="E1240" t="str">
        <f>IFERROR(INDEX(Healthcare_Transaction[Treatment_Type],MATCH(CONSOLIDATED_SHEET[[#This Row],[Patient_ID]],Healthcare_Transaction[Patient_ID],0)),"")</f>
        <v>Physical Therapy</v>
      </c>
      <c r="F1240" s="8">
        <f>IFERROR(INDEX(Healthcare_Transaction[Cost],MATCH(CONSOLIDATED_SHEET[[#This Row],[Patient_ID]],Healthcare_Transaction[Patient_ID],0)),"")</f>
        <v>3734.57</v>
      </c>
      <c r="G1240" s="6">
        <f>IFERROR(INDEX(Healthcare_Transaction[Date],MATCH(CONSOLIDATED_SHEET[[#This Row],[Patient_ID]],Healthcare_Transaction[Patient_ID],0)),"")</f>
        <v>43868.600371481632</v>
      </c>
      <c r="H1240" t="str">
        <f>TEXT(CONSOLIDATED_SHEET[[#This Row],[Date]], "yyyy")</f>
        <v>2020</v>
      </c>
      <c r="I1240" t="str">
        <f>TEXT(CONSOLIDATED_SHEET[[#This Row],[Date]], "mmmm")</f>
        <v>February</v>
      </c>
      <c r="J1240" t="str">
        <f>INDEX(Healthcare_Location[Location],MATCH(CONSOLIDATED_SHEET[[#This Row],[Patient_ID]],Healthcare_Location[Patient_ID],0))</f>
        <v>New York</v>
      </c>
      <c r="K1240" s="7" t="str">
        <f>INDEX(Healthcare_Insurance[Insurance_Type],MATCH(CONSOLIDATED_SHEET[[#This Row],[Patient_ID]],Healthcare_Insurance[Patient_ID],0))</f>
        <v>None</v>
      </c>
      <c r="L1240" s="8">
        <f>INDEX(Healthcare_Insurance[Insurance_Amount],MATCH(CONSOLIDATED_SHEET[[#This Row],[Patient_ID]],Healthcare_Insurance[Patient_ID],0))</f>
        <v>2140.62</v>
      </c>
    </row>
    <row r="1241" spans="1:12" x14ac:dyDescent="0.25">
      <c r="A1241" t="s">
        <v>1243</v>
      </c>
      <c r="B1241" t="s">
        <v>4231</v>
      </c>
      <c r="C1241">
        <v>22</v>
      </c>
      <c r="D1241" t="s">
        <v>5947</v>
      </c>
      <c r="E1241" t="str">
        <f>IFERROR(INDEX(Healthcare_Transaction[Treatment_Type],MATCH(CONSOLIDATED_SHEET[[#This Row],[Patient_ID]],Healthcare_Transaction[Patient_ID],0)),"")</f>
        <v>Physical Therapy</v>
      </c>
      <c r="F1241" s="8">
        <f>IFERROR(INDEX(Healthcare_Transaction[Cost],MATCH(CONSOLIDATED_SHEET[[#This Row],[Patient_ID]],Healthcare_Transaction[Patient_ID],0)),"")</f>
        <v>2323.6999999999998</v>
      </c>
      <c r="G1241" s="6">
        <f>IFERROR(INDEX(Healthcare_Transaction[Date],MATCH(CONSOLIDATED_SHEET[[#This Row],[Patient_ID]],Healthcare_Transaction[Patient_ID],0)),"")</f>
        <v>43869.121874553508</v>
      </c>
      <c r="H1241" t="str">
        <f>TEXT(CONSOLIDATED_SHEET[[#This Row],[Date]], "yyyy")</f>
        <v>2020</v>
      </c>
      <c r="I1241" t="str">
        <f>TEXT(CONSOLIDATED_SHEET[[#This Row],[Date]], "mmmm")</f>
        <v>February</v>
      </c>
      <c r="J1241" t="str">
        <f>INDEX(Healthcare_Location[Location],MATCH(CONSOLIDATED_SHEET[[#This Row],[Patient_ID]],Healthcare_Location[Patient_ID],0))</f>
        <v>Phoenix</v>
      </c>
      <c r="K1241" s="7" t="str">
        <f>INDEX(Healthcare_Insurance[Insurance_Type],MATCH(CONSOLIDATED_SHEET[[#This Row],[Patient_ID]],Healthcare_Insurance[Patient_ID],0))</f>
        <v>Public</v>
      </c>
      <c r="L1241" s="8">
        <f>INDEX(Healthcare_Insurance[Insurance_Amount],MATCH(CONSOLIDATED_SHEET[[#This Row],[Patient_ID]],Healthcare_Insurance[Patient_ID],0))</f>
        <v>6257.19</v>
      </c>
    </row>
    <row r="1242" spans="1:12" x14ac:dyDescent="0.25">
      <c r="A1242" t="s">
        <v>1244</v>
      </c>
      <c r="B1242" t="s">
        <v>4232</v>
      </c>
      <c r="C1242">
        <v>87</v>
      </c>
      <c r="D1242" t="s">
        <v>5948</v>
      </c>
      <c r="E1242" t="str">
        <f>IFERROR(INDEX(Healthcare_Transaction[Treatment_Type],MATCH(CONSOLIDATED_SHEET[[#This Row],[Patient_ID]],Healthcare_Transaction[Patient_ID],0)),"")</f>
        <v>Medication</v>
      </c>
      <c r="F1242" s="8">
        <f>IFERROR(INDEX(Healthcare_Transaction[Cost],MATCH(CONSOLIDATED_SHEET[[#This Row],[Patient_ID]],Healthcare_Transaction[Patient_ID],0)),"")</f>
        <v>1780.26</v>
      </c>
      <c r="G1242" s="6">
        <f>IFERROR(INDEX(Healthcare_Transaction[Date],MATCH(CONSOLIDATED_SHEET[[#This Row],[Patient_ID]],Healthcare_Transaction[Patient_ID],0)),"")</f>
        <v>43869.382626089428</v>
      </c>
      <c r="H1242" t="str">
        <f>TEXT(CONSOLIDATED_SHEET[[#This Row],[Date]], "yyyy")</f>
        <v>2020</v>
      </c>
      <c r="I1242" t="str">
        <f>TEXT(CONSOLIDATED_SHEET[[#This Row],[Date]], "mmmm")</f>
        <v>February</v>
      </c>
      <c r="J1242" t="str">
        <f>INDEX(Healthcare_Location[Location],MATCH(CONSOLIDATED_SHEET[[#This Row],[Patient_ID]],Healthcare_Location[Patient_ID],0))</f>
        <v>Phoenix</v>
      </c>
      <c r="K1242" s="7" t="str">
        <f>INDEX(Healthcare_Insurance[Insurance_Type],MATCH(CONSOLIDATED_SHEET[[#This Row],[Patient_ID]],Healthcare_Insurance[Patient_ID],0))</f>
        <v>Public</v>
      </c>
      <c r="L1242" s="8">
        <f>INDEX(Healthcare_Insurance[Insurance_Amount],MATCH(CONSOLIDATED_SHEET[[#This Row],[Patient_ID]],Healthcare_Insurance[Patient_ID],0))</f>
        <v>9157.0300000000007</v>
      </c>
    </row>
    <row r="1243" spans="1:12" x14ac:dyDescent="0.25">
      <c r="A1243" t="s">
        <v>1245</v>
      </c>
      <c r="B1243" t="s">
        <v>4233</v>
      </c>
      <c r="C1243">
        <v>18</v>
      </c>
      <c r="D1243" t="s">
        <v>5947</v>
      </c>
      <c r="E1243" t="str">
        <f>IFERROR(INDEX(Healthcare_Transaction[Treatment_Type],MATCH(CONSOLIDATED_SHEET[[#This Row],[Patient_ID]],Healthcare_Transaction[Patient_ID],0)),"")</f>
        <v>Physical Therapy</v>
      </c>
      <c r="F1243" s="8">
        <f>IFERROR(INDEX(Healthcare_Transaction[Cost],MATCH(CONSOLIDATED_SHEET[[#This Row],[Patient_ID]],Healthcare_Transaction[Patient_ID],0)),"")</f>
        <v>2863.57</v>
      </c>
      <c r="G1243" s="6">
        <f>IFERROR(INDEX(Healthcare_Transaction[Date],MATCH(CONSOLIDATED_SHEET[[#This Row],[Patient_ID]],Healthcare_Transaction[Patient_ID],0)),"")</f>
        <v>43869.643377625369</v>
      </c>
      <c r="H1243" t="str">
        <f>TEXT(CONSOLIDATED_SHEET[[#This Row],[Date]], "yyyy")</f>
        <v>2020</v>
      </c>
      <c r="I1243" t="str">
        <f>TEXT(CONSOLIDATED_SHEET[[#This Row],[Date]], "mmmm")</f>
        <v>February</v>
      </c>
      <c r="J1243" t="str">
        <f>INDEX(Healthcare_Location[Location],MATCH(CONSOLIDATED_SHEET[[#This Row],[Patient_ID]],Healthcare_Location[Patient_ID],0))</f>
        <v>Houston</v>
      </c>
      <c r="K1243" s="7" t="str">
        <f>INDEX(Healthcare_Insurance[Insurance_Type],MATCH(CONSOLIDATED_SHEET[[#This Row],[Patient_ID]],Healthcare_Insurance[Patient_ID],0))</f>
        <v>Public</v>
      </c>
      <c r="L1243" s="8">
        <f>INDEX(Healthcare_Insurance[Insurance_Amount],MATCH(CONSOLIDATED_SHEET[[#This Row],[Patient_ID]],Healthcare_Insurance[Patient_ID],0))</f>
        <v>2713.26</v>
      </c>
    </row>
    <row r="1244" spans="1:12" x14ac:dyDescent="0.25">
      <c r="A1244" t="s">
        <v>1246</v>
      </c>
      <c r="B1244" t="s">
        <v>4234</v>
      </c>
      <c r="C1244">
        <v>64</v>
      </c>
      <c r="D1244" t="s">
        <v>5947</v>
      </c>
      <c r="E1244" t="str">
        <f>IFERROR(INDEX(Healthcare_Transaction[Treatment_Type],MATCH(CONSOLIDATED_SHEET[[#This Row],[Patient_ID]],Healthcare_Transaction[Patient_ID],0)),"")</f>
        <v>Physical Therapy</v>
      </c>
      <c r="F1244" s="8">
        <f>IFERROR(INDEX(Healthcare_Transaction[Cost],MATCH(CONSOLIDATED_SHEET[[#This Row],[Patient_ID]],Healthcare_Transaction[Patient_ID],0)),"")</f>
        <v>1788.59</v>
      </c>
      <c r="G1244" s="6">
        <f>IFERROR(INDEX(Healthcare_Transaction[Date],MATCH(CONSOLIDATED_SHEET[[#This Row],[Patient_ID]],Healthcare_Transaction[Patient_ID],0)),"")</f>
        <v>43869.90412916131</v>
      </c>
      <c r="H1244" t="str">
        <f>TEXT(CONSOLIDATED_SHEET[[#This Row],[Date]], "yyyy")</f>
        <v>2020</v>
      </c>
      <c r="I1244" t="str">
        <f>TEXT(CONSOLIDATED_SHEET[[#This Row],[Date]], "mmmm")</f>
        <v>February</v>
      </c>
      <c r="J1244" t="str">
        <f>INDEX(Healthcare_Location[Location],MATCH(CONSOLIDATED_SHEET[[#This Row],[Patient_ID]],Healthcare_Location[Patient_ID],0))</f>
        <v>Los Angeles</v>
      </c>
      <c r="K1244" s="7" t="str">
        <f>INDEX(Healthcare_Insurance[Insurance_Type],MATCH(CONSOLIDATED_SHEET[[#This Row],[Patient_ID]],Healthcare_Insurance[Patient_ID],0))</f>
        <v>Private</v>
      </c>
      <c r="L1244" s="8">
        <f>INDEX(Healthcare_Insurance[Insurance_Amount],MATCH(CONSOLIDATED_SHEET[[#This Row],[Patient_ID]],Healthcare_Insurance[Patient_ID],0))</f>
        <v>461.31</v>
      </c>
    </row>
    <row r="1245" spans="1:12" x14ac:dyDescent="0.25">
      <c r="A1245" t="s">
        <v>1247</v>
      </c>
      <c r="B1245" t="s">
        <v>4235</v>
      </c>
      <c r="C1245">
        <v>87</v>
      </c>
      <c r="D1245" t="s">
        <v>5947</v>
      </c>
      <c r="E1245" t="str">
        <f>IFERROR(INDEX(Healthcare_Transaction[Treatment_Type],MATCH(CONSOLIDATED_SHEET[[#This Row],[Patient_ID]],Healthcare_Transaction[Patient_ID],0)),"")</f>
        <v>Surgery</v>
      </c>
      <c r="F1245" s="8">
        <f>IFERROR(INDEX(Healthcare_Transaction[Cost],MATCH(CONSOLIDATED_SHEET[[#This Row],[Patient_ID]],Healthcare_Transaction[Patient_ID],0)),"")</f>
        <v>3844.1</v>
      </c>
      <c r="G1245" s="6">
        <f>IFERROR(INDEX(Healthcare_Transaction[Date],MATCH(CONSOLIDATED_SHEET[[#This Row],[Patient_ID]],Healthcare_Transaction[Patient_ID],0)),"")</f>
        <v>43870.164880697237</v>
      </c>
      <c r="H1245" t="str">
        <f>TEXT(CONSOLIDATED_SHEET[[#This Row],[Date]], "yyyy")</f>
        <v>2020</v>
      </c>
      <c r="I1245" t="str">
        <f>TEXT(CONSOLIDATED_SHEET[[#This Row],[Date]], "mmmm")</f>
        <v>February</v>
      </c>
      <c r="J1245" t="str">
        <f>INDEX(Healthcare_Location[Location],MATCH(CONSOLIDATED_SHEET[[#This Row],[Patient_ID]],Healthcare_Location[Patient_ID],0))</f>
        <v>Houston</v>
      </c>
      <c r="K1245" s="7" t="str">
        <f>INDEX(Healthcare_Insurance[Insurance_Type],MATCH(CONSOLIDATED_SHEET[[#This Row],[Patient_ID]],Healthcare_Insurance[Patient_ID],0))</f>
        <v>None</v>
      </c>
      <c r="L1245" s="8">
        <f>INDEX(Healthcare_Insurance[Insurance_Amount],MATCH(CONSOLIDATED_SHEET[[#This Row],[Patient_ID]],Healthcare_Insurance[Patient_ID],0))</f>
        <v>4748.6000000000004</v>
      </c>
    </row>
    <row r="1246" spans="1:12" x14ac:dyDescent="0.25">
      <c r="A1246" t="s">
        <v>1248</v>
      </c>
      <c r="B1246" t="s">
        <v>4236</v>
      </c>
      <c r="C1246">
        <v>73</v>
      </c>
      <c r="D1246" t="s">
        <v>5947</v>
      </c>
      <c r="E1246" t="str">
        <f>IFERROR(INDEX(Healthcare_Transaction[Treatment_Type],MATCH(CONSOLIDATED_SHEET[[#This Row],[Patient_ID]],Healthcare_Transaction[Patient_ID],0)),"")</f>
        <v>Consultation</v>
      </c>
      <c r="F1246" s="8">
        <f>IFERROR(INDEX(Healthcare_Transaction[Cost],MATCH(CONSOLIDATED_SHEET[[#This Row],[Patient_ID]],Healthcare_Transaction[Patient_ID],0)),"")</f>
        <v>3344.9</v>
      </c>
      <c r="G1246" s="6">
        <f>IFERROR(INDEX(Healthcare_Transaction[Date],MATCH(CONSOLIDATED_SHEET[[#This Row],[Patient_ID]],Healthcare_Transaction[Patient_ID],0)),"")</f>
        <v>43870.425632233171</v>
      </c>
      <c r="H1246" t="str">
        <f>TEXT(CONSOLIDATED_SHEET[[#This Row],[Date]], "yyyy")</f>
        <v>2020</v>
      </c>
      <c r="I1246" t="str">
        <f>TEXT(CONSOLIDATED_SHEET[[#This Row],[Date]], "mmmm")</f>
        <v>February</v>
      </c>
      <c r="J1246" t="str">
        <f>INDEX(Healthcare_Location[Location],MATCH(CONSOLIDATED_SHEET[[#This Row],[Patient_ID]],Healthcare_Location[Patient_ID],0))</f>
        <v>Chicago</v>
      </c>
      <c r="K1246" s="7" t="str">
        <f>INDEX(Healthcare_Insurance[Insurance_Type],MATCH(CONSOLIDATED_SHEET[[#This Row],[Patient_ID]],Healthcare_Insurance[Patient_ID],0))</f>
        <v>Private</v>
      </c>
      <c r="L1246" s="8">
        <f>INDEX(Healthcare_Insurance[Insurance_Amount],MATCH(CONSOLIDATED_SHEET[[#This Row],[Patient_ID]],Healthcare_Insurance[Patient_ID],0))</f>
        <v>6682.29</v>
      </c>
    </row>
    <row r="1247" spans="1:12" x14ac:dyDescent="0.25">
      <c r="A1247" t="s">
        <v>1249</v>
      </c>
      <c r="B1247" t="s">
        <v>4237</v>
      </c>
      <c r="C1247">
        <v>30</v>
      </c>
      <c r="D1247" t="s">
        <v>5947</v>
      </c>
      <c r="E1247" t="str">
        <f>IFERROR(INDEX(Healthcare_Transaction[Treatment_Type],MATCH(CONSOLIDATED_SHEET[[#This Row],[Patient_ID]],Healthcare_Transaction[Patient_ID],0)),"")</f>
        <v>Medication</v>
      </c>
      <c r="F1247" s="8">
        <f>IFERROR(INDEX(Healthcare_Transaction[Cost],MATCH(CONSOLIDATED_SHEET[[#This Row],[Patient_ID]],Healthcare_Transaction[Patient_ID],0)),"")</f>
        <v>1025.01</v>
      </c>
      <c r="G1247" s="6">
        <f>IFERROR(INDEX(Healthcare_Transaction[Date],MATCH(CONSOLIDATED_SHEET[[#This Row],[Patient_ID]],Healthcare_Transaction[Patient_ID],0)),"")</f>
        <v>43870.686383769113</v>
      </c>
      <c r="H1247" t="str">
        <f>TEXT(CONSOLIDATED_SHEET[[#This Row],[Date]], "yyyy")</f>
        <v>2020</v>
      </c>
      <c r="I1247" t="str">
        <f>TEXT(CONSOLIDATED_SHEET[[#This Row],[Date]], "mmmm")</f>
        <v>February</v>
      </c>
      <c r="J1247" t="str">
        <f>INDEX(Healthcare_Location[Location],MATCH(CONSOLIDATED_SHEET[[#This Row],[Patient_ID]],Healthcare_Location[Patient_ID],0))</f>
        <v>Los Angeles</v>
      </c>
      <c r="K1247" s="7" t="str">
        <f>INDEX(Healthcare_Insurance[Insurance_Type],MATCH(CONSOLIDATED_SHEET[[#This Row],[Patient_ID]],Healthcare_Insurance[Patient_ID],0))</f>
        <v>Private</v>
      </c>
      <c r="L1247" s="8">
        <f>INDEX(Healthcare_Insurance[Insurance_Amount],MATCH(CONSOLIDATED_SHEET[[#This Row],[Patient_ID]],Healthcare_Insurance[Patient_ID],0))</f>
        <v>2295.91</v>
      </c>
    </row>
    <row r="1248" spans="1:12" x14ac:dyDescent="0.25">
      <c r="A1248" t="s">
        <v>1250</v>
      </c>
      <c r="B1248" t="s">
        <v>4238</v>
      </c>
      <c r="C1248">
        <v>80</v>
      </c>
      <c r="D1248" t="s">
        <v>5948</v>
      </c>
      <c r="E1248" t="str">
        <f>IFERROR(INDEX(Healthcare_Transaction[Treatment_Type],MATCH(CONSOLIDATED_SHEET[[#This Row],[Patient_ID]],Healthcare_Transaction[Patient_ID],0)),"")</f>
        <v>Consultation</v>
      </c>
      <c r="F1248" s="8">
        <f>IFERROR(INDEX(Healthcare_Transaction[Cost],MATCH(CONSOLIDATED_SHEET[[#This Row],[Patient_ID]],Healthcare_Transaction[Patient_ID],0)),"")</f>
        <v>2380.42</v>
      </c>
      <c r="G1248" s="6">
        <f>IFERROR(INDEX(Healthcare_Transaction[Date],MATCH(CONSOLIDATED_SHEET[[#This Row],[Patient_ID]],Healthcare_Transaction[Patient_ID],0)),"")</f>
        <v>43871.468638376908</v>
      </c>
      <c r="H1248" t="str">
        <f>TEXT(CONSOLIDATED_SHEET[[#This Row],[Date]], "yyyy")</f>
        <v>2020</v>
      </c>
      <c r="I1248" t="str">
        <f>TEXT(CONSOLIDATED_SHEET[[#This Row],[Date]], "mmmm")</f>
        <v>February</v>
      </c>
      <c r="J1248" t="str">
        <f>INDEX(Healthcare_Location[Location],MATCH(CONSOLIDATED_SHEET[[#This Row],[Patient_ID]],Healthcare_Location[Patient_ID],0))</f>
        <v>Los Angeles</v>
      </c>
      <c r="K1248" s="7" t="str">
        <f>INDEX(Healthcare_Insurance[Insurance_Type],MATCH(CONSOLIDATED_SHEET[[#This Row],[Patient_ID]],Healthcare_Insurance[Patient_ID],0))</f>
        <v>None</v>
      </c>
      <c r="L1248" s="8">
        <f>INDEX(Healthcare_Insurance[Insurance_Amount],MATCH(CONSOLIDATED_SHEET[[#This Row],[Patient_ID]],Healthcare_Insurance[Patient_ID],0))</f>
        <v>2126.35</v>
      </c>
    </row>
    <row r="1249" spans="1:12" x14ac:dyDescent="0.25">
      <c r="A1249" t="s">
        <v>1251</v>
      </c>
      <c r="B1249" t="s">
        <v>4239</v>
      </c>
      <c r="C1249">
        <v>23</v>
      </c>
      <c r="D1249" t="s">
        <v>5948</v>
      </c>
      <c r="E1249" t="str">
        <f>IFERROR(INDEX(Healthcare_Transaction[Treatment_Type],MATCH(CONSOLIDATED_SHEET[[#This Row],[Patient_ID]],Healthcare_Transaction[Patient_ID],0)),"")</f>
        <v>Physical Therapy</v>
      </c>
      <c r="F1249" s="8">
        <f>IFERROR(INDEX(Healthcare_Transaction[Cost],MATCH(CONSOLIDATED_SHEET[[#This Row],[Patient_ID]],Healthcare_Transaction[Patient_ID],0)),"")</f>
        <v>2330.92</v>
      </c>
      <c r="G1249" s="6">
        <f>IFERROR(INDEX(Healthcare_Transaction[Date],MATCH(CONSOLIDATED_SHEET[[#This Row],[Patient_ID]],Healthcare_Transaction[Patient_ID],0)),"")</f>
        <v>43872.25089298471</v>
      </c>
      <c r="H1249" t="str">
        <f>TEXT(CONSOLIDATED_SHEET[[#This Row],[Date]], "yyyy")</f>
        <v>2020</v>
      </c>
      <c r="I1249" t="str">
        <f>TEXT(CONSOLIDATED_SHEET[[#This Row],[Date]], "mmmm")</f>
        <v>February</v>
      </c>
      <c r="J1249" t="str">
        <f>INDEX(Healthcare_Location[Location],MATCH(CONSOLIDATED_SHEET[[#This Row],[Patient_ID]],Healthcare_Location[Patient_ID],0))</f>
        <v>Houston</v>
      </c>
      <c r="K1249" s="7" t="str">
        <f>INDEX(Healthcare_Insurance[Insurance_Type],MATCH(CONSOLIDATED_SHEET[[#This Row],[Patient_ID]],Healthcare_Insurance[Patient_ID],0))</f>
        <v>None</v>
      </c>
      <c r="L1249" s="8">
        <f>INDEX(Healthcare_Insurance[Insurance_Amount],MATCH(CONSOLIDATED_SHEET[[#This Row],[Patient_ID]],Healthcare_Insurance[Patient_ID],0))</f>
        <v>6696.17</v>
      </c>
    </row>
    <row r="1250" spans="1:12" x14ac:dyDescent="0.25">
      <c r="A1250" t="s">
        <v>1252</v>
      </c>
      <c r="B1250" t="s">
        <v>4240</v>
      </c>
      <c r="C1250">
        <v>72</v>
      </c>
      <c r="D1250" t="s">
        <v>5948</v>
      </c>
      <c r="E1250" t="str">
        <f>IFERROR(INDEX(Healthcare_Transaction[Treatment_Type],MATCH(CONSOLIDATED_SHEET[[#This Row],[Patient_ID]],Healthcare_Transaction[Patient_ID],0)),"")</f>
        <v>Medication</v>
      </c>
      <c r="F1250" s="8">
        <f>IFERROR(INDEX(Healthcare_Transaction[Cost],MATCH(CONSOLIDATED_SHEET[[#This Row],[Patient_ID]],Healthcare_Transaction[Patient_ID],0)),"")</f>
        <v>1000.92</v>
      </c>
      <c r="G1250" s="6">
        <f>IFERROR(INDEX(Healthcare_Transaction[Date],MATCH(CONSOLIDATED_SHEET[[#This Row],[Patient_ID]],Healthcare_Transaction[Patient_ID],0)),"")</f>
        <v>43872.511644520637</v>
      </c>
      <c r="H1250" t="str">
        <f>TEXT(CONSOLIDATED_SHEET[[#This Row],[Date]], "yyyy")</f>
        <v>2020</v>
      </c>
      <c r="I1250" t="str">
        <f>TEXT(CONSOLIDATED_SHEET[[#This Row],[Date]], "mmmm")</f>
        <v>February</v>
      </c>
      <c r="J1250" t="str">
        <f>INDEX(Healthcare_Location[Location],MATCH(CONSOLIDATED_SHEET[[#This Row],[Patient_ID]],Healthcare_Location[Patient_ID],0))</f>
        <v>Los Angeles</v>
      </c>
      <c r="K1250" s="7" t="str">
        <f>INDEX(Healthcare_Insurance[Insurance_Type],MATCH(CONSOLIDATED_SHEET[[#This Row],[Patient_ID]],Healthcare_Insurance[Patient_ID],0))</f>
        <v>None</v>
      </c>
      <c r="L1250" s="8">
        <f>INDEX(Healthcare_Insurance[Insurance_Amount],MATCH(CONSOLIDATED_SHEET[[#This Row],[Patient_ID]],Healthcare_Insurance[Patient_ID],0))</f>
        <v>7795.78</v>
      </c>
    </row>
    <row r="1251" spans="1:12" x14ac:dyDescent="0.25">
      <c r="A1251" t="s">
        <v>1253</v>
      </c>
      <c r="B1251" t="s">
        <v>4241</v>
      </c>
      <c r="C1251">
        <v>59</v>
      </c>
      <c r="D1251" t="s">
        <v>5947</v>
      </c>
      <c r="E1251" t="str">
        <f>IFERROR(INDEX(Healthcare_Transaction[Treatment_Type],MATCH(CONSOLIDATED_SHEET[[#This Row],[Patient_ID]],Healthcare_Transaction[Patient_ID],0)),"")</f>
        <v>Surgery</v>
      </c>
      <c r="F1251" s="8">
        <f>IFERROR(INDEX(Healthcare_Transaction[Cost],MATCH(CONSOLIDATED_SHEET[[#This Row],[Patient_ID]],Healthcare_Transaction[Patient_ID],0)),"")</f>
        <v>3545.54</v>
      </c>
      <c r="G1251" s="6">
        <f>IFERROR(INDEX(Healthcare_Transaction[Date],MATCH(CONSOLIDATED_SHEET[[#This Row],[Patient_ID]],Healthcare_Transaction[Patient_ID],0)),"")</f>
        <v>43873.293899128439</v>
      </c>
      <c r="H1251" t="str">
        <f>TEXT(CONSOLIDATED_SHEET[[#This Row],[Date]], "yyyy")</f>
        <v>2020</v>
      </c>
      <c r="I1251" t="str">
        <f>TEXT(CONSOLIDATED_SHEET[[#This Row],[Date]], "mmmm")</f>
        <v>February</v>
      </c>
      <c r="J1251" t="str">
        <f>INDEX(Healthcare_Location[Location],MATCH(CONSOLIDATED_SHEET[[#This Row],[Patient_ID]],Healthcare_Location[Patient_ID],0))</f>
        <v>New York</v>
      </c>
      <c r="K1251" s="7" t="str">
        <f>INDEX(Healthcare_Insurance[Insurance_Type],MATCH(CONSOLIDATED_SHEET[[#This Row],[Patient_ID]],Healthcare_Insurance[Patient_ID],0))</f>
        <v>Private</v>
      </c>
      <c r="L1251" s="8">
        <f>INDEX(Healthcare_Insurance[Insurance_Amount],MATCH(CONSOLIDATED_SHEET[[#This Row],[Patient_ID]],Healthcare_Insurance[Patient_ID],0))</f>
        <v>4753.6400000000003</v>
      </c>
    </row>
    <row r="1252" spans="1:12" x14ac:dyDescent="0.25">
      <c r="A1252" t="s">
        <v>1254</v>
      </c>
      <c r="B1252" t="s">
        <v>4242</v>
      </c>
      <c r="C1252">
        <v>48</v>
      </c>
      <c r="D1252" t="s">
        <v>5948</v>
      </c>
      <c r="E1252" t="str">
        <f>IFERROR(INDEX(Healthcare_Transaction[Treatment_Type],MATCH(CONSOLIDATED_SHEET[[#This Row],[Patient_ID]],Healthcare_Transaction[Patient_ID],0)),"")</f>
        <v>Consultation</v>
      </c>
      <c r="F1252" s="8">
        <f>IFERROR(INDEX(Healthcare_Transaction[Cost],MATCH(CONSOLIDATED_SHEET[[#This Row],[Patient_ID]],Healthcare_Transaction[Patient_ID],0)),"")</f>
        <v>1849.41</v>
      </c>
      <c r="G1252" s="6">
        <f>IFERROR(INDEX(Healthcare_Transaction[Date],MATCH(CONSOLIDATED_SHEET[[#This Row],[Patient_ID]],Healthcare_Transaction[Patient_ID],0)),"")</f>
        <v>43873.815402200307</v>
      </c>
      <c r="H1252" t="str">
        <f>TEXT(CONSOLIDATED_SHEET[[#This Row],[Date]], "yyyy")</f>
        <v>2020</v>
      </c>
      <c r="I1252" t="str">
        <f>TEXT(CONSOLIDATED_SHEET[[#This Row],[Date]], "mmmm")</f>
        <v>February</v>
      </c>
      <c r="J1252" t="str">
        <f>INDEX(Healthcare_Location[Location],MATCH(CONSOLIDATED_SHEET[[#This Row],[Patient_ID]],Healthcare_Location[Patient_ID],0))</f>
        <v>Houston</v>
      </c>
      <c r="K1252" s="7" t="str">
        <f>INDEX(Healthcare_Insurance[Insurance_Type],MATCH(CONSOLIDATED_SHEET[[#This Row],[Patient_ID]],Healthcare_Insurance[Patient_ID],0))</f>
        <v>None</v>
      </c>
      <c r="L1252" s="8">
        <f>INDEX(Healthcare_Insurance[Insurance_Amount],MATCH(CONSOLIDATED_SHEET[[#This Row],[Patient_ID]],Healthcare_Insurance[Patient_ID],0))</f>
        <v>5572.28</v>
      </c>
    </row>
    <row r="1253" spans="1:12" x14ac:dyDescent="0.25">
      <c r="A1253" t="s">
        <v>1255</v>
      </c>
      <c r="B1253" t="s">
        <v>4243</v>
      </c>
      <c r="C1253">
        <v>26</v>
      </c>
      <c r="D1253" t="s">
        <v>5948</v>
      </c>
      <c r="E1253" t="str">
        <f>IFERROR(INDEX(Healthcare_Transaction[Treatment_Type],MATCH(CONSOLIDATED_SHEET[[#This Row],[Patient_ID]],Healthcare_Transaction[Patient_ID],0)),"")</f>
        <v>Surgery</v>
      </c>
      <c r="F1253" s="8">
        <f>IFERROR(INDEX(Healthcare_Transaction[Cost],MATCH(CONSOLIDATED_SHEET[[#This Row],[Patient_ID]],Healthcare_Transaction[Patient_ID],0)),"")</f>
        <v>3174.87</v>
      </c>
      <c r="G1253" s="6">
        <f>IFERROR(INDEX(Healthcare_Transaction[Date],MATCH(CONSOLIDATED_SHEET[[#This Row],[Patient_ID]],Healthcare_Transaction[Patient_ID],0)),"")</f>
        <v>43874.336905272183</v>
      </c>
      <c r="H1253" t="str">
        <f>TEXT(CONSOLIDATED_SHEET[[#This Row],[Date]], "yyyy")</f>
        <v>2020</v>
      </c>
      <c r="I1253" t="str">
        <f>TEXT(CONSOLIDATED_SHEET[[#This Row],[Date]], "mmmm")</f>
        <v>February</v>
      </c>
      <c r="J1253" t="str">
        <f>INDEX(Healthcare_Location[Location],MATCH(CONSOLIDATED_SHEET[[#This Row],[Patient_ID]],Healthcare_Location[Patient_ID],0))</f>
        <v>Phoenix</v>
      </c>
      <c r="K1253" s="7" t="str">
        <f>INDEX(Healthcare_Insurance[Insurance_Type],MATCH(CONSOLIDATED_SHEET[[#This Row],[Patient_ID]],Healthcare_Insurance[Patient_ID],0))</f>
        <v>None</v>
      </c>
      <c r="L1253" s="8">
        <f>INDEX(Healthcare_Insurance[Insurance_Amount],MATCH(CONSOLIDATED_SHEET[[#This Row],[Patient_ID]],Healthcare_Insurance[Patient_ID],0))</f>
        <v>2071.44</v>
      </c>
    </row>
    <row r="1254" spans="1:12" x14ac:dyDescent="0.25">
      <c r="A1254" t="s">
        <v>1256</v>
      </c>
      <c r="B1254" t="s">
        <v>4244</v>
      </c>
      <c r="C1254">
        <v>54</v>
      </c>
      <c r="D1254" t="s">
        <v>5947</v>
      </c>
      <c r="E1254" t="str">
        <f>IFERROR(INDEX(Healthcare_Transaction[Treatment_Type],MATCH(CONSOLIDATED_SHEET[[#This Row],[Patient_ID]],Healthcare_Transaction[Patient_ID],0)),"")</f>
        <v>Consultation</v>
      </c>
      <c r="F1254" s="8">
        <f>IFERROR(INDEX(Healthcare_Transaction[Cost],MATCH(CONSOLIDATED_SHEET[[#This Row],[Patient_ID]],Healthcare_Transaction[Patient_ID],0)),"")</f>
        <v>1303.54</v>
      </c>
      <c r="G1254" s="6">
        <f>IFERROR(INDEX(Healthcare_Transaction[Date],MATCH(CONSOLIDATED_SHEET[[#This Row],[Patient_ID]],Healthcare_Transaction[Patient_ID],0)),"")</f>
        <v>43874.597656808117</v>
      </c>
      <c r="H1254" t="str">
        <f>TEXT(CONSOLIDATED_SHEET[[#This Row],[Date]], "yyyy")</f>
        <v>2020</v>
      </c>
      <c r="I1254" t="str">
        <f>TEXT(CONSOLIDATED_SHEET[[#This Row],[Date]], "mmmm")</f>
        <v>February</v>
      </c>
      <c r="J1254" t="str">
        <f>INDEX(Healthcare_Location[Location],MATCH(CONSOLIDATED_SHEET[[#This Row],[Patient_ID]],Healthcare_Location[Patient_ID],0))</f>
        <v>New York</v>
      </c>
      <c r="K1254" s="7" t="str">
        <f>INDEX(Healthcare_Insurance[Insurance_Type],MATCH(CONSOLIDATED_SHEET[[#This Row],[Patient_ID]],Healthcare_Insurance[Patient_ID],0))</f>
        <v>Public</v>
      </c>
      <c r="L1254" s="8">
        <f>INDEX(Healthcare_Insurance[Insurance_Amount],MATCH(CONSOLIDATED_SHEET[[#This Row],[Patient_ID]],Healthcare_Insurance[Patient_ID],0))</f>
        <v>6441.88</v>
      </c>
    </row>
    <row r="1255" spans="1:12" x14ac:dyDescent="0.25">
      <c r="A1255" t="s">
        <v>1257</v>
      </c>
      <c r="B1255" t="s">
        <v>4245</v>
      </c>
      <c r="C1255">
        <v>77</v>
      </c>
      <c r="D1255" t="s">
        <v>5948</v>
      </c>
      <c r="E1255" t="str">
        <f>IFERROR(INDEX(Healthcare_Transaction[Treatment_Type],MATCH(CONSOLIDATED_SHEET[[#This Row],[Patient_ID]],Healthcare_Transaction[Patient_ID],0)),"")</f>
        <v>Consultation</v>
      </c>
      <c r="F1255" s="8">
        <f>IFERROR(INDEX(Healthcare_Transaction[Cost],MATCH(CONSOLIDATED_SHEET[[#This Row],[Patient_ID]],Healthcare_Transaction[Patient_ID],0)),"")</f>
        <v>3596.26</v>
      </c>
      <c r="G1255" s="6">
        <f>IFERROR(INDEX(Healthcare_Transaction[Date],MATCH(CONSOLIDATED_SHEET[[#This Row],[Patient_ID]],Healthcare_Transaction[Patient_ID],0)),"")</f>
        <v>43874.858408344036</v>
      </c>
      <c r="H1255" t="str">
        <f>TEXT(CONSOLIDATED_SHEET[[#This Row],[Date]], "yyyy")</f>
        <v>2020</v>
      </c>
      <c r="I1255" t="str">
        <f>TEXT(CONSOLIDATED_SHEET[[#This Row],[Date]], "mmmm")</f>
        <v>February</v>
      </c>
      <c r="J1255" t="str">
        <f>INDEX(Healthcare_Location[Location],MATCH(CONSOLIDATED_SHEET[[#This Row],[Patient_ID]],Healthcare_Location[Patient_ID],0))</f>
        <v>New York</v>
      </c>
      <c r="K1255" s="7" t="str">
        <f>INDEX(Healthcare_Insurance[Insurance_Type],MATCH(CONSOLIDATED_SHEET[[#This Row],[Patient_ID]],Healthcare_Insurance[Patient_ID],0))</f>
        <v>Private</v>
      </c>
      <c r="L1255" s="8">
        <f>INDEX(Healthcare_Insurance[Insurance_Amount],MATCH(CONSOLIDATED_SHEET[[#This Row],[Patient_ID]],Healthcare_Insurance[Patient_ID],0))</f>
        <v>1819.87</v>
      </c>
    </row>
    <row r="1256" spans="1:12" x14ac:dyDescent="0.25">
      <c r="A1256" t="s">
        <v>1258</v>
      </c>
      <c r="B1256" t="s">
        <v>4246</v>
      </c>
      <c r="C1256">
        <v>47</v>
      </c>
      <c r="D1256" t="s">
        <v>5948</v>
      </c>
      <c r="E1256" t="str">
        <f>IFERROR(INDEX(Healthcare_Transaction[Treatment_Type],MATCH(CONSOLIDATED_SHEET[[#This Row],[Patient_ID]],Healthcare_Transaction[Patient_ID],0)),"")</f>
        <v>Medication</v>
      </c>
      <c r="F1256" s="8">
        <f>IFERROR(INDEX(Healthcare_Transaction[Cost],MATCH(CONSOLIDATED_SHEET[[#This Row],[Patient_ID]],Healthcare_Transaction[Patient_ID],0)),"")</f>
        <v>929.02</v>
      </c>
      <c r="G1256" s="6">
        <f>IFERROR(INDEX(Healthcare_Transaction[Date],MATCH(CONSOLIDATED_SHEET[[#This Row],[Patient_ID]],Healthcare_Transaction[Patient_ID],0)),"")</f>
        <v>43875.119159879978</v>
      </c>
      <c r="H1256" t="str">
        <f>TEXT(CONSOLIDATED_SHEET[[#This Row],[Date]], "yyyy")</f>
        <v>2020</v>
      </c>
      <c r="I1256" t="str">
        <f>TEXT(CONSOLIDATED_SHEET[[#This Row],[Date]], "mmmm")</f>
        <v>February</v>
      </c>
      <c r="J1256" t="str">
        <f>INDEX(Healthcare_Location[Location],MATCH(CONSOLIDATED_SHEET[[#This Row],[Patient_ID]],Healthcare_Location[Patient_ID],0))</f>
        <v>New York</v>
      </c>
      <c r="K1256" s="7" t="str">
        <f>INDEX(Healthcare_Insurance[Insurance_Type],MATCH(CONSOLIDATED_SHEET[[#This Row],[Patient_ID]],Healthcare_Insurance[Patient_ID],0))</f>
        <v>None</v>
      </c>
      <c r="L1256" s="8">
        <f>INDEX(Healthcare_Insurance[Insurance_Amount],MATCH(CONSOLIDATED_SHEET[[#This Row],[Patient_ID]],Healthcare_Insurance[Patient_ID],0))</f>
        <v>2175.33</v>
      </c>
    </row>
    <row r="1257" spans="1:12" x14ac:dyDescent="0.25">
      <c r="A1257" t="s">
        <v>1259</v>
      </c>
      <c r="B1257" t="s">
        <v>4247</v>
      </c>
      <c r="C1257">
        <v>81</v>
      </c>
      <c r="D1257" t="s">
        <v>5948</v>
      </c>
      <c r="E1257" t="str">
        <f>IFERROR(INDEX(Healthcare_Transaction[Treatment_Type],MATCH(CONSOLIDATED_SHEET[[#This Row],[Patient_ID]],Healthcare_Transaction[Patient_ID],0)),"")</f>
        <v>Physical Therapy</v>
      </c>
      <c r="F1257" s="8">
        <f>IFERROR(INDEX(Healthcare_Transaction[Cost],MATCH(CONSOLIDATED_SHEET[[#This Row],[Patient_ID]],Healthcare_Transaction[Patient_ID],0)),"")</f>
        <v>4074.52</v>
      </c>
      <c r="G1257" s="6">
        <f>IFERROR(INDEX(Healthcare_Transaction[Date],MATCH(CONSOLIDATED_SHEET[[#This Row],[Patient_ID]],Healthcare_Transaction[Patient_ID],0)),"")</f>
        <v>43875.640662951839</v>
      </c>
      <c r="H1257" t="str">
        <f>TEXT(CONSOLIDATED_SHEET[[#This Row],[Date]], "yyyy")</f>
        <v>2020</v>
      </c>
      <c r="I1257" t="str">
        <f>TEXT(CONSOLIDATED_SHEET[[#This Row],[Date]], "mmmm")</f>
        <v>February</v>
      </c>
      <c r="J1257" t="str">
        <f>INDEX(Healthcare_Location[Location],MATCH(CONSOLIDATED_SHEET[[#This Row],[Patient_ID]],Healthcare_Location[Patient_ID],0))</f>
        <v>Houston</v>
      </c>
      <c r="K1257" s="7" t="str">
        <f>INDEX(Healthcare_Insurance[Insurance_Type],MATCH(CONSOLIDATED_SHEET[[#This Row],[Patient_ID]],Healthcare_Insurance[Patient_ID],0))</f>
        <v>None</v>
      </c>
      <c r="L1257" s="8">
        <f>INDEX(Healthcare_Insurance[Insurance_Amount],MATCH(CONSOLIDATED_SHEET[[#This Row],[Patient_ID]],Healthcare_Insurance[Patient_ID],0))</f>
        <v>4600.63</v>
      </c>
    </row>
    <row r="1258" spans="1:12" x14ac:dyDescent="0.25">
      <c r="A1258" t="s">
        <v>1260</v>
      </c>
      <c r="B1258" t="s">
        <v>4248</v>
      </c>
      <c r="C1258">
        <v>45</v>
      </c>
      <c r="D1258" t="s">
        <v>5948</v>
      </c>
      <c r="E1258" t="str">
        <f>IFERROR(INDEX(Healthcare_Transaction[Treatment_Type],MATCH(CONSOLIDATED_SHEET[[#This Row],[Patient_ID]],Healthcare_Transaction[Patient_ID],0)),"")</f>
        <v>Consultation</v>
      </c>
      <c r="F1258" s="8">
        <f>IFERROR(INDEX(Healthcare_Transaction[Cost],MATCH(CONSOLIDATED_SHEET[[#This Row],[Patient_ID]],Healthcare_Transaction[Patient_ID],0)),"")</f>
        <v>1049.6199999999999</v>
      </c>
      <c r="G1258" s="6">
        <f>IFERROR(INDEX(Healthcare_Transaction[Date],MATCH(CONSOLIDATED_SHEET[[#This Row],[Patient_ID]],Healthcare_Transaction[Patient_ID],0)),"")</f>
        <v>43876.422917559641</v>
      </c>
      <c r="H1258" t="str">
        <f>TEXT(CONSOLIDATED_SHEET[[#This Row],[Date]], "yyyy")</f>
        <v>2020</v>
      </c>
      <c r="I1258" t="str">
        <f>TEXT(CONSOLIDATED_SHEET[[#This Row],[Date]], "mmmm")</f>
        <v>February</v>
      </c>
      <c r="J1258" t="str">
        <f>INDEX(Healthcare_Location[Location],MATCH(CONSOLIDATED_SHEET[[#This Row],[Patient_ID]],Healthcare_Location[Patient_ID],0))</f>
        <v>Chicago</v>
      </c>
      <c r="K1258" s="7" t="str">
        <f>INDEX(Healthcare_Insurance[Insurance_Type],MATCH(CONSOLIDATED_SHEET[[#This Row],[Patient_ID]],Healthcare_Insurance[Patient_ID],0))</f>
        <v>Public</v>
      </c>
      <c r="L1258" s="8">
        <f>INDEX(Healthcare_Insurance[Insurance_Amount],MATCH(CONSOLIDATED_SHEET[[#This Row],[Patient_ID]],Healthcare_Insurance[Patient_ID],0))</f>
        <v>3541.04</v>
      </c>
    </row>
    <row r="1259" spans="1:12" x14ac:dyDescent="0.25">
      <c r="A1259" t="s">
        <v>1261</v>
      </c>
      <c r="B1259" t="s">
        <v>4249</v>
      </c>
      <c r="C1259">
        <v>52</v>
      </c>
      <c r="D1259" t="s">
        <v>5948</v>
      </c>
      <c r="E1259" t="str">
        <f>IFERROR(INDEX(Healthcare_Transaction[Treatment_Type],MATCH(CONSOLIDATED_SHEET[[#This Row],[Patient_ID]],Healthcare_Transaction[Patient_ID],0)),"")</f>
        <v>Medication</v>
      </c>
      <c r="F1259" s="8">
        <f>IFERROR(INDEX(Healthcare_Transaction[Cost],MATCH(CONSOLIDATED_SHEET[[#This Row],[Patient_ID]],Healthcare_Transaction[Patient_ID],0)),"")</f>
        <v>2060.48</v>
      </c>
      <c r="G1259" s="6">
        <f>IFERROR(INDEX(Healthcare_Transaction[Date],MATCH(CONSOLIDATED_SHEET[[#This Row],[Patient_ID]],Healthcare_Transaction[Patient_ID],0)),"")</f>
        <v>43876.683669095582</v>
      </c>
      <c r="H1259" t="str">
        <f>TEXT(CONSOLIDATED_SHEET[[#This Row],[Date]], "yyyy")</f>
        <v>2020</v>
      </c>
      <c r="I1259" t="str">
        <f>TEXT(CONSOLIDATED_SHEET[[#This Row],[Date]], "mmmm")</f>
        <v>February</v>
      </c>
      <c r="J1259" t="str">
        <f>INDEX(Healthcare_Location[Location],MATCH(CONSOLIDATED_SHEET[[#This Row],[Patient_ID]],Healthcare_Location[Patient_ID],0))</f>
        <v>Phoenix</v>
      </c>
      <c r="K1259" s="7" t="str">
        <f>INDEX(Healthcare_Insurance[Insurance_Type],MATCH(CONSOLIDATED_SHEET[[#This Row],[Patient_ID]],Healthcare_Insurance[Patient_ID],0))</f>
        <v>Private</v>
      </c>
      <c r="L1259" s="8">
        <f>INDEX(Healthcare_Insurance[Insurance_Amount],MATCH(CONSOLIDATED_SHEET[[#This Row],[Patient_ID]],Healthcare_Insurance[Patient_ID],0))</f>
        <v>277.33999999999997</v>
      </c>
    </row>
    <row r="1260" spans="1:12" x14ac:dyDescent="0.25">
      <c r="A1260" t="s">
        <v>1262</v>
      </c>
      <c r="B1260" t="s">
        <v>4250</v>
      </c>
      <c r="C1260">
        <v>31</v>
      </c>
      <c r="D1260" t="s">
        <v>5947</v>
      </c>
      <c r="E1260" t="str">
        <f>IFERROR(INDEX(Healthcare_Transaction[Treatment_Type],MATCH(CONSOLIDATED_SHEET[[#This Row],[Patient_ID]],Healthcare_Transaction[Patient_ID],0)),"")</f>
        <v>Consultation</v>
      </c>
      <c r="F1260" s="8">
        <f>IFERROR(INDEX(Healthcare_Transaction[Cost],MATCH(CONSOLIDATED_SHEET[[#This Row],[Patient_ID]],Healthcare_Transaction[Patient_ID],0)),"")</f>
        <v>3016.25</v>
      </c>
      <c r="G1260" s="6">
        <f>IFERROR(INDEX(Healthcare_Transaction[Date],MATCH(CONSOLIDATED_SHEET[[#This Row],[Patient_ID]],Healthcare_Transaction[Patient_ID],0)),"")</f>
        <v>43877.465923703377</v>
      </c>
      <c r="H1260" t="str">
        <f>TEXT(CONSOLIDATED_SHEET[[#This Row],[Date]], "yyyy")</f>
        <v>2020</v>
      </c>
      <c r="I1260" t="str">
        <f>TEXT(CONSOLIDATED_SHEET[[#This Row],[Date]], "mmmm")</f>
        <v>February</v>
      </c>
      <c r="J1260" t="str">
        <f>INDEX(Healthcare_Location[Location],MATCH(CONSOLIDATED_SHEET[[#This Row],[Patient_ID]],Healthcare_Location[Patient_ID],0))</f>
        <v>Phoenix</v>
      </c>
      <c r="K1260" s="7" t="str">
        <f>INDEX(Healthcare_Insurance[Insurance_Type],MATCH(CONSOLIDATED_SHEET[[#This Row],[Patient_ID]],Healthcare_Insurance[Patient_ID],0))</f>
        <v>Public</v>
      </c>
      <c r="L1260" s="8">
        <f>INDEX(Healthcare_Insurance[Insurance_Amount],MATCH(CONSOLIDATED_SHEET[[#This Row],[Patient_ID]],Healthcare_Insurance[Patient_ID],0))</f>
        <v>6168.42</v>
      </c>
    </row>
    <row r="1261" spans="1:12" x14ac:dyDescent="0.25">
      <c r="A1261" t="s">
        <v>1263</v>
      </c>
      <c r="B1261" t="s">
        <v>4251</v>
      </c>
      <c r="C1261">
        <v>47</v>
      </c>
      <c r="D1261" t="s">
        <v>5948</v>
      </c>
      <c r="E1261" t="str">
        <f>IFERROR(INDEX(Healthcare_Transaction[Treatment_Type],MATCH(CONSOLIDATED_SHEET[[#This Row],[Patient_ID]],Healthcare_Transaction[Patient_ID],0)),"")</f>
        <v>Physical Therapy</v>
      </c>
      <c r="F1261" s="8">
        <f>IFERROR(INDEX(Healthcare_Transaction[Cost],MATCH(CONSOLIDATED_SHEET[[#This Row],[Patient_ID]],Healthcare_Transaction[Patient_ID],0)),"")</f>
        <v>461.45</v>
      </c>
      <c r="G1261" s="6">
        <f>IFERROR(INDEX(Healthcare_Transaction[Date],MATCH(CONSOLIDATED_SHEET[[#This Row],[Patient_ID]],Healthcare_Transaction[Patient_ID],0)),"")</f>
        <v>43877.726675239319</v>
      </c>
      <c r="H1261" t="str">
        <f>TEXT(CONSOLIDATED_SHEET[[#This Row],[Date]], "yyyy")</f>
        <v>2020</v>
      </c>
      <c r="I1261" t="str">
        <f>TEXT(CONSOLIDATED_SHEET[[#This Row],[Date]], "mmmm")</f>
        <v>February</v>
      </c>
      <c r="J1261" t="str">
        <f>INDEX(Healthcare_Location[Location],MATCH(CONSOLIDATED_SHEET[[#This Row],[Patient_ID]],Healthcare_Location[Patient_ID],0))</f>
        <v>New York</v>
      </c>
      <c r="K1261" s="7" t="str">
        <f>INDEX(Healthcare_Insurance[Insurance_Type],MATCH(CONSOLIDATED_SHEET[[#This Row],[Patient_ID]],Healthcare_Insurance[Patient_ID],0))</f>
        <v>Public</v>
      </c>
      <c r="L1261" s="8">
        <f>INDEX(Healthcare_Insurance[Insurance_Amount],MATCH(CONSOLIDATED_SHEET[[#This Row],[Patient_ID]],Healthcare_Insurance[Patient_ID],0))</f>
        <v>359.94</v>
      </c>
    </row>
    <row r="1262" spans="1:12" x14ac:dyDescent="0.25">
      <c r="A1262" t="s">
        <v>1264</v>
      </c>
      <c r="B1262" t="s">
        <v>4252</v>
      </c>
      <c r="C1262">
        <v>27</v>
      </c>
      <c r="D1262" t="s">
        <v>5948</v>
      </c>
      <c r="E1262" t="str">
        <f>IFERROR(INDEX(Healthcare_Transaction[Treatment_Type],MATCH(CONSOLIDATED_SHEET[[#This Row],[Patient_ID]],Healthcare_Transaction[Patient_ID],0)),"")</f>
        <v>Consultation</v>
      </c>
      <c r="F1262" s="8">
        <f>IFERROR(INDEX(Healthcare_Transaction[Cost],MATCH(CONSOLIDATED_SHEET[[#This Row],[Patient_ID]],Healthcare_Transaction[Patient_ID],0)),"")</f>
        <v>2338.5</v>
      </c>
      <c r="G1262" s="6">
        <f>IFERROR(INDEX(Healthcare_Transaction[Date],MATCH(CONSOLIDATED_SHEET[[#This Row],[Patient_ID]],Healthcare_Transaction[Patient_ID],0)),"")</f>
        <v>43877.987426775253</v>
      </c>
      <c r="H1262" t="str">
        <f>TEXT(CONSOLIDATED_SHEET[[#This Row],[Date]], "yyyy")</f>
        <v>2020</v>
      </c>
      <c r="I1262" t="str">
        <f>TEXT(CONSOLIDATED_SHEET[[#This Row],[Date]], "mmmm")</f>
        <v>February</v>
      </c>
      <c r="J1262" t="str">
        <f>INDEX(Healthcare_Location[Location],MATCH(CONSOLIDATED_SHEET[[#This Row],[Patient_ID]],Healthcare_Location[Patient_ID],0))</f>
        <v>New York</v>
      </c>
      <c r="K1262" s="7" t="str">
        <f>INDEX(Healthcare_Insurance[Insurance_Type],MATCH(CONSOLIDATED_SHEET[[#This Row],[Patient_ID]],Healthcare_Insurance[Patient_ID],0))</f>
        <v>Public</v>
      </c>
      <c r="L1262" s="8">
        <f>INDEX(Healthcare_Insurance[Insurance_Amount],MATCH(CONSOLIDATED_SHEET[[#This Row],[Patient_ID]],Healthcare_Insurance[Patient_ID],0))</f>
        <v>5974.18</v>
      </c>
    </row>
    <row r="1263" spans="1:12" x14ac:dyDescent="0.25">
      <c r="A1263" t="s">
        <v>1265</v>
      </c>
      <c r="B1263" t="s">
        <v>4253</v>
      </c>
      <c r="C1263">
        <v>71</v>
      </c>
      <c r="D1263" t="s">
        <v>5947</v>
      </c>
      <c r="E1263" t="str">
        <f>IFERROR(INDEX(Healthcare_Transaction[Treatment_Type],MATCH(CONSOLIDATED_SHEET[[#This Row],[Patient_ID]],Healthcare_Transaction[Patient_ID],0)),"")</f>
        <v>Surgery</v>
      </c>
      <c r="F1263" s="8">
        <f>IFERROR(INDEX(Healthcare_Transaction[Cost],MATCH(CONSOLIDATED_SHEET[[#This Row],[Patient_ID]],Healthcare_Transaction[Patient_ID],0)),"")</f>
        <v>1520.75</v>
      </c>
      <c r="G1263" s="6">
        <f>IFERROR(INDEX(Healthcare_Transaction[Date],MATCH(CONSOLIDATED_SHEET[[#This Row],[Patient_ID]],Healthcare_Transaction[Patient_ID],0)),"")</f>
        <v>43878.24817831118</v>
      </c>
      <c r="H1263" t="str">
        <f>TEXT(CONSOLIDATED_SHEET[[#This Row],[Date]], "yyyy")</f>
        <v>2020</v>
      </c>
      <c r="I1263" t="str">
        <f>TEXT(CONSOLIDATED_SHEET[[#This Row],[Date]], "mmmm")</f>
        <v>February</v>
      </c>
      <c r="J1263" t="str">
        <f>INDEX(Healthcare_Location[Location],MATCH(CONSOLIDATED_SHEET[[#This Row],[Patient_ID]],Healthcare_Location[Patient_ID],0))</f>
        <v>Chicago</v>
      </c>
      <c r="K1263" s="7" t="str">
        <f>INDEX(Healthcare_Insurance[Insurance_Type],MATCH(CONSOLIDATED_SHEET[[#This Row],[Patient_ID]],Healthcare_Insurance[Patient_ID],0))</f>
        <v>None</v>
      </c>
      <c r="L1263" s="8">
        <f>INDEX(Healthcare_Insurance[Insurance_Amount],MATCH(CONSOLIDATED_SHEET[[#This Row],[Patient_ID]],Healthcare_Insurance[Patient_ID],0))</f>
        <v>7555.73</v>
      </c>
    </row>
    <row r="1264" spans="1:12" x14ac:dyDescent="0.25">
      <c r="A1264" t="s">
        <v>1266</v>
      </c>
      <c r="B1264" t="s">
        <v>4254</v>
      </c>
      <c r="C1264">
        <v>26</v>
      </c>
      <c r="D1264" t="s">
        <v>5948</v>
      </c>
      <c r="E1264" t="str">
        <f>IFERROR(INDEX(Healthcare_Transaction[Treatment_Type],MATCH(CONSOLIDATED_SHEET[[#This Row],[Patient_ID]],Healthcare_Transaction[Patient_ID],0)),"")</f>
        <v>Medication</v>
      </c>
      <c r="F1264" s="8">
        <f>IFERROR(INDEX(Healthcare_Transaction[Cost],MATCH(CONSOLIDATED_SHEET[[#This Row],[Patient_ID]],Healthcare_Transaction[Patient_ID],0)),"")</f>
        <v>1823.98</v>
      </c>
      <c r="G1264" s="6">
        <f>IFERROR(INDEX(Healthcare_Transaction[Date],MATCH(CONSOLIDATED_SHEET[[#This Row],[Patient_ID]],Healthcare_Transaction[Patient_ID],0)),"")</f>
        <v>43879.030432918982</v>
      </c>
      <c r="H1264" t="str">
        <f>TEXT(CONSOLIDATED_SHEET[[#This Row],[Date]], "yyyy")</f>
        <v>2020</v>
      </c>
      <c r="I1264" t="str">
        <f>TEXT(CONSOLIDATED_SHEET[[#This Row],[Date]], "mmmm")</f>
        <v>February</v>
      </c>
      <c r="J1264" t="str">
        <f>INDEX(Healthcare_Location[Location],MATCH(CONSOLIDATED_SHEET[[#This Row],[Patient_ID]],Healthcare_Location[Patient_ID],0))</f>
        <v>Chicago</v>
      </c>
      <c r="K1264" s="7" t="str">
        <f>INDEX(Healthcare_Insurance[Insurance_Type],MATCH(CONSOLIDATED_SHEET[[#This Row],[Patient_ID]],Healthcare_Insurance[Patient_ID],0))</f>
        <v>Private</v>
      </c>
      <c r="L1264" s="8">
        <f>INDEX(Healthcare_Insurance[Insurance_Amount],MATCH(CONSOLIDATED_SHEET[[#This Row],[Patient_ID]],Healthcare_Insurance[Patient_ID],0))</f>
        <v>760.96</v>
      </c>
    </row>
    <row r="1265" spans="1:12" x14ac:dyDescent="0.25">
      <c r="A1265" t="s">
        <v>1267</v>
      </c>
      <c r="B1265" t="s">
        <v>4255</v>
      </c>
      <c r="C1265">
        <v>64</v>
      </c>
      <c r="D1265" t="s">
        <v>5948</v>
      </c>
      <c r="E1265" t="str">
        <f>IFERROR(INDEX(Healthcare_Transaction[Treatment_Type],MATCH(CONSOLIDATED_SHEET[[#This Row],[Patient_ID]],Healthcare_Transaction[Patient_ID],0)),"")</f>
        <v>Physical Therapy</v>
      </c>
      <c r="F1265" s="8">
        <f>IFERROR(INDEX(Healthcare_Transaction[Cost],MATCH(CONSOLIDATED_SHEET[[#This Row],[Patient_ID]],Healthcare_Transaction[Patient_ID],0)),"")</f>
        <v>1537.65</v>
      </c>
      <c r="G1265" s="6">
        <f>IFERROR(INDEX(Healthcare_Transaction[Date],MATCH(CONSOLIDATED_SHEET[[#This Row],[Patient_ID]],Healthcare_Transaction[Patient_ID],0)),"")</f>
        <v>43880.073439062719</v>
      </c>
      <c r="H1265" t="str">
        <f>TEXT(CONSOLIDATED_SHEET[[#This Row],[Date]], "yyyy")</f>
        <v>2020</v>
      </c>
      <c r="I1265" t="str">
        <f>TEXT(CONSOLIDATED_SHEET[[#This Row],[Date]], "mmmm")</f>
        <v>February</v>
      </c>
      <c r="J1265" t="str">
        <f>INDEX(Healthcare_Location[Location],MATCH(CONSOLIDATED_SHEET[[#This Row],[Patient_ID]],Healthcare_Location[Patient_ID],0))</f>
        <v>New York</v>
      </c>
      <c r="K1265" s="7" t="str">
        <f>INDEX(Healthcare_Insurance[Insurance_Type],MATCH(CONSOLIDATED_SHEET[[#This Row],[Patient_ID]],Healthcare_Insurance[Patient_ID],0))</f>
        <v>None</v>
      </c>
      <c r="L1265" s="8">
        <f>INDEX(Healthcare_Insurance[Insurance_Amount],MATCH(CONSOLIDATED_SHEET[[#This Row],[Patient_ID]],Healthcare_Insurance[Patient_ID],0))</f>
        <v>2741.43</v>
      </c>
    </row>
    <row r="1266" spans="1:12" x14ac:dyDescent="0.25">
      <c r="A1266" t="s">
        <v>1268</v>
      </c>
      <c r="B1266" t="s">
        <v>4256</v>
      </c>
      <c r="C1266">
        <v>88</v>
      </c>
      <c r="D1266" t="s">
        <v>5948</v>
      </c>
      <c r="E1266" t="str">
        <f>IFERROR(INDEX(Healthcare_Transaction[Treatment_Type],MATCH(CONSOLIDATED_SHEET[[#This Row],[Patient_ID]],Healthcare_Transaction[Patient_ID],0)),"")</f>
        <v>Medication</v>
      </c>
      <c r="F1266" s="8">
        <f>IFERROR(INDEX(Healthcare_Transaction[Cost],MATCH(CONSOLIDATED_SHEET[[#This Row],[Patient_ID]],Healthcare_Transaction[Patient_ID],0)),"")</f>
        <v>1905.38</v>
      </c>
      <c r="G1266" s="6">
        <f>IFERROR(INDEX(Healthcare_Transaction[Date],MATCH(CONSOLIDATED_SHEET[[#This Row],[Patient_ID]],Healthcare_Transaction[Patient_ID],0)),"")</f>
        <v>43880.334190598653</v>
      </c>
      <c r="H1266" t="str">
        <f>TEXT(CONSOLIDATED_SHEET[[#This Row],[Date]], "yyyy")</f>
        <v>2020</v>
      </c>
      <c r="I1266" t="str">
        <f>TEXT(CONSOLIDATED_SHEET[[#This Row],[Date]], "mmmm")</f>
        <v>February</v>
      </c>
      <c r="J1266" t="str">
        <f>INDEX(Healthcare_Location[Location],MATCH(CONSOLIDATED_SHEET[[#This Row],[Patient_ID]],Healthcare_Location[Patient_ID],0))</f>
        <v>Phoenix</v>
      </c>
      <c r="K1266" s="7" t="str">
        <f>INDEX(Healthcare_Insurance[Insurance_Type],MATCH(CONSOLIDATED_SHEET[[#This Row],[Patient_ID]],Healthcare_Insurance[Patient_ID],0))</f>
        <v>Private</v>
      </c>
      <c r="L1266" s="8">
        <f>INDEX(Healthcare_Insurance[Insurance_Amount],MATCH(CONSOLIDATED_SHEET[[#This Row],[Patient_ID]],Healthcare_Insurance[Patient_ID],0))</f>
        <v>1080.08</v>
      </c>
    </row>
    <row r="1267" spans="1:12" x14ac:dyDescent="0.25">
      <c r="A1267" t="s">
        <v>1269</v>
      </c>
      <c r="B1267" t="s">
        <v>4257</v>
      </c>
      <c r="C1267">
        <v>74</v>
      </c>
      <c r="D1267" t="s">
        <v>5948</v>
      </c>
      <c r="E1267" t="str">
        <f>IFERROR(INDEX(Healthcare_Transaction[Treatment_Type],MATCH(CONSOLIDATED_SHEET[[#This Row],[Patient_ID]],Healthcare_Transaction[Patient_ID],0)),"")</f>
        <v>Physical Therapy</v>
      </c>
      <c r="F1267" s="8">
        <f>IFERROR(INDEX(Healthcare_Transaction[Cost],MATCH(CONSOLIDATED_SHEET[[#This Row],[Patient_ID]],Healthcare_Transaction[Patient_ID],0)),"")</f>
        <v>2108.4699999999998</v>
      </c>
      <c r="G1267" s="6">
        <f>IFERROR(INDEX(Healthcare_Transaction[Date],MATCH(CONSOLIDATED_SHEET[[#This Row],[Patient_ID]],Healthcare_Transaction[Patient_ID],0)),"")</f>
        <v>43880.594942134587</v>
      </c>
      <c r="H1267" t="str">
        <f>TEXT(CONSOLIDATED_SHEET[[#This Row],[Date]], "yyyy")</f>
        <v>2020</v>
      </c>
      <c r="I1267" t="str">
        <f>TEXT(CONSOLIDATED_SHEET[[#This Row],[Date]], "mmmm")</f>
        <v>February</v>
      </c>
      <c r="J1267" t="str">
        <f>INDEX(Healthcare_Location[Location],MATCH(CONSOLIDATED_SHEET[[#This Row],[Patient_ID]],Healthcare_Location[Patient_ID],0))</f>
        <v>Phoenix</v>
      </c>
      <c r="K1267" s="7" t="str">
        <f>INDEX(Healthcare_Insurance[Insurance_Type],MATCH(CONSOLIDATED_SHEET[[#This Row],[Patient_ID]],Healthcare_Insurance[Patient_ID],0))</f>
        <v>Public</v>
      </c>
      <c r="L1267" s="8">
        <f>INDEX(Healthcare_Insurance[Insurance_Amount],MATCH(CONSOLIDATED_SHEET[[#This Row],[Patient_ID]],Healthcare_Insurance[Patient_ID],0))</f>
        <v>6972.17</v>
      </c>
    </row>
    <row r="1268" spans="1:12" x14ac:dyDescent="0.25">
      <c r="A1268" t="s">
        <v>1270</v>
      </c>
      <c r="B1268" t="s">
        <v>4258</v>
      </c>
      <c r="C1268">
        <v>50</v>
      </c>
      <c r="D1268" t="s">
        <v>5947</v>
      </c>
      <c r="E1268" t="str">
        <f>IFERROR(INDEX(Healthcare_Transaction[Treatment_Type],MATCH(CONSOLIDATED_SHEET[[#This Row],[Patient_ID]],Healthcare_Transaction[Patient_ID],0)),"")</f>
        <v>Physical Therapy</v>
      </c>
      <c r="F1268" s="8">
        <f>IFERROR(INDEX(Healthcare_Transaction[Cost],MATCH(CONSOLIDATED_SHEET[[#This Row],[Patient_ID]],Healthcare_Transaction[Patient_ID],0)),"")</f>
        <v>4908.84</v>
      </c>
      <c r="G1268" s="6">
        <f>IFERROR(INDEX(Healthcare_Transaction[Date],MATCH(CONSOLIDATED_SHEET[[#This Row],[Patient_ID]],Healthcare_Transaction[Patient_ID],0)),"")</f>
        <v>43881.116445206448</v>
      </c>
      <c r="H1268" t="str">
        <f>TEXT(CONSOLIDATED_SHEET[[#This Row],[Date]], "yyyy")</f>
        <v>2020</v>
      </c>
      <c r="I1268" t="str">
        <f>TEXT(CONSOLIDATED_SHEET[[#This Row],[Date]], "mmmm")</f>
        <v>February</v>
      </c>
      <c r="J1268" t="str">
        <f>INDEX(Healthcare_Location[Location],MATCH(CONSOLIDATED_SHEET[[#This Row],[Patient_ID]],Healthcare_Location[Patient_ID],0))</f>
        <v>Chicago</v>
      </c>
      <c r="K1268" s="7" t="str">
        <f>INDEX(Healthcare_Insurance[Insurance_Type],MATCH(CONSOLIDATED_SHEET[[#This Row],[Patient_ID]],Healthcare_Insurance[Patient_ID],0))</f>
        <v>Private</v>
      </c>
      <c r="L1268" s="8">
        <f>INDEX(Healthcare_Insurance[Insurance_Amount],MATCH(CONSOLIDATED_SHEET[[#This Row],[Patient_ID]],Healthcare_Insurance[Patient_ID],0))</f>
        <v>8324.58</v>
      </c>
    </row>
    <row r="1269" spans="1:12" x14ac:dyDescent="0.25">
      <c r="A1269" t="s">
        <v>1271</v>
      </c>
      <c r="B1269" t="s">
        <v>4259</v>
      </c>
      <c r="C1269">
        <v>53</v>
      </c>
      <c r="D1269" t="s">
        <v>5947</v>
      </c>
      <c r="E1269" t="str">
        <f>IFERROR(INDEX(Healthcare_Transaction[Treatment_Type],MATCH(CONSOLIDATED_SHEET[[#This Row],[Patient_ID]],Healthcare_Transaction[Patient_ID],0)),"")</f>
        <v>Consultation</v>
      </c>
      <c r="F1269" s="8">
        <f>IFERROR(INDEX(Healthcare_Transaction[Cost],MATCH(CONSOLIDATED_SHEET[[#This Row],[Patient_ID]],Healthcare_Transaction[Patient_ID],0)),"")</f>
        <v>3400.29</v>
      </c>
      <c r="G1269" s="6">
        <f>IFERROR(INDEX(Healthcare_Transaction[Date],MATCH(CONSOLIDATED_SHEET[[#This Row],[Patient_ID]],Healthcare_Transaction[Patient_ID],0)),"")</f>
        <v>43881.377196742382</v>
      </c>
      <c r="H1269" t="str">
        <f>TEXT(CONSOLIDATED_SHEET[[#This Row],[Date]], "yyyy")</f>
        <v>2020</v>
      </c>
      <c r="I1269" t="str">
        <f>TEXT(CONSOLIDATED_SHEET[[#This Row],[Date]], "mmmm")</f>
        <v>February</v>
      </c>
      <c r="J1269" t="str">
        <f>INDEX(Healthcare_Location[Location],MATCH(CONSOLIDATED_SHEET[[#This Row],[Patient_ID]],Healthcare_Location[Patient_ID],0))</f>
        <v>Houston</v>
      </c>
      <c r="K1269" s="7" t="str">
        <f>INDEX(Healthcare_Insurance[Insurance_Type],MATCH(CONSOLIDATED_SHEET[[#This Row],[Patient_ID]],Healthcare_Insurance[Patient_ID],0))</f>
        <v>None</v>
      </c>
      <c r="L1269" s="8">
        <f>INDEX(Healthcare_Insurance[Insurance_Amount],MATCH(CONSOLIDATED_SHEET[[#This Row],[Patient_ID]],Healthcare_Insurance[Patient_ID],0))</f>
        <v>2803.18</v>
      </c>
    </row>
    <row r="1270" spans="1:12" x14ac:dyDescent="0.25">
      <c r="A1270" t="s">
        <v>1272</v>
      </c>
      <c r="B1270" t="s">
        <v>4260</v>
      </c>
      <c r="C1270">
        <v>71</v>
      </c>
      <c r="D1270" t="s">
        <v>5947</v>
      </c>
      <c r="E1270" t="str">
        <f>IFERROR(INDEX(Healthcare_Transaction[Treatment_Type],MATCH(CONSOLIDATED_SHEET[[#This Row],[Patient_ID]],Healthcare_Transaction[Patient_ID],0)),"")</f>
        <v>Consultation</v>
      </c>
      <c r="F1270" s="8">
        <f>IFERROR(INDEX(Healthcare_Transaction[Cost],MATCH(CONSOLIDATED_SHEET[[#This Row],[Patient_ID]],Healthcare_Transaction[Patient_ID],0)),"")</f>
        <v>2832.94</v>
      </c>
      <c r="G1270" s="6">
        <f>IFERROR(INDEX(Healthcare_Transaction[Date],MATCH(CONSOLIDATED_SHEET[[#This Row],[Patient_ID]],Healthcare_Transaction[Patient_ID],0)),"")</f>
        <v>43882.159451350177</v>
      </c>
      <c r="H1270" t="str">
        <f>TEXT(CONSOLIDATED_SHEET[[#This Row],[Date]], "yyyy")</f>
        <v>2020</v>
      </c>
      <c r="I1270" t="str">
        <f>TEXT(CONSOLIDATED_SHEET[[#This Row],[Date]], "mmmm")</f>
        <v>February</v>
      </c>
      <c r="J1270" t="str">
        <f>INDEX(Healthcare_Location[Location],MATCH(CONSOLIDATED_SHEET[[#This Row],[Patient_ID]],Healthcare_Location[Patient_ID],0))</f>
        <v>Chicago</v>
      </c>
      <c r="K1270" s="7" t="str">
        <f>INDEX(Healthcare_Insurance[Insurance_Type],MATCH(CONSOLIDATED_SHEET[[#This Row],[Patient_ID]],Healthcare_Insurance[Patient_ID],0))</f>
        <v>Private</v>
      </c>
      <c r="L1270" s="8">
        <f>INDEX(Healthcare_Insurance[Insurance_Amount],MATCH(CONSOLIDATED_SHEET[[#This Row],[Patient_ID]],Healthcare_Insurance[Patient_ID],0))</f>
        <v>6102.2</v>
      </c>
    </row>
    <row r="1271" spans="1:12" x14ac:dyDescent="0.25">
      <c r="A1271" t="s">
        <v>1273</v>
      </c>
      <c r="B1271" t="s">
        <v>4261</v>
      </c>
      <c r="C1271">
        <v>88</v>
      </c>
      <c r="D1271" t="s">
        <v>5948</v>
      </c>
      <c r="E1271" t="str">
        <f>IFERROR(INDEX(Healthcare_Transaction[Treatment_Type],MATCH(CONSOLIDATED_SHEET[[#This Row],[Patient_ID]],Healthcare_Transaction[Patient_ID],0)),"")</f>
        <v>Surgery</v>
      </c>
      <c r="F1271" s="8">
        <f>IFERROR(INDEX(Healthcare_Transaction[Cost],MATCH(CONSOLIDATED_SHEET[[#This Row],[Patient_ID]],Healthcare_Transaction[Patient_ID],0)),"")</f>
        <v>762.14</v>
      </c>
      <c r="G1271" s="6">
        <f>IFERROR(INDEX(Healthcare_Transaction[Date],MATCH(CONSOLIDATED_SHEET[[#This Row],[Patient_ID]],Healthcare_Transaction[Patient_ID],0)),"")</f>
        <v>43882.420202886133</v>
      </c>
      <c r="H1271" t="str">
        <f>TEXT(CONSOLIDATED_SHEET[[#This Row],[Date]], "yyyy")</f>
        <v>2020</v>
      </c>
      <c r="I1271" t="str">
        <f>TEXT(CONSOLIDATED_SHEET[[#This Row],[Date]], "mmmm")</f>
        <v>February</v>
      </c>
      <c r="J1271" t="str">
        <f>INDEX(Healthcare_Location[Location],MATCH(CONSOLIDATED_SHEET[[#This Row],[Patient_ID]],Healthcare_Location[Patient_ID],0))</f>
        <v>Houston</v>
      </c>
      <c r="K1271" s="7" t="str">
        <f>INDEX(Healthcare_Insurance[Insurance_Type],MATCH(CONSOLIDATED_SHEET[[#This Row],[Patient_ID]],Healthcare_Insurance[Patient_ID],0))</f>
        <v>Private</v>
      </c>
      <c r="L1271" s="8">
        <f>INDEX(Healthcare_Insurance[Insurance_Amount],MATCH(CONSOLIDATED_SHEET[[#This Row],[Patient_ID]],Healthcare_Insurance[Patient_ID],0))</f>
        <v>3723.85</v>
      </c>
    </row>
    <row r="1272" spans="1:12" x14ac:dyDescent="0.25">
      <c r="A1272" t="s">
        <v>1274</v>
      </c>
      <c r="B1272" t="s">
        <v>4262</v>
      </c>
      <c r="C1272">
        <v>49</v>
      </c>
      <c r="D1272" t="s">
        <v>5947</v>
      </c>
      <c r="E1272" t="str">
        <f>IFERROR(INDEX(Healthcare_Transaction[Treatment_Type],MATCH(CONSOLIDATED_SHEET[[#This Row],[Patient_ID]],Healthcare_Transaction[Patient_ID],0)),"")</f>
        <v>Medication</v>
      </c>
      <c r="F1272" s="8">
        <f>IFERROR(INDEX(Healthcare_Transaction[Cost],MATCH(CONSOLIDATED_SHEET[[#This Row],[Patient_ID]],Healthcare_Transaction[Patient_ID],0)),"")</f>
        <v>3231.88</v>
      </c>
      <c r="G1272" s="6">
        <f>IFERROR(INDEX(Healthcare_Transaction[Date],MATCH(CONSOLIDATED_SHEET[[#This Row],[Patient_ID]],Healthcare_Transaction[Patient_ID],0)),"")</f>
        <v>43883.463209029862</v>
      </c>
      <c r="H1272" t="str">
        <f>TEXT(CONSOLIDATED_SHEET[[#This Row],[Date]], "yyyy")</f>
        <v>2020</v>
      </c>
      <c r="I1272" t="str">
        <f>TEXT(CONSOLIDATED_SHEET[[#This Row],[Date]], "mmmm")</f>
        <v>February</v>
      </c>
      <c r="J1272" t="str">
        <f>INDEX(Healthcare_Location[Location],MATCH(CONSOLIDATED_SHEET[[#This Row],[Patient_ID]],Healthcare_Location[Patient_ID],0))</f>
        <v>Houston</v>
      </c>
      <c r="K1272" s="7" t="str">
        <f>INDEX(Healthcare_Insurance[Insurance_Type],MATCH(CONSOLIDATED_SHEET[[#This Row],[Patient_ID]],Healthcare_Insurance[Patient_ID],0))</f>
        <v>Public</v>
      </c>
      <c r="L1272" s="8">
        <f>INDEX(Healthcare_Insurance[Insurance_Amount],MATCH(CONSOLIDATED_SHEET[[#This Row],[Patient_ID]],Healthcare_Insurance[Patient_ID],0))</f>
        <v>6167.94</v>
      </c>
    </row>
    <row r="1273" spans="1:12" x14ac:dyDescent="0.25">
      <c r="A1273" t="s">
        <v>1275</v>
      </c>
      <c r="B1273" t="s">
        <v>4263</v>
      </c>
      <c r="C1273">
        <v>34</v>
      </c>
      <c r="D1273" t="s">
        <v>5947</v>
      </c>
      <c r="E1273" t="str">
        <f>IFERROR(INDEX(Healthcare_Transaction[Treatment_Type],MATCH(CONSOLIDATED_SHEET[[#This Row],[Patient_ID]],Healthcare_Transaction[Patient_ID],0)),"")</f>
        <v>Surgery</v>
      </c>
      <c r="F1273" s="8">
        <f>IFERROR(INDEX(Healthcare_Transaction[Cost],MATCH(CONSOLIDATED_SHEET[[#This Row],[Patient_ID]],Healthcare_Transaction[Patient_ID],0)),"")</f>
        <v>4622.96</v>
      </c>
      <c r="G1273" s="6">
        <f>IFERROR(INDEX(Healthcare_Transaction[Date],MATCH(CONSOLIDATED_SHEET[[#This Row],[Patient_ID]],Healthcare_Transaction[Patient_ID],0)),"")</f>
        <v>43883.723960565789</v>
      </c>
      <c r="H1273" t="str">
        <f>TEXT(CONSOLIDATED_SHEET[[#This Row],[Date]], "yyyy")</f>
        <v>2020</v>
      </c>
      <c r="I1273" t="str">
        <f>TEXT(CONSOLIDATED_SHEET[[#This Row],[Date]], "mmmm")</f>
        <v>February</v>
      </c>
      <c r="J1273" t="str">
        <f>INDEX(Healthcare_Location[Location],MATCH(CONSOLIDATED_SHEET[[#This Row],[Patient_ID]],Healthcare_Location[Patient_ID],0))</f>
        <v>Chicago</v>
      </c>
      <c r="K1273" s="7" t="str">
        <f>INDEX(Healthcare_Insurance[Insurance_Type],MATCH(CONSOLIDATED_SHEET[[#This Row],[Patient_ID]],Healthcare_Insurance[Patient_ID],0))</f>
        <v>Public</v>
      </c>
      <c r="L1273" s="8">
        <f>INDEX(Healthcare_Insurance[Insurance_Amount],MATCH(CONSOLIDATED_SHEET[[#This Row],[Patient_ID]],Healthcare_Insurance[Patient_ID],0))</f>
        <v>5747.96</v>
      </c>
    </row>
    <row r="1274" spans="1:12" x14ac:dyDescent="0.25">
      <c r="A1274" t="s">
        <v>1276</v>
      </c>
      <c r="B1274" t="s">
        <v>4264</v>
      </c>
      <c r="C1274">
        <v>23</v>
      </c>
      <c r="D1274" t="s">
        <v>5947</v>
      </c>
      <c r="E1274" t="str">
        <f>IFERROR(INDEX(Healthcare_Transaction[Treatment_Type],MATCH(CONSOLIDATED_SHEET[[#This Row],[Patient_ID]],Healthcare_Transaction[Patient_ID],0)),"")</f>
        <v>Consultation</v>
      </c>
      <c r="F1274" s="8">
        <f>IFERROR(INDEX(Healthcare_Transaction[Cost],MATCH(CONSOLIDATED_SHEET[[#This Row],[Patient_ID]],Healthcare_Transaction[Patient_ID],0)),"")</f>
        <v>4594.1400000000003</v>
      </c>
      <c r="G1274" s="6">
        <f>IFERROR(INDEX(Healthcare_Transaction[Date],MATCH(CONSOLIDATED_SHEET[[#This Row],[Patient_ID]],Healthcare_Transaction[Patient_ID],0)),"")</f>
        <v>43884.506215173591</v>
      </c>
      <c r="H1274" t="str">
        <f>TEXT(CONSOLIDATED_SHEET[[#This Row],[Date]], "yyyy")</f>
        <v>2020</v>
      </c>
      <c r="I1274" t="str">
        <f>TEXT(CONSOLIDATED_SHEET[[#This Row],[Date]], "mmmm")</f>
        <v>February</v>
      </c>
      <c r="J1274" t="str">
        <f>INDEX(Healthcare_Location[Location],MATCH(CONSOLIDATED_SHEET[[#This Row],[Patient_ID]],Healthcare_Location[Patient_ID],0))</f>
        <v>Phoenix</v>
      </c>
      <c r="K1274" s="7" t="str">
        <f>INDEX(Healthcare_Insurance[Insurance_Type],MATCH(CONSOLIDATED_SHEET[[#This Row],[Patient_ID]],Healthcare_Insurance[Patient_ID],0))</f>
        <v>Private</v>
      </c>
      <c r="L1274" s="8">
        <f>INDEX(Healthcare_Insurance[Insurance_Amount],MATCH(CONSOLIDATED_SHEET[[#This Row],[Patient_ID]],Healthcare_Insurance[Patient_ID],0))</f>
        <v>7992.51</v>
      </c>
    </row>
    <row r="1275" spans="1:12" x14ac:dyDescent="0.25">
      <c r="A1275" t="s">
        <v>1277</v>
      </c>
      <c r="B1275" t="s">
        <v>4265</v>
      </c>
      <c r="C1275">
        <v>27</v>
      </c>
      <c r="D1275" t="s">
        <v>5947</v>
      </c>
      <c r="E1275" t="str">
        <f>IFERROR(INDEX(Healthcare_Transaction[Treatment_Type],MATCH(CONSOLIDATED_SHEET[[#This Row],[Patient_ID]],Healthcare_Transaction[Patient_ID],0)),"")</f>
        <v>Physical Therapy</v>
      </c>
      <c r="F1275" s="8">
        <f>IFERROR(INDEX(Healthcare_Transaction[Cost],MATCH(CONSOLIDATED_SHEET[[#This Row],[Patient_ID]],Healthcare_Transaction[Patient_ID],0)),"")</f>
        <v>4978.6899999999996</v>
      </c>
      <c r="G1275" s="6">
        <f>IFERROR(INDEX(Healthcare_Transaction[Date],MATCH(CONSOLIDATED_SHEET[[#This Row],[Patient_ID]],Healthcare_Transaction[Patient_ID],0)),"")</f>
        <v>43885.288469781393</v>
      </c>
      <c r="H1275" t="str">
        <f>TEXT(CONSOLIDATED_SHEET[[#This Row],[Date]], "yyyy")</f>
        <v>2020</v>
      </c>
      <c r="I1275" t="str">
        <f>TEXT(CONSOLIDATED_SHEET[[#This Row],[Date]], "mmmm")</f>
        <v>February</v>
      </c>
      <c r="J1275" t="str">
        <f>INDEX(Healthcare_Location[Location],MATCH(CONSOLIDATED_SHEET[[#This Row],[Patient_ID]],Healthcare_Location[Patient_ID],0))</f>
        <v>Houston</v>
      </c>
      <c r="K1275" s="7" t="str">
        <f>INDEX(Healthcare_Insurance[Insurance_Type],MATCH(CONSOLIDATED_SHEET[[#This Row],[Patient_ID]],Healthcare_Insurance[Patient_ID],0))</f>
        <v>Public</v>
      </c>
      <c r="L1275" s="8">
        <f>INDEX(Healthcare_Insurance[Insurance_Amount],MATCH(CONSOLIDATED_SHEET[[#This Row],[Patient_ID]],Healthcare_Insurance[Patient_ID],0))</f>
        <v>2010.97</v>
      </c>
    </row>
    <row r="1276" spans="1:12" x14ac:dyDescent="0.25">
      <c r="A1276" t="s">
        <v>1278</v>
      </c>
      <c r="B1276" t="s">
        <v>4266</v>
      </c>
      <c r="C1276">
        <v>86</v>
      </c>
      <c r="D1276" t="s">
        <v>5947</v>
      </c>
      <c r="E1276" t="str">
        <f>IFERROR(INDEX(Healthcare_Transaction[Treatment_Type],MATCH(CONSOLIDATED_SHEET[[#This Row],[Patient_ID]],Healthcare_Transaction[Patient_ID],0)),"")</f>
        <v>Surgery</v>
      </c>
      <c r="F1276" s="8">
        <f>IFERROR(INDEX(Healthcare_Transaction[Cost],MATCH(CONSOLIDATED_SHEET[[#This Row],[Patient_ID]],Healthcare_Transaction[Patient_ID],0)),"")</f>
        <v>1767.67</v>
      </c>
      <c r="G1276" s="6">
        <f>IFERROR(INDEX(Healthcare_Transaction[Date],MATCH(CONSOLIDATED_SHEET[[#This Row],[Patient_ID]],Healthcare_Transaction[Patient_ID],0)),"")</f>
        <v>43885.549221317327</v>
      </c>
      <c r="H1276" t="str">
        <f>TEXT(CONSOLIDATED_SHEET[[#This Row],[Date]], "yyyy")</f>
        <v>2020</v>
      </c>
      <c r="I1276" t="str">
        <f>TEXT(CONSOLIDATED_SHEET[[#This Row],[Date]], "mmmm")</f>
        <v>February</v>
      </c>
      <c r="J1276" t="str">
        <f>INDEX(Healthcare_Location[Location],MATCH(CONSOLIDATED_SHEET[[#This Row],[Patient_ID]],Healthcare_Location[Patient_ID],0))</f>
        <v>Los Angeles</v>
      </c>
      <c r="K1276" s="7" t="str">
        <f>INDEX(Healthcare_Insurance[Insurance_Type],MATCH(CONSOLIDATED_SHEET[[#This Row],[Patient_ID]],Healthcare_Insurance[Patient_ID],0))</f>
        <v>Public</v>
      </c>
      <c r="L1276" s="8">
        <f>INDEX(Healthcare_Insurance[Insurance_Amount],MATCH(CONSOLIDATED_SHEET[[#This Row],[Patient_ID]],Healthcare_Insurance[Patient_ID],0))</f>
        <v>8162.42</v>
      </c>
    </row>
    <row r="1277" spans="1:12" x14ac:dyDescent="0.25">
      <c r="A1277" t="s">
        <v>1279</v>
      </c>
      <c r="B1277" t="s">
        <v>4267</v>
      </c>
      <c r="C1277">
        <v>27</v>
      </c>
      <c r="D1277" t="s">
        <v>5948</v>
      </c>
      <c r="E1277" t="str">
        <f>IFERROR(INDEX(Healthcare_Transaction[Treatment_Type],MATCH(CONSOLIDATED_SHEET[[#This Row],[Patient_ID]],Healthcare_Transaction[Patient_ID],0)),"")</f>
        <v>Consultation</v>
      </c>
      <c r="F1277" s="8">
        <f>IFERROR(INDEX(Healthcare_Transaction[Cost],MATCH(CONSOLIDATED_SHEET[[#This Row],[Patient_ID]],Healthcare_Transaction[Patient_ID],0)),"")</f>
        <v>2745.88</v>
      </c>
      <c r="G1277" s="6">
        <f>IFERROR(INDEX(Healthcare_Transaction[Date],MATCH(CONSOLIDATED_SHEET[[#This Row],[Patient_ID]],Healthcare_Transaction[Patient_ID],0)),"")</f>
        <v>43885.809972853262</v>
      </c>
      <c r="H1277" t="str">
        <f>TEXT(CONSOLIDATED_SHEET[[#This Row],[Date]], "yyyy")</f>
        <v>2020</v>
      </c>
      <c r="I1277" t="str">
        <f>TEXT(CONSOLIDATED_SHEET[[#This Row],[Date]], "mmmm")</f>
        <v>February</v>
      </c>
      <c r="J1277" t="str">
        <f>INDEX(Healthcare_Location[Location],MATCH(CONSOLIDATED_SHEET[[#This Row],[Patient_ID]],Healthcare_Location[Patient_ID],0))</f>
        <v>New York</v>
      </c>
      <c r="K1277" s="7" t="str">
        <f>INDEX(Healthcare_Insurance[Insurance_Type],MATCH(CONSOLIDATED_SHEET[[#This Row],[Patient_ID]],Healthcare_Insurance[Patient_ID],0))</f>
        <v>Public</v>
      </c>
      <c r="L1277" s="8">
        <f>INDEX(Healthcare_Insurance[Insurance_Amount],MATCH(CONSOLIDATED_SHEET[[#This Row],[Patient_ID]],Healthcare_Insurance[Patient_ID],0))</f>
        <v>4482.71</v>
      </c>
    </row>
    <row r="1278" spans="1:12" x14ac:dyDescent="0.25">
      <c r="A1278" t="s">
        <v>1280</v>
      </c>
      <c r="B1278" t="s">
        <v>4268</v>
      </c>
      <c r="C1278">
        <v>31</v>
      </c>
      <c r="D1278" t="s">
        <v>5947</v>
      </c>
      <c r="E1278" t="str">
        <f>IFERROR(INDEX(Healthcare_Transaction[Treatment_Type],MATCH(CONSOLIDATED_SHEET[[#This Row],[Patient_ID]],Healthcare_Transaction[Patient_ID],0)),"")</f>
        <v>Physical Therapy</v>
      </c>
      <c r="F1278" s="8">
        <f>IFERROR(INDEX(Healthcare_Transaction[Cost],MATCH(CONSOLIDATED_SHEET[[#This Row],[Patient_ID]],Healthcare_Transaction[Patient_ID],0)),"")</f>
        <v>3904.81</v>
      </c>
      <c r="G1278" s="6">
        <f>IFERROR(INDEX(Healthcare_Transaction[Date],MATCH(CONSOLIDATED_SHEET[[#This Row],[Patient_ID]],Healthcare_Transaction[Patient_ID],0)),"")</f>
        <v>43886.070724389188</v>
      </c>
      <c r="H1278" t="str">
        <f>TEXT(CONSOLIDATED_SHEET[[#This Row],[Date]], "yyyy")</f>
        <v>2020</v>
      </c>
      <c r="I1278" t="str">
        <f>TEXT(CONSOLIDATED_SHEET[[#This Row],[Date]], "mmmm")</f>
        <v>February</v>
      </c>
      <c r="J1278" t="str">
        <f>INDEX(Healthcare_Location[Location],MATCH(CONSOLIDATED_SHEET[[#This Row],[Patient_ID]],Healthcare_Location[Patient_ID],0))</f>
        <v>Los Angeles</v>
      </c>
      <c r="K1278" s="7" t="str">
        <f>INDEX(Healthcare_Insurance[Insurance_Type],MATCH(CONSOLIDATED_SHEET[[#This Row],[Patient_ID]],Healthcare_Insurance[Patient_ID],0))</f>
        <v>Public</v>
      </c>
      <c r="L1278" s="8">
        <f>INDEX(Healthcare_Insurance[Insurance_Amount],MATCH(CONSOLIDATED_SHEET[[#This Row],[Patient_ID]],Healthcare_Insurance[Patient_ID],0))</f>
        <v>8776.91</v>
      </c>
    </row>
    <row r="1279" spans="1:12" x14ac:dyDescent="0.25">
      <c r="A1279" t="s">
        <v>1281</v>
      </c>
      <c r="B1279" t="s">
        <v>4269</v>
      </c>
      <c r="C1279">
        <v>64</v>
      </c>
      <c r="D1279" t="s">
        <v>5947</v>
      </c>
      <c r="E1279" t="str">
        <f>IFERROR(INDEX(Healthcare_Transaction[Treatment_Type],MATCH(CONSOLIDATED_SHEET[[#This Row],[Patient_ID]],Healthcare_Transaction[Patient_ID],0)),"")</f>
        <v>Surgery</v>
      </c>
      <c r="F1279" s="8">
        <f>IFERROR(INDEX(Healthcare_Transaction[Cost],MATCH(CONSOLIDATED_SHEET[[#This Row],[Patient_ID]],Healthcare_Transaction[Patient_ID],0)),"")</f>
        <v>3726.02</v>
      </c>
      <c r="G1279" s="6">
        <f>IFERROR(INDEX(Healthcare_Transaction[Date],MATCH(CONSOLIDATED_SHEET[[#This Row],[Patient_ID]],Healthcare_Transaction[Patient_ID],0)),"")</f>
        <v>43886.592227461057</v>
      </c>
      <c r="H1279" t="str">
        <f>TEXT(CONSOLIDATED_SHEET[[#This Row],[Date]], "yyyy")</f>
        <v>2020</v>
      </c>
      <c r="I1279" t="str">
        <f>TEXT(CONSOLIDATED_SHEET[[#This Row],[Date]], "mmmm")</f>
        <v>February</v>
      </c>
      <c r="J1279" t="str">
        <f>INDEX(Healthcare_Location[Location],MATCH(CONSOLIDATED_SHEET[[#This Row],[Patient_ID]],Healthcare_Location[Patient_ID],0))</f>
        <v>Houston</v>
      </c>
      <c r="K1279" s="7" t="str">
        <f>INDEX(Healthcare_Insurance[Insurance_Type],MATCH(CONSOLIDATED_SHEET[[#This Row],[Patient_ID]],Healthcare_Insurance[Patient_ID],0))</f>
        <v>None</v>
      </c>
      <c r="L1279" s="8">
        <f>INDEX(Healthcare_Insurance[Insurance_Amount],MATCH(CONSOLIDATED_SHEET[[#This Row],[Patient_ID]],Healthcare_Insurance[Patient_ID],0))</f>
        <v>4949.49</v>
      </c>
    </row>
    <row r="1280" spans="1:12" x14ac:dyDescent="0.25">
      <c r="A1280" t="s">
        <v>1282</v>
      </c>
      <c r="B1280" t="s">
        <v>4270</v>
      </c>
      <c r="C1280">
        <v>89</v>
      </c>
      <c r="D1280" t="s">
        <v>5947</v>
      </c>
      <c r="E1280" t="str">
        <f>IFERROR(INDEX(Healthcare_Transaction[Treatment_Type],MATCH(CONSOLIDATED_SHEET[[#This Row],[Patient_ID]],Healthcare_Transaction[Patient_ID],0)),"")</f>
        <v>Consultation</v>
      </c>
      <c r="F1280" s="8">
        <f>IFERROR(INDEX(Healthcare_Transaction[Cost],MATCH(CONSOLIDATED_SHEET[[#This Row],[Patient_ID]],Healthcare_Transaction[Patient_ID],0)),"")</f>
        <v>2908.68</v>
      </c>
      <c r="G1280" s="6">
        <f>IFERROR(INDEX(Healthcare_Transaction[Date],MATCH(CONSOLIDATED_SHEET[[#This Row],[Patient_ID]],Healthcare_Transaction[Patient_ID],0)),"")</f>
        <v>43886.852978996991</v>
      </c>
      <c r="H1280" t="str">
        <f>TEXT(CONSOLIDATED_SHEET[[#This Row],[Date]], "yyyy")</f>
        <v>2020</v>
      </c>
      <c r="I1280" t="str">
        <f>TEXT(CONSOLIDATED_SHEET[[#This Row],[Date]], "mmmm")</f>
        <v>February</v>
      </c>
      <c r="J1280" t="str">
        <f>INDEX(Healthcare_Location[Location],MATCH(CONSOLIDATED_SHEET[[#This Row],[Patient_ID]],Healthcare_Location[Patient_ID],0))</f>
        <v>Phoenix</v>
      </c>
      <c r="K1280" s="7" t="str">
        <f>INDEX(Healthcare_Insurance[Insurance_Type],MATCH(CONSOLIDATED_SHEET[[#This Row],[Patient_ID]],Healthcare_Insurance[Patient_ID],0))</f>
        <v>None</v>
      </c>
      <c r="L1280" s="8">
        <f>INDEX(Healthcare_Insurance[Insurance_Amount],MATCH(CONSOLIDATED_SHEET[[#This Row],[Patient_ID]],Healthcare_Insurance[Patient_ID],0))</f>
        <v>6757.33</v>
      </c>
    </row>
    <row r="1281" spans="1:12" x14ac:dyDescent="0.25">
      <c r="A1281" t="s">
        <v>1283</v>
      </c>
      <c r="B1281" t="s">
        <v>4271</v>
      </c>
      <c r="C1281">
        <v>49</v>
      </c>
      <c r="D1281" t="s">
        <v>5947</v>
      </c>
      <c r="E1281" t="str">
        <f>IFERROR(INDEX(Healthcare_Transaction[Treatment_Type],MATCH(CONSOLIDATED_SHEET[[#This Row],[Patient_ID]],Healthcare_Transaction[Patient_ID],0)),"")</f>
        <v>Surgery</v>
      </c>
      <c r="F1281" s="8">
        <f>IFERROR(INDEX(Healthcare_Transaction[Cost],MATCH(CONSOLIDATED_SHEET[[#This Row],[Patient_ID]],Healthcare_Transaction[Patient_ID],0)),"")</f>
        <v>792.62</v>
      </c>
      <c r="G1281" s="6">
        <f>IFERROR(INDEX(Healthcare_Transaction[Date],MATCH(CONSOLIDATED_SHEET[[#This Row],[Patient_ID]],Healthcare_Transaction[Patient_ID],0)),"")</f>
        <v>43887.113730532918</v>
      </c>
      <c r="H1281" t="str">
        <f>TEXT(CONSOLIDATED_SHEET[[#This Row],[Date]], "yyyy")</f>
        <v>2020</v>
      </c>
      <c r="I1281" t="str">
        <f>TEXT(CONSOLIDATED_SHEET[[#This Row],[Date]], "mmmm")</f>
        <v>February</v>
      </c>
      <c r="J1281" t="str">
        <f>INDEX(Healthcare_Location[Location],MATCH(CONSOLIDATED_SHEET[[#This Row],[Patient_ID]],Healthcare_Location[Patient_ID],0))</f>
        <v>New York</v>
      </c>
      <c r="K1281" s="7" t="str">
        <f>INDEX(Healthcare_Insurance[Insurance_Type],MATCH(CONSOLIDATED_SHEET[[#This Row],[Patient_ID]],Healthcare_Insurance[Patient_ID],0))</f>
        <v>Public</v>
      </c>
      <c r="L1281" s="8">
        <f>INDEX(Healthcare_Insurance[Insurance_Amount],MATCH(CONSOLIDATED_SHEET[[#This Row],[Patient_ID]],Healthcare_Insurance[Patient_ID],0))</f>
        <v>330.04</v>
      </c>
    </row>
    <row r="1282" spans="1:12" x14ac:dyDescent="0.25">
      <c r="A1282" t="s">
        <v>1284</v>
      </c>
      <c r="B1282" t="s">
        <v>4272</v>
      </c>
      <c r="C1282">
        <v>70</v>
      </c>
      <c r="D1282" t="s">
        <v>5948</v>
      </c>
      <c r="E1282" t="str">
        <f>IFERROR(INDEX(Healthcare_Transaction[Treatment_Type],MATCH(CONSOLIDATED_SHEET[[#This Row],[Patient_ID]],Healthcare_Transaction[Patient_ID],0)),"")</f>
        <v>Surgery</v>
      </c>
      <c r="F1282" s="8">
        <f>IFERROR(INDEX(Healthcare_Transaction[Cost],MATCH(CONSOLIDATED_SHEET[[#This Row],[Patient_ID]],Healthcare_Transaction[Patient_ID],0)),"")</f>
        <v>1990.52</v>
      </c>
      <c r="G1282" s="6">
        <f>IFERROR(INDEX(Healthcare_Transaction[Date],MATCH(CONSOLIDATED_SHEET[[#This Row],[Patient_ID]],Healthcare_Transaction[Patient_ID],0)),"")</f>
        <v>43887.374482068873</v>
      </c>
      <c r="H1282" t="str">
        <f>TEXT(CONSOLIDATED_SHEET[[#This Row],[Date]], "yyyy")</f>
        <v>2020</v>
      </c>
      <c r="I1282" t="str">
        <f>TEXT(CONSOLIDATED_SHEET[[#This Row],[Date]], "mmmm")</f>
        <v>February</v>
      </c>
      <c r="J1282" t="str">
        <f>INDEX(Healthcare_Location[Location],MATCH(CONSOLIDATED_SHEET[[#This Row],[Patient_ID]],Healthcare_Location[Patient_ID],0))</f>
        <v>Phoenix</v>
      </c>
      <c r="K1282" s="7" t="str">
        <f>INDEX(Healthcare_Insurance[Insurance_Type],MATCH(CONSOLIDATED_SHEET[[#This Row],[Patient_ID]],Healthcare_Insurance[Patient_ID],0))</f>
        <v>Public</v>
      </c>
      <c r="L1282" s="8">
        <f>INDEX(Healthcare_Insurance[Insurance_Amount],MATCH(CONSOLIDATED_SHEET[[#This Row],[Patient_ID]],Healthcare_Insurance[Patient_ID],0))</f>
        <v>7144.59</v>
      </c>
    </row>
    <row r="1283" spans="1:12" x14ac:dyDescent="0.25">
      <c r="A1283" t="s">
        <v>1285</v>
      </c>
      <c r="B1283" t="s">
        <v>4273</v>
      </c>
      <c r="C1283">
        <v>51</v>
      </c>
      <c r="D1283" t="s">
        <v>5948</v>
      </c>
      <c r="E1283" t="str">
        <f>IFERROR(INDEX(Healthcare_Transaction[Treatment_Type],MATCH(CONSOLIDATED_SHEET[[#This Row],[Patient_ID]],Healthcare_Transaction[Patient_ID],0)),"")</f>
        <v>Surgery</v>
      </c>
      <c r="F1283" s="8">
        <f>IFERROR(INDEX(Healthcare_Transaction[Cost],MATCH(CONSOLIDATED_SHEET[[#This Row],[Patient_ID]],Healthcare_Transaction[Patient_ID],0)),"")</f>
        <v>2498.79</v>
      </c>
      <c r="G1283" s="6">
        <f>IFERROR(INDEX(Healthcare_Transaction[Date],MATCH(CONSOLIDATED_SHEET[[#This Row],[Patient_ID]],Healthcare_Transaction[Patient_ID],0)),"")</f>
        <v>43888.156736676669</v>
      </c>
      <c r="H1283" t="str">
        <f>TEXT(CONSOLIDATED_SHEET[[#This Row],[Date]], "yyyy")</f>
        <v>2020</v>
      </c>
      <c r="I1283" t="str">
        <f>TEXT(CONSOLIDATED_SHEET[[#This Row],[Date]], "mmmm")</f>
        <v>February</v>
      </c>
      <c r="J1283" t="str">
        <f>INDEX(Healthcare_Location[Location],MATCH(CONSOLIDATED_SHEET[[#This Row],[Patient_ID]],Healthcare_Location[Patient_ID],0))</f>
        <v>Houston</v>
      </c>
      <c r="K1283" s="7" t="str">
        <f>INDEX(Healthcare_Insurance[Insurance_Type],MATCH(CONSOLIDATED_SHEET[[#This Row],[Patient_ID]],Healthcare_Insurance[Patient_ID],0))</f>
        <v>None</v>
      </c>
      <c r="L1283" s="8">
        <f>INDEX(Healthcare_Insurance[Insurance_Amount],MATCH(CONSOLIDATED_SHEET[[#This Row],[Patient_ID]],Healthcare_Insurance[Patient_ID],0))</f>
        <v>2547.16</v>
      </c>
    </row>
    <row r="1284" spans="1:12" x14ac:dyDescent="0.25">
      <c r="A1284" t="s">
        <v>1286</v>
      </c>
      <c r="B1284" t="s">
        <v>4274</v>
      </c>
      <c r="C1284">
        <v>83</v>
      </c>
      <c r="D1284" t="s">
        <v>5948</v>
      </c>
      <c r="E1284" t="str">
        <f>IFERROR(INDEX(Healthcare_Transaction[Treatment_Type],MATCH(CONSOLIDATED_SHEET[[#This Row],[Patient_ID]],Healthcare_Transaction[Patient_ID],0)),"")</f>
        <v>Medication</v>
      </c>
      <c r="F1284" s="8">
        <f>IFERROR(INDEX(Healthcare_Transaction[Cost],MATCH(CONSOLIDATED_SHEET[[#This Row],[Patient_ID]],Healthcare_Transaction[Patient_ID],0)),"")</f>
        <v>3656.01</v>
      </c>
      <c r="G1284" s="6">
        <f>IFERROR(INDEX(Healthcare_Transaction[Date],MATCH(CONSOLIDATED_SHEET[[#This Row],[Patient_ID]],Healthcare_Transaction[Patient_ID],0)),"")</f>
        <v>43888.678239748529</v>
      </c>
      <c r="H1284" t="str">
        <f>TEXT(CONSOLIDATED_SHEET[[#This Row],[Date]], "yyyy")</f>
        <v>2020</v>
      </c>
      <c r="I1284" t="str">
        <f>TEXT(CONSOLIDATED_SHEET[[#This Row],[Date]], "mmmm")</f>
        <v>February</v>
      </c>
      <c r="J1284" t="str">
        <f>INDEX(Healthcare_Location[Location],MATCH(CONSOLIDATED_SHEET[[#This Row],[Patient_ID]],Healthcare_Location[Patient_ID],0))</f>
        <v>Houston</v>
      </c>
      <c r="K1284" s="7" t="str">
        <f>INDEX(Healthcare_Insurance[Insurance_Type],MATCH(CONSOLIDATED_SHEET[[#This Row],[Patient_ID]],Healthcare_Insurance[Patient_ID],0))</f>
        <v>Public</v>
      </c>
      <c r="L1284" s="8">
        <f>INDEX(Healthcare_Insurance[Insurance_Amount],MATCH(CONSOLIDATED_SHEET[[#This Row],[Patient_ID]],Healthcare_Insurance[Patient_ID],0))</f>
        <v>2912.16</v>
      </c>
    </row>
    <row r="1285" spans="1:12" x14ac:dyDescent="0.25">
      <c r="A1285" t="s">
        <v>1287</v>
      </c>
      <c r="B1285" t="s">
        <v>4275</v>
      </c>
      <c r="C1285">
        <v>79</v>
      </c>
      <c r="D1285" t="s">
        <v>5947</v>
      </c>
      <c r="E1285" t="str">
        <f>IFERROR(INDEX(Healthcare_Transaction[Treatment_Type],MATCH(CONSOLIDATED_SHEET[[#This Row],[Patient_ID]],Healthcare_Transaction[Patient_ID],0)),"")</f>
        <v>Surgery</v>
      </c>
      <c r="F1285" s="8">
        <f>IFERROR(INDEX(Healthcare_Transaction[Cost],MATCH(CONSOLIDATED_SHEET[[#This Row],[Patient_ID]],Healthcare_Transaction[Patient_ID],0)),"")</f>
        <v>727.11</v>
      </c>
      <c r="G1285" s="6">
        <f>IFERROR(INDEX(Healthcare_Transaction[Date],MATCH(CONSOLIDATED_SHEET[[#This Row],[Patient_ID]],Healthcare_Transaction[Patient_ID],0)),"")</f>
        <v>43888.938991284471</v>
      </c>
      <c r="H1285" t="str">
        <f>TEXT(CONSOLIDATED_SHEET[[#This Row],[Date]], "yyyy")</f>
        <v>2020</v>
      </c>
      <c r="I1285" t="str">
        <f>TEXT(CONSOLIDATED_SHEET[[#This Row],[Date]], "mmmm")</f>
        <v>February</v>
      </c>
      <c r="J1285" t="str">
        <f>INDEX(Healthcare_Location[Location],MATCH(CONSOLIDATED_SHEET[[#This Row],[Patient_ID]],Healthcare_Location[Patient_ID],0))</f>
        <v>Los Angeles</v>
      </c>
      <c r="K1285" s="7" t="str">
        <f>INDEX(Healthcare_Insurance[Insurance_Type],MATCH(CONSOLIDATED_SHEET[[#This Row],[Patient_ID]],Healthcare_Insurance[Patient_ID],0))</f>
        <v>Private</v>
      </c>
      <c r="L1285" s="8">
        <f>INDEX(Healthcare_Insurance[Insurance_Amount],MATCH(CONSOLIDATED_SHEET[[#This Row],[Patient_ID]],Healthcare_Insurance[Patient_ID],0))</f>
        <v>4003.3</v>
      </c>
    </row>
    <row r="1286" spans="1:12" x14ac:dyDescent="0.25">
      <c r="A1286" t="s">
        <v>1288</v>
      </c>
      <c r="B1286" t="s">
        <v>4276</v>
      </c>
      <c r="C1286">
        <v>32</v>
      </c>
      <c r="D1286" t="s">
        <v>5947</v>
      </c>
      <c r="E1286" t="str">
        <f>IFERROR(INDEX(Healthcare_Transaction[Treatment_Type],MATCH(CONSOLIDATED_SHEET[[#This Row],[Patient_ID]],Healthcare_Transaction[Patient_ID],0)),"")</f>
        <v>Consultation</v>
      </c>
      <c r="F1286" s="8">
        <f>IFERROR(INDEX(Healthcare_Transaction[Cost],MATCH(CONSOLIDATED_SHEET[[#This Row],[Patient_ID]],Healthcare_Transaction[Patient_ID],0)),"")</f>
        <v>839.74</v>
      </c>
      <c r="G1286" s="6">
        <f>IFERROR(INDEX(Healthcare_Transaction[Date],MATCH(CONSOLIDATED_SHEET[[#This Row],[Patient_ID]],Healthcare_Transaction[Patient_ID],0)),"")</f>
        <v>43889.19974282039</v>
      </c>
      <c r="H1286" t="str">
        <f>TEXT(CONSOLIDATED_SHEET[[#This Row],[Date]], "yyyy")</f>
        <v>2020</v>
      </c>
      <c r="I1286" t="str">
        <f>TEXT(CONSOLIDATED_SHEET[[#This Row],[Date]], "mmmm")</f>
        <v>February</v>
      </c>
      <c r="J1286" t="str">
        <f>INDEX(Healthcare_Location[Location],MATCH(CONSOLIDATED_SHEET[[#This Row],[Patient_ID]],Healthcare_Location[Patient_ID],0))</f>
        <v>Houston</v>
      </c>
      <c r="K1286" s="7" t="str">
        <f>INDEX(Healthcare_Insurance[Insurance_Type],MATCH(CONSOLIDATED_SHEET[[#This Row],[Patient_ID]],Healthcare_Insurance[Patient_ID],0))</f>
        <v>Private</v>
      </c>
      <c r="L1286" s="8">
        <f>INDEX(Healthcare_Insurance[Insurance_Amount],MATCH(CONSOLIDATED_SHEET[[#This Row],[Patient_ID]],Healthcare_Insurance[Patient_ID],0))</f>
        <v>3715.56</v>
      </c>
    </row>
    <row r="1287" spans="1:12" x14ac:dyDescent="0.25">
      <c r="A1287" t="s">
        <v>1289</v>
      </c>
      <c r="B1287" t="s">
        <v>4277</v>
      </c>
      <c r="C1287">
        <v>48</v>
      </c>
      <c r="D1287" t="s">
        <v>5948</v>
      </c>
      <c r="E1287" t="str">
        <f>IFERROR(INDEX(Healthcare_Transaction[Treatment_Type],MATCH(CONSOLIDATED_SHEET[[#This Row],[Patient_ID]],Healthcare_Transaction[Patient_ID],0)),"")</f>
        <v>Physical Therapy</v>
      </c>
      <c r="F1287" s="8">
        <f>IFERROR(INDEX(Healthcare_Transaction[Cost],MATCH(CONSOLIDATED_SHEET[[#This Row],[Patient_ID]],Healthcare_Transaction[Patient_ID],0)),"")</f>
        <v>295.75</v>
      </c>
      <c r="G1287" s="6">
        <f>IFERROR(INDEX(Healthcare_Transaction[Date],MATCH(CONSOLIDATED_SHEET[[#This Row],[Patient_ID]],Healthcare_Transaction[Patient_ID],0)),"")</f>
        <v>43889.721245892273</v>
      </c>
      <c r="H1287" t="str">
        <f>TEXT(CONSOLIDATED_SHEET[[#This Row],[Date]], "yyyy")</f>
        <v>2020</v>
      </c>
      <c r="I1287" t="str">
        <f>TEXT(CONSOLIDATED_SHEET[[#This Row],[Date]], "mmmm")</f>
        <v>February</v>
      </c>
      <c r="J1287" t="str">
        <f>INDEX(Healthcare_Location[Location],MATCH(CONSOLIDATED_SHEET[[#This Row],[Patient_ID]],Healthcare_Location[Patient_ID],0))</f>
        <v>New York</v>
      </c>
      <c r="K1287" s="7" t="str">
        <f>INDEX(Healthcare_Insurance[Insurance_Type],MATCH(CONSOLIDATED_SHEET[[#This Row],[Patient_ID]],Healthcare_Insurance[Patient_ID],0))</f>
        <v>Public</v>
      </c>
      <c r="L1287" s="8">
        <f>INDEX(Healthcare_Insurance[Insurance_Amount],MATCH(CONSOLIDATED_SHEET[[#This Row],[Patient_ID]],Healthcare_Insurance[Patient_ID],0))</f>
        <v>5182.7</v>
      </c>
    </row>
    <row r="1288" spans="1:12" x14ac:dyDescent="0.25">
      <c r="A1288" t="s">
        <v>1290</v>
      </c>
      <c r="B1288" t="s">
        <v>4278</v>
      </c>
      <c r="C1288">
        <v>46</v>
      </c>
      <c r="D1288" t="s">
        <v>5947</v>
      </c>
      <c r="E1288" t="str">
        <f>IFERROR(INDEX(Healthcare_Transaction[Treatment_Type],MATCH(CONSOLIDATED_SHEET[[#This Row],[Patient_ID]],Healthcare_Transaction[Patient_ID],0)),"")</f>
        <v>Medication</v>
      </c>
      <c r="F1288" s="8">
        <f>IFERROR(INDEX(Healthcare_Transaction[Cost],MATCH(CONSOLIDATED_SHEET[[#This Row],[Patient_ID]],Healthcare_Transaction[Patient_ID],0)),"")</f>
        <v>3369.3</v>
      </c>
      <c r="G1288" s="6">
        <f>IFERROR(INDEX(Healthcare_Transaction[Date],MATCH(CONSOLIDATED_SHEET[[#This Row],[Patient_ID]],Healthcare_Transaction[Patient_ID],0)),"")</f>
        <v>43889.981997428193</v>
      </c>
      <c r="H1288" t="str">
        <f>TEXT(CONSOLIDATED_SHEET[[#This Row],[Date]], "yyyy")</f>
        <v>2020</v>
      </c>
      <c r="I1288" t="str">
        <f>TEXT(CONSOLIDATED_SHEET[[#This Row],[Date]], "mmmm")</f>
        <v>February</v>
      </c>
      <c r="J1288" t="str">
        <f>INDEX(Healthcare_Location[Location],MATCH(CONSOLIDATED_SHEET[[#This Row],[Patient_ID]],Healthcare_Location[Patient_ID],0))</f>
        <v>Houston</v>
      </c>
      <c r="K1288" s="7" t="str">
        <f>INDEX(Healthcare_Insurance[Insurance_Type],MATCH(CONSOLIDATED_SHEET[[#This Row],[Patient_ID]],Healthcare_Insurance[Patient_ID],0))</f>
        <v>Public</v>
      </c>
      <c r="L1288" s="8">
        <f>INDEX(Healthcare_Insurance[Insurance_Amount],MATCH(CONSOLIDATED_SHEET[[#This Row],[Patient_ID]],Healthcare_Insurance[Patient_ID],0))</f>
        <v>8087.28</v>
      </c>
    </row>
    <row r="1289" spans="1:12" x14ac:dyDescent="0.25">
      <c r="A1289" t="s">
        <v>1291</v>
      </c>
      <c r="B1289" t="s">
        <v>4279</v>
      </c>
      <c r="C1289">
        <v>72</v>
      </c>
      <c r="D1289" t="s">
        <v>5947</v>
      </c>
      <c r="E1289" t="str">
        <f>IFERROR(INDEX(Healthcare_Transaction[Treatment_Type],MATCH(CONSOLIDATED_SHEET[[#This Row],[Patient_ID]],Healthcare_Transaction[Patient_ID],0)),"")</f>
        <v>Physical Therapy</v>
      </c>
      <c r="F1289" s="8">
        <f>IFERROR(INDEX(Healthcare_Transaction[Cost],MATCH(CONSOLIDATED_SHEET[[#This Row],[Patient_ID]],Healthcare_Transaction[Patient_ID],0)),"")</f>
        <v>4524.12</v>
      </c>
      <c r="G1289" s="6">
        <f>IFERROR(INDEX(Healthcare_Transaction[Date],MATCH(CONSOLIDATED_SHEET[[#This Row],[Patient_ID]],Healthcare_Transaction[Patient_ID],0)),"")</f>
        <v>43890.764252036002</v>
      </c>
      <c r="H1289" t="str">
        <f>TEXT(CONSOLIDATED_SHEET[[#This Row],[Date]], "yyyy")</f>
        <v>2020</v>
      </c>
      <c r="I1289" t="str">
        <f>TEXT(CONSOLIDATED_SHEET[[#This Row],[Date]], "mmmm")</f>
        <v>February</v>
      </c>
      <c r="J1289" t="str">
        <f>INDEX(Healthcare_Location[Location],MATCH(CONSOLIDATED_SHEET[[#This Row],[Patient_ID]],Healthcare_Location[Patient_ID],0))</f>
        <v>Houston</v>
      </c>
      <c r="K1289" s="7" t="str">
        <f>INDEX(Healthcare_Insurance[Insurance_Type],MATCH(CONSOLIDATED_SHEET[[#This Row],[Patient_ID]],Healthcare_Insurance[Patient_ID],0))</f>
        <v>None</v>
      </c>
      <c r="L1289" s="8">
        <f>INDEX(Healthcare_Insurance[Insurance_Amount],MATCH(CONSOLIDATED_SHEET[[#This Row],[Patient_ID]],Healthcare_Insurance[Patient_ID],0))</f>
        <v>6217.32</v>
      </c>
    </row>
    <row r="1290" spans="1:12" x14ac:dyDescent="0.25">
      <c r="A1290" t="s">
        <v>1292</v>
      </c>
      <c r="B1290" t="s">
        <v>4280</v>
      </c>
      <c r="C1290">
        <v>84</v>
      </c>
      <c r="D1290" t="s">
        <v>5947</v>
      </c>
      <c r="E1290" t="str">
        <f>IFERROR(INDEX(Healthcare_Transaction[Treatment_Type],MATCH(CONSOLIDATED_SHEET[[#This Row],[Patient_ID]],Healthcare_Transaction[Patient_ID],0)),"")</f>
        <v>Surgery</v>
      </c>
      <c r="F1290" s="8">
        <f>IFERROR(INDEX(Healthcare_Transaction[Cost],MATCH(CONSOLIDATED_SHEET[[#This Row],[Patient_ID]],Healthcare_Transaction[Patient_ID],0)),"")</f>
        <v>1127.45</v>
      </c>
      <c r="G1290" s="6">
        <f>IFERROR(INDEX(Healthcare_Transaction[Date],MATCH(CONSOLIDATED_SHEET[[#This Row],[Patient_ID]],Healthcare_Transaction[Patient_ID],0)),"")</f>
        <v>43891.025003571936</v>
      </c>
      <c r="H1290" t="str">
        <f>TEXT(CONSOLIDATED_SHEET[[#This Row],[Date]], "yyyy")</f>
        <v>2020</v>
      </c>
      <c r="I1290" t="str">
        <f>TEXT(CONSOLIDATED_SHEET[[#This Row],[Date]], "mmmm")</f>
        <v>March</v>
      </c>
      <c r="J1290" t="str">
        <f>INDEX(Healthcare_Location[Location],MATCH(CONSOLIDATED_SHEET[[#This Row],[Patient_ID]],Healthcare_Location[Patient_ID],0))</f>
        <v>Houston</v>
      </c>
      <c r="K1290" s="7" t="str">
        <f>INDEX(Healthcare_Insurance[Insurance_Type],MATCH(CONSOLIDATED_SHEET[[#This Row],[Patient_ID]],Healthcare_Insurance[Patient_ID],0))</f>
        <v>Public</v>
      </c>
      <c r="L1290" s="8">
        <f>INDEX(Healthcare_Insurance[Insurance_Amount],MATCH(CONSOLIDATED_SHEET[[#This Row],[Patient_ID]],Healthcare_Insurance[Patient_ID],0))</f>
        <v>6330.52</v>
      </c>
    </row>
    <row r="1291" spans="1:12" x14ac:dyDescent="0.25">
      <c r="A1291" t="s">
        <v>1293</v>
      </c>
      <c r="B1291" t="s">
        <v>4281</v>
      </c>
      <c r="C1291">
        <v>39</v>
      </c>
      <c r="D1291" t="s">
        <v>5947</v>
      </c>
      <c r="E1291" t="str">
        <f>IFERROR(INDEX(Healthcare_Transaction[Treatment_Type],MATCH(CONSOLIDATED_SHEET[[#This Row],[Patient_ID]],Healthcare_Transaction[Patient_ID],0)),"")</f>
        <v>Consultation</v>
      </c>
      <c r="F1291" s="8">
        <f>IFERROR(INDEX(Healthcare_Transaction[Cost],MATCH(CONSOLIDATED_SHEET[[#This Row],[Patient_ID]],Healthcare_Transaction[Patient_ID],0)),"")</f>
        <v>4535.54</v>
      </c>
      <c r="G1291" s="6">
        <f>IFERROR(INDEX(Healthcare_Transaction[Date],MATCH(CONSOLIDATED_SHEET[[#This Row],[Patient_ID]],Healthcare_Transaction[Patient_ID],0)),"")</f>
        <v>43891.285755107871</v>
      </c>
      <c r="H1291" t="str">
        <f>TEXT(CONSOLIDATED_SHEET[[#This Row],[Date]], "yyyy")</f>
        <v>2020</v>
      </c>
      <c r="I1291" t="str">
        <f>TEXT(CONSOLIDATED_SHEET[[#This Row],[Date]], "mmmm")</f>
        <v>March</v>
      </c>
      <c r="J1291" t="str">
        <f>INDEX(Healthcare_Location[Location],MATCH(CONSOLIDATED_SHEET[[#This Row],[Patient_ID]],Healthcare_Location[Patient_ID],0))</f>
        <v>New York</v>
      </c>
      <c r="K1291" s="7" t="str">
        <f>INDEX(Healthcare_Insurance[Insurance_Type],MATCH(CONSOLIDATED_SHEET[[#This Row],[Patient_ID]],Healthcare_Insurance[Patient_ID],0))</f>
        <v>Public</v>
      </c>
      <c r="L1291" s="8">
        <f>INDEX(Healthcare_Insurance[Insurance_Amount],MATCH(CONSOLIDATED_SHEET[[#This Row],[Patient_ID]],Healthcare_Insurance[Patient_ID],0))</f>
        <v>8163.96</v>
      </c>
    </row>
    <row r="1292" spans="1:12" x14ac:dyDescent="0.25">
      <c r="A1292" t="s">
        <v>1294</v>
      </c>
      <c r="B1292" t="s">
        <v>4282</v>
      </c>
      <c r="C1292">
        <v>61</v>
      </c>
      <c r="D1292" t="s">
        <v>5947</v>
      </c>
      <c r="E1292" t="str">
        <f>IFERROR(INDEX(Healthcare_Transaction[Treatment_Type],MATCH(CONSOLIDATED_SHEET[[#This Row],[Patient_ID]],Healthcare_Transaction[Patient_ID],0)),"")</f>
        <v>Physical Therapy</v>
      </c>
      <c r="F1292" s="8">
        <f>IFERROR(INDEX(Healthcare_Transaction[Cost],MATCH(CONSOLIDATED_SHEET[[#This Row],[Patient_ID]],Healthcare_Transaction[Patient_ID],0)),"")</f>
        <v>3441.33</v>
      </c>
      <c r="G1292" s="6">
        <f>IFERROR(INDEX(Healthcare_Transaction[Date],MATCH(CONSOLIDATED_SHEET[[#This Row],[Patient_ID]],Healthcare_Transaction[Patient_ID],0)),"")</f>
        <v>43891.546506643797</v>
      </c>
      <c r="H1292" t="str">
        <f>TEXT(CONSOLIDATED_SHEET[[#This Row],[Date]], "yyyy")</f>
        <v>2020</v>
      </c>
      <c r="I1292" t="str">
        <f>TEXT(CONSOLIDATED_SHEET[[#This Row],[Date]], "mmmm")</f>
        <v>March</v>
      </c>
      <c r="J1292" t="str">
        <f>INDEX(Healthcare_Location[Location],MATCH(CONSOLIDATED_SHEET[[#This Row],[Patient_ID]],Healthcare_Location[Patient_ID],0))</f>
        <v>Houston</v>
      </c>
      <c r="K1292" s="7" t="str">
        <f>INDEX(Healthcare_Insurance[Insurance_Type],MATCH(CONSOLIDATED_SHEET[[#This Row],[Patient_ID]],Healthcare_Insurance[Patient_ID],0))</f>
        <v>None</v>
      </c>
      <c r="L1292" s="8">
        <f>INDEX(Healthcare_Insurance[Insurance_Amount],MATCH(CONSOLIDATED_SHEET[[#This Row],[Patient_ID]],Healthcare_Insurance[Patient_ID],0))</f>
        <v>4254.99</v>
      </c>
    </row>
    <row r="1293" spans="1:12" x14ac:dyDescent="0.25">
      <c r="A1293" t="s">
        <v>1295</v>
      </c>
      <c r="B1293" t="s">
        <v>4283</v>
      </c>
      <c r="C1293">
        <v>34</v>
      </c>
      <c r="D1293" t="s">
        <v>5947</v>
      </c>
      <c r="E1293" t="str">
        <f>IFERROR(INDEX(Healthcare_Transaction[Treatment_Type],MATCH(CONSOLIDATED_SHEET[[#This Row],[Patient_ID]],Healthcare_Transaction[Patient_ID],0)),"")</f>
        <v>Medication</v>
      </c>
      <c r="F1293" s="8">
        <f>IFERROR(INDEX(Healthcare_Transaction[Cost],MATCH(CONSOLIDATED_SHEET[[#This Row],[Patient_ID]],Healthcare_Transaction[Patient_ID],0)),"")</f>
        <v>3052.46</v>
      </c>
      <c r="G1293" s="6">
        <f>IFERROR(INDEX(Healthcare_Transaction[Date],MATCH(CONSOLIDATED_SHEET[[#This Row],[Patient_ID]],Healthcare_Transaction[Patient_ID],0)),"")</f>
        <v>43891.807258179731</v>
      </c>
      <c r="H1293" t="str">
        <f>TEXT(CONSOLIDATED_SHEET[[#This Row],[Date]], "yyyy")</f>
        <v>2020</v>
      </c>
      <c r="I1293" t="str">
        <f>TEXT(CONSOLIDATED_SHEET[[#This Row],[Date]], "mmmm")</f>
        <v>March</v>
      </c>
      <c r="J1293" t="str">
        <f>INDEX(Healthcare_Location[Location],MATCH(CONSOLIDATED_SHEET[[#This Row],[Patient_ID]],Healthcare_Location[Patient_ID],0))</f>
        <v>Houston</v>
      </c>
      <c r="K1293" s="7" t="str">
        <f>INDEX(Healthcare_Insurance[Insurance_Type],MATCH(CONSOLIDATED_SHEET[[#This Row],[Patient_ID]],Healthcare_Insurance[Patient_ID],0))</f>
        <v>Private</v>
      </c>
      <c r="L1293" s="8">
        <f>INDEX(Healthcare_Insurance[Insurance_Amount],MATCH(CONSOLIDATED_SHEET[[#This Row],[Patient_ID]],Healthcare_Insurance[Patient_ID],0))</f>
        <v>879.09</v>
      </c>
    </row>
    <row r="1294" spans="1:12" x14ac:dyDescent="0.25">
      <c r="A1294" t="s">
        <v>1296</v>
      </c>
      <c r="B1294" t="s">
        <v>4284</v>
      </c>
      <c r="C1294">
        <v>50</v>
      </c>
      <c r="D1294" t="s">
        <v>5947</v>
      </c>
      <c r="E1294" t="str">
        <f>IFERROR(INDEX(Healthcare_Transaction[Treatment_Type],MATCH(CONSOLIDATED_SHEET[[#This Row],[Patient_ID]],Healthcare_Transaction[Patient_ID],0)),"")</f>
        <v>Physical Therapy</v>
      </c>
      <c r="F1294" s="8">
        <f>IFERROR(INDEX(Healthcare_Transaction[Cost],MATCH(CONSOLIDATED_SHEET[[#This Row],[Patient_ID]],Healthcare_Transaction[Patient_ID],0)),"")</f>
        <v>2822.86</v>
      </c>
      <c r="G1294" s="6">
        <f>IFERROR(INDEX(Healthcare_Transaction[Date],MATCH(CONSOLIDATED_SHEET[[#This Row],[Patient_ID]],Healthcare_Transaction[Patient_ID],0)),"")</f>
        <v>43892.589512787526</v>
      </c>
      <c r="H1294" t="str">
        <f>TEXT(CONSOLIDATED_SHEET[[#This Row],[Date]], "yyyy")</f>
        <v>2020</v>
      </c>
      <c r="I1294" t="str">
        <f>TEXT(CONSOLIDATED_SHEET[[#This Row],[Date]], "mmmm")</f>
        <v>March</v>
      </c>
      <c r="J1294" t="str">
        <f>INDEX(Healthcare_Location[Location],MATCH(CONSOLIDATED_SHEET[[#This Row],[Patient_ID]],Healthcare_Location[Patient_ID],0))</f>
        <v>Phoenix</v>
      </c>
      <c r="K1294" s="7" t="str">
        <f>INDEX(Healthcare_Insurance[Insurance_Type],MATCH(CONSOLIDATED_SHEET[[#This Row],[Patient_ID]],Healthcare_Insurance[Patient_ID],0))</f>
        <v>Public</v>
      </c>
      <c r="L1294" s="8">
        <f>INDEX(Healthcare_Insurance[Insurance_Amount],MATCH(CONSOLIDATED_SHEET[[#This Row],[Patient_ID]],Healthcare_Insurance[Patient_ID],0))</f>
        <v>8192.23</v>
      </c>
    </row>
    <row r="1295" spans="1:12" x14ac:dyDescent="0.25">
      <c r="A1295" t="s">
        <v>1297</v>
      </c>
      <c r="B1295" t="s">
        <v>4285</v>
      </c>
      <c r="C1295">
        <v>81</v>
      </c>
      <c r="D1295" t="s">
        <v>5947</v>
      </c>
      <c r="E1295" t="str">
        <f>IFERROR(INDEX(Healthcare_Transaction[Treatment_Type],MATCH(CONSOLIDATED_SHEET[[#This Row],[Patient_ID]],Healthcare_Transaction[Patient_ID],0)),"")</f>
        <v>Consultation</v>
      </c>
      <c r="F1295" s="8">
        <f>IFERROR(INDEX(Healthcare_Transaction[Cost],MATCH(CONSOLIDATED_SHEET[[#This Row],[Patient_ID]],Healthcare_Transaction[Patient_ID],0)),"")</f>
        <v>1460.92</v>
      </c>
      <c r="G1295" s="6">
        <f>IFERROR(INDEX(Healthcare_Transaction[Date],MATCH(CONSOLIDATED_SHEET[[#This Row],[Patient_ID]],Healthcare_Transaction[Patient_ID],0)),"")</f>
        <v>43893.111015859387</v>
      </c>
      <c r="H1295" t="str">
        <f>TEXT(CONSOLIDATED_SHEET[[#This Row],[Date]], "yyyy")</f>
        <v>2020</v>
      </c>
      <c r="I1295" t="str">
        <f>TEXT(CONSOLIDATED_SHEET[[#This Row],[Date]], "mmmm")</f>
        <v>March</v>
      </c>
      <c r="J1295" t="str">
        <f>INDEX(Healthcare_Location[Location],MATCH(CONSOLIDATED_SHEET[[#This Row],[Patient_ID]],Healthcare_Location[Patient_ID],0))</f>
        <v>Los Angeles</v>
      </c>
      <c r="K1295" s="7" t="str">
        <f>INDEX(Healthcare_Insurance[Insurance_Type],MATCH(CONSOLIDATED_SHEET[[#This Row],[Patient_ID]],Healthcare_Insurance[Patient_ID],0))</f>
        <v>Public</v>
      </c>
      <c r="L1295" s="8">
        <f>INDEX(Healthcare_Insurance[Insurance_Amount],MATCH(CONSOLIDATED_SHEET[[#This Row],[Patient_ID]],Healthcare_Insurance[Patient_ID],0))</f>
        <v>6766.95</v>
      </c>
    </row>
    <row r="1296" spans="1:12" x14ac:dyDescent="0.25">
      <c r="A1296" t="s">
        <v>1298</v>
      </c>
      <c r="B1296" t="s">
        <v>4286</v>
      </c>
      <c r="C1296">
        <v>20</v>
      </c>
      <c r="D1296" t="s">
        <v>5947</v>
      </c>
      <c r="E1296" t="str">
        <f>IFERROR(INDEX(Healthcare_Transaction[Treatment_Type],MATCH(CONSOLIDATED_SHEET[[#This Row],[Patient_ID]],Healthcare_Transaction[Patient_ID],0)),"")</f>
        <v>Surgery</v>
      </c>
      <c r="F1296" s="8">
        <f>IFERROR(INDEX(Healthcare_Transaction[Cost],MATCH(CONSOLIDATED_SHEET[[#This Row],[Patient_ID]],Healthcare_Transaction[Patient_ID],0)),"")</f>
        <v>197.47</v>
      </c>
      <c r="G1296" s="6">
        <f>IFERROR(INDEX(Healthcare_Transaction[Date],MATCH(CONSOLIDATED_SHEET[[#This Row],[Patient_ID]],Healthcare_Transaction[Patient_ID],0)),"")</f>
        <v>43893.371767395343</v>
      </c>
      <c r="H1296" t="str">
        <f>TEXT(CONSOLIDATED_SHEET[[#This Row],[Date]], "yyyy")</f>
        <v>2020</v>
      </c>
      <c r="I1296" t="str">
        <f>TEXT(CONSOLIDATED_SHEET[[#This Row],[Date]], "mmmm")</f>
        <v>March</v>
      </c>
      <c r="J1296" t="str">
        <f>INDEX(Healthcare_Location[Location],MATCH(CONSOLIDATED_SHEET[[#This Row],[Patient_ID]],Healthcare_Location[Patient_ID],0))</f>
        <v>Houston</v>
      </c>
      <c r="K1296" s="7" t="str">
        <f>INDEX(Healthcare_Insurance[Insurance_Type],MATCH(CONSOLIDATED_SHEET[[#This Row],[Patient_ID]],Healthcare_Insurance[Patient_ID],0))</f>
        <v>None</v>
      </c>
      <c r="L1296" s="8">
        <f>INDEX(Healthcare_Insurance[Insurance_Amount],MATCH(CONSOLIDATED_SHEET[[#This Row],[Patient_ID]],Healthcare_Insurance[Patient_ID],0))</f>
        <v>7743.01</v>
      </c>
    </row>
    <row r="1297" spans="1:12" x14ac:dyDescent="0.25">
      <c r="A1297" t="s">
        <v>1299</v>
      </c>
      <c r="B1297" t="s">
        <v>4287</v>
      </c>
      <c r="C1297">
        <v>31</v>
      </c>
      <c r="D1297" t="s">
        <v>5947</v>
      </c>
      <c r="E1297" t="str">
        <f>IFERROR(INDEX(Healthcare_Transaction[Treatment_Type],MATCH(CONSOLIDATED_SHEET[[#This Row],[Patient_ID]],Healthcare_Transaction[Patient_ID],0)),"")</f>
        <v>Medication</v>
      </c>
      <c r="F1297" s="8">
        <f>IFERROR(INDEX(Healthcare_Transaction[Cost],MATCH(CONSOLIDATED_SHEET[[#This Row],[Patient_ID]],Healthcare_Transaction[Patient_ID],0)),"")</f>
        <v>1021.48</v>
      </c>
      <c r="G1297" s="6">
        <f>IFERROR(INDEX(Healthcare_Transaction[Date],MATCH(CONSOLIDATED_SHEET[[#This Row],[Patient_ID]],Healthcare_Transaction[Patient_ID],0)),"")</f>
        <v>43893.893270467197</v>
      </c>
      <c r="H1297" t="str">
        <f>TEXT(CONSOLIDATED_SHEET[[#This Row],[Date]], "yyyy")</f>
        <v>2020</v>
      </c>
      <c r="I1297" t="str">
        <f>TEXT(CONSOLIDATED_SHEET[[#This Row],[Date]], "mmmm")</f>
        <v>March</v>
      </c>
      <c r="J1297" t="str">
        <f>INDEX(Healthcare_Location[Location],MATCH(CONSOLIDATED_SHEET[[#This Row],[Patient_ID]],Healthcare_Location[Patient_ID],0))</f>
        <v>Los Angeles</v>
      </c>
      <c r="K1297" s="7" t="str">
        <f>INDEX(Healthcare_Insurance[Insurance_Type],MATCH(CONSOLIDATED_SHEET[[#This Row],[Patient_ID]],Healthcare_Insurance[Patient_ID],0))</f>
        <v>Public</v>
      </c>
      <c r="L1297" s="8">
        <f>INDEX(Healthcare_Insurance[Insurance_Amount],MATCH(CONSOLIDATED_SHEET[[#This Row],[Patient_ID]],Healthcare_Insurance[Patient_ID],0))</f>
        <v>99.9</v>
      </c>
    </row>
    <row r="1298" spans="1:12" x14ac:dyDescent="0.25">
      <c r="A1298" t="s">
        <v>1300</v>
      </c>
      <c r="B1298" t="s">
        <v>4288</v>
      </c>
      <c r="C1298">
        <v>80</v>
      </c>
      <c r="D1298" t="s">
        <v>5948</v>
      </c>
      <c r="E1298" t="str">
        <f>IFERROR(INDEX(Healthcare_Transaction[Treatment_Type],MATCH(CONSOLIDATED_SHEET[[#This Row],[Patient_ID]],Healthcare_Transaction[Patient_ID],0)),"")</f>
        <v>Medication</v>
      </c>
      <c r="F1298" s="8">
        <f>IFERROR(INDEX(Healthcare_Transaction[Cost],MATCH(CONSOLIDATED_SHEET[[#This Row],[Patient_ID]],Healthcare_Transaction[Patient_ID],0)),"")</f>
        <v>244.96</v>
      </c>
      <c r="G1298" s="6">
        <f>IFERROR(INDEX(Healthcare_Transaction[Date],MATCH(CONSOLIDATED_SHEET[[#This Row],[Patient_ID]],Healthcare_Transaction[Patient_ID],0)),"")</f>
        <v>43894.414773539072</v>
      </c>
      <c r="H1298" t="str">
        <f>TEXT(CONSOLIDATED_SHEET[[#This Row],[Date]], "yyyy")</f>
        <v>2020</v>
      </c>
      <c r="I1298" t="str">
        <f>TEXT(CONSOLIDATED_SHEET[[#This Row],[Date]], "mmmm")</f>
        <v>March</v>
      </c>
      <c r="J1298" t="str">
        <f>INDEX(Healthcare_Location[Location],MATCH(CONSOLIDATED_SHEET[[#This Row],[Patient_ID]],Healthcare_Location[Patient_ID],0))</f>
        <v>Phoenix</v>
      </c>
      <c r="K1298" s="7" t="str">
        <f>INDEX(Healthcare_Insurance[Insurance_Type],MATCH(CONSOLIDATED_SHEET[[#This Row],[Patient_ID]],Healthcare_Insurance[Patient_ID],0))</f>
        <v>None</v>
      </c>
      <c r="L1298" s="8">
        <f>INDEX(Healthcare_Insurance[Insurance_Amount],MATCH(CONSOLIDATED_SHEET[[#This Row],[Patient_ID]],Healthcare_Insurance[Patient_ID],0))</f>
        <v>6416.55</v>
      </c>
    </row>
    <row r="1299" spans="1:12" x14ac:dyDescent="0.25">
      <c r="A1299" t="s">
        <v>1301</v>
      </c>
      <c r="B1299" t="s">
        <v>3237</v>
      </c>
      <c r="C1299">
        <v>27</v>
      </c>
      <c r="D1299" t="s">
        <v>5947</v>
      </c>
      <c r="E1299" t="str">
        <f>IFERROR(INDEX(Healthcare_Transaction[Treatment_Type],MATCH(CONSOLIDATED_SHEET[[#This Row],[Patient_ID]],Healthcare_Transaction[Patient_ID],0)),"")</f>
        <v>Physical Therapy</v>
      </c>
      <c r="F1299" s="8">
        <f>IFERROR(INDEX(Healthcare_Transaction[Cost],MATCH(CONSOLIDATED_SHEET[[#This Row],[Patient_ID]],Healthcare_Transaction[Patient_ID],0)),"")</f>
        <v>453.9</v>
      </c>
      <c r="G1299" s="6">
        <f>IFERROR(INDEX(Healthcare_Transaction[Date],MATCH(CONSOLIDATED_SHEET[[#This Row],[Patient_ID]],Healthcare_Transaction[Patient_ID],0)),"")</f>
        <v>43895.979282754677</v>
      </c>
      <c r="H1299" t="str">
        <f>TEXT(CONSOLIDATED_SHEET[[#This Row],[Date]], "yyyy")</f>
        <v>2020</v>
      </c>
      <c r="I1299" t="str">
        <f>TEXT(CONSOLIDATED_SHEET[[#This Row],[Date]], "mmmm")</f>
        <v>March</v>
      </c>
      <c r="J1299" t="str">
        <f>INDEX(Healthcare_Location[Location],MATCH(CONSOLIDATED_SHEET[[#This Row],[Patient_ID]],Healthcare_Location[Patient_ID],0))</f>
        <v>Chicago</v>
      </c>
      <c r="K1299" s="7" t="str">
        <f>INDEX(Healthcare_Insurance[Insurance_Type],MATCH(CONSOLIDATED_SHEET[[#This Row],[Patient_ID]],Healthcare_Insurance[Patient_ID],0))</f>
        <v>Private</v>
      </c>
      <c r="L1299" s="8">
        <f>INDEX(Healthcare_Insurance[Insurance_Amount],MATCH(CONSOLIDATED_SHEET[[#This Row],[Patient_ID]],Healthcare_Insurance[Patient_ID],0))</f>
        <v>5652.97</v>
      </c>
    </row>
    <row r="1300" spans="1:12" x14ac:dyDescent="0.25">
      <c r="A1300" t="s">
        <v>1302</v>
      </c>
      <c r="B1300" t="s">
        <v>4289</v>
      </c>
      <c r="C1300">
        <v>29</v>
      </c>
      <c r="D1300" t="s">
        <v>5948</v>
      </c>
      <c r="E1300" t="str">
        <f>IFERROR(INDEX(Healthcare_Transaction[Treatment_Type],MATCH(CONSOLIDATED_SHEET[[#This Row],[Patient_ID]],Healthcare_Transaction[Patient_ID],0)),"")</f>
        <v>Surgery</v>
      </c>
      <c r="F1300" s="8">
        <f>IFERROR(INDEX(Healthcare_Transaction[Cost],MATCH(CONSOLIDATED_SHEET[[#This Row],[Patient_ID]],Healthcare_Transaction[Patient_ID],0)),"")</f>
        <v>4011.84</v>
      </c>
      <c r="G1300" s="6">
        <f>IFERROR(INDEX(Healthcare_Transaction[Date],MATCH(CONSOLIDATED_SHEET[[#This Row],[Patient_ID]],Healthcare_Transaction[Patient_ID],0)),"")</f>
        <v>43896.500785826538</v>
      </c>
      <c r="H1300" t="str">
        <f>TEXT(CONSOLIDATED_SHEET[[#This Row],[Date]], "yyyy")</f>
        <v>2020</v>
      </c>
      <c r="I1300" t="str">
        <f>TEXT(CONSOLIDATED_SHEET[[#This Row],[Date]], "mmmm")</f>
        <v>March</v>
      </c>
      <c r="J1300" t="str">
        <f>INDEX(Healthcare_Location[Location],MATCH(CONSOLIDATED_SHEET[[#This Row],[Patient_ID]],Healthcare_Location[Patient_ID],0))</f>
        <v>New York</v>
      </c>
      <c r="K1300" s="7" t="str">
        <f>INDEX(Healthcare_Insurance[Insurance_Type],MATCH(CONSOLIDATED_SHEET[[#This Row],[Patient_ID]],Healthcare_Insurance[Patient_ID],0))</f>
        <v>None</v>
      </c>
      <c r="L1300" s="8">
        <f>INDEX(Healthcare_Insurance[Insurance_Amount],MATCH(CONSOLIDATED_SHEET[[#This Row],[Patient_ID]],Healthcare_Insurance[Patient_ID],0))</f>
        <v>1368.22</v>
      </c>
    </row>
    <row r="1301" spans="1:12" x14ac:dyDescent="0.25">
      <c r="A1301" t="s">
        <v>1303</v>
      </c>
      <c r="B1301" t="s">
        <v>4290</v>
      </c>
      <c r="C1301">
        <v>60</v>
      </c>
      <c r="D1301" t="s">
        <v>5948</v>
      </c>
      <c r="E1301" t="str">
        <f>IFERROR(INDEX(Healthcare_Transaction[Treatment_Type],MATCH(CONSOLIDATED_SHEET[[#This Row],[Patient_ID]],Healthcare_Transaction[Patient_ID],0)),"")</f>
        <v>Physical Therapy</v>
      </c>
      <c r="F1301" s="8">
        <f>IFERROR(INDEX(Healthcare_Transaction[Cost],MATCH(CONSOLIDATED_SHEET[[#This Row],[Patient_ID]],Healthcare_Transaction[Patient_ID],0)),"")</f>
        <v>1381.3</v>
      </c>
      <c r="G1301" s="6">
        <f>IFERROR(INDEX(Healthcare_Transaction[Date],MATCH(CONSOLIDATED_SHEET[[#This Row],[Patient_ID]],Healthcare_Transaction[Patient_ID],0)),"")</f>
        <v>43897.022288898414</v>
      </c>
      <c r="H1301" t="str">
        <f>TEXT(CONSOLIDATED_SHEET[[#This Row],[Date]], "yyyy")</f>
        <v>2020</v>
      </c>
      <c r="I1301" t="str">
        <f>TEXT(CONSOLIDATED_SHEET[[#This Row],[Date]], "mmmm")</f>
        <v>March</v>
      </c>
      <c r="J1301" t="str">
        <f>INDEX(Healthcare_Location[Location],MATCH(CONSOLIDATED_SHEET[[#This Row],[Patient_ID]],Healthcare_Location[Patient_ID],0))</f>
        <v>Chicago</v>
      </c>
      <c r="K1301" s="7" t="str">
        <f>INDEX(Healthcare_Insurance[Insurance_Type],MATCH(CONSOLIDATED_SHEET[[#This Row],[Patient_ID]],Healthcare_Insurance[Patient_ID],0))</f>
        <v>Public</v>
      </c>
      <c r="L1301" s="8">
        <f>INDEX(Healthcare_Insurance[Insurance_Amount],MATCH(CONSOLIDATED_SHEET[[#This Row],[Patient_ID]],Healthcare_Insurance[Patient_ID],0))</f>
        <v>4445.3100000000004</v>
      </c>
    </row>
    <row r="1302" spans="1:12" x14ac:dyDescent="0.25">
      <c r="A1302" t="s">
        <v>1304</v>
      </c>
      <c r="B1302" t="s">
        <v>4291</v>
      </c>
      <c r="C1302">
        <v>64</v>
      </c>
      <c r="D1302" t="s">
        <v>5947</v>
      </c>
      <c r="E1302" t="str">
        <f>IFERROR(INDEX(Healthcare_Transaction[Treatment_Type],MATCH(CONSOLIDATED_SHEET[[#This Row],[Patient_ID]],Healthcare_Transaction[Patient_ID],0)),"")</f>
        <v>Medication</v>
      </c>
      <c r="F1302" s="8">
        <f>IFERROR(INDEX(Healthcare_Transaction[Cost],MATCH(CONSOLIDATED_SHEET[[#This Row],[Patient_ID]],Healthcare_Transaction[Patient_ID],0)),"")</f>
        <v>1013.74</v>
      </c>
      <c r="G1302" s="6">
        <f>IFERROR(INDEX(Healthcare_Transaction[Date],MATCH(CONSOLIDATED_SHEET[[#This Row],[Patient_ID]],Healthcare_Transaction[Patient_ID],0)),"")</f>
        <v>43897.543791970267</v>
      </c>
      <c r="H1302" t="str">
        <f>TEXT(CONSOLIDATED_SHEET[[#This Row],[Date]], "yyyy")</f>
        <v>2020</v>
      </c>
      <c r="I1302" t="str">
        <f>TEXT(CONSOLIDATED_SHEET[[#This Row],[Date]], "mmmm")</f>
        <v>March</v>
      </c>
      <c r="J1302" t="str">
        <f>INDEX(Healthcare_Location[Location],MATCH(CONSOLIDATED_SHEET[[#This Row],[Patient_ID]],Healthcare_Location[Patient_ID],0))</f>
        <v>Houston</v>
      </c>
      <c r="K1302" s="7" t="str">
        <f>INDEX(Healthcare_Insurance[Insurance_Type],MATCH(CONSOLIDATED_SHEET[[#This Row],[Patient_ID]],Healthcare_Insurance[Patient_ID],0))</f>
        <v>Private</v>
      </c>
      <c r="L1302" s="8">
        <f>INDEX(Healthcare_Insurance[Insurance_Amount],MATCH(CONSOLIDATED_SHEET[[#This Row],[Patient_ID]],Healthcare_Insurance[Patient_ID],0))</f>
        <v>4967.84</v>
      </c>
    </row>
    <row r="1303" spans="1:12" x14ac:dyDescent="0.25">
      <c r="A1303" t="s">
        <v>1305</v>
      </c>
      <c r="B1303" t="s">
        <v>4292</v>
      </c>
      <c r="C1303">
        <v>46</v>
      </c>
      <c r="D1303" t="s">
        <v>5948</v>
      </c>
      <c r="E1303" t="str">
        <f>IFERROR(INDEX(Healthcare_Transaction[Treatment_Type],MATCH(CONSOLIDATED_SHEET[[#This Row],[Patient_ID]],Healthcare_Transaction[Patient_ID],0)),"")</f>
        <v>Surgery</v>
      </c>
      <c r="F1303" s="8">
        <f>IFERROR(INDEX(Healthcare_Transaction[Cost],MATCH(CONSOLIDATED_SHEET[[#This Row],[Patient_ID]],Healthcare_Transaction[Patient_ID],0)),"")</f>
        <v>4859.26</v>
      </c>
      <c r="G1303" s="6">
        <f>IFERROR(INDEX(Healthcare_Transaction[Date],MATCH(CONSOLIDATED_SHEET[[#This Row],[Patient_ID]],Healthcare_Transaction[Patient_ID],0)),"")</f>
        <v>43897.804543506201</v>
      </c>
      <c r="H1303" t="str">
        <f>TEXT(CONSOLIDATED_SHEET[[#This Row],[Date]], "yyyy")</f>
        <v>2020</v>
      </c>
      <c r="I1303" t="str">
        <f>TEXT(CONSOLIDATED_SHEET[[#This Row],[Date]], "mmmm")</f>
        <v>March</v>
      </c>
      <c r="J1303" t="str">
        <f>INDEX(Healthcare_Location[Location],MATCH(CONSOLIDATED_SHEET[[#This Row],[Patient_ID]],Healthcare_Location[Patient_ID],0))</f>
        <v>Chicago</v>
      </c>
      <c r="K1303" s="7" t="str">
        <f>INDEX(Healthcare_Insurance[Insurance_Type],MATCH(CONSOLIDATED_SHEET[[#This Row],[Patient_ID]],Healthcare_Insurance[Patient_ID],0))</f>
        <v>Public</v>
      </c>
      <c r="L1303" s="8">
        <f>INDEX(Healthcare_Insurance[Insurance_Amount],MATCH(CONSOLIDATED_SHEET[[#This Row],[Patient_ID]],Healthcare_Insurance[Patient_ID],0))</f>
        <v>3174.16</v>
      </c>
    </row>
    <row r="1304" spans="1:12" x14ac:dyDescent="0.25">
      <c r="A1304" t="s">
        <v>1306</v>
      </c>
      <c r="B1304" t="s">
        <v>4293</v>
      </c>
      <c r="C1304">
        <v>74</v>
      </c>
      <c r="D1304" t="s">
        <v>5947</v>
      </c>
      <c r="E1304" t="str">
        <f>IFERROR(INDEX(Healthcare_Transaction[Treatment_Type],MATCH(CONSOLIDATED_SHEET[[#This Row],[Patient_ID]],Healthcare_Transaction[Patient_ID],0)),"")</f>
        <v>Consultation</v>
      </c>
      <c r="F1304" s="8">
        <f>IFERROR(INDEX(Healthcare_Transaction[Cost],MATCH(CONSOLIDATED_SHEET[[#This Row],[Patient_ID]],Healthcare_Transaction[Patient_ID],0)),"")</f>
        <v>3429.22</v>
      </c>
      <c r="G1304" s="6">
        <f>IFERROR(INDEX(Healthcare_Transaction[Date],MATCH(CONSOLIDATED_SHEET[[#This Row],[Patient_ID]],Healthcare_Transaction[Patient_ID],0)),"")</f>
        <v>43898.586798114018</v>
      </c>
      <c r="H1304" t="str">
        <f>TEXT(CONSOLIDATED_SHEET[[#This Row],[Date]], "yyyy")</f>
        <v>2020</v>
      </c>
      <c r="I1304" t="str">
        <f>TEXT(CONSOLIDATED_SHEET[[#This Row],[Date]], "mmmm")</f>
        <v>March</v>
      </c>
      <c r="J1304" t="str">
        <f>INDEX(Healthcare_Location[Location],MATCH(CONSOLIDATED_SHEET[[#This Row],[Patient_ID]],Healthcare_Location[Patient_ID],0))</f>
        <v>Chicago</v>
      </c>
      <c r="K1304" s="7" t="str">
        <f>INDEX(Healthcare_Insurance[Insurance_Type],MATCH(CONSOLIDATED_SHEET[[#This Row],[Patient_ID]],Healthcare_Insurance[Patient_ID],0))</f>
        <v>Public</v>
      </c>
      <c r="L1304" s="8">
        <f>INDEX(Healthcare_Insurance[Insurance_Amount],MATCH(CONSOLIDATED_SHEET[[#This Row],[Patient_ID]],Healthcare_Insurance[Patient_ID],0))</f>
        <v>8644.91</v>
      </c>
    </row>
    <row r="1305" spans="1:12" x14ac:dyDescent="0.25">
      <c r="A1305" t="s">
        <v>1307</v>
      </c>
      <c r="B1305" t="s">
        <v>4294</v>
      </c>
      <c r="C1305">
        <v>87</v>
      </c>
      <c r="D1305" t="s">
        <v>5947</v>
      </c>
      <c r="E1305" t="str">
        <f>IFERROR(INDEX(Healthcare_Transaction[Treatment_Type],MATCH(CONSOLIDATED_SHEET[[#This Row],[Patient_ID]],Healthcare_Transaction[Patient_ID],0)),"")</f>
        <v>Physical Therapy</v>
      </c>
      <c r="F1305" s="8">
        <f>IFERROR(INDEX(Healthcare_Transaction[Cost],MATCH(CONSOLIDATED_SHEET[[#This Row],[Patient_ID]],Healthcare_Transaction[Patient_ID],0)),"")</f>
        <v>3792.87</v>
      </c>
      <c r="G1305" s="6">
        <f>IFERROR(INDEX(Healthcare_Transaction[Date],MATCH(CONSOLIDATED_SHEET[[#This Row],[Patient_ID]],Healthcare_Transaction[Patient_ID],0)),"")</f>
        <v>43899.108301185879</v>
      </c>
      <c r="H1305" t="str">
        <f>TEXT(CONSOLIDATED_SHEET[[#This Row],[Date]], "yyyy")</f>
        <v>2020</v>
      </c>
      <c r="I1305" t="str">
        <f>TEXT(CONSOLIDATED_SHEET[[#This Row],[Date]], "mmmm")</f>
        <v>March</v>
      </c>
      <c r="J1305" t="str">
        <f>INDEX(Healthcare_Location[Location],MATCH(CONSOLIDATED_SHEET[[#This Row],[Patient_ID]],Healthcare_Location[Patient_ID],0))</f>
        <v>Houston</v>
      </c>
      <c r="K1305" s="7" t="str">
        <f>INDEX(Healthcare_Insurance[Insurance_Type],MATCH(CONSOLIDATED_SHEET[[#This Row],[Patient_ID]],Healthcare_Insurance[Patient_ID],0))</f>
        <v>None</v>
      </c>
      <c r="L1305" s="8">
        <f>INDEX(Healthcare_Insurance[Insurance_Amount],MATCH(CONSOLIDATED_SHEET[[#This Row],[Patient_ID]],Healthcare_Insurance[Patient_ID],0))</f>
        <v>7612.77</v>
      </c>
    </row>
    <row r="1306" spans="1:12" x14ac:dyDescent="0.25">
      <c r="A1306" t="s">
        <v>1308</v>
      </c>
      <c r="B1306" t="s">
        <v>4295</v>
      </c>
      <c r="C1306">
        <v>76</v>
      </c>
      <c r="D1306" t="s">
        <v>5947</v>
      </c>
      <c r="E1306" t="str">
        <f>IFERROR(INDEX(Healthcare_Transaction[Treatment_Type],MATCH(CONSOLIDATED_SHEET[[#This Row],[Patient_ID]],Healthcare_Transaction[Patient_ID],0)),"")</f>
        <v>Physical Therapy</v>
      </c>
      <c r="F1306" s="8">
        <f>IFERROR(INDEX(Healthcare_Transaction[Cost],MATCH(CONSOLIDATED_SHEET[[#This Row],[Patient_ID]],Healthcare_Transaction[Patient_ID],0)),"")</f>
        <v>4691.88</v>
      </c>
      <c r="G1306" s="6">
        <f>IFERROR(INDEX(Healthcare_Transaction[Date],MATCH(CONSOLIDATED_SHEET[[#This Row],[Patient_ID]],Healthcare_Transaction[Patient_ID],0)),"")</f>
        <v>43899.62980425774</v>
      </c>
      <c r="H1306" t="str">
        <f>TEXT(CONSOLIDATED_SHEET[[#This Row],[Date]], "yyyy")</f>
        <v>2020</v>
      </c>
      <c r="I1306" t="str">
        <f>TEXT(CONSOLIDATED_SHEET[[#This Row],[Date]], "mmmm")</f>
        <v>March</v>
      </c>
      <c r="J1306" t="str">
        <f>INDEX(Healthcare_Location[Location],MATCH(CONSOLIDATED_SHEET[[#This Row],[Patient_ID]],Healthcare_Location[Patient_ID],0))</f>
        <v>Los Angeles</v>
      </c>
      <c r="K1306" s="7" t="str">
        <f>INDEX(Healthcare_Insurance[Insurance_Type],MATCH(CONSOLIDATED_SHEET[[#This Row],[Patient_ID]],Healthcare_Insurance[Patient_ID],0))</f>
        <v>None</v>
      </c>
      <c r="L1306" s="8">
        <f>INDEX(Healthcare_Insurance[Insurance_Amount],MATCH(CONSOLIDATED_SHEET[[#This Row],[Patient_ID]],Healthcare_Insurance[Patient_ID],0))</f>
        <v>6431.41</v>
      </c>
    </row>
    <row r="1307" spans="1:12" x14ac:dyDescent="0.25">
      <c r="A1307" t="s">
        <v>1309</v>
      </c>
      <c r="B1307" t="s">
        <v>4296</v>
      </c>
      <c r="C1307">
        <v>48</v>
      </c>
      <c r="D1307" t="s">
        <v>5948</v>
      </c>
      <c r="E1307" t="str">
        <f>IFERROR(INDEX(Healthcare_Transaction[Treatment_Type],MATCH(CONSOLIDATED_SHEET[[#This Row],[Patient_ID]],Healthcare_Transaction[Patient_ID],0)),"")</f>
        <v>Physical Therapy</v>
      </c>
      <c r="F1307" s="8">
        <f>IFERROR(INDEX(Healthcare_Transaction[Cost],MATCH(CONSOLIDATED_SHEET[[#This Row],[Patient_ID]],Healthcare_Transaction[Patient_ID],0)),"")</f>
        <v>3822.35</v>
      </c>
      <c r="G1307" s="6">
        <f>IFERROR(INDEX(Healthcare_Transaction[Date],MATCH(CONSOLIDATED_SHEET[[#This Row],[Patient_ID]],Healthcare_Transaction[Patient_ID],0)),"")</f>
        <v>43899.890555793681</v>
      </c>
      <c r="H1307" t="str">
        <f>TEXT(CONSOLIDATED_SHEET[[#This Row],[Date]], "yyyy")</f>
        <v>2020</v>
      </c>
      <c r="I1307" t="str">
        <f>TEXT(CONSOLIDATED_SHEET[[#This Row],[Date]], "mmmm")</f>
        <v>March</v>
      </c>
      <c r="J1307" t="str">
        <f>INDEX(Healthcare_Location[Location],MATCH(CONSOLIDATED_SHEET[[#This Row],[Patient_ID]],Healthcare_Location[Patient_ID],0))</f>
        <v>New York</v>
      </c>
      <c r="K1307" s="7" t="str">
        <f>INDEX(Healthcare_Insurance[Insurance_Type],MATCH(CONSOLIDATED_SHEET[[#This Row],[Patient_ID]],Healthcare_Insurance[Patient_ID],0))</f>
        <v>Private</v>
      </c>
      <c r="L1307" s="8">
        <f>INDEX(Healthcare_Insurance[Insurance_Amount],MATCH(CONSOLIDATED_SHEET[[#This Row],[Patient_ID]],Healthcare_Insurance[Patient_ID],0))</f>
        <v>9155.76</v>
      </c>
    </row>
    <row r="1308" spans="1:12" x14ac:dyDescent="0.25">
      <c r="A1308" t="s">
        <v>1310</v>
      </c>
      <c r="B1308" t="s">
        <v>4297</v>
      </c>
      <c r="C1308">
        <v>36</v>
      </c>
      <c r="D1308" t="s">
        <v>5948</v>
      </c>
      <c r="E1308" t="str">
        <f>IFERROR(INDEX(Healthcare_Transaction[Treatment_Type],MATCH(CONSOLIDATED_SHEET[[#This Row],[Patient_ID]],Healthcare_Transaction[Patient_ID],0)),"")</f>
        <v>Medication</v>
      </c>
      <c r="F1308" s="8">
        <f>IFERROR(INDEX(Healthcare_Transaction[Cost],MATCH(CONSOLIDATED_SHEET[[#This Row],[Patient_ID]],Healthcare_Transaction[Patient_ID],0)),"")</f>
        <v>4378.8999999999996</v>
      </c>
      <c r="G1308" s="6">
        <f>IFERROR(INDEX(Healthcare_Transaction[Date],MATCH(CONSOLIDATED_SHEET[[#This Row],[Patient_ID]],Healthcare_Transaction[Patient_ID],0)),"")</f>
        <v>43900.151307329623</v>
      </c>
      <c r="H1308" t="str">
        <f>TEXT(CONSOLIDATED_SHEET[[#This Row],[Date]], "yyyy")</f>
        <v>2020</v>
      </c>
      <c r="I1308" t="str">
        <f>TEXT(CONSOLIDATED_SHEET[[#This Row],[Date]], "mmmm")</f>
        <v>March</v>
      </c>
      <c r="J1308" t="str">
        <f>INDEX(Healthcare_Location[Location],MATCH(CONSOLIDATED_SHEET[[#This Row],[Patient_ID]],Healthcare_Location[Patient_ID],0))</f>
        <v>New York</v>
      </c>
      <c r="K1308" s="7" t="str">
        <f>INDEX(Healthcare_Insurance[Insurance_Type],MATCH(CONSOLIDATED_SHEET[[#This Row],[Patient_ID]],Healthcare_Insurance[Patient_ID],0))</f>
        <v>None</v>
      </c>
      <c r="L1308" s="8">
        <f>INDEX(Healthcare_Insurance[Insurance_Amount],MATCH(CONSOLIDATED_SHEET[[#This Row],[Patient_ID]],Healthcare_Insurance[Patient_ID],0))</f>
        <v>5701.1</v>
      </c>
    </row>
    <row r="1309" spans="1:12" x14ac:dyDescent="0.25">
      <c r="A1309" t="s">
        <v>1311</v>
      </c>
      <c r="B1309" t="s">
        <v>4298</v>
      </c>
      <c r="C1309">
        <v>57</v>
      </c>
      <c r="D1309" t="s">
        <v>5947</v>
      </c>
      <c r="E1309" t="str">
        <f>IFERROR(INDEX(Healthcare_Transaction[Treatment_Type],MATCH(CONSOLIDATED_SHEET[[#This Row],[Patient_ID]],Healthcare_Transaction[Patient_ID],0)),"")</f>
        <v>Consultation</v>
      </c>
      <c r="F1309" s="8">
        <f>IFERROR(INDEX(Healthcare_Transaction[Cost],MATCH(CONSOLIDATED_SHEET[[#This Row],[Patient_ID]],Healthcare_Transaction[Patient_ID],0)),"")</f>
        <v>2986.37</v>
      </c>
      <c r="G1309" s="6">
        <f>IFERROR(INDEX(Healthcare_Transaction[Date],MATCH(CONSOLIDATED_SHEET[[#This Row],[Patient_ID]],Healthcare_Transaction[Patient_ID],0)),"")</f>
        <v>43900.672810401476</v>
      </c>
      <c r="H1309" t="str">
        <f>TEXT(CONSOLIDATED_SHEET[[#This Row],[Date]], "yyyy")</f>
        <v>2020</v>
      </c>
      <c r="I1309" t="str">
        <f>TEXT(CONSOLIDATED_SHEET[[#This Row],[Date]], "mmmm")</f>
        <v>March</v>
      </c>
      <c r="J1309" t="str">
        <f>INDEX(Healthcare_Location[Location],MATCH(CONSOLIDATED_SHEET[[#This Row],[Patient_ID]],Healthcare_Location[Patient_ID],0))</f>
        <v>Houston</v>
      </c>
      <c r="K1309" s="7" t="str">
        <f>INDEX(Healthcare_Insurance[Insurance_Type],MATCH(CONSOLIDATED_SHEET[[#This Row],[Patient_ID]],Healthcare_Insurance[Patient_ID],0))</f>
        <v>Private</v>
      </c>
      <c r="L1309" s="8">
        <f>INDEX(Healthcare_Insurance[Insurance_Amount],MATCH(CONSOLIDATED_SHEET[[#This Row],[Patient_ID]],Healthcare_Insurance[Patient_ID],0))</f>
        <v>9734.0499999999993</v>
      </c>
    </row>
    <row r="1310" spans="1:12" x14ac:dyDescent="0.25">
      <c r="A1310" t="s">
        <v>1312</v>
      </c>
      <c r="B1310" t="s">
        <v>4299</v>
      </c>
      <c r="C1310">
        <v>75</v>
      </c>
      <c r="D1310" t="s">
        <v>5948</v>
      </c>
      <c r="E1310" t="str">
        <f>IFERROR(INDEX(Healthcare_Transaction[Treatment_Type],MATCH(CONSOLIDATED_SHEET[[#This Row],[Patient_ID]],Healthcare_Transaction[Patient_ID],0)),"")</f>
        <v>Physical Therapy</v>
      </c>
      <c r="F1310" s="8">
        <f>IFERROR(INDEX(Healthcare_Transaction[Cost],MATCH(CONSOLIDATED_SHEET[[#This Row],[Patient_ID]],Healthcare_Transaction[Patient_ID],0)),"")</f>
        <v>2991.65</v>
      </c>
      <c r="G1310" s="6">
        <f>IFERROR(INDEX(Healthcare_Transaction[Date],MATCH(CONSOLIDATED_SHEET[[#This Row],[Patient_ID]],Healthcare_Transaction[Patient_ID],0)),"")</f>
        <v>43901.455065009293</v>
      </c>
      <c r="H1310" t="str">
        <f>TEXT(CONSOLIDATED_SHEET[[#This Row],[Date]], "yyyy")</f>
        <v>2020</v>
      </c>
      <c r="I1310" t="str">
        <f>TEXT(CONSOLIDATED_SHEET[[#This Row],[Date]], "mmmm")</f>
        <v>March</v>
      </c>
      <c r="J1310" t="str">
        <f>INDEX(Healthcare_Location[Location],MATCH(CONSOLIDATED_SHEET[[#This Row],[Patient_ID]],Healthcare_Location[Patient_ID],0))</f>
        <v>Phoenix</v>
      </c>
      <c r="K1310" s="7" t="str">
        <f>INDEX(Healthcare_Insurance[Insurance_Type],MATCH(CONSOLIDATED_SHEET[[#This Row],[Patient_ID]],Healthcare_Insurance[Patient_ID],0))</f>
        <v>Private</v>
      </c>
      <c r="L1310" s="8">
        <f>INDEX(Healthcare_Insurance[Insurance_Amount],MATCH(CONSOLIDATED_SHEET[[#This Row],[Patient_ID]],Healthcare_Insurance[Patient_ID],0))</f>
        <v>525.11</v>
      </c>
    </row>
    <row r="1311" spans="1:12" x14ac:dyDescent="0.25">
      <c r="A1311" t="s">
        <v>1313</v>
      </c>
      <c r="B1311" t="s">
        <v>4300</v>
      </c>
      <c r="C1311">
        <v>83</v>
      </c>
      <c r="D1311" t="s">
        <v>5948</v>
      </c>
      <c r="E1311" t="str">
        <f>IFERROR(INDEX(Healthcare_Transaction[Treatment_Type],MATCH(CONSOLIDATED_SHEET[[#This Row],[Patient_ID]],Healthcare_Transaction[Patient_ID],0)),"")</f>
        <v>Consultation</v>
      </c>
      <c r="F1311" s="8">
        <f>IFERROR(INDEX(Healthcare_Transaction[Cost],MATCH(CONSOLIDATED_SHEET[[#This Row],[Patient_ID]],Healthcare_Transaction[Patient_ID],0)),"")</f>
        <v>1088.31</v>
      </c>
      <c r="G1311" s="6">
        <f>IFERROR(INDEX(Healthcare_Transaction[Date],MATCH(CONSOLIDATED_SHEET[[#This Row],[Patient_ID]],Healthcare_Transaction[Patient_ID],0)),"")</f>
        <v>43902.237319617081</v>
      </c>
      <c r="H1311" t="str">
        <f>TEXT(CONSOLIDATED_SHEET[[#This Row],[Date]], "yyyy")</f>
        <v>2020</v>
      </c>
      <c r="I1311" t="str">
        <f>TEXT(CONSOLIDATED_SHEET[[#This Row],[Date]], "mmmm")</f>
        <v>March</v>
      </c>
      <c r="J1311" t="str">
        <f>INDEX(Healthcare_Location[Location],MATCH(CONSOLIDATED_SHEET[[#This Row],[Patient_ID]],Healthcare_Location[Patient_ID],0))</f>
        <v>Phoenix</v>
      </c>
      <c r="K1311" s="7" t="str">
        <f>INDEX(Healthcare_Insurance[Insurance_Type],MATCH(CONSOLIDATED_SHEET[[#This Row],[Patient_ID]],Healthcare_Insurance[Patient_ID],0))</f>
        <v>Private</v>
      </c>
      <c r="L1311" s="8">
        <f>INDEX(Healthcare_Insurance[Insurance_Amount],MATCH(CONSOLIDATED_SHEET[[#This Row],[Patient_ID]],Healthcare_Insurance[Patient_ID],0))</f>
        <v>3400.94</v>
      </c>
    </row>
    <row r="1312" spans="1:12" x14ac:dyDescent="0.25">
      <c r="A1312" t="s">
        <v>1314</v>
      </c>
      <c r="B1312" t="s">
        <v>4301</v>
      </c>
      <c r="C1312">
        <v>33</v>
      </c>
      <c r="D1312" t="s">
        <v>5947</v>
      </c>
      <c r="E1312" t="str">
        <f>IFERROR(INDEX(Healthcare_Transaction[Treatment_Type],MATCH(CONSOLIDATED_SHEET[[#This Row],[Patient_ID]],Healthcare_Transaction[Patient_ID],0)),"")</f>
        <v>Consultation</v>
      </c>
      <c r="F1312" s="8">
        <f>IFERROR(INDEX(Healthcare_Transaction[Cost],MATCH(CONSOLIDATED_SHEET[[#This Row],[Patient_ID]],Healthcare_Transaction[Patient_ID],0)),"")</f>
        <v>3672.65</v>
      </c>
      <c r="G1312" s="6">
        <f>IFERROR(INDEX(Healthcare_Transaction[Date],MATCH(CONSOLIDATED_SHEET[[#This Row],[Patient_ID]],Healthcare_Transaction[Patient_ID],0)),"")</f>
        <v>43902.758822688949</v>
      </c>
      <c r="H1312" t="str">
        <f>TEXT(CONSOLIDATED_SHEET[[#This Row],[Date]], "yyyy")</f>
        <v>2020</v>
      </c>
      <c r="I1312" t="str">
        <f>TEXT(CONSOLIDATED_SHEET[[#This Row],[Date]], "mmmm")</f>
        <v>March</v>
      </c>
      <c r="J1312" t="str">
        <f>INDEX(Healthcare_Location[Location],MATCH(CONSOLIDATED_SHEET[[#This Row],[Patient_ID]],Healthcare_Location[Patient_ID],0))</f>
        <v>Los Angeles</v>
      </c>
      <c r="K1312" s="7" t="str">
        <f>INDEX(Healthcare_Insurance[Insurance_Type],MATCH(CONSOLIDATED_SHEET[[#This Row],[Patient_ID]],Healthcare_Insurance[Patient_ID],0))</f>
        <v>None</v>
      </c>
      <c r="L1312" s="8">
        <f>INDEX(Healthcare_Insurance[Insurance_Amount],MATCH(CONSOLIDATED_SHEET[[#This Row],[Patient_ID]],Healthcare_Insurance[Patient_ID],0))</f>
        <v>7091.4</v>
      </c>
    </row>
    <row r="1313" spans="1:12" x14ac:dyDescent="0.25">
      <c r="A1313" t="s">
        <v>1315</v>
      </c>
      <c r="B1313" t="s">
        <v>4302</v>
      </c>
      <c r="C1313">
        <v>28</v>
      </c>
      <c r="D1313" t="s">
        <v>5948</v>
      </c>
      <c r="E1313" t="str">
        <f>IFERROR(INDEX(Healthcare_Transaction[Treatment_Type],MATCH(CONSOLIDATED_SHEET[[#This Row],[Patient_ID]],Healthcare_Transaction[Patient_ID],0)),"")</f>
        <v>Surgery</v>
      </c>
      <c r="F1313" s="8">
        <f>IFERROR(INDEX(Healthcare_Transaction[Cost],MATCH(CONSOLIDATED_SHEET[[#This Row],[Patient_ID]],Healthcare_Transaction[Patient_ID],0)),"")</f>
        <v>4335.66</v>
      </c>
      <c r="G1313" s="6">
        <f>IFERROR(INDEX(Healthcare_Transaction[Date],MATCH(CONSOLIDATED_SHEET[[#This Row],[Patient_ID]],Healthcare_Transaction[Patient_ID],0)),"")</f>
        <v>43903.019574224883</v>
      </c>
      <c r="H1313" t="str">
        <f>TEXT(CONSOLIDATED_SHEET[[#This Row],[Date]], "yyyy")</f>
        <v>2020</v>
      </c>
      <c r="I1313" t="str">
        <f>TEXT(CONSOLIDATED_SHEET[[#This Row],[Date]], "mmmm")</f>
        <v>March</v>
      </c>
      <c r="J1313" t="str">
        <f>INDEX(Healthcare_Location[Location],MATCH(CONSOLIDATED_SHEET[[#This Row],[Patient_ID]],Healthcare_Location[Patient_ID],0))</f>
        <v>Houston</v>
      </c>
      <c r="K1313" s="7" t="str">
        <f>INDEX(Healthcare_Insurance[Insurance_Type],MATCH(CONSOLIDATED_SHEET[[#This Row],[Patient_ID]],Healthcare_Insurance[Patient_ID],0))</f>
        <v>None</v>
      </c>
      <c r="L1313" s="8">
        <f>INDEX(Healthcare_Insurance[Insurance_Amount],MATCH(CONSOLIDATED_SHEET[[#This Row],[Patient_ID]],Healthcare_Insurance[Patient_ID],0))</f>
        <v>3930.05</v>
      </c>
    </row>
    <row r="1314" spans="1:12" x14ac:dyDescent="0.25">
      <c r="A1314" t="s">
        <v>1316</v>
      </c>
      <c r="B1314" t="s">
        <v>4303</v>
      </c>
      <c r="C1314">
        <v>28</v>
      </c>
      <c r="D1314" t="s">
        <v>5947</v>
      </c>
      <c r="E1314" t="str">
        <f>IFERROR(INDEX(Healthcare_Transaction[Treatment_Type],MATCH(CONSOLIDATED_SHEET[[#This Row],[Patient_ID]],Healthcare_Transaction[Patient_ID],0)),"")</f>
        <v>Surgery</v>
      </c>
      <c r="F1314" s="8">
        <f>IFERROR(INDEX(Healthcare_Transaction[Cost],MATCH(CONSOLIDATED_SHEET[[#This Row],[Patient_ID]],Healthcare_Transaction[Patient_ID],0)),"")</f>
        <v>285.24</v>
      </c>
      <c r="G1314" s="6">
        <f>IFERROR(INDEX(Healthcare_Transaction[Date],MATCH(CONSOLIDATED_SHEET[[#This Row],[Patient_ID]],Healthcare_Transaction[Patient_ID],0)),"")</f>
        <v>43903.541077296737</v>
      </c>
      <c r="H1314" t="str">
        <f>TEXT(CONSOLIDATED_SHEET[[#This Row],[Date]], "yyyy")</f>
        <v>2020</v>
      </c>
      <c r="I1314" t="str">
        <f>TEXT(CONSOLIDATED_SHEET[[#This Row],[Date]], "mmmm")</f>
        <v>March</v>
      </c>
      <c r="J1314" t="str">
        <f>INDEX(Healthcare_Location[Location],MATCH(CONSOLIDATED_SHEET[[#This Row],[Patient_ID]],Healthcare_Location[Patient_ID],0))</f>
        <v>Phoenix</v>
      </c>
      <c r="K1314" s="7" t="str">
        <f>INDEX(Healthcare_Insurance[Insurance_Type],MATCH(CONSOLIDATED_SHEET[[#This Row],[Patient_ID]],Healthcare_Insurance[Patient_ID],0))</f>
        <v>Private</v>
      </c>
      <c r="L1314" s="8">
        <f>INDEX(Healthcare_Insurance[Insurance_Amount],MATCH(CONSOLIDATED_SHEET[[#This Row],[Patient_ID]],Healthcare_Insurance[Patient_ID],0))</f>
        <v>9800.1200000000008</v>
      </c>
    </row>
    <row r="1315" spans="1:12" x14ac:dyDescent="0.25">
      <c r="A1315" t="s">
        <v>1317</v>
      </c>
      <c r="B1315" t="s">
        <v>4286</v>
      </c>
      <c r="C1315">
        <v>37</v>
      </c>
      <c r="D1315" t="s">
        <v>5947</v>
      </c>
      <c r="E1315" t="str">
        <f>IFERROR(INDEX(Healthcare_Transaction[Treatment_Type],MATCH(CONSOLIDATED_SHEET[[#This Row],[Patient_ID]],Healthcare_Transaction[Patient_ID],0)),"")</f>
        <v>Consultation</v>
      </c>
      <c r="F1315" s="8">
        <f>IFERROR(INDEX(Healthcare_Transaction[Cost],MATCH(CONSOLIDATED_SHEET[[#This Row],[Patient_ID]],Healthcare_Transaction[Patient_ID],0)),"")</f>
        <v>3774.29</v>
      </c>
      <c r="G1315" s="6">
        <f>IFERROR(INDEX(Healthcare_Transaction[Date],MATCH(CONSOLIDATED_SHEET[[#This Row],[Patient_ID]],Healthcare_Transaction[Patient_ID],0)),"")</f>
        <v>43904.06258036862</v>
      </c>
      <c r="H1315" t="str">
        <f>TEXT(CONSOLIDATED_SHEET[[#This Row],[Date]], "yyyy")</f>
        <v>2020</v>
      </c>
      <c r="I1315" t="str">
        <f>TEXT(CONSOLIDATED_SHEET[[#This Row],[Date]], "mmmm")</f>
        <v>March</v>
      </c>
      <c r="J1315" t="str">
        <f>INDEX(Healthcare_Location[Location],MATCH(CONSOLIDATED_SHEET[[#This Row],[Patient_ID]],Healthcare_Location[Patient_ID],0))</f>
        <v>Phoenix</v>
      </c>
      <c r="K1315" s="7" t="str">
        <f>INDEX(Healthcare_Insurance[Insurance_Type],MATCH(CONSOLIDATED_SHEET[[#This Row],[Patient_ID]],Healthcare_Insurance[Patient_ID],0))</f>
        <v>None</v>
      </c>
      <c r="L1315" s="8">
        <f>INDEX(Healthcare_Insurance[Insurance_Amount],MATCH(CONSOLIDATED_SHEET[[#This Row],[Patient_ID]],Healthcare_Insurance[Patient_ID],0))</f>
        <v>7503.25</v>
      </c>
    </row>
    <row r="1316" spans="1:12" x14ac:dyDescent="0.25">
      <c r="A1316" t="s">
        <v>1318</v>
      </c>
      <c r="B1316" t="s">
        <v>4304</v>
      </c>
      <c r="C1316">
        <v>54</v>
      </c>
      <c r="D1316" t="s">
        <v>5947</v>
      </c>
      <c r="E1316" t="str">
        <f>IFERROR(INDEX(Healthcare_Transaction[Treatment_Type],MATCH(CONSOLIDATED_SHEET[[#This Row],[Patient_ID]],Healthcare_Transaction[Patient_ID],0)),"")</f>
        <v>Surgery</v>
      </c>
      <c r="F1316" s="8">
        <f>IFERROR(INDEX(Healthcare_Transaction[Cost],MATCH(CONSOLIDATED_SHEET[[#This Row],[Patient_ID]],Healthcare_Transaction[Patient_ID],0)),"")</f>
        <v>3062.11</v>
      </c>
      <c r="G1316" s="6">
        <f>IFERROR(INDEX(Healthcare_Transaction[Date],MATCH(CONSOLIDATED_SHEET[[#This Row],[Patient_ID]],Healthcare_Transaction[Patient_ID],0)),"")</f>
        <v>43904.323331904547</v>
      </c>
      <c r="H1316" t="str">
        <f>TEXT(CONSOLIDATED_SHEET[[#This Row],[Date]], "yyyy")</f>
        <v>2020</v>
      </c>
      <c r="I1316" t="str">
        <f>TEXT(CONSOLIDATED_SHEET[[#This Row],[Date]], "mmmm")</f>
        <v>March</v>
      </c>
      <c r="J1316" t="str">
        <f>INDEX(Healthcare_Location[Location],MATCH(CONSOLIDATED_SHEET[[#This Row],[Patient_ID]],Healthcare_Location[Patient_ID],0))</f>
        <v>New York</v>
      </c>
      <c r="K1316" s="7" t="str">
        <f>INDEX(Healthcare_Insurance[Insurance_Type],MATCH(CONSOLIDATED_SHEET[[#This Row],[Patient_ID]],Healthcare_Insurance[Patient_ID],0))</f>
        <v>Public</v>
      </c>
      <c r="L1316" s="8">
        <f>INDEX(Healthcare_Insurance[Insurance_Amount],MATCH(CONSOLIDATED_SHEET[[#This Row],[Patient_ID]],Healthcare_Insurance[Patient_ID],0))</f>
        <v>3909.28</v>
      </c>
    </row>
    <row r="1317" spans="1:12" x14ac:dyDescent="0.25">
      <c r="A1317" t="s">
        <v>1319</v>
      </c>
      <c r="B1317" t="s">
        <v>4305</v>
      </c>
      <c r="C1317">
        <v>56</v>
      </c>
      <c r="D1317" t="s">
        <v>5947</v>
      </c>
      <c r="E1317" t="str">
        <f>IFERROR(INDEX(Healthcare_Transaction[Treatment_Type],MATCH(CONSOLIDATED_SHEET[[#This Row],[Patient_ID]],Healthcare_Transaction[Patient_ID],0)),"")</f>
        <v>Physical Therapy</v>
      </c>
      <c r="F1317" s="8">
        <f>IFERROR(INDEX(Healthcare_Transaction[Cost],MATCH(CONSOLIDATED_SHEET[[#This Row],[Patient_ID]],Healthcare_Transaction[Patient_ID],0)),"")</f>
        <v>4274.22</v>
      </c>
      <c r="G1317" s="6">
        <f>IFERROR(INDEX(Healthcare_Transaction[Date],MATCH(CONSOLIDATED_SHEET[[#This Row],[Patient_ID]],Healthcare_Transaction[Patient_ID],0)),"")</f>
        <v>43904.584083440488</v>
      </c>
      <c r="H1317" t="str">
        <f>TEXT(CONSOLIDATED_SHEET[[#This Row],[Date]], "yyyy")</f>
        <v>2020</v>
      </c>
      <c r="I1317" t="str">
        <f>TEXT(CONSOLIDATED_SHEET[[#This Row],[Date]], "mmmm")</f>
        <v>March</v>
      </c>
      <c r="J1317" t="str">
        <f>INDEX(Healthcare_Location[Location],MATCH(CONSOLIDATED_SHEET[[#This Row],[Patient_ID]],Healthcare_Location[Patient_ID],0))</f>
        <v>Houston</v>
      </c>
      <c r="K1317" s="7" t="str">
        <f>INDEX(Healthcare_Insurance[Insurance_Type],MATCH(CONSOLIDATED_SHEET[[#This Row],[Patient_ID]],Healthcare_Insurance[Patient_ID],0))</f>
        <v>Public</v>
      </c>
      <c r="L1317" s="8">
        <f>INDEX(Healthcare_Insurance[Insurance_Amount],MATCH(CONSOLIDATED_SHEET[[#This Row],[Patient_ID]],Healthcare_Insurance[Patient_ID],0))</f>
        <v>2420.83</v>
      </c>
    </row>
    <row r="1318" spans="1:12" x14ac:dyDescent="0.25">
      <c r="A1318" t="s">
        <v>1320</v>
      </c>
      <c r="B1318" t="s">
        <v>4306</v>
      </c>
      <c r="C1318">
        <v>21</v>
      </c>
      <c r="D1318" t="s">
        <v>5948</v>
      </c>
      <c r="E1318" t="str">
        <f>IFERROR(INDEX(Healthcare_Transaction[Treatment_Type],MATCH(CONSOLIDATED_SHEET[[#This Row],[Patient_ID]],Healthcare_Transaction[Patient_ID],0)),"")</f>
        <v>Physical Therapy</v>
      </c>
      <c r="F1318" s="8">
        <f>IFERROR(INDEX(Healthcare_Transaction[Cost],MATCH(CONSOLIDATED_SHEET[[#This Row],[Patient_ID]],Healthcare_Transaction[Patient_ID],0)),"")</f>
        <v>204.8</v>
      </c>
      <c r="G1318" s="6">
        <f>IFERROR(INDEX(Healthcare_Transaction[Date],MATCH(CONSOLIDATED_SHEET[[#This Row],[Patient_ID]],Healthcare_Transaction[Patient_ID],0)),"")</f>
        <v>43904.844834976422</v>
      </c>
      <c r="H1318" t="str">
        <f>TEXT(CONSOLIDATED_SHEET[[#This Row],[Date]], "yyyy")</f>
        <v>2020</v>
      </c>
      <c r="I1318" t="str">
        <f>TEXT(CONSOLIDATED_SHEET[[#This Row],[Date]], "mmmm")</f>
        <v>March</v>
      </c>
      <c r="J1318" t="str">
        <f>INDEX(Healthcare_Location[Location],MATCH(CONSOLIDATED_SHEET[[#This Row],[Patient_ID]],Healthcare_Location[Patient_ID],0))</f>
        <v>New York</v>
      </c>
      <c r="K1318" s="7" t="str">
        <f>INDEX(Healthcare_Insurance[Insurance_Type],MATCH(CONSOLIDATED_SHEET[[#This Row],[Patient_ID]],Healthcare_Insurance[Patient_ID],0))</f>
        <v>Public</v>
      </c>
      <c r="L1318" s="8">
        <f>INDEX(Healthcare_Insurance[Insurance_Amount],MATCH(CONSOLIDATED_SHEET[[#This Row],[Patient_ID]],Healthcare_Insurance[Patient_ID],0))</f>
        <v>9935.7199999999993</v>
      </c>
    </row>
    <row r="1319" spans="1:12" x14ac:dyDescent="0.25">
      <c r="A1319" t="s">
        <v>1321</v>
      </c>
      <c r="B1319" t="s">
        <v>4307</v>
      </c>
      <c r="C1319">
        <v>24</v>
      </c>
      <c r="D1319" t="s">
        <v>5947</v>
      </c>
      <c r="E1319" t="str">
        <f>IFERROR(INDEX(Healthcare_Transaction[Treatment_Type],MATCH(CONSOLIDATED_SHEET[[#This Row],[Patient_ID]],Healthcare_Transaction[Patient_ID],0)),"")</f>
        <v>Medication</v>
      </c>
      <c r="F1319" s="8">
        <f>IFERROR(INDEX(Healthcare_Transaction[Cost],MATCH(CONSOLIDATED_SHEET[[#This Row],[Patient_ID]],Healthcare_Transaction[Patient_ID],0)),"")</f>
        <v>3065.87</v>
      </c>
      <c r="G1319" s="6">
        <f>IFERROR(INDEX(Healthcare_Transaction[Date],MATCH(CONSOLIDATED_SHEET[[#This Row],[Patient_ID]],Healthcare_Transaction[Patient_ID],0)),"")</f>
        <v>43905.105586512349</v>
      </c>
      <c r="H1319" t="str">
        <f>TEXT(CONSOLIDATED_SHEET[[#This Row],[Date]], "yyyy")</f>
        <v>2020</v>
      </c>
      <c r="I1319" t="str">
        <f>TEXT(CONSOLIDATED_SHEET[[#This Row],[Date]], "mmmm")</f>
        <v>March</v>
      </c>
      <c r="J1319" t="str">
        <f>INDEX(Healthcare_Location[Location],MATCH(CONSOLIDATED_SHEET[[#This Row],[Patient_ID]],Healthcare_Location[Patient_ID],0))</f>
        <v>Houston</v>
      </c>
      <c r="K1319" s="7" t="str">
        <f>INDEX(Healthcare_Insurance[Insurance_Type],MATCH(CONSOLIDATED_SHEET[[#This Row],[Patient_ID]],Healthcare_Insurance[Patient_ID],0))</f>
        <v>Private</v>
      </c>
      <c r="L1319" s="8">
        <f>INDEX(Healthcare_Insurance[Insurance_Amount],MATCH(CONSOLIDATED_SHEET[[#This Row],[Patient_ID]],Healthcare_Insurance[Patient_ID],0))</f>
        <v>8605.73</v>
      </c>
    </row>
    <row r="1320" spans="1:12" x14ac:dyDescent="0.25">
      <c r="A1320" t="s">
        <v>1322</v>
      </c>
      <c r="B1320" t="s">
        <v>4308</v>
      </c>
      <c r="C1320">
        <v>23</v>
      </c>
      <c r="D1320" t="s">
        <v>5948</v>
      </c>
      <c r="E1320" t="str">
        <f>IFERROR(INDEX(Healthcare_Transaction[Treatment_Type],MATCH(CONSOLIDATED_SHEET[[#This Row],[Patient_ID]],Healthcare_Transaction[Patient_ID],0)),"")</f>
        <v>Consultation</v>
      </c>
      <c r="F1320" s="8">
        <f>IFERROR(INDEX(Healthcare_Transaction[Cost],MATCH(CONSOLIDATED_SHEET[[#This Row],[Patient_ID]],Healthcare_Transaction[Patient_ID],0)),"")</f>
        <v>2149.7800000000002</v>
      </c>
      <c r="G1320" s="6">
        <f>IFERROR(INDEX(Healthcare_Transaction[Date],MATCH(CONSOLIDATED_SHEET[[#This Row],[Patient_ID]],Healthcare_Transaction[Patient_ID],0)),"")</f>
        <v>43905.36633804829</v>
      </c>
      <c r="H1320" t="str">
        <f>TEXT(CONSOLIDATED_SHEET[[#This Row],[Date]], "yyyy")</f>
        <v>2020</v>
      </c>
      <c r="I1320" t="str">
        <f>TEXT(CONSOLIDATED_SHEET[[#This Row],[Date]], "mmmm")</f>
        <v>March</v>
      </c>
      <c r="J1320" t="str">
        <f>INDEX(Healthcare_Location[Location],MATCH(CONSOLIDATED_SHEET[[#This Row],[Patient_ID]],Healthcare_Location[Patient_ID],0))</f>
        <v>Los Angeles</v>
      </c>
      <c r="K1320" s="7" t="str">
        <f>INDEX(Healthcare_Insurance[Insurance_Type],MATCH(CONSOLIDATED_SHEET[[#This Row],[Patient_ID]],Healthcare_Insurance[Patient_ID],0))</f>
        <v>None</v>
      </c>
      <c r="L1320" s="8">
        <f>INDEX(Healthcare_Insurance[Insurance_Amount],MATCH(CONSOLIDATED_SHEET[[#This Row],[Patient_ID]],Healthcare_Insurance[Patient_ID],0))</f>
        <v>9342.14</v>
      </c>
    </row>
    <row r="1321" spans="1:12" x14ac:dyDescent="0.25">
      <c r="A1321" t="s">
        <v>1323</v>
      </c>
      <c r="B1321" t="s">
        <v>4309</v>
      </c>
      <c r="C1321">
        <v>61</v>
      </c>
      <c r="D1321" t="s">
        <v>5948</v>
      </c>
      <c r="E1321" t="str">
        <f>IFERROR(INDEX(Healthcare_Transaction[Treatment_Type],MATCH(CONSOLIDATED_SHEET[[#This Row],[Patient_ID]],Healthcare_Transaction[Patient_ID],0)),"")</f>
        <v>Physical Therapy</v>
      </c>
      <c r="F1321" s="8">
        <f>IFERROR(INDEX(Healthcare_Transaction[Cost],MATCH(CONSOLIDATED_SHEET[[#This Row],[Patient_ID]],Healthcare_Transaction[Patient_ID],0)),"")</f>
        <v>2592.7600000000002</v>
      </c>
      <c r="G1321" s="6">
        <f>IFERROR(INDEX(Healthcare_Transaction[Date],MATCH(CONSOLIDATED_SHEET[[#This Row],[Patient_ID]],Healthcare_Transaction[Patient_ID],0)),"")</f>
        <v>43906.409344192027</v>
      </c>
      <c r="H1321" t="str">
        <f>TEXT(CONSOLIDATED_SHEET[[#This Row],[Date]], "yyyy")</f>
        <v>2020</v>
      </c>
      <c r="I1321" t="str">
        <f>TEXT(CONSOLIDATED_SHEET[[#This Row],[Date]], "mmmm")</f>
        <v>March</v>
      </c>
      <c r="J1321" t="str">
        <f>INDEX(Healthcare_Location[Location],MATCH(CONSOLIDATED_SHEET[[#This Row],[Patient_ID]],Healthcare_Location[Patient_ID],0))</f>
        <v>Phoenix</v>
      </c>
      <c r="K1321" s="7" t="str">
        <f>INDEX(Healthcare_Insurance[Insurance_Type],MATCH(CONSOLIDATED_SHEET[[#This Row],[Patient_ID]],Healthcare_Insurance[Patient_ID],0))</f>
        <v>None</v>
      </c>
      <c r="L1321" s="8">
        <f>INDEX(Healthcare_Insurance[Insurance_Amount],MATCH(CONSOLIDATED_SHEET[[#This Row],[Patient_ID]],Healthcare_Insurance[Patient_ID],0))</f>
        <v>9038.36</v>
      </c>
    </row>
    <row r="1322" spans="1:12" x14ac:dyDescent="0.25">
      <c r="A1322" t="s">
        <v>1324</v>
      </c>
      <c r="B1322" t="s">
        <v>4310</v>
      </c>
      <c r="C1322">
        <v>23</v>
      </c>
      <c r="D1322" t="s">
        <v>5947</v>
      </c>
      <c r="E1322" t="str">
        <f>IFERROR(INDEX(Healthcare_Transaction[Treatment_Type],MATCH(CONSOLIDATED_SHEET[[#This Row],[Patient_ID]],Healthcare_Transaction[Patient_ID],0)),"")</f>
        <v>Physical Therapy</v>
      </c>
      <c r="F1322" s="8">
        <f>IFERROR(INDEX(Healthcare_Transaction[Cost],MATCH(CONSOLIDATED_SHEET[[#This Row],[Patient_ID]],Healthcare_Transaction[Patient_ID],0)),"")</f>
        <v>615.25</v>
      </c>
      <c r="G1322" s="6">
        <f>IFERROR(INDEX(Healthcare_Transaction[Date],MATCH(CONSOLIDATED_SHEET[[#This Row],[Patient_ID]],Healthcare_Transaction[Patient_ID],0)),"")</f>
        <v>43906.670095727954</v>
      </c>
      <c r="H1322" t="str">
        <f>TEXT(CONSOLIDATED_SHEET[[#This Row],[Date]], "yyyy")</f>
        <v>2020</v>
      </c>
      <c r="I1322" t="str">
        <f>TEXT(CONSOLIDATED_SHEET[[#This Row],[Date]], "mmmm")</f>
        <v>March</v>
      </c>
      <c r="J1322" t="str">
        <f>INDEX(Healthcare_Location[Location],MATCH(CONSOLIDATED_SHEET[[#This Row],[Patient_ID]],Healthcare_Location[Patient_ID],0))</f>
        <v>Los Angeles</v>
      </c>
      <c r="K1322" s="7" t="str">
        <f>INDEX(Healthcare_Insurance[Insurance_Type],MATCH(CONSOLIDATED_SHEET[[#This Row],[Patient_ID]],Healthcare_Insurance[Patient_ID],0))</f>
        <v>None</v>
      </c>
      <c r="L1322" s="8">
        <f>INDEX(Healthcare_Insurance[Insurance_Amount],MATCH(CONSOLIDATED_SHEET[[#This Row],[Patient_ID]],Healthcare_Insurance[Patient_ID],0))</f>
        <v>7235.97</v>
      </c>
    </row>
    <row r="1323" spans="1:12" x14ac:dyDescent="0.25">
      <c r="A1323" t="s">
        <v>1325</v>
      </c>
      <c r="B1323" t="s">
        <v>4311</v>
      </c>
      <c r="C1323">
        <v>37</v>
      </c>
      <c r="D1323" t="s">
        <v>5947</v>
      </c>
      <c r="E1323" t="str">
        <f>IFERROR(INDEX(Healthcare_Transaction[Treatment_Type],MATCH(CONSOLIDATED_SHEET[[#This Row],[Patient_ID]],Healthcare_Transaction[Patient_ID],0)),"")</f>
        <v>Medication</v>
      </c>
      <c r="F1323" s="8">
        <f>IFERROR(INDEX(Healthcare_Transaction[Cost],MATCH(CONSOLIDATED_SHEET[[#This Row],[Patient_ID]],Healthcare_Transaction[Patient_ID],0)),"")</f>
        <v>4546.37</v>
      </c>
      <c r="G1323" s="6">
        <f>IFERROR(INDEX(Healthcare_Transaction[Date],MATCH(CONSOLIDATED_SHEET[[#This Row],[Patient_ID]],Healthcare_Transaction[Patient_ID],0)),"")</f>
        <v>43906.930847263888</v>
      </c>
      <c r="H1323" t="str">
        <f>TEXT(CONSOLIDATED_SHEET[[#This Row],[Date]], "yyyy")</f>
        <v>2020</v>
      </c>
      <c r="I1323" t="str">
        <f>TEXT(CONSOLIDATED_SHEET[[#This Row],[Date]], "mmmm")</f>
        <v>March</v>
      </c>
      <c r="J1323" t="str">
        <f>INDEX(Healthcare_Location[Location],MATCH(CONSOLIDATED_SHEET[[#This Row],[Patient_ID]],Healthcare_Location[Patient_ID],0))</f>
        <v>Los Angeles</v>
      </c>
      <c r="K1323" s="7" t="str">
        <f>INDEX(Healthcare_Insurance[Insurance_Type],MATCH(CONSOLIDATED_SHEET[[#This Row],[Patient_ID]],Healthcare_Insurance[Patient_ID],0))</f>
        <v>Public</v>
      </c>
      <c r="L1323" s="8">
        <f>INDEX(Healthcare_Insurance[Insurance_Amount],MATCH(CONSOLIDATED_SHEET[[#This Row],[Patient_ID]],Healthcare_Insurance[Patient_ID],0))</f>
        <v>1092.6300000000001</v>
      </c>
    </row>
    <row r="1324" spans="1:12" x14ac:dyDescent="0.25">
      <c r="A1324" t="s">
        <v>1326</v>
      </c>
      <c r="B1324" t="s">
        <v>4312</v>
      </c>
      <c r="C1324">
        <v>43</v>
      </c>
      <c r="D1324" t="s">
        <v>5947</v>
      </c>
      <c r="E1324" t="str">
        <f>IFERROR(INDEX(Healthcare_Transaction[Treatment_Type],MATCH(CONSOLIDATED_SHEET[[#This Row],[Patient_ID]],Healthcare_Transaction[Patient_ID],0)),"")</f>
        <v>Consultation</v>
      </c>
      <c r="F1324" s="8">
        <f>IFERROR(INDEX(Healthcare_Transaction[Cost],MATCH(CONSOLIDATED_SHEET[[#This Row],[Patient_ID]],Healthcare_Transaction[Patient_ID],0)),"")</f>
        <v>597.57000000000005</v>
      </c>
      <c r="G1324" s="6">
        <f>IFERROR(INDEX(Healthcare_Transaction[Date],MATCH(CONSOLIDATED_SHEET[[#This Row],[Patient_ID]],Healthcare_Transaction[Patient_ID],0)),"")</f>
        <v>43907.191598799829</v>
      </c>
      <c r="H1324" t="str">
        <f>TEXT(CONSOLIDATED_SHEET[[#This Row],[Date]], "yyyy")</f>
        <v>2020</v>
      </c>
      <c r="I1324" t="str">
        <f>TEXT(CONSOLIDATED_SHEET[[#This Row],[Date]], "mmmm")</f>
        <v>March</v>
      </c>
      <c r="J1324" t="str">
        <f>INDEX(Healthcare_Location[Location],MATCH(CONSOLIDATED_SHEET[[#This Row],[Patient_ID]],Healthcare_Location[Patient_ID],0))</f>
        <v>Houston</v>
      </c>
      <c r="K1324" s="7" t="str">
        <f>INDEX(Healthcare_Insurance[Insurance_Type],MATCH(CONSOLIDATED_SHEET[[#This Row],[Patient_ID]],Healthcare_Insurance[Patient_ID],0))</f>
        <v>Private</v>
      </c>
      <c r="L1324" s="8">
        <f>INDEX(Healthcare_Insurance[Insurance_Amount],MATCH(CONSOLIDATED_SHEET[[#This Row],[Patient_ID]],Healthcare_Insurance[Patient_ID],0))</f>
        <v>2251.8000000000002</v>
      </c>
    </row>
    <row r="1325" spans="1:12" x14ac:dyDescent="0.25">
      <c r="A1325" t="s">
        <v>1327</v>
      </c>
      <c r="B1325" t="s">
        <v>4313</v>
      </c>
      <c r="C1325">
        <v>57</v>
      </c>
      <c r="D1325" t="s">
        <v>5947</v>
      </c>
      <c r="E1325" t="str">
        <f>IFERROR(INDEX(Healthcare_Transaction[Treatment_Type],MATCH(CONSOLIDATED_SHEET[[#This Row],[Patient_ID]],Healthcare_Transaction[Patient_ID],0)),"")</f>
        <v>Surgery</v>
      </c>
      <c r="F1325" s="8">
        <f>IFERROR(INDEX(Healthcare_Transaction[Cost],MATCH(CONSOLIDATED_SHEET[[#This Row],[Patient_ID]],Healthcare_Transaction[Patient_ID],0)),"")</f>
        <v>4520.28</v>
      </c>
      <c r="G1325" s="6">
        <f>IFERROR(INDEX(Healthcare_Transaction[Date],MATCH(CONSOLIDATED_SHEET[[#This Row],[Patient_ID]],Healthcare_Transaction[Patient_ID],0)),"")</f>
        <v>43907.452350335763</v>
      </c>
      <c r="H1325" t="str">
        <f>TEXT(CONSOLIDATED_SHEET[[#This Row],[Date]], "yyyy")</f>
        <v>2020</v>
      </c>
      <c r="I1325" t="str">
        <f>TEXT(CONSOLIDATED_SHEET[[#This Row],[Date]], "mmmm")</f>
        <v>March</v>
      </c>
      <c r="J1325" t="str">
        <f>INDEX(Healthcare_Location[Location],MATCH(CONSOLIDATED_SHEET[[#This Row],[Patient_ID]],Healthcare_Location[Patient_ID],0))</f>
        <v>Chicago</v>
      </c>
      <c r="K1325" s="7" t="str">
        <f>INDEX(Healthcare_Insurance[Insurance_Type],MATCH(CONSOLIDATED_SHEET[[#This Row],[Patient_ID]],Healthcare_Insurance[Patient_ID],0))</f>
        <v>Private</v>
      </c>
      <c r="L1325" s="8">
        <f>INDEX(Healthcare_Insurance[Insurance_Amount],MATCH(CONSOLIDATED_SHEET[[#This Row],[Patient_ID]],Healthcare_Insurance[Patient_ID],0))</f>
        <v>5132.46</v>
      </c>
    </row>
    <row r="1326" spans="1:12" x14ac:dyDescent="0.25">
      <c r="A1326" t="s">
        <v>1328</v>
      </c>
      <c r="B1326" t="s">
        <v>4314</v>
      </c>
      <c r="C1326">
        <v>88</v>
      </c>
      <c r="D1326" t="s">
        <v>5948</v>
      </c>
      <c r="E1326" t="str">
        <f>IFERROR(INDEX(Healthcare_Transaction[Treatment_Type],MATCH(CONSOLIDATED_SHEET[[#This Row],[Patient_ID]],Healthcare_Transaction[Patient_ID],0)),"")</f>
        <v>Medication</v>
      </c>
      <c r="F1326" s="8">
        <f>IFERROR(INDEX(Healthcare_Transaction[Cost],MATCH(CONSOLIDATED_SHEET[[#This Row],[Patient_ID]],Healthcare_Transaction[Patient_ID],0)),"")</f>
        <v>4812.51</v>
      </c>
      <c r="G1326" s="6">
        <f>IFERROR(INDEX(Healthcare_Transaction[Date],MATCH(CONSOLIDATED_SHEET[[#This Row],[Patient_ID]],Healthcare_Transaction[Patient_ID],0)),"")</f>
        <v>43908.234604943551</v>
      </c>
      <c r="H1326" t="str">
        <f>TEXT(CONSOLIDATED_SHEET[[#This Row],[Date]], "yyyy")</f>
        <v>2020</v>
      </c>
      <c r="I1326" t="str">
        <f>TEXT(CONSOLIDATED_SHEET[[#This Row],[Date]], "mmmm")</f>
        <v>March</v>
      </c>
      <c r="J1326" t="str">
        <f>INDEX(Healthcare_Location[Location],MATCH(CONSOLIDATED_SHEET[[#This Row],[Patient_ID]],Healthcare_Location[Patient_ID],0))</f>
        <v>Los Angeles</v>
      </c>
      <c r="K1326" s="7" t="str">
        <f>INDEX(Healthcare_Insurance[Insurance_Type],MATCH(CONSOLIDATED_SHEET[[#This Row],[Patient_ID]],Healthcare_Insurance[Patient_ID],0))</f>
        <v>None</v>
      </c>
      <c r="L1326" s="8">
        <f>INDEX(Healthcare_Insurance[Insurance_Amount],MATCH(CONSOLIDATED_SHEET[[#This Row],[Patient_ID]],Healthcare_Insurance[Patient_ID],0))</f>
        <v>6746.35</v>
      </c>
    </row>
    <row r="1327" spans="1:12" x14ac:dyDescent="0.25">
      <c r="A1327" t="s">
        <v>1329</v>
      </c>
      <c r="B1327" t="s">
        <v>4315</v>
      </c>
      <c r="C1327">
        <v>69</v>
      </c>
      <c r="D1327" t="s">
        <v>5948</v>
      </c>
      <c r="E1327" t="str">
        <f>IFERROR(INDEX(Healthcare_Transaction[Treatment_Type],MATCH(CONSOLIDATED_SHEET[[#This Row],[Patient_ID]],Healthcare_Transaction[Patient_ID],0)),"")</f>
        <v>Surgery</v>
      </c>
      <c r="F1327" s="8">
        <f>IFERROR(INDEX(Healthcare_Transaction[Cost],MATCH(CONSOLIDATED_SHEET[[#This Row],[Patient_ID]],Healthcare_Transaction[Patient_ID],0)),"")</f>
        <v>1617.11</v>
      </c>
      <c r="G1327" s="6">
        <f>IFERROR(INDEX(Healthcare_Transaction[Date],MATCH(CONSOLIDATED_SHEET[[#This Row],[Patient_ID]],Healthcare_Transaction[Patient_ID],0)),"")</f>
        <v>43908.495356479492</v>
      </c>
      <c r="H1327" t="str">
        <f>TEXT(CONSOLIDATED_SHEET[[#This Row],[Date]], "yyyy")</f>
        <v>2020</v>
      </c>
      <c r="I1327" t="str">
        <f>TEXT(CONSOLIDATED_SHEET[[#This Row],[Date]], "mmmm")</f>
        <v>March</v>
      </c>
      <c r="J1327" t="str">
        <f>INDEX(Healthcare_Location[Location],MATCH(CONSOLIDATED_SHEET[[#This Row],[Patient_ID]],Healthcare_Location[Patient_ID],0))</f>
        <v>New York</v>
      </c>
      <c r="K1327" s="7" t="str">
        <f>INDEX(Healthcare_Insurance[Insurance_Type],MATCH(CONSOLIDATED_SHEET[[#This Row],[Patient_ID]],Healthcare_Insurance[Patient_ID],0))</f>
        <v>Public</v>
      </c>
      <c r="L1327" s="8">
        <f>INDEX(Healthcare_Insurance[Insurance_Amount],MATCH(CONSOLIDATED_SHEET[[#This Row],[Patient_ID]],Healthcare_Insurance[Patient_ID],0))</f>
        <v>7407.99</v>
      </c>
    </row>
    <row r="1328" spans="1:12" x14ac:dyDescent="0.25">
      <c r="A1328" t="s">
        <v>1330</v>
      </c>
      <c r="B1328" t="s">
        <v>4316</v>
      </c>
      <c r="C1328">
        <v>75</v>
      </c>
      <c r="D1328" t="s">
        <v>5947</v>
      </c>
      <c r="E1328" t="str">
        <f>IFERROR(INDEX(Healthcare_Transaction[Treatment_Type],MATCH(CONSOLIDATED_SHEET[[#This Row],[Patient_ID]],Healthcare_Transaction[Patient_ID],0)),"")</f>
        <v>Medication</v>
      </c>
      <c r="F1328" s="8">
        <f>IFERROR(INDEX(Healthcare_Transaction[Cost],MATCH(CONSOLIDATED_SHEET[[#This Row],[Patient_ID]],Healthcare_Transaction[Patient_ID],0)),"")</f>
        <v>1307.67</v>
      </c>
      <c r="G1328" s="6">
        <f>IFERROR(INDEX(Healthcare_Transaction[Date],MATCH(CONSOLIDATED_SHEET[[#This Row],[Patient_ID]],Healthcare_Transaction[Patient_ID],0)),"")</f>
        <v>43908.756108015426</v>
      </c>
      <c r="H1328" t="str">
        <f>TEXT(CONSOLIDATED_SHEET[[#This Row],[Date]], "yyyy")</f>
        <v>2020</v>
      </c>
      <c r="I1328" t="str">
        <f>TEXT(CONSOLIDATED_SHEET[[#This Row],[Date]], "mmmm")</f>
        <v>March</v>
      </c>
      <c r="J1328" t="str">
        <f>INDEX(Healthcare_Location[Location],MATCH(CONSOLIDATED_SHEET[[#This Row],[Patient_ID]],Healthcare_Location[Patient_ID],0))</f>
        <v>Chicago</v>
      </c>
      <c r="K1328" s="7" t="str">
        <f>INDEX(Healthcare_Insurance[Insurance_Type],MATCH(CONSOLIDATED_SHEET[[#This Row],[Patient_ID]],Healthcare_Insurance[Patient_ID],0))</f>
        <v>None</v>
      </c>
      <c r="L1328" s="8">
        <f>INDEX(Healthcare_Insurance[Insurance_Amount],MATCH(CONSOLIDATED_SHEET[[#This Row],[Patient_ID]],Healthcare_Insurance[Patient_ID],0))</f>
        <v>752.08</v>
      </c>
    </row>
    <row r="1329" spans="1:12" x14ac:dyDescent="0.25">
      <c r="A1329" t="s">
        <v>1331</v>
      </c>
      <c r="B1329" t="s">
        <v>4317</v>
      </c>
      <c r="C1329">
        <v>56</v>
      </c>
      <c r="D1329" t="s">
        <v>5947</v>
      </c>
      <c r="E1329" t="str">
        <f>IFERROR(INDEX(Healthcare_Transaction[Treatment_Type],MATCH(CONSOLIDATED_SHEET[[#This Row],[Patient_ID]],Healthcare_Transaction[Patient_ID],0)),"")</f>
        <v>Surgery</v>
      </c>
      <c r="F1329" s="8">
        <f>IFERROR(INDEX(Healthcare_Transaction[Cost],MATCH(CONSOLIDATED_SHEET[[#This Row],[Patient_ID]],Healthcare_Transaction[Patient_ID],0)),"")</f>
        <v>4652.7700000000004</v>
      </c>
      <c r="G1329" s="6">
        <f>IFERROR(INDEX(Healthcare_Transaction[Date],MATCH(CONSOLIDATED_SHEET[[#This Row],[Patient_ID]],Healthcare_Transaction[Patient_ID],0)),"")</f>
        <v>43909.538362623229</v>
      </c>
      <c r="H1329" t="str">
        <f>TEXT(CONSOLIDATED_SHEET[[#This Row],[Date]], "yyyy")</f>
        <v>2020</v>
      </c>
      <c r="I1329" t="str">
        <f>TEXT(CONSOLIDATED_SHEET[[#This Row],[Date]], "mmmm")</f>
        <v>March</v>
      </c>
      <c r="J1329" t="str">
        <f>INDEX(Healthcare_Location[Location],MATCH(CONSOLIDATED_SHEET[[#This Row],[Patient_ID]],Healthcare_Location[Patient_ID],0))</f>
        <v>New York</v>
      </c>
      <c r="K1329" s="7" t="str">
        <f>INDEX(Healthcare_Insurance[Insurance_Type],MATCH(CONSOLIDATED_SHEET[[#This Row],[Patient_ID]],Healthcare_Insurance[Patient_ID],0))</f>
        <v>Private</v>
      </c>
      <c r="L1329" s="8">
        <f>INDEX(Healthcare_Insurance[Insurance_Amount],MATCH(CONSOLIDATED_SHEET[[#This Row],[Patient_ID]],Healthcare_Insurance[Patient_ID],0))</f>
        <v>7656.44</v>
      </c>
    </row>
    <row r="1330" spans="1:12" x14ac:dyDescent="0.25">
      <c r="A1330" t="s">
        <v>1332</v>
      </c>
      <c r="B1330" t="s">
        <v>4318</v>
      </c>
      <c r="C1330">
        <v>88</v>
      </c>
      <c r="D1330" t="s">
        <v>5947</v>
      </c>
      <c r="E1330" t="str">
        <f>IFERROR(INDEX(Healthcare_Transaction[Treatment_Type],MATCH(CONSOLIDATED_SHEET[[#This Row],[Patient_ID]],Healthcare_Transaction[Patient_ID],0)),"")</f>
        <v>Consultation</v>
      </c>
      <c r="F1330" s="8">
        <f>IFERROR(INDEX(Healthcare_Transaction[Cost],MATCH(CONSOLIDATED_SHEET[[#This Row],[Patient_ID]],Healthcare_Transaction[Patient_ID],0)),"")</f>
        <v>187.72</v>
      </c>
      <c r="G1330" s="6">
        <f>IFERROR(INDEX(Healthcare_Transaction[Date],MATCH(CONSOLIDATED_SHEET[[#This Row],[Patient_ID]],Healthcare_Transaction[Patient_ID],0)),"")</f>
        <v>43910.320617231031</v>
      </c>
      <c r="H1330" t="str">
        <f>TEXT(CONSOLIDATED_SHEET[[#This Row],[Date]], "yyyy")</f>
        <v>2020</v>
      </c>
      <c r="I1330" t="str">
        <f>TEXT(CONSOLIDATED_SHEET[[#This Row],[Date]], "mmmm")</f>
        <v>March</v>
      </c>
      <c r="J1330" t="str">
        <f>INDEX(Healthcare_Location[Location],MATCH(CONSOLIDATED_SHEET[[#This Row],[Patient_ID]],Healthcare_Location[Patient_ID],0))</f>
        <v>Los Angeles</v>
      </c>
      <c r="K1330" s="7" t="str">
        <f>INDEX(Healthcare_Insurance[Insurance_Type],MATCH(CONSOLIDATED_SHEET[[#This Row],[Patient_ID]],Healthcare_Insurance[Patient_ID],0))</f>
        <v>None</v>
      </c>
      <c r="L1330" s="8">
        <f>INDEX(Healthcare_Insurance[Insurance_Amount],MATCH(CONSOLIDATED_SHEET[[#This Row],[Patient_ID]],Healthcare_Insurance[Patient_ID],0))</f>
        <v>2833.71</v>
      </c>
    </row>
    <row r="1331" spans="1:12" x14ac:dyDescent="0.25">
      <c r="A1331" t="s">
        <v>1333</v>
      </c>
      <c r="B1331" t="s">
        <v>4319</v>
      </c>
      <c r="C1331">
        <v>71</v>
      </c>
      <c r="D1331" t="s">
        <v>5947</v>
      </c>
      <c r="E1331" t="str">
        <f>IFERROR(INDEX(Healthcare_Transaction[Treatment_Type],MATCH(CONSOLIDATED_SHEET[[#This Row],[Patient_ID]],Healthcare_Transaction[Patient_ID],0)),"")</f>
        <v>Consultation</v>
      </c>
      <c r="F1331" s="8">
        <f>IFERROR(INDEX(Healthcare_Transaction[Cost],MATCH(CONSOLIDATED_SHEET[[#This Row],[Patient_ID]],Healthcare_Transaction[Patient_ID],0)),"")</f>
        <v>2113.29</v>
      </c>
      <c r="G1331" s="6">
        <f>IFERROR(INDEX(Healthcare_Transaction[Date],MATCH(CONSOLIDATED_SHEET[[#This Row],[Patient_ID]],Healthcare_Transaction[Patient_ID],0)),"")</f>
        <v>43910.842120302892</v>
      </c>
      <c r="H1331" t="str">
        <f>TEXT(CONSOLIDATED_SHEET[[#This Row],[Date]], "yyyy")</f>
        <v>2020</v>
      </c>
      <c r="I1331" t="str">
        <f>TEXT(CONSOLIDATED_SHEET[[#This Row],[Date]], "mmmm")</f>
        <v>March</v>
      </c>
      <c r="J1331" t="str">
        <f>INDEX(Healthcare_Location[Location],MATCH(CONSOLIDATED_SHEET[[#This Row],[Patient_ID]],Healthcare_Location[Patient_ID],0))</f>
        <v>Los Angeles</v>
      </c>
      <c r="K1331" s="7" t="str">
        <f>INDEX(Healthcare_Insurance[Insurance_Type],MATCH(CONSOLIDATED_SHEET[[#This Row],[Patient_ID]],Healthcare_Insurance[Patient_ID],0))</f>
        <v>Private</v>
      </c>
      <c r="L1331" s="8">
        <f>INDEX(Healthcare_Insurance[Insurance_Amount],MATCH(CONSOLIDATED_SHEET[[#This Row],[Patient_ID]],Healthcare_Insurance[Patient_ID],0))</f>
        <v>233.14</v>
      </c>
    </row>
    <row r="1332" spans="1:12" x14ac:dyDescent="0.25">
      <c r="A1332" t="s">
        <v>1334</v>
      </c>
      <c r="B1332" t="s">
        <v>4320</v>
      </c>
      <c r="C1332">
        <v>28</v>
      </c>
      <c r="D1332" t="s">
        <v>5947</v>
      </c>
      <c r="E1332" t="str">
        <f>IFERROR(INDEX(Healthcare_Transaction[Treatment_Type],MATCH(CONSOLIDATED_SHEET[[#This Row],[Patient_ID]],Healthcare_Transaction[Patient_ID],0)),"")</f>
        <v>Physical Therapy</v>
      </c>
      <c r="F1332" s="8">
        <f>IFERROR(INDEX(Healthcare_Transaction[Cost],MATCH(CONSOLIDATED_SHEET[[#This Row],[Patient_ID]],Healthcare_Transaction[Patient_ID],0)),"")</f>
        <v>3695.76</v>
      </c>
      <c r="G1332" s="6">
        <f>IFERROR(INDEX(Healthcare_Transaction[Date],MATCH(CONSOLIDATED_SHEET[[#This Row],[Patient_ID]],Healthcare_Transaction[Patient_ID],0)),"")</f>
        <v>43911.102871838833</v>
      </c>
      <c r="H1332" t="str">
        <f>TEXT(CONSOLIDATED_SHEET[[#This Row],[Date]], "yyyy")</f>
        <v>2020</v>
      </c>
      <c r="I1332" t="str">
        <f>TEXT(CONSOLIDATED_SHEET[[#This Row],[Date]], "mmmm")</f>
        <v>March</v>
      </c>
      <c r="J1332" t="str">
        <f>INDEX(Healthcare_Location[Location],MATCH(CONSOLIDATED_SHEET[[#This Row],[Patient_ID]],Healthcare_Location[Patient_ID],0))</f>
        <v>Houston</v>
      </c>
      <c r="K1332" s="7" t="str">
        <f>INDEX(Healthcare_Insurance[Insurance_Type],MATCH(CONSOLIDATED_SHEET[[#This Row],[Patient_ID]],Healthcare_Insurance[Patient_ID],0))</f>
        <v>None</v>
      </c>
      <c r="L1332" s="8">
        <f>INDEX(Healthcare_Insurance[Insurance_Amount],MATCH(CONSOLIDATED_SHEET[[#This Row],[Patient_ID]],Healthcare_Insurance[Patient_ID],0))</f>
        <v>7497.59</v>
      </c>
    </row>
    <row r="1333" spans="1:12" x14ac:dyDescent="0.25">
      <c r="A1333" t="s">
        <v>1335</v>
      </c>
      <c r="B1333" t="s">
        <v>4321</v>
      </c>
      <c r="C1333">
        <v>71</v>
      </c>
      <c r="D1333" t="s">
        <v>5948</v>
      </c>
      <c r="E1333" t="str">
        <f>IFERROR(INDEX(Healthcare_Transaction[Treatment_Type],MATCH(CONSOLIDATED_SHEET[[#This Row],[Patient_ID]],Healthcare_Transaction[Patient_ID],0)),"")</f>
        <v>Surgery</v>
      </c>
      <c r="F1333" s="8">
        <f>IFERROR(INDEX(Healthcare_Transaction[Cost],MATCH(CONSOLIDATED_SHEET[[#This Row],[Patient_ID]],Healthcare_Transaction[Patient_ID],0)),"")</f>
        <v>2696.11</v>
      </c>
      <c r="G1333" s="6">
        <f>IFERROR(INDEX(Healthcare_Transaction[Date],MATCH(CONSOLIDATED_SHEET[[#This Row],[Patient_ID]],Healthcare_Transaction[Patient_ID],0)),"")</f>
        <v>43911.36362337476</v>
      </c>
      <c r="H1333" t="str">
        <f>TEXT(CONSOLIDATED_SHEET[[#This Row],[Date]], "yyyy")</f>
        <v>2020</v>
      </c>
      <c r="I1333" t="str">
        <f>TEXT(CONSOLIDATED_SHEET[[#This Row],[Date]], "mmmm")</f>
        <v>March</v>
      </c>
      <c r="J1333" t="str">
        <f>INDEX(Healthcare_Location[Location],MATCH(CONSOLIDATED_SHEET[[#This Row],[Patient_ID]],Healthcare_Location[Patient_ID],0))</f>
        <v>Los Angeles</v>
      </c>
      <c r="K1333" s="7" t="str">
        <f>INDEX(Healthcare_Insurance[Insurance_Type],MATCH(CONSOLIDATED_SHEET[[#This Row],[Patient_ID]],Healthcare_Insurance[Patient_ID],0))</f>
        <v>None</v>
      </c>
      <c r="L1333" s="8">
        <f>INDEX(Healthcare_Insurance[Insurance_Amount],MATCH(CONSOLIDATED_SHEET[[#This Row],[Patient_ID]],Healthcare_Insurance[Patient_ID],0))</f>
        <v>1025.77</v>
      </c>
    </row>
    <row r="1334" spans="1:12" x14ac:dyDescent="0.25">
      <c r="A1334" t="s">
        <v>1336</v>
      </c>
      <c r="B1334" t="s">
        <v>4322</v>
      </c>
      <c r="C1334">
        <v>44</v>
      </c>
      <c r="D1334" t="s">
        <v>5947</v>
      </c>
      <c r="E1334" t="str">
        <f>IFERROR(INDEX(Healthcare_Transaction[Treatment_Type],MATCH(CONSOLIDATED_SHEET[[#This Row],[Patient_ID]],Healthcare_Transaction[Patient_ID],0)),"")</f>
        <v>Medication</v>
      </c>
      <c r="F1334" s="8">
        <f>IFERROR(INDEX(Healthcare_Transaction[Cost],MATCH(CONSOLIDATED_SHEET[[#This Row],[Patient_ID]],Healthcare_Transaction[Patient_ID],0)),"")</f>
        <v>291.81</v>
      </c>
      <c r="G1334" s="6">
        <f>IFERROR(INDEX(Healthcare_Transaction[Date],MATCH(CONSOLIDATED_SHEET[[#This Row],[Patient_ID]],Healthcare_Transaction[Patient_ID],0)),"")</f>
        <v>43912.145877982563</v>
      </c>
      <c r="H1334" t="str">
        <f>TEXT(CONSOLIDATED_SHEET[[#This Row],[Date]], "yyyy")</f>
        <v>2020</v>
      </c>
      <c r="I1334" t="str">
        <f>TEXT(CONSOLIDATED_SHEET[[#This Row],[Date]], "mmmm")</f>
        <v>March</v>
      </c>
      <c r="J1334" t="str">
        <f>INDEX(Healthcare_Location[Location],MATCH(CONSOLIDATED_SHEET[[#This Row],[Patient_ID]],Healthcare_Location[Patient_ID],0))</f>
        <v>Chicago</v>
      </c>
      <c r="K1334" s="7" t="str">
        <f>INDEX(Healthcare_Insurance[Insurance_Type],MATCH(CONSOLIDATED_SHEET[[#This Row],[Patient_ID]],Healthcare_Insurance[Patient_ID],0))</f>
        <v>None</v>
      </c>
      <c r="L1334" s="8">
        <f>INDEX(Healthcare_Insurance[Insurance_Amount],MATCH(CONSOLIDATED_SHEET[[#This Row],[Patient_ID]],Healthcare_Insurance[Patient_ID],0))</f>
        <v>4844.54</v>
      </c>
    </row>
    <row r="1335" spans="1:12" x14ac:dyDescent="0.25">
      <c r="A1335" t="s">
        <v>1337</v>
      </c>
      <c r="B1335" t="s">
        <v>4323</v>
      </c>
      <c r="C1335">
        <v>62</v>
      </c>
      <c r="D1335" t="s">
        <v>5947</v>
      </c>
      <c r="E1335" t="str">
        <f>IFERROR(INDEX(Healthcare_Transaction[Treatment_Type],MATCH(CONSOLIDATED_SHEET[[#This Row],[Patient_ID]],Healthcare_Transaction[Patient_ID],0)),"")</f>
        <v>Medication</v>
      </c>
      <c r="F1335" s="8">
        <f>IFERROR(INDEX(Healthcare_Transaction[Cost],MATCH(CONSOLIDATED_SHEET[[#This Row],[Patient_ID]],Healthcare_Transaction[Patient_ID],0)),"")</f>
        <v>2274.75</v>
      </c>
      <c r="G1335" s="6">
        <f>IFERROR(INDEX(Healthcare_Transaction[Date],MATCH(CONSOLIDATED_SHEET[[#This Row],[Patient_ID]],Healthcare_Transaction[Patient_ID],0)),"")</f>
        <v>43912.406629518497</v>
      </c>
      <c r="H1335" t="str">
        <f>TEXT(CONSOLIDATED_SHEET[[#This Row],[Date]], "yyyy")</f>
        <v>2020</v>
      </c>
      <c r="I1335" t="str">
        <f>TEXT(CONSOLIDATED_SHEET[[#This Row],[Date]], "mmmm")</f>
        <v>March</v>
      </c>
      <c r="J1335" t="str">
        <f>INDEX(Healthcare_Location[Location],MATCH(CONSOLIDATED_SHEET[[#This Row],[Patient_ID]],Healthcare_Location[Patient_ID],0))</f>
        <v>Los Angeles</v>
      </c>
      <c r="K1335" s="7" t="str">
        <f>INDEX(Healthcare_Insurance[Insurance_Type],MATCH(CONSOLIDATED_SHEET[[#This Row],[Patient_ID]],Healthcare_Insurance[Patient_ID],0))</f>
        <v>None</v>
      </c>
      <c r="L1335" s="8">
        <f>INDEX(Healthcare_Insurance[Insurance_Amount],MATCH(CONSOLIDATED_SHEET[[#This Row],[Patient_ID]],Healthcare_Insurance[Patient_ID],0))</f>
        <v>2022.18</v>
      </c>
    </row>
    <row r="1336" spans="1:12" x14ac:dyDescent="0.25">
      <c r="A1336" t="s">
        <v>1338</v>
      </c>
      <c r="B1336" t="s">
        <v>4324</v>
      </c>
      <c r="C1336">
        <v>26</v>
      </c>
      <c r="D1336" t="s">
        <v>5947</v>
      </c>
      <c r="E1336" t="str">
        <f>IFERROR(INDEX(Healthcare_Transaction[Treatment_Type],MATCH(CONSOLIDATED_SHEET[[#This Row],[Patient_ID]],Healthcare_Transaction[Patient_ID],0)),"")</f>
        <v>Surgery</v>
      </c>
      <c r="F1336" s="8">
        <f>IFERROR(INDEX(Healthcare_Transaction[Cost],MATCH(CONSOLIDATED_SHEET[[#This Row],[Patient_ID]],Healthcare_Transaction[Patient_ID],0)),"")</f>
        <v>174</v>
      </c>
      <c r="G1336" s="6">
        <f>IFERROR(INDEX(Healthcare_Transaction[Date],MATCH(CONSOLIDATED_SHEET[[#This Row],[Patient_ID]],Healthcare_Transaction[Patient_ID],0)),"")</f>
        <v>43912.928132590358</v>
      </c>
      <c r="H1336" t="str">
        <f>TEXT(CONSOLIDATED_SHEET[[#This Row],[Date]], "yyyy")</f>
        <v>2020</v>
      </c>
      <c r="I1336" t="str">
        <f>TEXT(CONSOLIDATED_SHEET[[#This Row],[Date]], "mmmm")</f>
        <v>March</v>
      </c>
      <c r="J1336" t="str">
        <f>INDEX(Healthcare_Location[Location],MATCH(CONSOLIDATED_SHEET[[#This Row],[Patient_ID]],Healthcare_Location[Patient_ID],0))</f>
        <v>Los Angeles</v>
      </c>
      <c r="K1336" s="7" t="str">
        <f>INDEX(Healthcare_Insurance[Insurance_Type],MATCH(CONSOLIDATED_SHEET[[#This Row],[Patient_ID]],Healthcare_Insurance[Patient_ID],0))</f>
        <v>Public</v>
      </c>
      <c r="L1336" s="8">
        <f>INDEX(Healthcare_Insurance[Insurance_Amount],MATCH(CONSOLIDATED_SHEET[[#This Row],[Patient_ID]],Healthcare_Insurance[Patient_ID],0))</f>
        <v>8621.64</v>
      </c>
    </row>
    <row r="1337" spans="1:12" x14ac:dyDescent="0.25">
      <c r="A1337" t="s">
        <v>1339</v>
      </c>
      <c r="B1337" t="s">
        <v>4325</v>
      </c>
      <c r="C1337">
        <v>78</v>
      </c>
      <c r="D1337" t="s">
        <v>5947</v>
      </c>
      <c r="E1337" t="str">
        <f>IFERROR(INDEX(Healthcare_Transaction[Treatment_Type],MATCH(CONSOLIDATED_SHEET[[#This Row],[Patient_ID]],Healthcare_Transaction[Patient_ID],0)),"")</f>
        <v>Consultation</v>
      </c>
      <c r="F1337" s="8">
        <f>IFERROR(INDEX(Healthcare_Transaction[Cost],MATCH(CONSOLIDATED_SHEET[[#This Row],[Patient_ID]],Healthcare_Transaction[Patient_ID],0)),"")</f>
        <v>3731.56</v>
      </c>
      <c r="G1337" s="6">
        <f>IFERROR(INDEX(Healthcare_Transaction[Date],MATCH(CONSOLIDATED_SHEET[[#This Row],[Patient_ID]],Healthcare_Transaction[Patient_ID],0)),"")</f>
        <v>43914.231890270043</v>
      </c>
      <c r="H1337" t="str">
        <f>TEXT(CONSOLIDATED_SHEET[[#This Row],[Date]], "yyyy")</f>
        <v>2020</v>
      </c>
      <c r="I1337" t="str">
        <f>TEXT(CONSOLIDATED_SHEET[[#This Row],[Date]], "mmmm")</f>
        <v>March</v>
      </c>
      <c r="J1337" t="str">
        <f>INDEX(Healthcare_Location[Location],MATCH(CONSOLIDATED_SHEET[[#This Row],[Patient_ID]],Healthcare_Location[Patient_ID],0))</f>
        <v>Phoenix</v>
      </c>
      <c r="K1337" s="7" t="str">
        <f>INDEX(Healthcare_Insurance[Insurance_Type],MATCH(CONSOLIDATED_SHEET[[#This Row],[Patient_ID]],Healthcare_Insurance[Patient_ID],0))</f>
        <v>Public</v>
      </c>
      <c r="L1337" s="8">
        <f>INDEX(Healthcare_Insurance[Insurance_Amount],MATCH(CONSOLIDATED_SHEET[[#This Row],[Patient_ID]],Healthcare_Insurance[Patient_ID],0))</f>
        <v>8279.73</v>
      </c>
    </row>
    <row r="1338" spans="1:12" x14ac:dyDescent="0.25">
      <c r="A1338" t="s">
        <v>1340</v>
      </c>
      <c r="B1338" t="s">
        <v>4326</v>
      </c>
      <c r="C1338">
        <v>89</v>
      </c>
      <c r="D1338" t="s">
        <v>5948</v>
      </c>
      <c r="E1338" t="str">
        <f>IFERROR(INDEX(Healthcare_Transaction[Treatment_Type],MATCH(CONSOLIDATED_SHEET[[#This Row],[Patient_ID]],Healthcare_Transaction[Patient_ID],0)),"")</f>
        <v>Medication</v>
      </c>
      <c r="F1338" s="8">
        <f>IFERROR(INDEX(Healthcare_Transaction[Cost],MATCH(CONSOLIDATED_SHEET[[#This Row],[Patient_ID]],Healthcare_Transaction[Patient_ID],0)),"")</f>
        <v>4574.33</v>
      </c>
      <c r="G1338" s="6">
        <f>IFERROR(INDEX(Healthcare_Transaction[Date],MATCH(CONSOLIDATED_SHEET[[#This Row],[Patient_ID]],Healthcare_Transaction[Patient_ID],0)),"")</f>
        <v>43914.492641805969</v>
      </c>
      <c r="H1338" t="str">
        <f>TEXT(CONSOLIDATED_SHEET[[#This Row],[Date]], "yyyy")</f>
        <v>2020</v>
      </c>
      <c r="I1338" t="str">
        <f>TEXT(CONSOLIDATED_SHEET[[#This Row],[Date]], "mmmm")</f>
        <v>March</v>
      </c>
      <c r="J1338" t="str">
        <f>INDEX(Healthcare_Location[Location],MATCH(CONSOLIDATED_SHEET[[#This Row],[Patient_ID]],Healthcare_Location[Patient_ID],0))</f>
        <v>Phoenix</v>
      </c>
      <c r="K1338" s="7" t="str">
        <f>INDEX(Healthcare_Insurance[Insurance_Type],MATCH(CONSOLIDATED_SHEET[[#This Row],[Patient_ID]],Healthcare_Insurance[Patient_ID],0))</f>
        <v>Private</v>
      </c>
      <c r="L1338" s="8">
        <f>INDEX(Healthcare_Insurance[Insurance_Amount],MATCH(CONSOLIDATED_SHEET[[#This Row],[Patient_ID]],Healthcare_Insurance[Patient_ID],0))</f>
        <v>6463.86</v>
      </c>
    </row>
    <row r="1339" spans="1:12" x14ac:dyDescent="0.25">
      <c r="A1339" t="s">
        <v>1341</v>
      </c>
      <c r="B1339" t="s">
        <v>4327</v>
      </c>
      <c r="C1339">
        <v>60</v>
      </c>
      <c r="D1339" t="s">
        <v>5948</v>
      </c>
      <c r="E1339" t="str">
        <f>IFERROR(INDEX(Healthcare_Transaction[Treatment_Type],MATCH(CONSOLIDATED_SHEET[[#This Row],[Patient_ID]],Healthcare_Transaction[Patient_ID],0)),"")</f>
        <v>Surgery</v>
      </c>
      <c r="F1339" s="8">
        <f>IFERROR(INDEX(Healthcare_Transaction[Cost],MATCH(CONSOLIDATED_SHEET[[#This Row],[Patient_ID]],Healthcare_Transaction[Patient_ID],0)),"")</f>
        <v>1578.82</v>
      </c>
      <c r="G1339" s="6">
        <f>IFERROR(INDEX(Healthcare_Transaction[Date],MATCH(CONSOLIDATED_SHEET[[#This Row],[Patient_ID]],Healthcare_Transaction[Patient_ID],0)),"")</f>
        <v>43914.753393341904</v>
      </c>
      <c r="H1339" t="str">
        <f>TEXT(CONSOLIDATED_SHEET[[#This Row],[Date]], "yyyy")</f>
        <v>2020</v>
      </c>
      <c r="I1339" t="str">
        <f>TEXT(CONSOLIDATED_SHEET[[#This Row],[Date]], "mmmm")</f>
        <v>March</v>
      </c>
      <c r="J1339" t="str">
        <f>INDEX(Healthcare_Location[Location],MATCH(CONSOLIDATED_SHEET[[#This Row],[Patient_ID]],Healthcare_Location[Patient_ID],0))</f>
        <v>Houston</v>
      </c>
      <c r="K1339" s="7" t="str">
        <f>INDEX(Healthcare_Insurance[Insurance_Type],MATCH(CONSOLIDATED_SHEET[[#This Row],[Patient_ID]],Healthcare_Insurance[Patient_ID],0))</f>
        <v>None</v>
      </c>
      <c r="L1339" s="8">
        <f>INDEX(Healthcare_Insurance[Insurance_Amount],MATCH(CONSOLIDATED_SHEET[[#This Row],[Patient_ID]],Healthcare_Insurance[Patient_ID],0))</f>
        <v>7908.01</v>
      </c>
    </row>
    <row r="1340" spans="1:12" x14ac:dyDescent="0.25">
      <c r="A1340" t="s">
        <v>1342</v>
      </c>
      <c r="B1340" t="s">
        <v>4328</v>
      </c>
      <c r="C1340">
        <v>71</v>
      </c>
      <c r="D1340" t="s">
        <v>5947</v>
      </c>
      <c r="E1340" t="str">
        <f>IFERROR(INDEX(Healthcare_Transaction[Treatment_Type],MATCH(CONSOLIDATED_SHEET[[#This Row],[Patient_ID]],Healthcare_Transaction[Patient_ID],0)),"")</f>
        <v>Physical Therapy</v>
      </c>
      <c r="F1340" s="8">
        <f>IFERROR(INDEX(Healthcare_Transaction[Cost],MATCH(CONSOLIDATED_SHEET[[#This Row],[Patient_ID]],Healthcare_Transaction[Patient_ID],0)),"")</f>
        <v>4630.79</v>
      </c>
      <c r="G1340" s="6">
        <f>IFERROR(INDEX(Healthcare_Transaction[Date],MATCH(CONSOLIDATED_SHEET[[#This Row],[Patient_ID]],Healthcare_Transaction[Patient_ID],0)),"")</f>
        <v>43915.014144877838</v>
      </c>
      <c r="H1340" t="str">
        <f>TEXT(CONSOLIDATED_SHEET[[#This Row],[Date]], "yyyy")</f>
        <v>2020</v>
      </c>
      <c r="I1340" t="str">
        <f>TEXT(CONSOLIDATED_SHEET[[#This Row],[Date]], "mmmm")</f>
        <v>March</v>
      </c>
      <c r="J1340" t="str">
        <f>INDEX(Healthcare_Location[Location],MATCH(CONSOLIDATED_SHEET[[#This Row],[Patient_ID]],Healthcare_Location[Patient_ID],0))</f>
        <v>Los Angeles</v>
      </c>
      <c r="K1340" s="7" t="str">
        <f>INDEX(Healthcare_Insurance[Insurance_Type],MATCH(CONSOLIDATED_SHEET[[#This Row],[Patient_ID]],Healthcare_Insurance[Patient_ID],0))</f>
        <v>None</v>
      </c>
      <c r="L1340" s="8">
        <f>INDEX(Healthcare_Insurance[Insurance_Amount],MATCH(CONSOLIDATED_SHEET[[#This Row],[Patient_ID]],Healthcare_Insurance[Patient_ID],0))</f>
        <v>9419.7999999999993</v>
      </c>
    </row>
    <row r="1341" spans="1:12" x14ac:dyDescent="0.25">
      <c r="A1341" t="s">
        <v>1343</v>
      </c>
      <c r="B1341" t="s">
        <v>4329</v>
      </c>
      <c r="C1341">
        <v>26</v>
      </c>
      <c r="D1341" t="s">
        <v>5947</v>
      </c>
      <c r="E1341" t="str">
        <f>IFERROR(INDEX(Healthcare_Transaction[Treatment_Type],MATCH(CONSOLIDATED_SHEET[[#This Row],[Patient_ID]],Healthcare_Transaction[Patient_ID],0)),"")</f>
        <v>Physical Therapy</v>
      </c>
      <c r="F1341" s="8">
        <f>IFERROR(INDEX(Healthcare_Transaction[Cost],MATCH(CONSOLIDATED_SHEET[[#This Row],[Patient_ID]],Healthcare_Transaction[Patient_ID],0)),"")</f>
        <v>4300.2</v>
      </c>
      <c r="G1341" s="6">
        <f>IFERROR(INDEX(Healthcare_Transaction[Date],MATCH(CONSOLIDATED_SHEET[[#This Row],[Patient_ID]],Healthcare_Transaction[Patient_ID],0)),"")</f>
        <v>43915.535647949699</v>
      </c>
      <c r="H1341" t="str">
        <f>TEXT(CONSOLIDATED_SHEET[[#This Row],[Date]], "yyyy")</f>
        <v>2020</v>
      </c>
      <c r="I1341" t="str">
        <f>TEXT(CONSOLIDATED_SHEET[[#This Row],[Date]], "mmmm")</f>
        <v>March</v>
      </c>
      <c r="J1341" t="str">
        <f>INDEX(Healthcare_Location[Location],MATCH(CONSOLIDATED_SHEET[[#This Row],[Patient_ID]],Healthcare_Location[Patient_ID],0))</f>
        <v>Phoenix</v>
      </c>
      <c r="K1341" s="7" t="str">
        <f>INDEX(Healthcare_Insurance[Insurance_Type],MATCH(CONSOLIDATED_SHEET[[#This Row],[Patient_ID]],Healthcare_Insurance[Patient_ID],0))</f>
        <v>None</v>
      </c>
      <c r="L1341" s="8">
        <f>INDEX(Healthcare_Insurance[Insurance_Amount],MATCH(CONSOLIDATED_SHEET[[#This Row],[Patient_ID]],Healthcare_Insurance[Patient_ID],0))</f>
        <v>3619.34</v>
      </c>
    </row>
    <row r="1342" spans="1:12" x14ac:dyDescent="0.25">
      <c r="A1342" t="s">
        <v>1344</v>
      </c>
      <c r="B1342" t="s">
        <v>4330</v>
      </c>
      <c r="C1342">
        <v>33</v>
      </c>
      <c r="D1342" t="s">
        <v>5948</v>
      </c>
      <c r="E1342" t="str">
        <f>IFERROR(INDEX(Healthcare_Transaction[Treatment_Type],MATCH(CONSOLIDATED_SHEET[[#This Row],[Patient_ID]],Healthcare_Transaction[Patient_ID],0)),"")</f>
        <v>Consultation</v>
      </c>
      <c r="F1342" s="8">
        <f>IFERROR(INDEX(Healthcare_Transaction[Cost],MATCH(CONSOLIDATED_SHEET[[#This Row],[Patient_ID]],Healthcare_Transaction[Patient_ID],0)),"")</f>
        <v>4651.16</v>
      </c>
      <c r="G1342" s="6">
        <f>IFERROR(INDEX(Healthcare_Transaction[Date],MATCH(CONSOLIDATED_SHEET[[#This Row],[Patient_ID]],Healthcare_Transaction[Patient_ID],0)),"")</f>
        <v>43915.79639948564</v>
      </c>
      <c r="H1342" t="str">
        <f>TEXT(CONSOLIDATED_SHEET[[#This Row],[Date]], "yyyy")</f>
        <v>2020</v>
      </c>
      <c r="I1342" t="str">
        <f>TEXT(CONSOLIDATED_SHEET[[#This Row],[Date]], "mmmm")</f>
        <v>March</v>
      </c>
      <c r="J1342" t="str">
        <f>INDEX(Healthcare_Location[Location],MATCH(CONSOLIDATED_SHEET[[#This Row],[Patient_ID]],Healthcare_Location[Patient_ID],0))</f>
        <v>Chicago</v>
      </c>
      <c r="K1342" s="7" t="str">
        <f>INDEX(Healthcare_Insurance[Insurance_Type],MATCH(CONSOLIDATED_SHEET[[#This Row],[Patient_ID]],Healthcare_Insurance[Patient_ID],0))</f>
        <v>Public</v>
      </c>
      <c r="L1342" s="8">
        <f>INDEX(Healthcare_Insurance[Insurance_Amount],MATCH(CONSOLIDATED_SHEET[[#This Row],[Patient_ID]],Healthcare_Insurance[Patient_ID],0))</f>
        <v>8116.36</v>
      </c>
    </row>
    <row r="1343" spans="1:12" x14ac:dyDescent="0.25">
      <c r="A1343" t="s">
        <v>1345</v>
      </c>
      <c r="B1343" t="s">
        <v>4331</v>
      </c>
      <c r="C1343">
        <v>80</v>
      </c>
      <c r="D1343" t="s">
        <v>5948</v>
      </c>
      <c r="E1343" t="str">
        <f>IFERROR(INDEX(Healthcare_Transaction[Treatment_Type],MATCH(CONSOLIDATED_SHEET[[#This Row],[Patient_ID]],Healthcare_Transaction[Patient_ID],0)),"")</f>
        <v>Medication</v>
      </c>
      <c r="F1343" s="8">
        <f>IFERROR(INDEX(Healthcare_Transaction[Cost],MATCH(CONSOLIDATED_SHEET[[#This Row],[Patient_ID]],Healthcare_Transaction[Patient_ID],0)),"")</f>
        <v>2257.21</v>
      </c>
      <c r="G1343" s="6">
        <f>IFERROR(INDEX(Healthcare_Transaction[Date],MATCH(CONSOLIDATED_SHEET[[#This Row],[Patient_ID]],Healthcare_Transaction[Patient_ID],0)),"")</f>
        <v>43916.057151021567</v>
      </c>
      <c r="H1343" t="str">
        <f>TEXT(CONSOLIDATED_SHEET[[#This Row],[Date]], "yyyy")</f>
        <v>2020</v>
      </c>
      <c r="I1343" t="str">
        <f>TEXT(CONSOLIDATED_SHEET[[#This Row],[Date]], "mmmm")</f>
        <v>March</v>
      </c>
      <c r="J1343" t="str">
        <f>INDEX(Healthcare_Location[Location],MATCH(CONSOLIDATED_SHEET[[#This Row],[Patient_ID]],Healthcare_Location[Patient_ID],0))</f>
        <v>Phoenix</v>
      </c>
      <c r="K1343" s="7" t="str">
        <f>INDEX(Healthcare_Insurance[Insurance_Type],MATCH(CONSOLIDATED_SHEET[[#This Row],[Patient_ID]],Healthcare_Insurance[Patient_ID],0))</f>
        <v>Private</v>
      </c>
      <c r="L1343" s="8">
        <f>INDEX(Healthcare_Insurance[Insurance_Amount],MATCH(CONSOLIDATED_SHEET[[#This Row],[Patient_ID]],Healthcare_Insurance[Patient_ID],0))</f>
        <v>3622.63</v>
      </c>
    </row>
    <row r="1344" spans="1:12" x14ac:dyDescent="0.25">
      <c r="A1344" t="s">
        <v>1346</v>
      </c>
      <c r="B1344" t="s">
        <v>4332</v>
      </c>
      <c r="C1344">
        <v>56</v>
      </c>
      <c r="D1344" t="s">
        <v>5948</v>
      </c>
      <c r="E1344" t="str">
        <f>IFERROR(INDEX(Healthcare_Transaction[Treatment_Type],MATCH(CONSOLIDATED_SHEET[[#This Row],[Patient_ID]],Healthcare_Transaction[Patient_ID],0)),"")</f>
        <v>Surgery</v>
      </c>
      <c r="F1344" s="8">
        <f>IFERROR(INDEX(Healthcare_Transaction[Cost],MATCH(CONSOLIDATED_SHEET[[#This Row],[Patient_ID]],Healthcare_Transaction[Patient_ID],0)),"")</f>
        <v>3803.43</v>
      </c>
      <c r="G1344" s="6">
        <f>IFERROR(INDEX(Healthcare_Transaction[Date],MATCH(CONSOLIDATED_SHEET[[#This Row],[Patient_ID]],Healthcare_Transaction[Patient_ID],0)),"")</f>
        <v>43916.317902557501</v>
      </c>
      <c r="H1344" t="str">
        <f>TEXT(CONSOLIDATED_SHEET[[#This Row],[Date]], "yyyy")</f>
        <v>2020</v>
      </c>
      <c r="I1344" t="str">
        <f>TEXT(CONSOLIDATED_SHEET[[#This Row],[Date]], "mmmm")</f>
        <v>March</v>
      </c>
      <c r="J1344" t="str">
        <f>INDEX(Healthcare_Location[Location],MATCH(CONSOLIDATED_SHEET[[#This Row],[Patient_ID]],Healthcare_Location[Patient_ID],0))</f>
        <v>New York</v>
      </c>
      <c r="K1344" s="7" t="str">
        <f>INDEX(Healthcare_Insurance[Insurance_Type],MATCH(CONSOLIDATED_SHEET[[#This Row],[Patient_ID]],Healthcare_Insurance[Patient_ID],0))</f>
        <v>None</v>
      </c>
      <c r="L1344" s="8">
        <f>INDEX(Healthcare_Insurance[Insurance_Amount],MATCH(CONSOLIDATED_SHEET[[#This Row],[Patient_ID]],Healthcare_Insurance[Patient_ID],0))</f>
        <v>3978.74</v>
      </c>
    </row>
    <row r="1345" spans="1:12" x14ac:dyDescent="0.25">
      <c r="A1345" t="s">
        <v>1347</v>
      </c>
      <c r="B1345" t="s">
        <v>4333</v>
      </c>
      <c r="C1345">
        <v>62</v>
      </c>
      <c r="D1345" t="s">
        <v>5948</v>
      </c>
      <c r="E1345" t="str">
        <f>IFERROR(INDEX(Healthcare_Transaction[Treatment_Type],MATCH(CONSOLIDATED_SHEET[[#This Row],[Patient_ID]],Healthcare_Transaction[Patient_ID],0)),"")</f>
        <v>Medication</v>
      </c>
      <c r="F1345" s="8">
        <f>IFERROR(INDEX(Healthcare_Transaction[Cost],MATCH(CONSOLIDATED_SHEET[[#This Row],[Patient_ID]],Healthcare_Transaction[Patient_ID],0)),"")</f>
        <v>448.48</v>
      </c>
      <c r="G1345" s="6">
        <f>IFERROR(INDEX(Healthcare_Transaction[Date],MATCH(CONSOLIDATED_SHEET[[#This Row],[Patient_ID]],Healthcare_Transaction[Patient_ID],0)),"")</f>
        <v>43916.578654093442</v>
      </c>
      <c r="H1345" t="str">
        <f>TEXT(CONSOLIDATED_SHEET[[#This Row],[Date]], "yyyy")</f>
        <v>2020</v>
      </c>
      <c r="I1345" t="str">
        <f>TEXT(CONSOLIDATED_SHEET[[#This Row],[Date]], "mmmm")</f>
        <v>March</v>
      </c>
      <c r="J1345" t="str">
        <f>INDEX(Healthcare_Location[Location],MATCH(CONSOLIDATED_SHEET[[#This Row],[Patient_ID]],Healthcare_Location[Patient_ID],0))</f>
        <v>Houston</v>
      </c>
      <c r="K1345" s="7" t="str">
        <f>INDEX(Healthcare_Insurance[Insurance_Type],MATCH(CONSOLIDATED_SHEET[[#This Row],[Patient_ID]],Healthcare_Insurance[Patient_ID],0))</f>
        <v>None</v>
      </c>
      <c r="L1345" s="8">
        <f>INDEX(Healthcare_Insurance[Insurance_Amount],MATCH(CONSOLIDATED_SHEET[[#This Row],[Patient_ID]],Healthcare_Insurance[Patient_ID],0))</f>
        <v>1840.9</v>
      </c>
    </row>
    <row r="1346" spans="1:12" x14ac:dyDescent="0.25">
      <c r="A1346" t="s">
        <v>1348</v>
      </c>
      <c r="B1346" t="s">
        <v>4334</v>
      </c>
      <c r="C1346">
        <v>28</v>
      </c>
      <c r="D1346" t="s">
        <v>5948</v>
      </c>
      <c r="E1346" t="str">
        <f>IFERROR(INDEX(Healthcare_Transaction[Treatment_Type],MATCH(CONSOLIDATED_SHEET[[#This Row],[Patient_ID]],Healthcare_Transaction[Patient_ID],0)),"")</f>
        <v>Surgery</v>
      </c>
      <c r="F1346" s="8">
        <f>IFERROR(INDEX(Healthcare_Transaction[Cost],MATCH(CONSOLIDATED_SHEET[[#This Row],[Patient_ID]],Healthcare_Transaction[Patient_ID],0)),"")</f>
        <v>4841.1499999999996</v>
      </c>
      <c r="G1346" s="6">
        <f>IFERROR(INDEX(Healthcare_Transaction[Date],MATCH(CONSOLIDATED_SHEET[[#This Row],[Patient_ID]],Healthcare_Transaction[Patient_ID],0)),"")</f>
        <v>43916.839405629376</v>
      </c>
      <c r="H1346" t="str">
        <f>TEXT(CONSOLIDATED_SHEET[[#This Row],[Date]], "yyyy")</f>
        <v>2020</v>
      </c>
      <c r="I1346" t="str">
        <f>TEXT(CONSOLIDATED_SHEET[[#This Row],[Date]], "mmmm")</f>
        <v>March</v>
      </c>
      <c r="J1346" t="str">
        <f>INDEX(Healthcare_Location[Location],MATCH(CONSOLIDATED_SHEET[[#This Row],[Patient_ID]],Healthcare_Location[Patient_ID],0))</f>
        <v>Chicago</v>
      </c>
      <c r="K1346" s="7" t="str">
        <f>INDEX(Healthcare_Insurance[Insurance_Type],MATCH(CONSOLIDATED_SHEET[[#This Row],[Patient_ID]],Healthcare_Insurance[Patient_ID],0))</f>
        <v>Public</v>
      </c>
      <c r="L1346" s="8">
        <f>INDEX(Healthcare_Insurance[Insurance_Amount],MATCH(CONSOLIDATED_SHEET[[#This Row],[Patient_ID]],Healthcare_Insurance[Patient_ID],0))</f>
        <v>4527.7299999999996</v>
      </c>
    </row>
    <row r="1347" spans="1:12" x14ac:dyDescent="0.25">
      <c r="A1347" t="s">
        <v>1349</v>
      </c>
      <c r="B1347" t="s">
        <v>4335</v>
      </c>
      <c r="C1347">
        <v>34</v>
      </c>
      <c r="D1347" t="s">
        <v>5947</v>
      </c>
      <c r="E1347" t="str">
        <f>IFERROR(INDEX(Healthcare_Transaction[Treatment_Type],MATCH(CONSOLIDATED_SHEET[[#This Row],[Patient_ID]],Healthcare_Transaction[Patient_ID],0)),"")</f>
        <v>Consultation</v>
      </c>
      <c r="F1347" s="8">
        <f>IFERROR(INDEX(Healthcare_Transaction[Cost],MATCH(CONSOLIDATED_SHEET[[#This Row],[Patient_ID]],Healthcare_Transaction[Patient_ID],0)),"")</f>
        <v>4247.84</v>
      </c>
      <c r="G1347" s="6">
        <f>IFERROR(INDEX(Healthcare_Transaction[Date],MATCH(CONSOLIDATED_SHEET[[#This Row],[Patient_ID]],Healthcare_Transaction[Patient_ID],0)),"")</f>
        <v>43917.100157165303</v>
      </c>
      <c r="H1347" t="str">
        <f>TEXT(CONSOLIDATED_SHEET[[#This Row],[Date]], "yyyy")</f>
        <v>2020</v>
      </c>
      <c r="I1347" t="str">
        <f>TEXT(CONSOLIDATED_SHEET[[#This Row],[Date]], "mmmm")</f>
        <v>March</v>
      </c>
      <c r="J1347" t="str">
        <f>INDEX(Healthcare_Location[Location],MATCH(CONSOLIDATED_SHEET[[#This Row],[Patient_ID]],Healthcare_Location[Patient_ID],0))</f>
        <v>Los Angeles</v>
      </c>
      <c r="K1347" s="7" t="str">
        <f>INDEX(Healthcare_Insurance[Insurance_Type],MATCH(CONSOLIDATED_SHEET[[#This Row],[Patient_ID]],Healthcare_Insurance[Patient_ID],0))</f>
        <v>Public</v>
      </c>
      <c r="L1347" s="8">
        <f>INDEX(Healthcare_Insurance[Insurance_Amount],MATCH(CONSOLIDATED_SHEET[[#This Row],[Patient_ID]],Healthcare_Insurance[Patient_ID],0))</f>
        <v>2099.02</v>
      </c>
    </row>
    <row r="1348" spans="1:12" x14ac:dyDescent="0.25">
      <c r="A1348" t="s">
        <v>1350</v>
      </c>
      <c r="B1348" t="s">
        <v>4336</v>
      </c>
      <c r="C1348">
        <v>58</v>
      </c>
      <c r="D1348" t="s">
        <v>5948</v>
      </c>
      <c r="E1348" t="str">
        <f>IFERROR(INDEX(Healthcare_Transaction[Treatment_Type],MATCH(CONSOLIDATED_SHEET[[#This Row],[Patient_ID]],Healthcare_Transaction[Patient_ID],0)),"")</f>
        <v>Medication</v>
      </c>
      <c r="F1348" s="8">
        <f>IFERROR(INDEX(Healthcare_Transaction[Cost],MATCH(CONSOLIDATED_SHEET[[#This Row],[Patient_ID]],Healthcare_Transaction[Patient_ID],0)),"")</f>
        <v>4049.97</v>
      </c>
      <c r="G1348" s="6">
        <f>IFERROR(INDEX(Healthcare_Transaction[Date],MATCH(CONSOLIDATED_SHEET[[#This Row],[Patient_ID]],Healthcare_Transaction[Patient_ID],0)),"")</f>
        <v>43918.664666380901</v>
      </c>
      <c r="H1348" t="str">
        <f>TEXT(CONSOLIDATED_SHEET[[#This Row],[Date]], "yyyy")</f>
        <v>2020</v>
      </c>
      <c r="I1348" t="str">
        <f>TEXT(CONSOLIDATED_SHEET[[#This Row],[Date]], "mmmm")</f>
        <v>March</v>
      </c>
      <c r="J1348" t="str">
        <f>INDEX(Healthcare_Location[Location],MATCH(CONSOLIDATED_SHEET[[#This Row],[Patient_ID]],Healthcare_Location[Patient_ID],0))</f>
        <v>Los Angeles</v>
      </c>
      <c r="K1348" s="7" t="str">
        <f>INDEX(Healthcare_Insurance[Insurance_Type],MATCH(CONSOLIDATED_SHEET[[#This Row],[Patient_ID]],Healthcare_Insurance[Patient_ID],0))</f>
        <v>Public</v>
      </c>
      <c r="L1348" s="8">
        <f>INDEX(Healthcare_Insurance[Insurance_Amount],MATCH(CONSOLIDATED_SHEET[[#This Row],[Patient_ID]],Healthcare_Insurance[Patient_ID],0))</f>
        <v>1662.65</v>
      </c>
    </row>
    <row r="1349" spans="1:12" x14ac:dyDescent="0.25">
      <c r="A1349" t="s">
        <v>1351</v>
      </c>
      <c r="B1349" t="s">
        <v>4337</v>
      </c>
      <c r="C1349">
        <v>59</v>
      </c>
      <c r="D1349" t="s">
        <v>5948</v>
      </c>
      <c r="E1349" t="str">
        <f>IFERROR(INDEX(Healthcare_Transaction[Treatment_Type],MATCH(CONSOLIDATED_SHEET[[#This Row],[Patient_ID]],Healthcare_Transaction[Patient_ID],0)),"")</f>
        <v>Surgery</v>
      </c>
      <c r="F1349" s="8">
        <f>IFERROR(INDEX(Healthcare_Transaction[Cost],MATCH(CONSOLIDATED_SHEET[[#This Row],[Patient_ID]],Healthcare_Transaction[Patient_ID],0)),"")</f>
        <v>3643.31</v>
      </c>
      <c r="G1349" s="6">
        <f>IFERROR(INDEX(Healthcare_Transaction[Date],MATCH(CONSOLIDATED_SHEET[[#This Row],[Patient_ID]],Healthcare_Transaction[Patient_ID],0)),"")</f>
        <v>43918.925417916842</v>
      </c>
      <c r="H1349" t="str">
        <f>TEXT(CONSOLIDATED_SHEET[[#This Row],[Date]], "yyyy")</f>
        <v>2020</v>
      </c>
      <c r="I1349" t="str">
        <f>TEXT(CONSOLIDATED_SHEET[[#This Row],[Date]], "mmmm")</f>
        <v>March</v>
      </c>
      <c r="J1349" t="str">
        <f>INDEX(Healthcare_Location[Location],MATCH(CONSOLIDATED_SHEET[[#This Row],[Patient_ID]],Healthcare_Location[Patient_ID],0))</f>
        <v>New York</v>
      </c>
      <c r="K1349" s="7" t="str">
        <f>INDEX(Healthcare_Insurance[Insurance_Type],MATCH(CONSOLIDATED_SHEET[[#This Row],[Patient_ID]],Healthcare_Insurance[Patient_ID],0))</f>
        <v>None</v>
      </c>
      <c r="L1349" s="8">
        <f>INDEX(Healthcare_Insurance[Insurance_Amount],MATCH(CONSOLIDATED_SHEET[[#This Row],[Patient_ID]],Healthcare_Insurance[Patient_ID],0))</f>
        <v>8982.17</v>
      </c>
    </row>
    <row r="1350" spans="1:12" x14ac:dyDescent="0.25">
      <c r="A1350" t="s">
        <v>1352</v>
      </c>
      <c r="B1350" t="s">
        <v>4338</v>
      </c>
      <c r="C1350">
        <v>80</v>
      </c>
      <c r="D1350" t="s">
        <v>5947</v>
      </c>
      <c r="E1350" t="str">
        <f>IFERROR(INDEX(Healthcare_Transaction[Treatment_Type],MATCH(CONSOLIDATED_SHEET[[#This Row],[Patient_ID]],Healthcare_Transaction[Patient_ID],0)),"")</f>
        <v>Surgery</v>
      </c>
      <c r="F1350" s="8">
        <f>IFERROR(INDEX(Healthcare_Transaction[Cost],MATCH(CONSOLIDATED_SHEET[[#This Row],[Patient_ID]],Healthcare_Transaction[Patient_ID],0)),"")</f>
        <v>2818.13</v>
      </c>
      <c r="G1350" s="6">
        <f>IFERROR(INDEX(Healthcare_Transaction[Date],MATCH(CONSOLIDATED_SHEET[[#This Row],[Patient_ID]],Healthcare_Transaction[Patient_ID],0)),"")</f>
        <v>43919.186169452783</v>
      </c>
      <c r="H1350" t="str">
        <f>TEXT(CONSOLIDATED_SHEET[[#This Row],[Date]], "yyyy")</f>
        <v>2020</v>
      </c>
      <c r="I1350" t="str">
        <f>TEXT(CONSOLIDATED_SHEET[[#This Row],[Date]], "mmmm")</f>
        <v>March</v>
      </c>
      <c r="J1350" t="str">
        <f>INDEX(Healthcare_Location[Location],MATCH(CONSOLIDATED_SHEET[[#This Row],[Patient_ID]],Healthcare_Location[Patient_ID],0))</f>
        <v>New York</v>
      </c>
      <c r="K1350" s="7" t="str">
        <f>INDEX(Healthcare_Insurance[Insurance_Type],MATCH(CONSOLIDATED_SHEET[[#This Row],[Patient_ID]],Healthcare_Insurance[Patient_ID],0))</f>
        <v>Public</v>
      </c>
      <c r="L1350" s="8">
        <f>INDEX(Healthcare_Insurance[Insurance_Amount],MATCH(CONSOLIDATED_SHEET[[#This Row],[Patient_ID]],Healthcare_Insurance[Patient_ID],0))</f>
        <v>4107.97</v>
      </c>
    </row>
    <row r="1351" spans="1:12" x14ac:dyDescent="0.25">
      <c r="A1351" t="s">
        <v>1353</v>
      </c>
      <c r="B1351" t="s">
        <v>4339</v>
      </c>
      <c r="C1351">
        <v>46</v>
      </c>
      <c r="D1351" t="s">
        <v>5948</v>
      </c>
      <c r="E1351" t="str">
        <f>IFERROR(INDEX(Healthcare_Transaction[Treatment_Type],MATCH(CONSOLIDATED_SHEET[[#This Row],[Patient_ID]],Healthcare_Transaction[Patient_ID],0)),"")</f>
        <v>Surgery</v>
      </c>
      <c r="F1351" s="8">
        <f>IFERROR(INDEX(Healthcare_Transaction[Cost],MATCH(CONSOLIDATED_SHEET[[#This Row],[Patient_ID]],Healthcare_Transaction[Patient_ID],0)),"")</f>
        <v>659.79</v>
      </c>
      <c r="G1351" s="6">
        <f>IFERROR(INDEX(Healthcare_Transaction[Date],MATCH(CONSOLIDATED_SHEET[[#This Row],[Patient_ID]],Healthcare_Transaction[Patient_ID],0)),"")</f>
        <v>43919.707672524637</v>
      </c>
      <c r="H1351" t="str">
        <f>TEXT(CONSOLIDATED_SHEET[[#This Row],[Date]], "yyyy")</f>
        <v>2020</v>
      </c>
      <c r="I1351" t="str">
        <f>TEXT(CONSOLIDATED_SHEET[[#This Row],[Date]], "mmmm")</f>
        <v>March</v>
      </c>
      <c r="J1351" t="str">
        <f>INDEX(Healthcare_Location[Location],MATCH(CONSOLIDATED_SHEET[[#This Row],[Patient_ID]],Healthcare_Location[Patient_ID],0))</f>
        <v>Los Angeles</v>
      </c>
      <c r="K1351" s="7" t="str">
        <f>INDEX(Healthcare_Insurance[Insurance_Type],MATCH(CONSOLIDATED_SHEET[[#This Row],[Patient_ID]],Healthcare_Insurance[Patient_ID],0))</f>
        <v>Private</v>
      </c>
      <c r="L1351" s="8">
        <f>INDEX(Healthcare_Insurance[Insurance_Amount],MATCH(CONSOLIDATED_SHEET[[#This Row],[Patient_ID]],Healthcare_Insurance[Patient_ID],0))</f>
        <v>6144.38</v>
      </c>
    </row>
    <row r="1352" spans="1:12" x14ac:dyDescent="0.25">
      <c r="A1352" t="s">
        <v>1354</v>
      </c>
      <c r="B1352" t="s">
        <v>4340</v>
      </c>
      <c r="C1352">
        <v>37</v>
      </c>
      <c r="D1352" t="s">
        <v>5948</v>
      </c>
      <c r="E1352" t="str">
        <f>IFERROR(INDEX(Healthcare_Transaction[Treatment_Type],MATCH(CONSOLIDATED_SHEET[[#This Row],[Patient_ID]],Healthcare_Transaction[Patient_ID],0)),"")</f>
        <v>Consultation</v>
      </c>
      <c r="F1352" s="8">
        <f>IFERROR(INDEX(Healthcare_Transaction[Cost],MATCH(CONSOLIDATED_SHEET[[#This Row],[Patient_ID]],Healthcare_Transaction[Patient_ID],0)),"")</f>
        <v>306.07</v>
      </c>
      <c r="G1352" s="6">
        <f>IFERROR(INDEX(Healthcare_Transaction[Date],MATCH(CONSOLIDATED_SHEET[[#This Row],[Patient_ID]],Healthcare_Transaction[Patient_ID],0)),"")</f>
        <v>43921.79368481211</v>
      </c>
      <c r="H1352" t="str">
        <f>TEXT(CONSOLIDATED_SHEET[[#This Row],[Date]], "yyyy")</f>
        <v>2020</v>
      </c>
      <c r="I1352" t="str">
        <f>TEXT(CONSOLIDATED_SHEET[[#This Row],[Date]], "mmmm")</f>
        <v>March</v>
      </c>
      <c r="J1352" t="str">
        <f>INDEX(Healthcare_Location[Location],MATCH(CONSOLIDATED_SHEET[[#This Row],[Patient_ID]],Healthcare_Location[Patient_ID],0))</f>
        <v>Houston</v>
      </c>
      <c r="K1352" s="7" t="str">
        <f>INDEX(Healthcare_Insurance[Insurance_Type],MATCH(CONSOLIDATED_SHEET[[#This Row],[Patient_ID]],Healthcare_Insurance[Patient_ID],0))</f>
        <v>Private</v>
      </c>
      <c r="L1352" s="8">
        <f>INDEX(Healthcare_Insurance[Insurance_Amount],MATCH(CONSOLIDATED_SHEET[[#This Row],[Patient_ID]],Healthcare_Insurance[Patient_ID],0))</f>
        <v>4571.72</v>
      </c>
    </row>
    <row r="1353" spans="1:12" x14ac:dyDescent="0.25">
      <c r="A1353" t="s">
        <v>1355</v>
      </c>
      <c r="B1353" t="s">
        <v>4341</v>
      </c>
      <c r="C1353">
        <v>74</v>
      </c>
      <c r="D1353" t="s">
        <v>5948</v>
      </c>
      <c r="E1353" t="str">
        <f>IFERROR(INDEX(Healthcare_Transaction[Treatment_Type],MATCH(CONSOLIDATED_SHEET[[#This Row],[Patient_ID]],Healthcare_Transaction[Patient_ID],0)),"")</f>
        <v>Medication</v>
      </c>
      <c r="F1353" s="8">
        <f>IFERROR(INDEX(Healthcare_Transaction[Cost],MATCH(CONSOLIDATED_SHEET[[#This Row],[Patient_ID]],Healthcare_Transaction[Patient_ID],0)),"")</f>
        <v>1535.74</v>
      </c>
      <c r="G1353" s="6">
        <f>IFERROR(INDEX(Healthcare_Transaction[Date],MATCH(CONSOLIDATED_SHEET[[#This Row],[Patient_ID]],Healthcare_Transaction[Patient_ID],0)),"")</f>
        <v>43922.054436348037</v>
      </c>
      <c r="H1353" t="str">
        <f>TEXT(CONSOLIDATED_SHEET[[#This Row],[Date]], "yyyy")</f>
        <v>2020</v>
      </c>
      <c r="I1353" t="str">
        <f>TEXT(CONSOLIDATED_SHEET[[#This Row],[Date]], "mmmm")</f>
        <v>April</v>
      </c>
      <c r="J1353" t="str">
        <f>INDEX(Healthcare_Location[Location],MATCH(CONSOLIDATED_SHEET[[#This Row],[Patient_ID]],Healthcare_Location[Patient_ID],0))</f>
        <v>New York</v>
      </c>
      <c r="K1353" s="7" t="str">
        <f>INDEX(Healthcare_Insurance[Insurance_Type],MATCH(CONSOLIDATED_SHEET[[#This Row],[Patient_ID]],Healthcare_Insurance[Patient_ID],0))</f>
        <v>Private</v>
      </c>
      <c r="L1353" s="8">
        <f>INDEX(Healthcare_Insurance[Insurance_Amount],MATCH(CONSOLIDATED_SHEET[[#This Row],[Patient_ID]],Healthcare_Insurance[Patient_ID],0))</f>
        <v>5698.24</v>
      </c>
    </row>
    <row r="1354" spans="1:12" x14ac:dyDescent="0.25">
      <c r="A1354" t="s">
        <v>1356</v>
      </c>
      <c r="B1354" t="s">
        <v>4342</v>
      </c>
      <c r="C1354">
        <v>64</v>
      </c>
      <c r="D1354" t="s">
        <v>5948</v>
      </c>
      <c r="E1354" t="str">
        <f>IFERROR(INDEX(Healthcare_Transaction[Treatment_Type],MATCH(CONSOLIDATED_SHEET[[#This Row],[Patient_ID]],Healthcare_Transaction[Patient_ID],0)),"")</f>
        <v>Surgery</v>
      </c>
      <c r="F1354" s="8">
        <f>IFERROR(INDEX(Healthcare_Transaction[Cost],MATCH(CONSOLIDATED_SHEET[[#This Row],[Patient_ID]],Healthcare_Transaction[Patient_ID],0)),"")</f>
        <v>1005.9</v>
      </c>
      <c r="G1354" s="6">
        <f>IFERROR(INDEX(Healthcare_Transaction[Date],MATCH(CONSOLIDATED_SHEET[[#This Row],[Patient_ID]],Healthcare_Transaction[Patient_ID],0)),"")</f>
        <v>43922.315187883978</v>
      </c>
      <c r="H1354" t="str">
        <f>TEXT(CONSOLIDATED_SHEET[[#This Row],[Date]], "yyyy")</f>
        <v>2020</v>
      </c>
      <c r="I1354" t="str">
        <f>TEXT(CONSOLIDATED_SHEET[[#This Row],[Date]], "mmmm")</f>
        <v>April</v>
      </c>
      <c r="J1354" t="str">
        <f>INDEX(Healthcare_Location[Location],MATCH(CONSOLIDATED_SHEET[[#This Row],[Patient_ID]],Healthcare_Location[Patient_ID],0))</f>
        <v>Los Angeles</v>
      </c>
      <c r="K1354" s="7" t="str">
        <f>INDEX(Healthcare_Insurance[Insurance_Type],MATCH(CONSOLIDATED_SHEET[[#This Row],[Patient_ID]],Healthcare_Insurance[Patient_ID],0))</f>
        <v>None</v>
      </c>
      <c r="L1354" s="8">
        <f>INDEX(Healthcare_Insurance[Insurance_Amount],MATCH(CONSOLIDATED_SHEET[[#This Row],[Patient_ID]],Healthcare_Insurance[Patient_ID],0))</f>
        <v>6165.25</v>
      </c>
    </row>
    <row r="1355" spans="1:12" x14ac:dyDescent="0.25">
      <c r="A1355" t="s">
        <v>1357</v>
      </c>
      <c r="B1355" t="s">
        <v>4343</v>
      </c>
      <c r="C1355">
        <v>56</v>
      </c>
      <c r="D1355" t="s">
        <v>5948</v>
      </c>
      <c r="E1355" t="str">
        <f>IFERROR(INDEX(Healthcare_Transaction[Treatment_Type],MATCH(CONSOLIDATED_SHEET[[#This Row],[Patient_ID]],Healthcare_Transaction[Patient_ID],0)),"")</f>
        <v>Consultation</v>
      </c>
      <c r="F1355" s="8">
        <f>IFERROR(INDEX(Healthcare_Transaction[Cost],MATCH(CONSOLIDATED_SHEET[[#This Row],[Patient_ID]],Healthcare_Transaction[Patient_ID],0)),"")</f>
        <v>1529.52</v>
      </c>
      <c r="G1355" s="6">
        <f>IFERROR(INDEX(Healthcare_Transaction[Date],MATCH(CONSOLIDATED_SHEET[[#This Row],[Patient_ID]],Healthcare_Transaction[Patient_ID],0)),"")</f>
        <v>43922.575939419898</v>
      </c>
      <c r="H1355" t="str">
        <f>TEXT(CONSOLIDATED_SHEET[[#This Row],[Date]], "yyyy")</f>
        <v>2020</v>
      </c>
      <c r="I1355" t="str">
        <f>TEXT(CONSOLIDATED_SHEET[[#This Row],[Date]], "mmmm")</f>
        <v>April</v>
      </c>
      <c r="J1355" t="str">
        <f>INDEX(Healthcare_Location[Location],MATCH(CONSOLIDATED_SHEET[[#This Row],[Patient_ID]],Healthcare_Location[Patient_ID],0))</f>
        <v>Houston</v>
      </c>
      <c r="K1355" s="7" t="str">
        <f>INDEX(Healthcare_Insurance[Insurance_Type],MATCH(CONSOLIDATED_SHEET[[#This Row],[Patient_ID]],Healthcare_Insurance[Patient_ID],0))</f>
        <v>Private</v>
      </c>
      <c r="L1355" s="8">
        <f>INDEX(Healthcare_Insurance[Insurance_Amount],MATCH(CONSOLIDATED_SHEET[[#This Row],[Patient_ID]],Healthcare_Insurance[Patient_ID],0))</f>
        <v>3080.2</v>
      </c>
    </row>
    <row r="1356" spans="1:12" x14ac:dyDescent="0.25">
      <c r="A1356" t="s">
        <v>1358</v>
      </c>
      <c r="B1356" t="s">
        <v>4344</v>
      </c>
      <c r="C1356">
        <v>61</v>
      </c>
      <c r="D1356" t="s">
        <v>5947</v>
      </c>
      <c r="E1356" t="str">
        <f>IFERROR(INDEX(Healthcare_Transaction[Treatment_Type],MATCH(CONSOLIDATED_SHEET[[#This Row],[Patient_ID]],Healthcare_Transaction[Patient_ID],0)),"")</f>
        <v>Physical Therapy</v>
      </c>
      <c r="F1356" s="8">
        <f>IFERROR(INDEX(Healthcare_Transaction[Cost],MATCH(CONSOLIDATED_SHEET[[#This Row],[Patient_ID]],Healthcare_Transaction[Patient_ID],0)),"")</f>
        <v>1436.61</v>
      </c>
      <c r="G1356" s="6">
        <f>IFERROR(INDEX(Healthcare_Transaction[Date],MATCH(CONSOLIDATED_SHEET[[#This Row],[Patient_ID]],Healthcare_Transaction[Patient_ID],0)),"")</f>
        <v>43922.836690955854</v>
      </c>
      <c r="H1356" t="str">
        <f>TEXT(CONSOLIDATED_SHEET[[#This Row],[Date]], "yyyy")</f>
        <v>2020</v>
      </c>
      <c r="I1356" t="str">
        <f>TEXT(CONSOLIDATED_SHEET[[#This Row],[Date]], "mmmm")</f>
        <v>April</v>
      </c>
      <c r="J1356" t="str">
        <f>INDEX(Healthcare_Location[Location],MATCH(CONSOLIDATED_SHEET[[#This Row],[Patient_ID]],Healthcare_Location[Patient_ID],0))</f>
        <v>New York</v>
      </c>
      <c r="K1356" s="7" t="str">
        <f>INDEX(Healthcare_Insurance[Insurance_Type],MATCH(CONSOLIDATED_SHEET[[#This Row],[Patient_ID]],Healthcare_Insurance[Patient_ID],0))</f>
        <v>Private</v>
      </c>
      <c r="L1356" s="8">
        <f>INDEX(Healthcare_Insurance[Insurance_Amount],MATCH(CONSOLIDATED_SHEET[[#This Row],[Patient_ID]],Healthcare_Insurance[Patient_ID],0))</f>
        <v>2173.88</v>
      </c>
    </row>
    <row r="1357" spans="1:12" x14ac:dyDescent="0.25">
      <c r="A1357" t="s">
        <v>1359</v>
      </c>
      <c r="B1357" t="s">
        <v>4345</v>
      </c>
      <c r="C1357">
        <v>45</v>
      </c>
      <c r="D1357" t="s">
        <v>5948</v>
      </c>
      <c r="E1357" t="str">
        <f>IFERROR(INDEX(Healthcare_Transaction[Treatment_Type],MATCH(CONSOLIDATED_SHEET[[#This Row],[Patient_ID]],Healthcare_Transaction[Patient_ID],0)),"")</f>
        <v>Medication</v>
      </c>
      <c r="F1357" s="8">
        <f>IFERROR(INDEX(Healthcare_Transaction[Cost],MATCH(CONSOLIDATED_SHEET[[#This Row],[Patient_ID]],Healthcare_Transaction[Patient_ID],0)),"")</f>
        <v>2133.09</v>
      </c>
      <c r="G1357" s="6">
        <f>IFERROR(INDEX(Healthcare_Transaction[Date],MATCH(CONSOLIDATED_SHEET[[#This Row],[Patient_ID]],Healthcare_Transaction[Patient_ID],0)),"")</f>
        <v>43923.358194027707</v>
      </c>
      <c r="H1357" t="str">
        <f>TEXT(CONSOLIDATED_SHEET[[#This Row],[Date]], "yyyy")</f>
        <v>2020</v>
      </c>
      <c r="I1357" t="str">
        <f>TEXT(CONSOLIDATED_SHEET[[#This Row],[Date]], "mmmm")</f>
        <v>April</v>
      </c>
      <c r="J1357" t="str">
        <f>INDEX(Healthcare_Location[Location],MATCH(CONSOLIDATED_SHEET[[#This Row],[Patient_ID]],Healthcare_Location[Patient_ID],0))</f>
        <v>Los Angeles</v>
      </c>
      <c r="K1357" s="7" t="str">
        <f>INDEX(Healthcare_Insurance[Insurance_Type],MATCH(CONSOLIDATED_SHEET[[#This Row],[Patient_ID]],Healthcare_Insurance[Patient_ID],0))</f>
        <v>Public</v>
      </c>
      <c r="L1357" s="8">
        <f>INDEX(Healthcare_Insurance[Insurance_Amount],MATCH(CONSOLIDATED_SHEET[[#This Row],[Patient_ID]],Healthcare_Insurance[Patient_ID],0))</f>
        <v>8934.2800000000007</v>
      </c>
    </row>
    <row r="1358" spans="1:12" x14ac:dyDescent="0.25">
      <c r="A1358" t="s">
        <v>1360</v>
      </c>
      <c r="B1358" t="s">
        <v>4346</v>
      </c>
      <c r="C1358">
        <v>68</v>
      </c>
      <c r="D1358" t="s">
        <v>5948</v>
      </c>
      <c r="E1358" t="str">
        <f>IFERROR(INDEX(Healthcare_Transaction[Treatment_Type],MATCH(CONSOLIDATED_SHEET[[#This Row],[Patient_ID]],Healthcare_Transaction[Patient_ID],0)),"")</f>
        <v>Consultation</v>
      </c>
      <c r="F1358" s="8">
        <f>IFERROR(INDEX(Healthcare_Transaction[Cost],MATCH(CONSOLIDATED_SHEET[[#This Row],[Patient_ID]],Healthcare_Transaction[Patient_ID],0)),"")</f>
        <v>2003.26</v>
      </c>
      <c r="G1358" s="6">
        <f>IFERROR(INDEX(Healthcare_Transaction[Date],MATCH(CONSOLIDATED_SHEET[[#This Row],[Patient_ID]],Healthcare_Transaction[Patient_ID],0)),"")</f>
        <v>43923.618945563649</v>
      </c>
      <c r="H1358" t="str">
        <f>TEXT(CONSOLIDATED_SHEET[[#This Row],[Date]], "yyyy")</f>
        <v>2020</v>
      </c>
      <c r="I1358" t="str">
        <f>TEXT(CONSOLIDATED_SHEET[[#This Row],[Date]], "mmmm")</f>
        <v>April</v>
      </c>
      <c r="J1358" t="str">
        <f>INDEX(Healthcare_Location[Location],MATCH(CONSOLIDATED_SHEET[[#This Row],[Patient_ID]],Healthcare_Location[Patient_ID],0))</f>
        <v>Chicago</v>
      </c>
      <c r="K1358" s="7" t="str">
        <f>INDEX(Healthcare_Insurance[Insurance_Type],MATCH(CONSOLIDATED_SHEET[[#This Row],[Patient_ID]],Healthcare_Insurance[Patient_ID],0))</f>
        <v>Public</v>
      </c>
      <c r="L1358" s="8">
        <f>INDEX(Healthcare_Insurance[Insurance_Amount],MATCH(CONSOLIDATED_SHEET[[#This Row],[Patient_ID]],Healthcare_Insurance[Patient_ID],0))</f>
        <v>2365.61</v>
      </c>
    </row>
    <row r="1359" spans="1:12" x14ac:dyDescent="0.25">
      <c r="A1359" t="s">
        <v>1361</v>
      </c>
      <c r="B1359" t="s">
        <v>4347</v>
      </c>
      <c r="C1359">
        <v>31</v>
      </c>
      <c r="D1359" t="s">
        <v>5947</v>
      </c>
      <c r="E1359" t="str">
        <f>IFERROR(INDEX(Healthcare_Transaction[Treatment_Type],MATCH(CONSOLIDATED_SHEET[[#This Row],[Patient_ID]],Healthcare_Transaction[Patient_ID],0)),"")</f>
        <v>Consultation</v>
      </c>
      <c r="F1359" s="8">
        <f>IFERROR(INDEX(Healthcare_Transaction[Cost],MATCH(CONSOLIDATED_SHEET[[#This Row],[Patient_ID]],Healthcare_Transaction[Patient_ID],0)),"")</f>
        <v>930.01</v>
      </c>
      <c r="G1359" s="6">
        <f>IFERROR(INDEX(Healthcare_Transaction[Date],MATCH(CONSOLIDATED_SHEET[[#This Row],[Patient_ID]],Healthcare_Transaction[Patient_ID],0)),"")</f>
        <v>43923.879697099583</v>
      </c>
      <c r="H1359" t="str">
        <f>TEXT(CONSOLIDATED_SHEET[[#This Row],[Date]], "yyyy")</f>
        <v>2020</v>
      </c>
      <c r="I1359" t="str">
        <f>TEXT(CONSOLIDATED_SHEET[[#This Row],[Date]], "mmmm")</f>
        <v>April</v>
      </c>
      <c r="J1359" t="str">
        <f>INDEX(Healthcare_Location[Location],MATCH(CONSOLIDATED_SHEET[[#This Row],[Patient_ID]],Healthcare_Location[Patient_ID],0))</f>
        <v>Los Angeles</v>
      </c>
      <c r="K1359" s="7" t="str">
        <f>INDEX(Healthcare_Insurance[Insurance_Type],MATCH(CONSOLIDATED_SHEET[[#This Row],[Patient_ID]],Healthcare_Insurance[Patient_ID],0))</f>
        <v>Private</v>
      </c>
      <c r="L1359" s="8">
        <f>INDEX(Healthcare_Insurance[Insurance_Amount],MATCH(CONSOLIDATED_SHEET[[#This Row],[Patient_ID]],Healthcare_Insurance[Patient_ID],0))</f>
        <v>5520.24</v>
      </c>
    </row>
    <row r="1360" spans="1:12" x14ac:dyDescent="0.25">
      <c r="A1360" t="s">
        <v>1362</v>
      </c>
      <c r="B1360" t="s">
        <v>4348</v>
      </c>
      <c r="C1360">
        <v>42</v>
      </c>
      <c r="D1360" t="s">
        <v>5948</v>
      </c>
      <c r="E1360" t="str">
        <f>IFERROR(INDEX(Healthcare_Transaction[Treatment_Type],MATCH(CONSOLIDATED_SHEET[[#This Row],[Patient_ID]],Healthcare_Transaction[Patient_ID],0)),"")</f>
        <v>Physical Therapy</v>
      </c>
      <c r="F1360" s="8">
        <f>IFERROR(INDEX(Healthcare_Transaction[Cost],MATCH(CONSOLIDATED_SHEET[[#This Row],[Patient_ID]],Healthcare_Transaction[Patient_ID],0)),"")</f>
        <v>2544.3200000000002</v>
      </c>
      <c r="G1360" s="6">
        <f>IFERROR(INDEX(Healthcare_Transaction[Date],MATCH(CONSOLIDATED_SHEET[[#This Row],[Patient_ID]],Healthcare_Transaction[Patient_ID],0)),"")</f>
        <v>43924.14044863551</v>
      </c>
      <c r="H1360" t="str">
        <f>TEXT(CONSOLIDATED_SHEET[[#This Row],[Date]], "yyyy")</f>
        <v>2020</v>
      </c>
      <c r="I1360" t="str">
        <f>TEXT(CONSOLIDATED_SHEET[[#This Row],[Date]], "mmmm")</f>
        <v>April</v>
      </c>
      <c r="J1360" t="str">
        <f>INDEX(Healthcare_Location[Location],MATCH(CONSOLIDATED_SHEET[[#This Row],[Patient_ID]],Healthcare_Location[Patient_ID],0))</f>
        <v>Phoenix</v>
      </c>
      <c r="K1360" s="7" t="str">
        <f>INDEX(Healthcare_Insurance[Insurance_Type],MATCH(CONSOLIDATED_SHEET[[#This Row],[Patient_ID]],Healthcare_Insurance[Patient_ID],0))</f>
        <v>Public</v>
      </c>
      <c r="L1360" s="8">
        <f>INDEX(Healthcare_Insurance[Insurance_Amount],MATCH(CONSOLIDATED_SHEET[[#This Row],[Patient_ID]],Healthcare_Insurance[Patient_ID],0))</f>
        <v>1323.73</v>
      </c>
    </row>
    <row r="1361" spans="1:12" x14ac:dyDescent="0.25">
      <c r="A1361" t="s">
        <v>1363</v>
      </c>
      <c r="B1361" t="s">
        <v>4349</v>
      </c>
      <c r="C1361">
        <v>22</v>
      </c>
      <c r="D1361" t="s">
        <v>5948</v>
      </c>
      <c r="E1361" t="str">
        <f>IFERROR(INDEX(Healthcare_Transaction[Treatment_Type],MATCH(CONSOLIDATED_SHEET[[#This Row],[Patient_ID]],Healthcare_Transaction[Patient_ID],0)),"")</f>
        <v>Medication</v>
      </c>
      <c r="F1361" s="8">
        <f>IFERROR(INDEX(Healthcare_Transaction[Cost],MATCH(CONSOLIDATED_SHEET[[#This Row],[Patient_ID]],Healthcare_Transaction[Patient_ID],0)),"")</f>
        <v>2098.13</v>
      </c>
      <c r="G1361" s="6">
        <f>IFERROR(INDEX(Healthcare_Transaction[Date],MATCH(CONSOLIDATED_SHEET[[#This Row],[Patient_ID]],Healthcare_Transaction[Patient_ID],0)),"")</f>
        <v>43924.922703243312</v>
      </c>
      <c r="H1361" t="str">
        <f>TEXT(CONSOLIDATED_SHEET[[#This Row],[Date]], "yyyy")</f>
        <v>2020</v>
      </c>
      <c r="I1361" t="str">
        <f>TEXT(CONSOLIDATED_SHEET[[#This Row],[Date]], "mmmm")</f>
        <v>April</v>
      </c>
      <c r="J1361" t="str">
        <f>INDEX(Healthcare_Location[Location],MATCH(CONSOLIDATED_SHEET[[#This Row],[Patient_ID]],Healthcare_Location[Patient_ID],0))</f>
        <v>Chicago</v>
      </c>
      <c r="K1361" s="7" t="str">
        <f>INDEX(Healthcare_Insurance[Insurance_Type],MATCH(CONSOLIDATED_SHEET[[#This Row],[Patient_ID]],Healthcare_Insurance[Patient_ID],0))</f>
        <v>None</v>
      </c>
      <c r="L1361" s="8">
        <f>INDEX(Healthcare_Insurance[Insurance_Amount],MATCH(CONSOLIDATED_SHEET[[#This Row],[Patient_ID]],Healthcare_Insurance[Patient_ID],0))</f>
        <v>6920.97</v>
      </c>
    </row>
    <row r="1362" spans="1:12" x14ac:dyDescent="0.25">
      <c r="A1362" t="s">
        <v>1364</v>
      </c>
      <c r="B1362" t="s">
        <v>4350</v>
      </c>
      <c r="C1362">
        <v>51</v>
      </c>
      <c r="D1362" t="s">
        <v>5947</v>
      </c>
      <c r="E1362" t="str">
        <f>IFERROR(INDEX(Healthcare_Transaction[Treatment_Type],MATCH(CONSOLIDATED_SHEET[[#This Row],[Patient_ID]],Healthcare_Transaction[Patient_ID],0)),"")</f>
        <v>Physical Therapy</v>
      </c>
      <c r="F1362" s="8">
        <f>IFERROR(INDEX(Healthcare_Transaction[Cost],MATCH(CONSOLIDATED_SHEET[[#This Row],[Patient_ID]],Healthcare_Transaction[Patient_ID],0)),"")</f>
        <v>4754.47</v>
      </c>
      <c r="G1362" s="6">
        <f>IFERROR(INDEX(Healthcare_Transaction[Date],MATCH(CONSOLIDATED_SHEET[[#This Row],[Patient_ID]],Healthcare_Transaction[Patient_ID],0)),"")</f>
        <v>43925.183454779253</v>
      </c>
      <c r="H1362" t="str">
        <f>TEXT(CONSOLIDATED_SHEET[[#This Row],[Date]], "yyyy")</f>
        <v>2020</v>
      </c>
      <c r="I1362" t="str">
        <f>TEXT(CONSOLIDATED_SHEET[[#This Row],[Date]], "mmmm")</f>
        <v>April</v>
      </c>
      <c r="J1362" t="str">
        <f>INDEX(Healthcare_Location[Location],MATCH(CONSOLIDATED_SHEET[[#This Row],[Patient_ID]],Healthcare_Location[Patient_ID],0))</f>
        <v>Phoenix</v>
      </c>
      <c r="K1362" s="7" t="str">
        <f>INDEX(Healthcare_Insurance[Insurance_Type],MATCH(CONSOLIDATED_SHEET[[#This Row],[Patient_ID]],Healthcare_Insurance[Patient_ID],0))</f>
        <v>Public</v>
      </c>
      <c r="L1362" s="8">
        <f>INDEX(Healthcare_Insurance[Insurance_Amount],MATCH(CONSOLIDATED_SHEET[[#This Row],[Patient_ID]],Healthcare_Insurance[Patient_ID],0))</f>
        <v>4018.38</v>
      </c>
    </row>
    <row r="1363" spans="1:12" x14ac:dyDescent="0.25">
      <c r="A1363" t="s">
        <v>1365</v>
      </c>
      <c r="B1363" t="s">
        <v>4351</v>
      </c>
      <c r="C1363">
        <v>59</v>
      </c>
      <c r="D1363" t="s">
        <v>5947</v>
      </c>
      <c r="E1363" t="str">
        <f>IFERROR(INDEX(Healthcare_Transaction[Treatment_Type],MATCH(CONSOLIDATED_SHEET[[#This Row],[Patient_ID]],Healthcare_Transaction[Patient_ID],0)),"")</f>
        <v>Consultation</v>
      </c>
      <c r="F1363" s="8">
        <f>IFERROR(INDEX(Healthcare_Transaction[Cost],MATCH(CONSOLIDATED_SHEET[[#This Row],[Patient_ID]],Healthcare_Transaction[Patient_ID],0)),"")</f>
        <v>107.14</v>
      </c>
      <c r="G1363" s="6">
        <f>IFERROR(INDEX(Healthcare_Transaction[Date],MATCH(CONSOLIDATED_SHEET[[#This Row],[Patient_ID]],Healthcare_Transaction[Patient_ID],0)),"")</f>
        <v>43925.444206315187</v>
      </c>
      <c r="H1363" t="str">
        <f>TEXT(CONSOLIDATED_SHEET[[#This Row],[Date]], "yyyy")</f>
        <v>2020</v>
      </c>
      <c r="I1363" t="str">
        <f>TEXT(CONSOLIDATED_SHEET[[#This Row],[Date]], "mmmm")</f>
        <v>April</v>
      </c>
      <c r="J1363" t="str">
        <f>INDEX(Healthcare_Location[Location],MATCH(CONSOLIDATED_SHEET[[#This Row],[Patient_ID]],Healthcare_Location[Patient_ID],0))</f>
        <v>Chicago</v>
      </c>
      <c r="K1363" s="7" t="str">
        <f>INDEX(Healthcare_Insurance[Insurance_Type],MATCH(CONSOLIDATED_SHEET[[#This Row],[Patient_ID]],Healthcare_Insurance[Patient_ID],0))</f>
        <v>Public</v>
      </c>
      <c r="L1363" s="8">
        <f>INDEX(Healthcare_Insurance[Insurance_Amount],MATCH(CONSOLIDATED_SHEET[[#This Row],[Patient_ID]],Healthcare_Insurance[Patient_ID],0))</f>
        <v>9710.4599999999991</v>
      </c>
    </row>
    <row r="1364" spans="1:12" x14ac:dyDescent="0.25">
      <c r="A1364" t="s">
        <v>1366</v>
      </c>
      <c r="B1364" t="s">
        <v>4352</v>
      </c>
      <c r="C1364">
        <v>55</v>
      </c>
      <c r="D1364" t="s">
        <v>5948</v>
      </c>
      <c r="E1364" t="str">
        <f>IFERROR(INDEX(Healthcare_Transaction[Treatment_Type],MATCH(CONSOLIDATED_SHEET[[#This Row],[Patient_ID]],Healthcare_Transaction[Patient_ID],0)),"")</f>
        <v>Consultation</v>
      </c>
      <c r="F1364" s="8">
        <f>IFERROR(INDEX(Healthcare_Transaction[Cost],MATCH(CONSOLIDATED_SHEET[[#This Row],[Patient_ID]],Healthcare_Transaction[Patient_ID],0)),"")</f>
        <v>2196.1799999999998</v>
      </c>
      <c r="G1364" s="6">
        <f>IFERROR(INDEX(Healthcare_Transaction[Date],MATCH(CONSOLIDATED_SHEET[[#This Row],[Patient_ID]],Healthcare_Transaction[Patient_ID],0)),"")</f>
        <v>43925.704957851107</v>
      </c>
      <c r="H1364" t="str">
        <f>TEXT(CONSOLIDATED_SHEET[[#This Row],[Date]], "yyyy")</f>
        <v>2020</v>
      </c>
      <c r="I1364" t="str">
        <f>TEXT(CONSOLIDATED_SHEET[[#This Row],[Date]], "mmmm")</f>
        <v>April</v>
      </c>
      <c r="J1364" t="str">
        <f>INDEX(Healthcare_Location[Location],MATCH(CONSOLIDATED_SHEET[[#This Row],[Patient_ID]],Healthcare_Location[Patient_ID],0))</f>
        <v>Phoenix</v>
      </c>
      <c r="K1364" s="7" t="str">
        <f>INDEX(Healthcare_Insurance[Insurance_Type],MATCH(CONSOLIDATED_SHEET[[#This Row],[Patient_ID]],Healthcare_Insurance[Patient_ID],0))</f>
        <v>None</v>
      </c>
      <c r="L1364" s="8">
        <f>INDEX(Healthcare_Insurance[Insurance_Amount],MATCH(CONSOLIDATED_SHEET[[#This Row],[Patient_ID]],Healthcare_Insurance[Patient_ID],0))</f>
        <v>1626.44</v>
      </c>
    </row>
    <row r="1365" spans="1:12" x14ac:dyDescent="0.25">
      <c r="A1365" t="s">
        <v>1367</v>
      </c>
      <c r="B1365" t="s">
        <v>4353</v>
      </c>
      <c r="C1365">
        <v>58</v>
      </c>
      <c r="D1365" t="s">
        <v>5948</v>
      </c>
      <c r="E1365" t="str">
        <f>IFERROR(INDEX(Healthcare_Transaction[Treatment_Type],MATCH(CONSOLIDATED_SHEET[[#This Row],[Patient_ID]],Healthcare_Transaction[Patient_ID],0)),"")</f>
        <v>Medication</v>
      </c>
      <c r="F1365" s="8">
        <f>IFERROR(INDEX(Healthcare_Transaction[Cost],MATCH(CONSOLIDATED_SHEET[[#This Row],[Patient_ID]],Healthcare_Transaction[Patient_ID],0)),"")</f>
        <v>2969.31</v>
      </c>
      <c r="G1365" s="6">
        <f>IFERROR(INDEX(Healthcare_Transaction[Date],MATCH(CONSOLIDATED_SHEET[[#This Row],[Patient_ID]],Healthcare_Transaction[Patient_ID],0)),"")</f>
        <v>43926.22646092299</v>
      </c>
      <c r="H1365" t="str">
        <f>TEXT(CONSOLIDATED_SHEET[[#This Row],[Date]], "yyyy")</f>
        <v>2020</v>
      </c>
      <c r="I1365" t="str">
        <f>TEXT(CONSOLIDATED_SHEET[[#This Row],[Date]], "mmmm")</f>
        <v>April</v>
      </c>
      <c r="J1365" t="str">
        <f>INDEX(Healthcare_Location[Location],MATCH(CONSOLIDATED_SHEET[[#This Row],[Patient_ID]],Healthcare_Location[Patient_ID],0))</f>
        <v>Houston</v>
      </c>
      <c r="K1365" s="7" t="str">
        <f>INDEX(Healthcare_Insurance[Insurance_Type],MATCH(CONSOLIDATED_SHEET[[#This Row],[Patient_ID]],Healthcare_Insurance[Patient_ID],0))</f>
        <v>None</v>
      </c>
      <c r="L1365" s="8">
        <f>INDEX(Healthcare_Insurance[Insurance_Amount],MATCH(CONSOLIDATED_SHEET[[#This Row],[Patient_ID]],Healthcare_Insurance[Patient_ID],0))</f>
        <v>7868.36</v>
      </c>
    </row>
    <row r="1366" spans="1:12" x14ac:dyDescent="0.25">
      <c r="A1366" t="s">
        <v>1368</v>
      </c>
      <c r="B1366" t="s">
        <v>4354</v>
      </c>
      <c r="C1366">
        <v>42</v>
      </c>
      <c r="D1366" t="s">
        <v>5948</v>
      </c>
      <c r="E1366" t="str">
        <f>IFERROR(INDEX(Healthcare_Transaction[Treatment_Type],MATCH(CONSOLIDATED_SHEET[[#This Row],[Patient_ID]],Healthcare_Transaction[Patient_ID],0)),"")</f>
        <v>Surgery</v>
      </c>
      <c r="F1366" s="8">
        <f>IFERROR(INDEX(Healthcare_Transaction[Cost],MATCH(CONSOLIDATED_SHEET[[#This Row],[Patient_ID]],Healthcare_Transaction[Patient_ID],0)),"")</f>
        <v>4210.51</v>
      </c>
      <c r="G1366" s="6">
        <f>IFERROR(INDEX(Healthcare_Transaction[Date],MATCH(CONSOLIDATED_SHEET[[#This Row],[Patient_ID]],Healthcare_Transaction[Patient_ID],0)),"")</f>
        <v>43926.487212458909</v>
      </c>
      <c r="H1366" t="str">
        <f>TEXT(CONSOLIDATED_SHEET[[#This Row],[Date]], "yyyy")</f>
        <v>2020</v>
      </c>
      <c r="I1366" t="str">
        <f>TEXT(CONSOLIDATED_SHEET[[#This Row],[Date]], "mmmm")</f>
        <v>April</v>
      </c>
      <c r="J1366" t="str">
        <f>INDEX(Healthcare_Location[Location],MATCH(CONSOLIDATED_SHEET[[#This Row],[Patient_ID]],Healthcare_Location[Patient_ID],0))</f>
        <v>New York</v>
      </c>
      <c r="K1366" s="7" t="str">
        <f>INDEX(Healthcare_Insurance[Insurance_Type],MATCH(CONSOLIDATED_SHEET[[#This Row],[Patient_ID]],Healthcare_Insurance[Patient_ID],0))</f>
        <v>None</v>
      </c>
      <c r="L1366" s="8">
        <f>INDEX(Healthcare_Insurance[Insurance_Amount],MATCH(CONSOLIDATED_SHEET[[#This Row],[Patient_ID]],Healthcare_Insurance[Patient_ID],0))</f>
        <v>1368.04</v>
      </c>
    </row>
    <row r="1367" spans="1:12" x14ac:dyDescent="0.25">
      <c r="A1367" t="s">
        <v>1369</v>
      </c>
      <c r="B1367" t="s">
        <v>4355</v>
      </c>
      <c r="C1367">
        <v>35</v>
      </c>
      <c r="D1367" t="s">
        <v>5948</v>
      </c>
      <c r="E1367" t="str">
        <f>IFERROR(INDEX(Healthcare_Transaction[Treatment_Type],MATCH(CONSOLIDATED_SHEET[[#This Row],[Patient_ID]],Healthcare_Transaction[Patient_ID],0)),"")</f>
        <v>Surgery</v>
      </c>
      <c r="F1367" s="8">
        <f>IFERROR(INDEX(Healthcare_Transaction[Cost],MATCH(CONSOLIDATED_SHEET[[#This Row],[Patient_ID]],Healthcare_Transaction[Patient_ID],0)),"")</f>
        <v>1153.3399999999999</v>
      </c>
      <c r="G1367" s="6">
        <f>IFERROR(INDEX(Healthcare_Transaction[Date],MATCH(CONSOLIDATED_SHEET[[#This Row],[Patient_ID]],Healthcare_Transaction[Patient_ID],0)),"")</f>
        <v>43926.747963994851</v>
      </c>
      <c r="H1367" t="str">
        <f>TEXT(CONSOLIDATED_SHEET[[#This Row],[Date]], "yyyy")</f>
        <v>2020</v>
      </c>
      <c r="I1367" t="str">
        <f>TEXT(CONSOLIDATED_SHEET[[#This Row],[Date]], "mmmm")</f>
        <v>April</v>
      </c>
      <c r="J1367" t="str">
        <f>INDEX(Healthcare_Location[Location],MATCH(CONSOLIDATED_SHEET[[#This Row],[Patient_ID]],Healthcare_Location[Patient_ID],0))</f>
        <v>New York</v>
      </c>
      <c r="K1367" s="7" t="str">
        <f>INDEX(Healthcare_Insurance[Insurance_Type],MATCH(CONSOLIDATED_SHEET[[#This Row],[Patient_ID]],Healthcare_Insurance[Patient_ID],0))</f>
        <v>Public</v>
      </c>
      <c r="L1367" s="8">
        <f>INDEX(Healthcare_Insurance[Insurance_Amount],MATCH(CONSOLIDATED_SHEET[[#This Row],[Patient_ID]],Healthcare_Insurance[Patient_ID],0))</f>
        <v>5235.58</v>
      </c>
    </row>
    <row r="1368" spans="1:12" x14ac:dyDescent="0.25">
      <c r="A1368" t="s">
        <v>1370</v>
      </c>
      <c r="B1368" t="s">
        <v>4356</v>
      </c>
      <c r="C1368">
        <v>89</v>
      </c>
      <c r="D1368" t="s">
        <v>5947</v>
      </c>
      <c r="E1368" t="str">
        <f>IFERROR(INDEX(Healthcare_Transaction[Treatment_Type],MATCH(CONSOLIDATED_SHEET[[#This Row],[Patient_ID]],Healthcare_Transaction[Patient_ID],0)),"")</f>
        <v>Surgery</v>
      </c>
      <c r="F1368" s="8">
        <f>IFERROR(INDEX(Healthcare_Transaction[Cost],MATCH(CONSOLIDATED_SHEET[[#This Row],[Patient_ID]],Healthcare_Transaction[Patient_ID],0)),"")</f>
        <v>3945.3</v>
      </c>
      <c r="G1368" s="6">
        <f>IFERROR(INDEX(Healthcare_Transaction[Date],MATCH(CONSOLIDATED_SHEET[[#This Row],[Patient_ID]],Healthcare_Transaction[Patient_ID],0)),"")</f>
        <v>43927.008715530777</v>
      </c>
      <c r="H1368" t="str">
        <f>TEXT(CONSOLIDATED_SHEET[[#This Row],[Date]], "yyyy")</f>
        <v>2020</v>
      </c>
      <c r="I1368" t="str">
        <f>TEXT(CONSOLIDATED_SHEET[[#This Row],[Date]], "mmmm")</f>
        <v>April</v>
      </c>
      <c r="J1368" t="str">
        <f>INDEX(Healthcare_Location[Location],MATCH(CONSOLIDATED_SHEET[[#This Row],[Patient_ID]],Healthcare_Location[Patient_ID],0))</f>
        <v>Houston</v>
      </c>
      <c r="K1368" s="7" t="str">
        <f>INDEX(Healthcare_Insurance[Insurance_Type],MATCH(CONSOLIDATED_SHEET[[#This Row],[Patient_ID]],Healthcare_Insurance[Patient_ID],0))</f>
        <v>None</v>
      </c>
      <c r="L1368" s="8">
        <f>INDEX(Healthcare_Insurance[Insurance_Amount],MATCH(CONSOLIDATED_SHEET[[#This Row],[Patient_ID]],Healthcare_Insurance[Patient_ID],0))</f>
        <v>8747.0499999999993</v>
      </c>
    </row>
    <row r="1369" spans="1:12" x14ac:dyDescent="0.25">
      <c r="A1369" t="s">
        <v>1371</v>
      </c>
      <c r="B1369" t="s">
        <v>4357</v>
      </c>
      <c r="C1369">
        <v>84</v>
      </c>
      <c r="D1369" t="s">
        <v>5948</v>
      </c>
      <c r="E1369" t="str">
        <f>IFERROR(INDEX(Healthcare_Transaction[Treatment_Type],MATCH(CONSOLIDATED_SHEET[[#This Row],[Patient_ID]],Healthcare_Transaction[Patient_ID],0)),"")</f>
        <v>Surgery</v>
      </c>
      <c r="F1369" s="8">
        <f>IFERROR(INDEX(Healthcare_Transaction[Cost],MATCH(CONSOLIDATED_SHEET[[#This Row],[Patient_ID]],Healthcare_Transaction[Patient_ID],0)),"")</f>
        <v>2284.69</v>
      </c>
      <c r="G1369" s="6">
        <f>IFERROR(INDEX(Healthcare_Transaction[Date],MATCH(CONSOLIDATED_SHEET[[#This Row],[Patient_ID]],Healthcare_Transaction[Patient_ID],0)),"")</f>
        <v>43927.269467066712</v>
      </c>
      <c r="H1369" t="str">
        <f>TEXT(CONSOLIDATED_SHEET[[#This Row],[Date]], "yyyy")</f>
        <v>2020</v>
      </c>
      <c r="I1369" t="str">
        <f>TEXT(CONSOLIDATED_SHEET[[#This Row],[Date]], "mmmm")</f>
        <v>April</v>
      </c>
      <c r="J1369" t="str">
        <f>INDEX(Healthcare_Location[Location],MATCH(CONSOLIDATED_SHEET[[#This Row],[Patient_ID]],Healthcare_Location[Patient_ID],0))</f>
        <v>Chicago</v>
      </c>
      <c r="K1369" s="7" t="str">
        <f>INDEX(Healthcare_Insurance[Insurance_Type],MATCH(CONSOLIDATED_SHEET[[#This Row],[Patient_ID]],Healthcare_Insurance[Patient_ID],0))</f>
        <v>Public</v>
      </c>
      <c r="L1369" s="8">
        <f>INDEX(Healthcare_Insurance[Insurance_Amount],MATCH(CONSOLIDATED_SHEET[[#This Row],[Patient_ID]],Healthcare_Insurance[Patient_ID],0))</f>
        <v>1594.66</v>
      </c>
    </row>
    <row r="1370" spans="1:12" x14ac:dyDescent="0.25">
      <c r="A1370" t="s">
        <v>1372</v>
      </c>
      <c r="B1370" t="s">
        <v>4358</v>
      </c>
      <c r="C1370">
        <v>39</v>
      </c>
      <c r="D1370" t="s">
        <v>5948</v>
      </c>
      <c r="E1370" t="str">
        <f>IFERROR(INDEX(Healthcare_Transaction[Treatment_Type],MATCH(CONSOLIDATED_SHEET[[#This Row],[Patient_ID]],Healthcare_Transaction[Patient_ID],0)),"")</f>
        <v>Medication</v>
      </c>
      <c r="F1370" s="8">
        <f>IFERROR(INDEX(Healthcare_Transaction[Cost],MATCH(CONSOLIDATED_SHEET[[#This Row],[Patient_ID]],Healthcare_Transaction[Patient_ID],0)),"")</f>
        <v>1255.8399999999999</v>
      </c>
      <c r="G1370" s="6">
        <f>IFERROR(INDEX(Healthcare_Transaction[Date],MATCH(CONSOLIDATED_SHEET[[#This Row],[Patient_ID]],Healthcare_Transaction[Patient_ID],0)),"")</f>
        <v>43927.530218602653</v>
      </c>
      <c r="H1370" t="str">
        <f>TEXT(CONSOLIDATED_SHEET[[#This Row],[Date]], "yyyy")</f>
        <v>2020</v>
      </c>
      <c r="I1370" t="str">
        <f>TEXT(CONSOLIDATED_SHEET[[#This Row],[Date]], "mmmm")</f>
        <v>April</v>
      </c>
      <c r="J1370" t="str">
        <f>INDEX(Healthcare_Location[Location],MATCH(CONSOLIDATED_SHEET[[#This Row],[Patient_ID]],Healthcare_Location[Patient_ID],0))</f>
        <v>Los Angeles</v>
      </c>
      <c r="K1370" s="7" t="str">
        <f>INDEX(Healthcare_Insurance[Insurance_Type],MATCH(CONSOLIDATED_SHEET[[#This Row],[Patient_ID]],Healthcare_Insurance[Patient_ID],0))</f>
        <v>Public</v>
      </c>
      <c r="L1370" s="8">
        <f>INDEX(Healthcare_Insurance[Insurance_Amount],MATCH(CONSOLIDATED_SHEET[[#This Row],[Patient_ID]],Healthcare_Insurance[Patient_ID],0))</f>
        <v>9283.93</v>
      </c>
    </row>
    <row r="1371" spans="1:12" x14ac:dyDescent="0.25">
      <c r="A1371" t="s">
        <v>1373</v>
      </c>
      <c r="B1371" t="s">
        <v>4359</v>
      </c>
      <c r="C1371">
        <v>37</v>
      </c>
      <c r="D1371" t="s">
        <v>5948</v>
      </c>
      <c r="E1371" t="str">
        <f>IFERROR(INDEX(Healthcare_Transaction[Treatment_Type],MATCH(CONSOLIDATED_SHEET[[#This Row],[Patient_ID]],Healthcare_Transaction[Patient_ID],0)),"")</f>
        <v>Surgery</v>
      </c>
      <c r="F1371" s="8">
        <f>IFERROR(INDEX(Healthcare_Transaction[Cost],MATCH(CONSOLIDATED_SHEET[[#This Row],[Patient_ID]],Healthcare_Transaction[Patient_ID],0)),"")</f>
        <v>1368.63</v>
      </c>
      <c r="G1371" s="6">
        <f>IFERROR(INDEX(Healthcare_Transaction[Date],MATCH(CONSOLIDATED_SHEET[[#This Row],[Patient_ID]],Healthcare_Transaction[Patient_ID],0)),"")</f>
        <v>43928.833976282323</v>
      </c>
      <c r="H1371" t="str">
        <f>TEXT(CONSOLIDATED_SHEET[[#This Row],[Date]], "yyyy")</f>
        <v>2020</v>
      </c>
      <c r="I1371" t="str">
        <f>TEXT(CONSOLIDATED_SHEET[[#This Row],[Date]], "mmmm")</f>
        <v>April</v>
      </c>
      <c r="J1371" t="str">
        <f>INDEX(Healthcare_Location[Location],MATCH(CONSOLIDATED_SHEET[[#This Row],[Patient_ID]],Healthcare_Location[Patient_ID],0))</f>
        <v>New York</v>
      </c>
      <c r="K1371" s="7" t="str">
        <f>INDEX(Healthcare_Insurance[Insurance_Type],MATCH(CONSOLIDATED_SHEET[[#This Row],[Patient_ID]],Healthcare_Insurance[Patient_ID],0))</f>
        <v>Public</v>
      </c>
      <c r="L1371" s="8">
        <f>INDEX(Healthcare_Insurance[Insurance_Amount],MATCH(CONSOLIDATED_SHEET[[#This Row],[Patient_ID]],Healthcare_Insurance[Patient_ID],0))</f>
        <v>894</v>
      </c>
    </row>
    <row r="1372" spans="1:12" x14ac:dyDescent="0.25">
      <c r="A1372" t="s">
        <v>1374</v>
      </c>
      <c r="B1372" t="s">
        <v>4360</v>
      </c>
      <c r="C1372">
        <v>83</v>
      </c>
      <c r="D1372" t="s">
        <v>5947</v>
      </c>
      <c r="E1372" t="str">
        <f>IFERROR(INDEX(Healthcare_Transaction[Treatment_Type],MATCH(CONSOLIDATED_SHEET[[#This Row],[Patient_ID]],Healthcare_Transaction[Patient_ID],0)),"")</f>
        <v>Consultation</v>
      </c>
      <c r="F1372" s="8">
        <f>IFERROR(INDEX(Healthcare_Transaction[Cost],MATCH(CONSOLIDATED_SHEET[[#This Row],[Patient_ID]],Healthcare_Transaction[Patient_ID],0)),"")</f>
        <v>1373.08</v>
      </c>
      <c r="G1372" s="6">
        <f>IFERROR(INDEX(Healthcare_Transaction[Date],MATCH(CONSOLIDATED_SHEET[[#This Row],[Patient_ID]],Healthcare_Transaction[Patient_ID],0)),"")</f>
        <v>43929.355479354192</v>
      </c>
      <c r="H1372" t="str">
        <f>TEXT(CONSOLIDATED_SHEET[[#This Row],[Date]], "yyyy")</f>
        <v>2020</v>
      </c>
      <c r="I1372" t="str">
        <f>TEXT(CONSOLIDATED_SHEET[[#This Row],[Date]], "mmmm")</f>
        <v>April</v>
      </c>
      <c r="J1372" t="str">
        <f>INDEX(Healthcare_Location[Location],MATCH(CONSOLIDATED_SHEET[[#This Row],[Patient_ID]],Healthcare_Location[Patient_ID],0))</f>
        <v>Los Angeles</v>
      </c>
      <c r="K1372" s="7" t="str">
        <f>INDEX(Healthcare_Insurance[Insurance_Type],MATCH(CONSOLIDATED_SHEET[[#This Row],[Patient_ID]],Healthcare_Insurance[Patient_ID],0))</f>
        <v>None</v>
      </c>
      <c r="L1372" s="8">
        <f>INDEX(Healthcare_Insurance[Insurance_Amount],MATCH(CONSOLIDATED_SHEET[[#This Row],[Patient_ID]],Healthcare_Insurance[Patient_ID],0))</f>
        <v>813.38</v>
      </c>
    </row>
    <row r="1373" spans="1:12" x14ac:dyDescent="0.25">
      <c r="A1373" t="s">
        <v>1375</v>
      </c>
      <c r="B1373" t="s">
        <v>4361</v>
      </c>
      <c r="C1373">
        <v>38</v>
      </c>
      <c r="D1373" t="s">
        <v>5947</v>
      </c>
      <c r="E1373" t="str">
        <f>IFERROR(INDEX(Healthcare_Transaction[Treatment_Type],MATCH(CONSOLIDATED_SHEET[[#This Row],[Patient_ID]],Healthcare_Transaction[Patient_ID],0)),"")</f>
        <v>Medication</v>
      </c>
      <c r="F1373" s="8">
        <f>IFERROR(INDEX(Healthcare_Transaction[Cost],MATCH(CONSOLIDATED_SHEET[[#This Row],[Patient_ID]],Healthcare_Transaction[Patient_ID],0)),"")</f>
        <v>1954.85</v>
      </c>
      <c r="G1373" s="6">
        <f>IFERROR(INDEX(Healthcare_Transaction[Date],MATCH(CONSOLIDATED_SHEET[[#This Row],[Patient_ID]],Healthcare_Transaction[Patient_ID],0)),"")</f>
        <v>43930.919988569789</v>
      </c>
      <c r="H1373" t="str">
        <f>TEXT(CONSOLIDATED_SHEET[[#This Row],[Date]], "yyyy")</f>
        <v>2020</v>
      </c>
      <c r="I1373" t="str">
        <f>TEXT(CONSOLIDATED_SHEET[[#This Row],[Date]], "mmmm")</f>
        <v>April</v>
      </c>
      <c r="J1373" t="str">
        <f>INDEX(Healthcare_Location[Location],MATCH(CONSOLIDATED_SHEET[[#This Row],[Patient_ID]],Healthcare_Location[Patient_ID],0))</f>
        <v>New York</v>
      </c>
      <c r="K1373" s="7" t="str">
        <f>INDEX(Healthcare_Insurance[Insurance_Type],MATCH(CONSOLIDATED_SHEET[[#This Row],[Patient_ID]],Healthcare_Insurance[Patient_ID],0))</f>
        <v>Private</v>
      </c>
      <c r="L1373" s="8">
        <f>INDEX(Healthcare_Insurance[Insurance_Amount],MATCH(CONSOLIDATED_SHEET[[#This Row],[Patient_ID]],Healthcare_Insurance[Patient_ID],0))</f>
        <v>2109.36</v>
      </c>
    </row>
    <row r="1374" spans="1:12" x14ac:dyDescent="0.25">
      <c r="A1374" t="s">
        <v>1376</v>
      </c>
      <c r="B1374" t="s">
        <v>4362</v>
      </c>
      <c r="C1374">
        <v>40</v>
      </c>
      <c r="D1374" t="s">
        <v>5948</v>
      </c>
      <c r="E1374" t="str">
        <f>IFERROR(INDEX(Healthcare_Transaction[Treatment_Type],MATCH(CONSOLIDATED_SHEET[[#This Row],[Patient_ID]],Healthcare_Transaction[Patient_ID],0)),"")</f>
        <v>Physical Therapy</v>
      </c>
      <c r="F1374" s="8">
        <f>IFERROR(INDEX(Healthcare_Transaction[Cost],MATCH(CONSOLIDATED_SHEET[[#This Row],[Patient_ID]],Healthcare_Transaction[Patient_ID],0)),"")</f>
        <v>1213.21</v>
      </c>
      <c r="G1374" s="6">
        <f>IFERROR(INDEX(Healthcare_Transaction[Date],MATCH(CONSOLIDATED_SHEET[[#This Row],[Patient_ID]],Healthcare_Transaction[Patient_ID],0)),"")</f>
        <v>43931.18074010573</v>
      </c>
      <c r="H1374" t="str">
        <f>TEXT(CONSOLIDATED_SHEET[[#This Row],[Date]], "yyyy")</f>
        <v>2020</v>
      </c>
      <c r="I1374" t="str">
        <f>TEXT(CONSOLIDATED_SHEET[[#This Row],[Date]], "mmmm")</f>
        <v>April</v>
      </c>
      <c r="J1374" t="str">
        <f>INDEX(Healthcare_Location[Location],MATCH(CONSOLIDATED_SHEET[[#This Row],[Patient_ID]],Healthcare_Location[Patient_ID],0))</f>
        <v>Los Angeles</v>
      </c>
      <c r="K1374" s="7" t="str">
        <f>INDEX(Healthcare_Insurance[Insurance_Type],MATCH(CONSOLIDATED_SHEET[[#This Row],[Patient_ID]],Healthcare_Insurance[Patient_ID],0))</f>
        <v>None</v>
      </c>
      <c r="L1374" s="8">
        <f>INDEX(Healthcare_Insurance[Insurance_Amount],MATCH(CONSOLIDATED_SHEET[[#This Row],[Patient_ID]],Healthcare_Insurance[Patient_ID],0))</f>
        <v>6870.43</v>
      </c>
    </row>
    <row r="1375" spans="1:12" x14ac:dyDescent="0.25">
      <c r="A1375" t="s">
        <v>1377</v>
      </c>
      <c r="B1375" t="s">
        <v>4363</v>
      </c>
      <c r="C1375">
        <v>88</v>
      </c>
      <c r="D1375" t="s">
        <v>5948</v>
      </c>
      <c r="E1375" t="str">
        <f>IFERROR(INDEX(Healthcare_Transaction[Treatment_Type],MATCH(CONSOLIDATED_SHEET[[#This Row],[Patient_ID]],Healthcare_Transaction[Patient_ID],0)),"")</f>
        <v>Consultation</v>
      </c>
      <c r="F1375" s="8">
        <f>IFERROR(INDEX(Healthcare_Transaction[Cost],MATCH(CONSOLIDATED_SHEET[[#This Row],[Patient_ID]],Healthcare_Transaction[Patient_ID],0)),"")</f>
        <v>255.44</v>
      </c>
      <c r="G1375" s="6">
        <f>IFERROR(INDEX(Healthcare_Transaction[Date],MATCH(CONSOLIDATED_SHEET[[#This Row],[Patient_ID]],Healthcare_Transaction[Patient_ID],0)),"")</f>
        <v>43931.441491641657</v>
      </c>
      <c r="H1375" t="str">
        <f>TEXT(CONSOLIDATED_SHEET[[#This Row],[Date]], "yyyy")</f>
        <v>2020</v>
      </c>
      <c r="I1375" t="str">
        <f>TEXT(CONSOLIDATED_SHEET[[#This Row],[Date]], "mmmm")</f>
        <v>April</v>
      </c>
      <c r="J1375" t="str">
        <f>INDEX(Healthcare_Location[Location],MATCH(CONSOLIDATED_SHEET[[#This Row],[Patient_ID]],Healthcare_Location[Patient_ID],0))</f>
        <v>Los Angeles</v>
      </c>
      <c r="K1375" s="7" t="str">
        <f>INDEX(Healthcare_Insurance[Insurance_Type],MATCH(CONSOLIDATED_SHEET[[#This Row],[Patient_ID]],Healthcare_Insurance[Patient_ID],0))</f>
        <v>None</v>
      </c>
      <c r="L1375" s="8">
        <f>INDEX(Healthcare_Insurance[Insurance_Amount],MATCH(CONSOLIDATED_SHEET[[#This Row],[Patient_ID]],Healthcare_Insurance[Patient_ID],0))</f>
        <v>1875.94</v>
      </c>
    </row>
    <row r="1376" spans="1:12" x14ac:dyDescent="0.25">
      <c r="A1376" t="s">
        <v>1378</v>
      </c>
      <c r="B1376" t="s">
        <v>4364</v>
      </c>
      <c r="C1376">
        <v>54</v>
      </c>
      <c r="D1376" t="s">
        <v>5948</v>
      </c>
      <c r="E1376" t="str">
        <f>IFERROR(INDEX(Healthcare_Transaction[Treatment_Type],MATCH(CONSOLIDATED_SHEET[[#This Row],[Patient_ID]],Healthcare_Transaction[Patient_ID],0)),"")</f>
        <v>Surgery</v>
      </c>
      <c r="F1376" s="8">
        <f>IFERROR(INDEX(Healthcare_Transaction[Cost],MATCH(CONSOLIDATED_SHEET[[#This Row],[Patient_ID]],Healthcare_Transaction[Patient_ID],0)),"")</f>
        <v>3643.54</v>
      </c>
      <c r="G1376" s="6">
        <f>IFERROR(INDEX(Healthcare_Transaction[Date],MATCH(CONSOLIDATED_SHEET[[#This Row],[Patient_ID]],Healthcare_Transaction[Patient_ID],0)),"")</f>
        <v>43931.702243177591</v>
      </c>
      <c r="H1376" t="str">
        <f>TEXT(CONSOLIDATED_SHEET[[#This Row],[Date]], "yyyy")</f>
        <v>2020</v>
      </c>
      <c r="I1376" t="str">
        <f>TEXT(CONSOLIDATED_SHEET[[#This Row],[Date]], "mmmm")</f>
        <v>April</v>
      </c>
      <c r="J1376" t="str">
        <f>INDEX(Healthcare_Location[Location],MATCH(CONSOLIDATED_SHEET[[#This Row],[Patient_ID]],Healthcare_Location[Patient_ID],0))</f>
        <v>Los Angeles</v>
      </c>
      <c r="K1376" s="7" t="str">
        <f>INDEX(Healthcare_Insurance[Insurance_Type],MATCH(CONSOLIDATED_SHEET[[#This Row],[Patient_ID]],Healthcare_Insurance[Patient_ID],0))</f>
        <v>None</v>
      </c>
      <c r="L1376" s="8">
        <f>INDEX(Healthcare_Insurance[Insurance_Amount],MATCH(CONSOLIDATED_SHEET[[#This Row],[Patient_ID]],Healthcare_Insurance[Patient_ID],0))</f>
        <v>8185.91</v>
      </c>
    </row>
    <row r="1377" spans="1:12" x14ac:dyDescent="0.25">
      <c r="A1377" t="s">
        <v>1379</v>
      </c>
      <c r="B1377" t="s">
        <v>4365</v>
      </c>
      <c r="C1377">
        <v>61</v>
      </c>
      <c r="D1377" t="s">
        <v>5947</v>
      </c>
      <c r="E1377" t="str">
        <f>IFERROR(INDEX(Healthcare_Transaction[Treatment_Type],MATCH(CONSOLIDATED_SHEET[[#This Row],[Patient_ID]],Healthcare_Transaction[Patient_ID],0)),"")</f>
        <v>Medication</v>
      </c>
      <c r="F1377" s="8">
        <f>IFERROR(INDEX(Healthcare_Transaction[Cost],MATCH(CONSOLIDATED_SHEET[[#This Row],[Patient_ID]],Healthcare_Transaction[Patient_ID],0)),"")</f>
        <v>1770.78</v>
      </c>
      <c r="G1377" s="6">
        <f>IFERROR(INDEX(Healthcare_Transaction[Date],MATCH(CONSOLIDATED_SHEET[[#This Row],[Patient_ID]],Healthcare_Transaction[Patient_ID],0)),"")</f>
        <v>43932.22374624946</v>
      </c>
      <c r="H1377" t="str">
        <f>TEXT(CONSOLIDATED_SHEET[[#This Row],[Date]], "yyyy")</f>
        <v>2020</v>
      </c>
      <c r="I1377" t="str">
        <f>TEXT(CONSOLIDATED_SHEET[[#This Row],[Date]], "mmmm")</f>
        <v>April</v>
      </c>
      <c r="J1377" t="str">
        <f>INDEX(Healthcare_Location[Location],MATCH(CONSOLIDATED_SHEET[[#This Row],[Patient_ID]],Healthcare_Location[Patient_ID],0))</f>
        <v>Chicago</v>
      </c>
      <c r="K1377" s="7" t="str">
        <f>INDEX(Healthcare_Insurance[Insurance_Type],MATCH(CONSOLIDATED_SHEET[[#This Row],[Patient_ID]],Healthcare_Insurance[Patient_ID],0))</f>
        <v>Public</v>
      </c>
      <c r="L1377" s="8">
        <f>INDEX(Healthcare_Insurance[Insurance_Amount],MATCH(CONSOLIDATED_SHEET[[#This Row],[Patient_ID]],Healthcare_Insurance[Patient_ID],0))</f>
        <v>2170.8000000000002</v>
      </c>
    </row>
    <row r="1378" spans="1:12" x14ac:dyDescent="0.25">
      <c r="A1378" t="s">
        <v>1380</v>
      </c>
      <c r="B1378" t="s">
        <v>4366</v>
      </c>
      <c r="C1378">
        <v>47</v>
      </c>
      <c r="D1378" t="s">
        <v>5947</v>
      </c>
      <c r="E1378" t="str">
        <f>IFERROR(INDEX(Healthcare_Transaction[Treatment_Type],MATCH(CONSOLIDATED_SHEET[[#This Row],[Patient_ID]],Healthcare_Transaction[Patient_ID],0)),"")</f>
        <v>Medication</v>
      </c>
      <c r="F1378" s="8">
        <f>IFERROR(INDEX(Healthcare_Transaction[Cost],MATCH(CONSOLIDATED_SHEET[[#This Row],[Patient_ID]],Healthcare_Transaction[Patient_ID],0)),"")</f>
        <v>3975.6</v>
      </c>
      <c r="G1378" s="6">
        <f>IFERROR(INDEX(Healthcare_Transaction[Date],MATCH(CONSOLIDATED_SHEET[[#This Row],[Patient_ID]],Healthcare_Transaction[Patient_ID],0)),"")</f>
        <v>43932.484497785394</v>
      </c>
      <c r="H1378" t="str">
        <f>TEXT(CONSOLIDATED_SHEET[[#This Row],[Date]], "yyyy")</f>
        <v>2020</v>
      </c>
      <c r="I1378" t="str">
        <f>TEXT(CONSOLIDATED_SHEET[[#This Row],[Date]], "mmmm")</f>
        <v>April</v>
      </c>
      <c r="J1378" t="str">
        <f>INDEX(Healthcare_Location[Location],MATCH(CONSOLIDATED_SHEET[[#This Row],[Patient_ID]],Healthcare_Location[Patient_ID],0))</f>
        <v>Houston</v>
      </c>
      <c r="K1378" s="7" t="str">
        <f>INDEX(Healthcare_Insurance[Insurance_Type],MATCH(CONSOLIDATED_SHEET[[#This Row],[Patient_ID]],Healthcare_Insurance[Patient_ID],0))</f>
        <v>None</v>
      </c>
      <c r="L1378" s="8">
        <f>INDEX(Healthcare_Insurance[Insurance_Amount],MATCH(CONSOLIDATED_SHEET[[#This Row],[Patient_ID]],Healthcare_Insurance[Patient_ID],0))</f>
        <v>182.51</v>
      </c>
    </row>
    <row r="1379" spans="1:12" x14ac:dyDescent="0.25">
      <c r="A1379" t="s">
        <v>1381</v>
      </c>
      <c r="B1379" t="s">
        <v>4367</v>
      </c>
      <c r="C1379">
        <v>87</v>
      </c>
      <c r="D1379" t="s">
        <v>5947</v>
      </c>
      <c r="E1379" t="str">
        <f>IFERROR(INDEX(Healthcare_Transaction[Treatment_Type],MATCH(CONSOLIDATED_SHEET[[#This Row],[Patient_ID]],Healthcare_Transaction[Patient_ID],0)),"")</f>
        <v>Medication</v>
      </c>
      <c r="F1379" s="8">
        <f>IFERROR(INDEX(Healthcare_Transaction[Cost],MATCH(CONSOLIDATED_SHEET[[#This Row],[Patient_ID]],Healthcare_Transaction[Patient_ID],0)),"")</f>
        <v>990.56</v>
      </c>
      <c r="G1379" s="6">
        <f>IFERROR(INDEX(Healthcare_Transaction[Date],MATCH(CONSOLIDATED_SHEET[[#This Row],[Patient_ID]],Healthcare_Transaction[Patient_ID],0)),"")</f>
        <v>43933.788255465057</v>
      </c>
      <c r="H1379" t="str">
        <f>TEXT(CONSOLIDATED_SHEET[[#This Row],[Date]], "yyyy")</f>
        <v>2020</v>
      </c>
      <c r="I1379" t="str">
        <f>TEXT(CONSOLIDATED_SHEET[[#This Row],[Date]], "mmmm")</f>
        <v>April</v>
      </c>
      <c r="J1379" t="str">
        <f>INDEX(Healthcare_Location[Location],MATCH(CONSOLIDATED_SHEET[[#This Row],[Patient_ID]],Healthcare_Location[Patient_ID],0))</f>
        <v>New York</v>
      </c>
      <c r="K1379" s="7" t="str">
        <f>INDEX(Healthcare_Insurance[Insurance_Type],MATCH(CONSOLIDATED_SHEET[[#This Row],[Patient_ID]],Healthcare_Insurance[Patient_ID],0))</f>
        <v>None</v>
      </c>
      <c r="L1379" s="8">
        <f>INDEX(Healthcare_Insurance[Insurance_Amount],MATCH(CONSOLIDATED_SHEET[[#This Row],[Patient_ID]],Healthcare_Insurance[Patient_ID],0))</f>
        <v>5155.76</v>
      </c>
    </row>
    <row r="1380" spans="1:12" x14ac:dyDescent="0.25">
      <c r="A1380" t="s">
        <v>1382</v>
      </c>
      <c r="B1380" t="s">
        <v>4368</v>
      </c>
      <c r="C1380">
        <v>77</v>
      </c>
      <c r="D1380" t="s">
        <v>5947</v>
      </c>
      <c r="E1380" t="str">
        <f>IFERROR(INDEX(Healthcare_Transaction[Treatment_Type],MATCH(CONSOLIDATED_SHEET[[#This Row],[Patient_ID]],Healthcare_Transaction[Patient_ID],0)),"")</f>
        <v>Physical Therapy</v>
      </c>
      <c r="F1380" s="8">
        <f>IFERROR(INDEX(Healthcare_Transaction[Cost],MATCH(CONSOLIDATED_SHEET[[#This Row],[Patient_ID]],Healthcare_Transaction[Patient_ID],0)),"")</f>
        <v>4725.91</v>
      </c>
      <c r="G1380" s="6">
        <f>IFERROR(INDEX(Healthcare_Transaction[Date],MATCH(CONSOLIDATED_SHEET[[#This Row],[Patient_ID]],Healthcare_Transaction[Patient_ID],0)),"")</f>
        <v>43934.309758536932</v>
      </c>
      <c r="H1380" t="str">
        <f>TEXT(CONSOLIDATED_SHEET[[#This Row],[Date]], "yyyy")</f>
        <v>2020</v>
      </c>
      <c r="I1380" t="str">
        <f>TEXT(CONSOLIDATED_SHEET[[#This Row],[Date]], "mmmm")</f>
        <v>April</v>
      </c>
      <c r="J1380" t="str">
        <f>INDEX(Healthcare_Location[Location],MATCH(CONSOLIDATED_SHEET[[#This Row],[Patient_ID]],Healthcare_Location[Patient_ID],0))</f>
        <v>Los Angeles</v>
      </c>
      <c r="K1380" s="7" t="str">
        <f>INDEX(Healthcare_Insurance[Insurance_Type],MATCH(CONSOLIDATED_SHEET[[#This Row],[Patient_ID]],Healthcare_Insurance[Patient_ID],0))</f>
        <v>Private</v>
      </c>
      <c r="L1380" s="8">
        <f>INDEX(Healthcare_Insurance[Insurance_Amount],MATCH(CONSOLIDATED_SHEET[[#This Row],[Patient_ID]],Healthcare_Insurance[Patient_ID],0))</f>
        <v>5961.17</v>
      </c>
    </row>
    <row r="1381" spans="1:12" x14ac:dyDescent="0.25">
      <c r="A1381" t="s">
        <v>1383</v>
      </c>
      <c r="B1381" t="s">
        <v>4369</v>
      </c>
      <c r="C1381">
        <v>34</v>
      </c>
      <c r="D1381" t="s">
        <v>5947</v>
      </c>
      <c r="E1381" t="str">
        <f>IFERROR(INDEX(Healthcare_Transaction[Treatment_Type],MATCH(CONSOLIDATED_SHEET[[#This Row],[Patient_ID]],Healthcare_Transaction[Patient_ID],0)),"")</f>
        <v>Consultation</v>
      </c>
      <c r="F1381" s="8">
        <f>IFERROR(INDEX(Healthcare_Transaction[Cost],MATCH(CONSOLIDATED_SHEET[[#This Row],[Patient_ID]],Healthcare_Transaction[Patient_ID],0)),"")</f>
        <v>3790.67</v>
      </c>
      <c r="G1381" s="6">
        <f>IFERROR(INDEX(Healthcare_Transaction[Date],MATCH(CONSOLIDATED_SHEET[[#This Row],[Patient_ID]],Healthcare_Transaction[Patient_ID],0)),"")</f>
        <v>43934.831261608793</v>
      </c>
      <c r="H1381" t="str">
        <f>TEXT(CONSOLIDATED_SHEET[[#This Row],[Date]], "yyyy")</f>
        <v>2020</v>
      </c>
      <c r="I1381" t="str">
        <f>TEXT(CONSOLIDATED_SHEET[[#This Row],[Date]], "mmmm")</f>
        <v>April</v>
      </c>
      <c r="J1381" t="str">
        <f>INDEX(Healthcare_Location[Location],MATCH(CONSOLIDATED_SHEET[[#This Row],[Patient_ID]],Healthcare_Location[Patient_ID],0))</f>
        <v>Phoenix</v>
      </c>
      <c r="K1381" s="7" t="str">
        <f>INDEX(Healthcare_Insurance[Insurance_Type],MATCH(CONSOLIDATED_SHEET[[#This Row],[Patient_ID]],Healthcare_Insurance[Patient_ID],0))</f>
        <v>Public</v>
      </c>
      <c r="L1381" s="8">
        <f>INDEX(Healthcare_Insurance[Insurance_Amount],MATCH(CONSOLIDATED_SHEET[[#This Row],[Patient_ID]],Healthcare_Insurance[Patient_ID],0))</f>
        <v>4654.83</v>
      </c>
    </row>
    <row r="1382" spans="1:12" x14ac:dyDescent="0.25">
      <c r="A1382" t="s">
        <v>1384</v>
      </c>
      <c r="B1382" t="s">
        <v>4370</v>
      </c>
      <c r="C1382">
        <v>31</v>
      </c>
      <c r="D1382" t="s">
        <v>5948</v>
      </c>
      <c r="E1382" t="str">
        <f>IFERROR(INDEX(Healthcare_Transaction[Treatment_Type],MATCH(CONSOLIDATED_SHEET[[#This Row],[Patient_ID]],Healthcare_Transaction[Patient_ID],0)),"")</f>
        <v>Medication</v>
      </c>
      <c r="F1382" s="8">
        <f>IFERROR(INDEX(Healthcare_Transaction[Cost],MATCH(CONSOLIDATED_SHEET[[#This Row],[Patient_ID]],Healthcare_Transaction[Patient_ID],0)),"")</f>
        <v>3764.5</v>
      </c>
      <c r="G1382" s="6">
        <f>IFERROR(INDEX(Healthcare_Transaction[Date],MATCH(CONSOLIDATED_SHEET[[#This Row],[Patient_ID]],Healthcare_Transaction[Patient_ID],0)),"")</f>
        <v>43935.613516216603</v>
      </c>
      <c r="H1382" t="str">
        <f>TEXT(CONSOLIDATED_SHEET[[#This Row],[Date]], "yyyy")</f>
        <v>2020</v>
      </c>
      <c r="I1382" t="str">
        <f>TEXT(CONSOLIDATED_SHEET[[#This Row],[Date]], "mmmm")</f>
        <v>April</v>
      </c>
      <c r="J1382" t="str">
        <f>INDEX(Healthcare_Location[Location],MATCH(CONSOLIDATED_SHEET[[#This Row],[Patient_ID]],Healthcare_Location[Patient_ID],0))</f>
        <v>New York</v>
      </c>
      <c r="K1382" s="7" t="str">
        <f>INDEX(Healthcare_Insurance[Insurance_Type],MATCH(CONSOLIDATED_SHEET[[#This Row],[Patient_ID]],Healthcare_Insurance[Patient_ID],0))</f>
        <v>Public</v>
      </c>
      <c r="L1382" s="8">
        <f>INDEX(Healthcare_Insurance[Insurance_Amount],MATCH(CONSOLIDATED_SHEET[[#This Row],[Patient_ID]],Healthcare_Insurance[Patient_ID],0))</f>
        <v>7554.49</v>
      </c>
    </row>
    <row r="1383" spans="1:12" x14ac:dyDescent="0.25">
      <c r="A1383" t="s">
        <v>1385</v>
      </c>
      <c r="B1383" t="s">
        <v>4371</v>
      </c>
      <c r="C1383">
        <v>33</v>
      </c>
      <c r="D1383" t="s">
        <v>5947</v>
      </c>
      <c r="E1383" t="str">
        <f>IFERROR(INDEX(Healthcare_Transaction[Treatment_Type],MATCH(CONSOLIDATED_SHEET[[#This Row],[Patient_ID]],Healthcare_Transaction[Patient_ID],0)),"")</f>
        <v>Consultation</v>
      </c>
      <c r="F1383" s="8">
        <f>IFERROR(INDEX(Healthcare_Transaction[Cost],MATCH(CONSOLIDATED_SHEET[[#This Row],[Patient_ID]],Healthcare_Transaction[Patient_ID],0)),"")</f>
        <v>249.71</v>
      </c>
      <c r="G1383" s="6">
        <f>IFERROR(INDEX(Healthcare_Transaction[Date],MATCH(CONSOLIDATED_SHEET[[#This Row],[Patient_ID]],Healthcare_Transaction[Patient_ID],0)),"")</f>
        <v>43935.874267752537</v>
      </c>
      <c r="H1383" t="str">
        <f>TEXT(CONSOLIDATED_SHEET[[#This Row],[Date]], "yyyy")</f>
        <v>2020</v>
      </c>
      <c r="I1383" t="str">
        <f>TEXT(CONSOLIDATED_SHEET[[#This Row],[Date]], "mmmm")</f>
        <v>April</v>
      </c>
      <c r="J1383" t="str">
        <f>INDEX(Healthcare_Location[Location],MATCH(CONSOLIDATED_SHEET[[#This Row],[Patient_ID]],Healthcare_Location[Patient_ID],0))</f>
        <v>Houston</v>
      </c>
      <c r="K1383" s="7" t="str">
        <f>INDEX(Healthcare_Insurance[Insurance_Type],MATCH(CONSOLIDATED_SHEET[[#This Row],[Patient_ID]],Healthcare_Insurance[Patient_ID],0))</f>
        <v>None</v>
      </c>
      <c r="L1383" s="8">
        <f>INDEX(Healthcare_Insurance[Insurance_Amount],MATCH(CONSOLIDATED_SHEET[[#This Row],[Patient_ID]],Healthcare_Insurance[Patient_ID],0))</f>
        <v>7148.45</v>
      </c>
    </row>
    <row r="1384" spans="1:12" x14ac:dyDescent="0.25">
      <c r="A1384" t="s">
        <v>1386</v>
      </c>
      <c r="B1384" t="s">
        <v>4372</v>
      </c>
      <c r="C1384">
        <v>89</v>
      </c>
      <c r="D1384" t="s">
        <v>5948</v>
      </c>
      <c r="E1384" t="str">
        <f>IFERROR(INDEX(Healthcare_Transaction[Treatment_Type],MATCH(CONSOLIDATED_SHEET[[#This Row],[Patient_ID]],Healthcare_Transaction[Patient_ID],0)),"")</f>
        <v>Medication</v>
      </c>
      <c r="F1384" s="8">
        <f>IFERROR(INDEX(Healthcare_Transaction[Cost],MATCH(CONSOLIDATED_SHEET[[#This Row],[Patient_ID]],Healthcare_Transaction[Patient_ID],0)),"")</f>
        <v>2513.38</v>
      </c>
      <c r="G1384" s="6">
        <f>IFERROR(INDEX(Healthcare_Transaction[Date],MATCH(CONSOLIDATED_SHEET[[#This Row],[Patient_ID]],Healthcare_Transaction[Patient_ID],0)),"")</f>
        <v>43936.135019288457</v>
      </c>
      <c r="H1384" t="str">
        <f>TEXT(CONSOLIDATED_SHEET[[#This Row],[Date]], "yyyy")</f>
        <v>2020</v>
      </c>
      <c r="I1384" t="str">
        <f>TEXT(CONSOLIDATED_SHEET[[#This Row],[Date]], "mmmm")</f>
        <v>April</v>
      </c>
      <c r="J1384" t="str">
        <f>INDEX(Healthcare_Location[Location],MATCH(CONSOLIDATED_SHEET[[#This Row],[Patient_ID]],Healthcare_Location[Patient_ID],0))</f>
        <v>Los Angeles</v>
      </c>
      <c r="K1384" s="7" t="str">
        <f>INDEX(Healthcare_Insurance[Insurance_Type],MATCH(CONSOLIDATED_SHEET[[#This Row],[Patient_ID]],Healthcare_Insurance[Patient_ID],0))</f>
        <v>Private</v>
      </c>
      <c r="L1384" s="8">
        <f>INDEX(Healthcare_Insurance[Insurance_Amount],MATCH(CONSOLIDATED_SHEET[[#This Row],[Patient_ID]],Healthcare_Insurance[Patient_ID],0))</f>
        <v>7461.04</v>
      </c>
    </row>
    <row r="1385" spans="1:12" x14ac:dyDescent="0.25">
      <c r="A1385" t="s">
        <v>1387</v>
      </c>
      <c r="B1385" t="s">
        <v>4373</v>
      </c>
      <c r="C1385">
        <v>62</v>
      </c>
      <c r="D1385" t="s">
        <v>5947</v>
      </c>
      <c r="E1385" t="str">
        <f>IFERROR(INDEX(Healthcare_Transaction[Treatment_Type],MATCH(CONSOLIDATED_SHEET[[#This Row],[Patient_ID]],Healthcare_Transaction[Patient_ID],0)),"")</f>
        <v>Consultation</v>
      </c>
      <c r="F1385" s="8">
        <f>IFERROR(INDEX(Healthcare_Transaction[Cost],MATCH(CONSOLIDATED_SHEET[[#This Row],[Patient_ID]],Healthcare_Transaction[Patient_ID],0)),"")</f>
        <v>1911.33</v>
      </c>
      <c r="G1385" s="6">
        <f>IFERROR(INDEX(Healthcare_Transaction[Date],MATCH(CONSOLIDATED_SHEET[[#This Row],[Patient_ID]],Healthcare_Transaction[Patient_ID],0)),"")</f>
        <v>43936.917273896259</v>
      </c>
      <c r="H1385" t="str">
        <f>TEXT(CONSOLIDATED_SHEET[[#This Row],[Date]], "yyyy")</f>
        <v>2020</v>
      </c>
      <c r="I1385" t="str">
        <f>TEXT(CONSOLIDATED_SHEET[[#This Row],[Date]], "mmmm")</f>
        <v>April</v>
      </c>
      <c r="J1385" t="str">
        <f>INDEX(Healthcare_Location[Location],MATCH(CONSOLIDATED_SHEET[[#This Row],[Patient_ID]],Healthcare_Location[Patient_ID],0))</f>
        <v>Los Angeles</v>
      </c>
      <c r="K1385" s="7" t="str">
        <f>INDEX(Healthcare_Insurance[Insurance_Type],MATCH(CONSOLIDATED_SHEET[[#This Row],[Patient_ID]],Healthcare_Insurance[Patient_ID],0))</f>
        <v>Private</v>
      </c>
      <c r="L1385" s="8">
        <f>INDEX(Healthcare_Insurance[Insurance_Amount],MATCH(CONSOLIDATED_SHEET[[#This Row],[Patient_ID]],Healthcare_Insurance[Patient_ID],0))</f>
        <v>4271.2</v>
      </c>
    </row>
    <row r="1386" spans="1:12" x14ac:dyDescent="0.25">
      <c r="A1386" t="s">
        <v>1388</v>
      </c>
      <c r="B1386" t="s">
        <v>4374</v>
      </c>
      <c r="C1386">
        <v>83</v>
      </c>
      <c r="D1386" t="s">
        <v>5948</v>
      </c>
      <c r="E1386" t="str">
        <f>IFERROR(INDEX(Healthcare_Transaction[Treatment_Type],MATCH(CONSOLIDATED_SHEET[[#This Row],[Patient_ID]],Healthcare_Transaction[Patient_ID],0)),"")</f>
        <v>Surgery</v>
      </c>
      <c r="F1386" s="8">
        <f>IFERROR(INDEX(Healthcare_Transaction[Cost],MATCH(CONSOLIDATED_SHEET[[#This Row],[Patient_ID]],Healthcare_Transaction[Patient_ID],0)),"")</f>
        <v>657.41</v>
      </c>
      <c r="G1386" s="6">
        <f>IFERROR(INDEX(Healthcare_Transaction[Date],MATCH(CONSOLIDATED_SHEET[[#This Row],[Patient_ID]],Healthcare_Transaction[Patient_ID],0)),"")</f>
        <v>43939.003286183739</v>
      </c>
      <c r="H1386" t="str">
        <f>TEXT(CONSOLIDATED_SHEET[[#This Row],[Date]], "yyyy")</f>
        <v>2020</v>
      </c>
      <c r="I1386" t="str">
        <f>TEXT(CONSOLIDATED_SHEET[[#This Row],[Date]], "mmmm")</f>
        <v>April</v>
      </c>
      <c r="J1386" t="str">
        <f>INDEX(Healthcare_Location[Location],MATCH(CONSOLIDATED_SHEET[[#This Row],[Patient_ID]],Healthcare_Location[Patient_ID],0))</f>
        <v>Chicago</v>
      </c>
      <c r="K1386" s="7" t="str">
        <f>INDEX(Healthcare_Insurance[Insurance_Type],MATCH(CONSOLIDATED_SHEET[[#This Row],[Patient_ID]],Healthcare_Insurance[Patient_ID],0))</f>
        <v>Public</v>
      </c>
      <c r="L1386" s="8">
        <f>INDEX(Healthcare_Insurance[Insurance_Amount],MATCH(CONSOLIDATED_SHEET[[#This Row],[Patient_ID]],Healthcare_Insurance[Patient_ID],0))</f>
        <v>9796.35</v>
      </c>
    </row>
    <row r="1387" spans="1:12" x14ac:dyDescent="0.25">
      <c r="A1387" t="s">
        <v>1389</v>
      </c>
      <c r="B1387" t="s">
        <v>4375</v>
      </c>
      <c r="C1387">
        <v>58</v>
      </c>
      <c r="D1387" t="s">
        <v>5947</v>
      </c>
      <c r="E1387" t="str">
        <f>IFERROR(INDEX(Healthcare_Transaction[Treatment_Type],MATCH(CONSOLIDATED_SHEET[[#This Row],[Patient_ID]],Healthcare_Transaction[Patient_ID],0)),"")</f>
        <v>Surgery</v>
      </c>
      <c r="F1387" s="8">
        <f>IFERROR(INDEX(Healthcare_Transaction[Cost],MATCH(CONSOLIDATED_SHEET[[#This Row],[Patient_ID]],Healthcare_Transaction[Patient_ID],0)),"")</f>
        <v>4540.3</v>
      </c>
      <c r="G1387" s="6">
        <f>IFERROR(INDEX(Healthcare_Transaction[Date],MATCH(CONSOLIDATED_SHEET[[#This Row],[Patient_ID]],Healthcare_Transaction[Patient_ID],0)),"")</f>
        <v>43939.264037719673</v>
      </c>
      <c r="H1387" t="str">
        <f>TEXT(CONSOLIDATED_SHEET[[#This Row],[Date]], "yyyy")</f>
        <v>2020</v>
      </c>
      <c r="I1387" t="str">
        <f>TEXT(CONSOLIDATED_SHEET[[#This Row],[Date]], "mmmm")</f>
        <v>April</v>
      </c>
      <c r="J1387" t="str">
        <f>INDEX(Healthcare_Location[Location],MATCH(CONSOLIDATED_SHEET[[#This Row],[Patient_ID]],Healthcare_Location[Patient_ID],0))</f>
        <v>Los Angeles</v>
      </c>
      <c r="K1387" s="7" t="str">
        <f>INDEX(Healthcare_Insurance[Insurance_Type],MATCH(CONSOLIDATED_SHEET[[#This Row],[Patient_ID]],Healthcare_Insurance[Patient_ID],0))</f>
        <v>None</v>
      </c>
      <c r="L1387" s="8">
        <f>INDEX(Healthcare_Insurance[Insurance_Amount],MATCH(CONSOLIDATED_SHEET[[#This Row],[Patient_ID]],Healthcare_Insurance[Patient_ID],0))</f>
        <v>8654.75</v>
      </c>
    </row>
    <row r="1388" spans="1:12" x14ac:dyDescent="0.25">
      <c r="A1388" t="s">
        <v>1390</v>
      </c>
      <c r="B1388" t="s">
        <v>4376</v>
      </c>
      <c r="C1388">
        <v>53</v>
      </c>
      <c r="D1388" t="s">
        <v>5947</v>
      </c>
      <c r="E1388" t="str">
        <f>IFERROR(INDEX(Healthcare_Transaction[Treatment_Type],MATCH(CONSOLIDATED_SHEET[[#This Row],[Patient_ID]],Healthcare_Transaction[Patient_ID],0)),"")</f>
        <v>Surgery</v>
      </c>
      <c r="F1388" s="8">
        <f>IFERROR(INDEX(Healthcare_Transaction[Cost],MATCH(CONSOLIDATED_SHEET[[#This Row],[Patient_ID]],Healthcare_Transaction[Patient_ID],0)),"")</f>
        <v>3127.82</v>
      </c>
      <c r="G1388" s="6">
        <f>IFERROR(INDEX(Healthcare_Transaction[Date],MATCH(CONSOLIDATED_SHEET[[#This Row],[Patient_ID]],Healthcare_Transaction[Patient_ID],0)),"")</f>
        <v>43939.5247892556</v>
      </c>
      <c r="H1388" t="str">
        <f>TEXT(CONSOLIDATED_SHEET[[#This Row],[Date]], "yyyy")</f>
        <v>2020</v>
      </c>
      <c r="I1388" t="str">
        <f>TEXT(CONSOLIDATED_SHEET[[#This Row],[Date]], "mmmm")</f>
        <v>April</v>
      </c>
      <c r="J1388" t="str">
        <f>INDEX(Healthcare_Location[Location],MATCH(CONSOLIDATED_SHEET[[#This Row],[Patient_ID]],Healthcare_Location[Patient_ID],0))</f>
        <v>Los Angeles</v>
      </c>
      <c r="K1388" s="7" t="str">
        <f>INDEX(Healthcare_Insurance[Insurance_Type],MATCH(CONSOLIDATED_SHEET[[#This Row],[Patient_ID]],Healthcare_Insurance[Patient_ID],0))</f>
        <v>Private</v>
      </c>
      <c r="L1388" s="8">
        <f>INDEX(Healthcare_Insurance[Insurance_Amount],MATCH(CONSOLIDATED_SHEET[[#This Row],[Patient_ID]],Healthcare_Insurance[Patient_ID],0))</f>
        <v>7135.53</v>
      </c>
    </row>
    <row r="1389" spans="1:12" x14ac:dyDescent="0.25">
      <c r="A1389" t="s">
        <v>1391</v>
      </c>
      <c r="B1389" t="s">
        <v>4377</v>
      </c>
      <c r="C1389">
        <v>77</v>
      </c>
      <c r="D1389" t="s">
        <v>5948</v>
      </c>
      <c r="E1389" t="str">
        <f>IFERROR(INDEX(Healthcare_Transaction[Treatment_Type],MATCH(CONSOLIDATED_SHEET[[#This Row],[Patient_ID]],Healthcare_Transaction[Patient_ID],0)),"")</f>
        <v>Physical Therapy</v>
      </c>
      <c r="F1389" s="8">
        <f>IFERROR(INDEX(Healthcare_Transaction[Cost],MATCH(CONSOLIDATED_SHEET[[#This Row],[Patient_ID]],Healthcare_Transaction[Patient_ID],0)),"")</f>
        <v>1364.63</v>
      </c>
      <c r="G1389" s="6">
        <f>IFERROR(INDEX(Healthcare_Transaction[Date],MATCH(CONSOLIDATED_SHEET[[#This Row],[Patient_ID]],Healthcare_Transaction[Patient_ID],0)),"")</f>
        <v>43940.046292327468</v>
      </c>
      <c r="H1389" t="str">
        <f>TEXT(CONSOLIDATED_SHEET[[#This Row],[Date]], "yyyy")</f>
        <v>2020</v>
      </c>
      <c r="I1389" t="str">
        <f>TEXT(CONSOLIDATED_SHEET[[#This Row],[Date]], "mmmm")</f>
        <v>April</v>
      </c>
      <c r="J1389" t="str">
        <f>INDEX(Healthcare_Location[Location],MATCH(CONSOLIDATED_SHEET[[#This Row],[Patient_ID]],Healthcare_Location[Patient_ID],0))</f>
        <v>New York</v>
      </c>
      <c r="K1389" s="7" t="str">
        <f>INDEX(Healthcare_Insurance[Insurance_Type],MATCH(CONSOLIDATED_SHEET[[#This Row],[Patient_ID]],Healthcare_Insurance[Patient_ID],0))</f>
        <v>Private</v>
      </c>
      <c r="L1389" s="8">
        <f>INDEX(Healthcare_Insurance[Insurance_Amount],MATCH(CONSOLIDATED_SHEET[[#This Row],[Patient_ID]],Healthcare_Insurance[Patient_ID],0))</f>
        <v>2889.48</v>
      </c>
    </row>
    <row r="1390" spans="1:12" x14ac:dyDescent="0.25">
      <c r="A1390" t="s">
        <v>1392</v>
      </c>
      <c r="B1390" t="s">
        <v>4378</v>
      </c>
      <c r="C1390">
        <v>85</v>
      </c>
      <c r="D1390" t="s">
        <v>5948</v>
      </c>
      <c r="E1390" t="str">
        <f>IFERROR(INDEX(Healthcare_Transaction[Treatment_Type],MATCH(CONSOLIDATED_SHEET[[#This Row],[Patient_ID]],Healthcare_Transaction[Patient_ID],0)),"")</f>
        <v>Medication</v>
      </c>
      <c r="F1390" s="8">
        <f>IFERROR(INDEX(Healthcare_Transaction[Cost],MATCH(CONSOLIDATED_SHEET[[#This Row],[Patient_ID]],Healthcare_Transaction[Patient_ID],0)),"")</f>
        <v>2829.23</v>
      </c>
      <c r="G1390" s="6">
        <f>IFERROR(INDEX(Healthcare_Transaction[Date],MATCH(CONSOLIDATED_SHEET[[#This Row],[Patient_ID]],Healthcare_Transaction[Patient_ID],0)),"")</f>
        <v>43940.307043863402</v>
      </c>
      <c r="H1390" t="str">
        <f>TEXT(CONSOLIDATED_SHEET[[#This Row],[Date]], "yyyy")</f>
        <v>2020</v>
      </c>
      <c r="I1390" t="str">
        <f>TEXT(CONSOLIDATED_SHEET[[#This Row],[Date]], "mmmm")</f>
        <v>April</v>
      </c>
      <c r="J1390" t="str">
        <f>INDEX(Healthcare_Location[Location],MATCH(CONSOLIDATED_SHEET[[#This Row],[Patient_ID]],Healthcare_Location[Patient_ID],0))</f>
        <v>Phoenix</v>
      </c>
      <c r="K1390" s="7" t="str">
        <f>INDEX(Healthcare_Insurance[Insurance_Type],MATCH(CONSOLIDATED_SHEET[[#This Row],[Patient_ID]],Healthcare_Insurance[Patient_ID],0))</f>
        <v>Public</v>
      </c>
      <c r="L1390" s="8">
        <f>INDEX(Healthcare_Insurance[Insurance_Amount],MATCH(CONSOLIDATED_SHEET[[#This Row],[Patient_ID]],Healthcare_Insurance[Patient_ID],0))</f>
        <v>6216.51</v>
      </c>
    </row>
    <row r="1391" spans="1:12" x14ac:dyDescent="0.25">
      <c r="A1391" t="s">
        <v>1393</v>
      </c>
      <c r="B1391" t="s">
        <v>4379</v>
      </c>
      <c r="C1391">
        <v>22</v>
      </c>
      <c r="D1391" t="s">
        <v>5948</v>
      </c>
      <c r="E1391" t="str">
        <f>IFERROR(INDEX(Healthcare_Transaction[Treatment_Type],MATCH(CONSOLIDATED_SHEET[[#This Row],[Patient_ID]],Healthcare_Transaction[Patient_ID],0)),"")</f>
        <v>Medication</v>
      </c>
      <c r="F1391" s="8">
        <f>IFERROR(INDEX(Healthcare_Transaction[Cost],MATCH(CONSOLIDATED_SHEET[[#This Row],[Patient_ID]],Healthcare_Transaction[Patient_ID],0)),"")</f>
        <v>1301.3800000000001</v>
      </c>
      <c r="G1391" s="6">
        <f>IFERROR(INDEX(Healthcare_Transaction[Date],MATCH(CONSOLIDATED_SHEET[[#This Row],[Patient_ID]],Healthcare_Transaction[Patient_ID],0)),"")</f>
        <v>43940.567795399344</v>
      </c>
      <c r="H1391" t="str">
        <f>TEXT(CONSOLIDATED_SHEET[[#This Row],[Date]], "yyyy")</f>
        <v>2020</v>
      </c>
      <c r="I1391" t="str">
        <f>TEXT(CONSOLIDATED_SHEET[[#This Row],[Date]], "mmmm")</f>
        <v>April</v>
      </c>
      <c r="J1391" t="str">
        <f>INDEX(Healthcare_Location[Location],MATCH(CONSOLIDATED_SHEET[[#This Row],[Patient_ID]],Healthcare_Location[Patient_ID],0))</f>
        <v>Houston</v>
      </c>
      <c r="K1391" s="7" t="str">
        <f>INDEX(Healthcare_Insurance[Insurance_Type],MATCH(CONSOLIDATED_SHEET[[#This Row],[Patient_ID]],Healthcare_Insurance[Patient_ID],0))</f>
        <v>Public</v>
      </c>
      <c r="L1391" s="8">
        <f>INDEX(Healthcare_Insurance[Insurance_Amount],MATCH(CONSOLIDATED_SHEET[[#This Row],[Patient_ID]],Healthcare_Insurance[Patient_ID],0))</f>
        <v>5903.83</v>
      </c>
    </row>
    <row r="1392" spans="1:12" x14ac:dyDescent="0.25">
      <c r="A1392" t="s">
        <v>1394</v>
      </c>
      <c r="B1392" t="s">
        <v>4380</v>
      </c>
      <c r="C1392">
        <v>68</v>
      </c>
      <c r="D1392" t="s">
        <v>5948</v>
      </c>
      <c r="E1392" t="str">
        <f>IFERROR(INDEX(Healthcare_Transaction[Treatment_Type],MATCH(CONSOLIDATED_SHEET[[#This Row],[Patient_ID]],Healthcare_Transaction[Patient_ID],0)),"")</f>
        <v>Surgery</v>
      </c>
      <c r="F1392" s="8">
        <f>IFERROR(INDEX(Healthcare_Transaction[Cost],MATCH(CONSOLIDATED_SHEET[[#This Row],[Patient_ID]],Healthcare_Transaction[Patient_ID],0)),"")</f>
        <v>803.91</v>
      </c>
      <c r="G1392" s="6">
        <f>IFERROR(INDEX(Healthcare_Transaction[Date],MATCH(CONSOLIDATED_SHEET[[#This Row],[Patient_ID]],Healthcare_Transaction[Patient_ID],0)),"")</f>
        <v>43941.350050007139</v>
      </c>
      <c r="H1392" t="str">
        <f>TEXT(CONSOLIDATED_SHEET[[#This Row],[Date]], "yyyy")</f>
        <v>2020</v>
      </c>
      <c r="I1392" t="str">
        <f>TEXT(CONSOLIDATED_SHEET[[#This Row],[Date]], "mmmm")</f>
        <v>April</v>
      </c>
      <c r="J1392" t="str">
        <f>INDEX(Healthcare_Location[Location],MATCH(CONSOLIDATED_SHEET[[#This Row],[Patient_ID]],Healthcare_Location[Patient_ID],0))</f>
        <v>Chicago</v>
      </c>
      <c r="K1392" s="7" t="str">
        <f>INDEX(Healthcare_Insurance[Insurance_Type],MATCH(CONSOLIDATED_SHEET[[#This Row],[Patient_ID]],Healthcare_Insurance[Patient_ID],0))</f>
        <v>Private</v>
      </c>
      <c r="L1392" s="8">
        <f>INDEX(Healthcare_Insurance[Insurance_Amount],MATCH(CONSOLIDATED_SHEET[[#This Row],[Patient_ID]],Healthcare_Insurance[Patient_ID],0))</f>
        <v>1560.49</v>
      </c>
    </row>
    <row r="1393" spans="1:12" x14ac:dyDescent="0.25">
      <c r="A1393" t="s">
        <v>1395</v>
      </c>
      <c r="B1393" t="s">
        <v>4381</v>
      </c>
      <c r="C1393">
        <v>26</v>
      </c>
      <c r="D1393" t="s">
        <v>5948</v>
      </c>
      <c r="E1393" t="str">
        <f>IFERROR(INDEX(Healthcare_Transaction[Treatment_Type],MATCH(CONSOLIDATED_SHEET[[#This Row],[Patient_ID]],Healthcare_Transaction[Patient_ID],0)),"")</f>
        <v>Physical Therapy</v>
      </c>
      <c r="F1393" s="8">
        <f>IFERROR(INDEX(Healthcare_Transaction[Cost],MATCH(CONSOLIDATED_SHEET[[#This Row],[Patient_ID]],Healthcare_Transaction[Patient_ID],0)),"")</f>
        <v>4801.6000000000004</v>
      </c>
      <c r="G1393" s="6">
        <f>IFERROR(INDEX(Healthcare_Transaction[Date],MATCH(CONSOLIDATED_SHEET[[#This Row],[Patient_ID]],Healthcare_Transaction[Patient_ID],0)),"")</f>
        <v>43941.610801543073</v>
      </c>
      <c r="H1393" t="str">
        <f>TEXT(CONSOLIDATED_SHEET[[#This Row],[Date]], "yyyy")</f>
        <v>2020</v>
      </c>
      <c r="I1393" t="str">
        <f>TEXT(CONSOLIDATED_SHEET[[#This Row],[Date]], "mmmm")</f>
        <v>April</v>
      </c>
      <c r="J1393" t="str">
        <f>INDEX(Healthcare_Location[Location],MATCH(CONSOLIDATED_SHEET[[#This Row],[Patient_ID]],Healthcare_Location[Patient_ID],0))</f>
        <v>Phoenix</v>
      </c>
      <c r="K1393" s="7" t="str">
        <f>INDEX(Healthcare_Insurance[Insurance_Type],MATCH(CONSOLIDATED_SHEET[[#This Row],[Patient_ID]],Healthcare_Insurance[Patient_ID],0))</f>
        <v>Public</v>
      </c>
      <c r="L1393" s="8">
        <f>INDEX(Healthcare_Insurance[Insurance_Amount],MATCH(CONSOLIDATED_SHEET[[#This Row],[Patient_ID]],Healthcare_Insurance[Patient_ID],0))</f>
        <v>7200.88</v>
      </c>
    </row>
    <row r="1394" spans="1:12" x14ac:dyDescent="0.25">
      <c r="A1394" t="s">
        <v>1396</v>
      </c>
      <c r="B1394" t="s">
        <v>4382</v>
      </c>
      <c r="C1394">
        <v>46</v>
      </c>
      <c r="D1394" t="s">
        <v>5947</v>
      </c>
      <c r="E1394" t="str">
        <f>IFERROR(INDEX(Healthcare_Transaction[Treatment_Type],MATCH(CONSOLIDATED_SHEET[[#This Row],[Patient_ID]],Healthcare_Transaction[Patient_ID],0)),"")</f>
        <v>Medication</v>
      </c>
      <c r="F1394" s="8">
        <f>IFERROR(INDEX(Healthcare_Transaction[Cost],MATCH(CONSOLIDATED_SHEET[[#This Row],[Patient_ID]],Healthcare_Transaction[Patient_ID],0)),"")</f>
        <v>3241.16</v>
      </c>
      <c r="G1394" s="6">
        <f>IFERROR(INDEX(Healthcare_Transaction[Date],MATCH(CONSOLIDATED_SHEET[[#This Row],[Patient_ID]],Healthcare_Transaction[Patient_ID],0)),"")</f>
        <v>43941.871553079007</v>
      </c>
      <c r="H1394" t="str">
        <f>TEXT(CONSOLIDATED_SHEET[[#This Row],[Date]], "yyyy")</f>
        <v>2020</v>
      </c>
      <c r="I1394" t="str">
        <f>TEXT(CONSOLIDATED_SHEET[[#This Row],[Date]], "mmmm")</f>
        <v>April</v>
      </c>
      <c r="J1394" t="str">
        <f>INDEX(Healthcare_Location[Location],MATCH(CONSOLIDATED_SHEET[[#This Row],[Patient_ID]],Healthcare_Location[Patient_ID],0))</f>
        <v>Phoenix</v>
      </c>
      <c r="K1394" s="7" t="str">
        <f>INDEX(Healthcare_Insurance[Insurance_Type],MATCH(CONSOLIDATED_SHEET[[#This Row],[Patient_ID]],Healthcare_Insurance[Patient_ID],0))</f>
        <v>Private</v>
      </c>
      <c r="L1394" s="8">
        <f>INDEX(Healthcare_Insurance[Insurance_Amount],MATCH(CONSOLIDATED_SHEET[[#This Row],[Patient_ID]],Healthcare_Insurance[Patient_ID],0))</f>
        <v>741.78</v>
      </c>
    </row>
    <row r="1395" spans="1:12" x14ac:dyDescent="0.25">
      <c r="A1395" t="s">
        <v>1397</v>
      </c>
      <c r="B1395" t="s">
        <v>4383</v>
      </c>
      <c r="C1395">
        <v>54</v>
      </c>
      <c r="D1395" t="s">
        <v>5947</v>
      </c>
      <c r="E1395" t="str">
        <f>IFERROR(INDEX(Healthcare_Transaction[Treatment_Type],MATCH(CONSOLIDATED_SHEET[[#This Row],[Patient_ID]],Healthcare_Transaction[Patient_ID],0)),"")</f>
        <v>Consultation</v>
      </c>
      <c r="F1395" s="8">
        <f>IFERROR(INDEX(Healthcare_Transaction[Cost],MATCH(CONSOLIDATED_SHEET[[#This Row],[Patient_ID]],Healthcare_Transaction[Patient_ID],0)),"")</f>
        <v>2766.03</v>
      </c>
      <c r="G1395" s="6">
        <f>IFERROR(INDEX(Healthcare_Transaction[Date],MATCH(CONSOLIDATED_SHEET[[#This Row],[Patient_ID]],Healthcare_Transaction[Patient_ID],0)),"")</f>
        <v>43942.393056150868</v>
      </c>
      <c r="H1395" t="str">
        <f>TEXT(CONSOLIDATED_SHEET[[#This Row],[Date]], "yyyy")</f>
        <v>2020</v>
      </c>
      <c r="I1395" t="str">
        <f>TEXT(CONSOLIDATED_SHEET[[#This Row],[Date]], "mmmm")</f>
        <v>April</v>
      </c>
      <c r="J1395" t="str">
        <f>INDEX(Healthcare_Location[Location],MATCH(CONSOLIDATED_SHEET[[#This Row],[Patient_ID]],Healthcare_Location[Patient_ID],0))</f>
        <v>New York</v>
      </c>
      <c r="K1395" s="7" t="str">
        <f>INDEX(Healthcare_Insurance[Insurance_Type],MATCH(CONSOLIDATED_SHEET[[#This Row],[Patient_ID]],Healthcare_Insurance[Patient_ID],0))</f>
        <v>None</v>
      </c>
      <c r="L1395" s="8">
        <f>INDEX(Healthcare_Insurance[Insurance_Amount],MATCH(CONSOLIDATED_SHEET[[#This Row],[Patient_ID]],Healthcare_Insurance[Patient_ID],0))</f>
        <v>5939.96</v>
      </c>
    </row>
    <row r="1396" spans="1:12" x14ac:dyDescent="0.25">
      <c r="A1396" t="s">
        <v>1398</v>
      </c>
      <c r="B1396" t="s">
        <v>4384</v>
      </c>
      <c r="C1396">
        <v>20</v>
      </c>
      <c r="D1396" t="s">
        <v>5948</v>
      </c>
      <c r="E1396" t="str">
        <f>IFERROR(INDEX(Healthcare_Transaction[Treatment_Type],MATCH(CONSOLIDATED_SHEET[[#This Row],[Patient_ID]],Healthcare_Transaction[Patient_ID],0)),"")</f>
        <v>Surgery</v>
      </c>
      <c r="F1396" s="8">
        <f>IFERROR(INDEX(Healthcare_Transaction[Cost],MATCH(CONSOLIDATED_SHEET[[#This Row],[Patient_ID]],Healthcare_Transaction[Patient_ID],0)),"")</f>
        <v>4263.32</v>
      </c>
      <c r="G1396" s="6">
        <f>IFERROR(INDEX(Healthcare_Transaction[Date],MATCH(CONSOLIDATED_SHEET[[#This Row],[Patient_ID]],Healthcare_Transaction[Patient_ID],0)),"")</f>
        <v>43942.914559222743</v>
      </c>
      <c r="H1396" t="str">
        <f>TEXT(CONSOLIDATED_SHEET[[#This Row],[Date]], "yyyy")</f>
        <v>2020</v>
      </c>
      <c r="I1396" t="str">
        <f>TEXT(CONSOLIDATED_SHEET[[#This Row],[Date]], "mmmm")</f>
        <v>April</v>
      </c>
      <c r="J1396" t="str">
        <f>INDEX(Healthcare_Location[Location],MATCH(CONSOLIDATED_SHEET[[#This Row],[Patient_ID]],Healthcare_Location[Patient_ID],0))</f>
        <v>Houston</v>
      </c>
      <c r="K1396" s="7" t="str">
        <f>INDEX(Healthcare_Insurance[Insurance_Type],MATCH(CONSOLIDATED_SHEET[[#This Row],[Patient_ID]],Healthcare_Insurance[Patient_ID],0))</f>
        <v>Public</v>
      </c>
      <c r="L1396" s="8">
        <f>INDEX(Healthcare_Insurance[Insurance_Amount],MATCH(CONSOLIDATED_SHEET[[#This Row],[Patient_ID]],Healthcare_Insurance[Patient_ID],0))</f>
        <v>8603.6</v>
      </c>
    </row>
    <row r="1397" spans="1:12" x14ac:dyDescent="0.25">
      <c r="A1397" t="s">
        <v>1399</v>
      </c>
      <c r="B1397" t="s">
        <v>4385</v>
      </c>
      <c r="C1397">
        <v>70</v>
      </c>
      <c r="D1397" t="s">
        <v>5948</v>
      </c>
      <c r="E1397" t="str">
        <f>IFERROR(INDEX(Healthcare_Transaction[Treatment_Type],MATCH(CONSOLIDATED_SHEET[[#This Row],[Patient_ID]],Healthcare_Transaction[Patient_ID],0)),"")</f>
        <v>Consultation</v>
      </c>
      <c r="F1397" s="8">
        <f>IFERROR(INDEX(Healthcare_Transaction[Cost],MATCH(CONSOLIDATED_SHEET[[#This Row],[Patient_ID]],Healthcare_Transaction[Patient_ID],0)),"")</f>
        <v>2382.5700000000002</v>
      </c>
      <c r="G1397" s="6">
        <f>IFERROR(INDEX(Healthcare_Transaction[Date],MATCH(CONSOLIDATED_SHEET[[#This Row],[Patient_ID]],Healthcare_Transaction[Patient_ID],0)),"")</f>
        <v>43943.17531075867</v>
      </c>
      <c r="H1397" t="str">
        <f>TEXT(CONSOLIDATED_SHEET[[#This Row],[Date]], "yyyy")</f>
        <v>2020</v>
      </c>
      <c r="I1397" t="str">
        <f>TEXT(CONSOLIDATED_SHEET[[#This Row],[Date]], "mmmm")</f>
        <v>April</v>
      </c>
      <c r="J1397" t="str">
        <f>INDEX(Healthcare_Location[Location],MATCH(CONSOLIDATED_SHEET[[#This Row],[Patient_ID]],Healthcare_Location[Patient_ID],0))</f>
        <v>Houston</v>
      </c>
      <c r="K1397" s="7" t="str">
        <f>INDEX(Healthcare_Insurance[Insurance_Type],MATCH(CONSOLIDATED_SHEET[[#This Row],[Patient_ID]],Healthcare_Insurance[Patient_ID],0))</f>
        <v>None</v>
      </c>
      <c r="L1397" s="8">
        <f>INDEX(Healthcare_Insurance[Insurance_Amount],MATCH(CONSOLIDATED_SHEET[[#This Row],[Patient_ID]],Healthcare_Insurance[Patient_ID],0))</f>
        <v>1569.16</v>
      </c>
    </row>
    <row r="1398" spans="1:12" x14ac:dyDescent="0.25">
      <c r="A1398" t="s">
        <v>1400</v>
      </c>
      <c r="B1398" t="s">
        <v>4386</v>
      </c>
      <c r="C1398">
        <v>69</v>
      </c>
      <c r="D1398" t="s">
        <v>5948</v>
      </c>
      <c r="E1398" t="str">
        <f>IFERROR(INDEX(Healthcare_Transaction[Treatment_Type],MATCH(CONSOLIDATED_SHEET[[#This Row],[Patient_ID]],Healthcare_Transaction[Patient_ID],0)),"")</f>
        <v>Physical Therapy</v>
      </c>
      <c r="F1398" s="8">
        <f>IFERROR(INDEX(Healthcare_Transaction[Cost],MATCH(CONSOLIDATED_SHEET[[#This Row],[Patient_ID]],Healthcare_Transaction[Patient_ID],0)),"")</f>
        <v>2330.94</v>
      </c>
      <c r="G1398" s="6">
        <f>IFERROR(INDEX(Healthcare_Transaction[Date],MATCH(CONSOLIDATED_SHEET[[#This Row],[Patient_ID]],Healthcare_Transaction[Patient_ID],0)),"")</f>
        <v>43943.696813830553</v>
      </c>
      <c r="H1398" t="str">
        <f>TEXT(CONSOLIDATED_SHEET[[#This Row],[Date]], "yyyy")</f>
        <v>2020</v>
      </c>
      <c r="I1398" t="str">
        <f>TEXT(CONSOLIDATED_SHEET[[#This Row],[Date]], "mmmm")</f>
        <v>April</v>
      </c>
      <c r="J1398" t="str">
        <f>INDEX(Healthcare_Location[Location],MATCH(CONSOLIDATED_SHEET[[#This Row],[Patient_ID]],Healthcare_Location[Patient_ID],0))</f>
        <v>Chicago</v>
      </c>
      <c r="K1398" s="7" t="str">
        <f>INDEX(Healthcare_Insurance[Insurance_Type],MATCH(CONSOLIDATED_SHEET[[#This Row],[Patient_ID]],Healthcare_Insurance[Patient_ID],0))</f>
        <v>Public</v>
      </c>
      <c r="L1398" s="8">
        <f>INDEX(Healthcare_Insurance[Insurance_Amount],MATCH(CONSOLIDATED_SHEET[[#This Row],[Patient_ID]],Healthcare_Insurance[Patient_ID],0))</f>
        <v>9161.3799999999992</v>
      </c>
    </row>
    <row r="1399" spans="1:12" x14ac:dyDescent="0.25">
      <c r="A1399" t="s">
        <v>1401</v>
      </c>
      <c r="B1399" t="s">
        <v>4387</v>
      </c>
      <c r="C1399">
        <v>89</v>
      </c>
      <c r="D1399" t="s">
        <v>5948</v>
      </c>
      <c r="E1399" t="str">
        <f>IFERROR(INDEX(Healthcare_Transaction[Treatment_Type],MATCH(CONSOLIDATED_SHEET[[#This Row],[Patient_ID]],Healthcare_Transaction[Patient_ID],0)),"")</f>
        <v>Surgery</v>
      </c>
      <c r="F1399" s="8">
        <f>IFERROR(INDEX(Healthcare_Transaction[Cost],MATCH(CONSOLIDATED_SHEET[[#This Row],[Patient_ID]],Healthcare_Transaction[Patient_ID],0)),"")</f>
        <v>2913.25</v>
      </c>
      <c r="G1399" s="6">
        <f>IFERROR(INDEX(Healthcare_Transaction[Date],MATCH(CONSOLIDATED_SHEET[[#This Row],[Patient_ID]],Healthcare_Transaction[Patient_ID],0)),"")</f>
        <v>43943.957565366472</v>
      </c>
      <c r="H1399" t="str">
        <f>TEXT(CONSOLIDATED_SHEET[[#This Row],[Date]], "yyyy")</f>
        <v>2020</v>
      </c>
      <c r="I1399" t="str">
        <f>TEXT(CONSOLIDATED_SHEET[[#This Row],[Date]], "mmmm")</f>
        <v>April</v>
      </c>
      <c r="J1399" t="str">
        <f>INDEX(Healthcare_Location[Location],MATCH(CONSOLIDATED_SHEET[[#This Row],[Patient_ID]],Healthcare_Location[Patient_ID],0))</f>
        <v>Houston</v>
      </c>
      <c r="K1399" s="7" t="str">
        <f>INDEX(Healthcare_Insurance[Insurance_Type],MATCH(CONSOLIDATED_SHEET[[#This Row],[Patient_ID]],Healthcare_Insurance[Patient_ID],0))</f>
        <v>Public</v>
      </c>
      <c r="L1399" s="8">
        <f>INDEX(Healthcare_Insurance[Insurance_Amount],MATCH(CONSOLIDATED_SHEET[[#This Row],[Patient_ID]],Healthcare_Insurance[Patient_ID],0))</f>
        <v>2468.69</v>
      </c>
    </row>
    <row r="1400" spans="1:12" x14ac:dyDescent="0.25">
      <c r="A1400" t="s">
        <v>1402</v>
      </c>
      <c r="B1400" t="s">
        <v>4388</v>
      </c>
      <c r="C1400">
        <v>89</v>
      </c>
      <c r="D1400" t="s">
        <v>5947</v>
      </c>
      <c r="E1400" t="str">
        <f>IFERROR(INDEX(Healthcare_Transaction[Treatment_Type],MATCH(CONSOLIDATED_SHEET[[#This Row],[Patient_ID]],Healthcare_Transaction[Patient_ID],0)),"")</f>
        <v>Medication</v>
      </c>
      <c r="F1400" s="8">
        <f>IFERROR(INDEX(Healthcare_Transaction[Cost],MATCH(CONSOLIDATED_SHEET[[#This Row],[Patient_ID]],Healthcare_Transaction[Patient_ID],0)),"")</f>
        <v>4940.9399999999996</v>
      </c>
      <c r="G1400" s="6">
        <f>IFERROR(INDEX(Healthcare_Transaction[Date],MATCH(CONSOLIDATED_SHEET[[#This Row],[Patient_ID]],Healthcare_Transaction[Patient_ID],0)),"")</f>
        <v>43944.218316902407</v>
      </c>
      <c r="H1400" t="str">
        <f>TEXT(CONSOLIDATED_SHEET[[#This Row],[Date]], "yyyy")</f>
        <v>2020</v>
      </c>
      <c r="I1400" t="str">
        <f>TEXT(CONSOLIDATED_SHEET[[#This Row],[Date]], "mmmm")</f>
        <v>April</v>
      </c>
      <c r="J1400" t="str">
        <f>INDEX(Healthcare_Location[Location],MATCH(CONSOLIDATED_SHEET[[#This Row],[Patient_ID]],Healthcare_Location[Patient_ID],0))</f>
        <v>Chicago</v>
      </c>
      <c r="K1400" s="7" t="str">
        <f>INDEX(Healthcare_Insurance[Insurance_Type],MATCH(CONSOLIDATED_SHEET[[#This Row],[Patient_ID]],Healthcare_Insurance[Patient_ID],0))</f>
        <v>Private</v>
      </c>
      <c r="L1400" s="8">
        <f>INDEX(Healthcare_Insurance[Insurance_Amount],MATCH(CONSOLIDATED_SHEET[[#This Row],[Patient_ID]],Healthcare_Insurance[Patient_ID],0))</f>
        <v>7371.83</v>
      </c>
    </row>
    <row r="1401" spans="1:12" x14ac:dyDescent="0.25">
      <c r="A1401" t="s">
        <v>1403</v>
      </c>
      <c r="B1401" t="s">
        <v>4389</v>
      </c>
      <c r="C1401">
        <v>86</v>
      </c>
      <c r="D1401" t="s">
        <v>5948</v>
      </c>
      <c r="E1401" t="str">
        <f>IFERROR(INDEX(Healthcare_Transaction[Treatment_Type],MATCH(CONSOLIDATED_SHEET[[#This Row],[Patient_ID]],Healthcare_Transaction[Patient_ID],0)),"")</f>
        <v>Surgery</v>
      </c>
      <c r="F1401" s="8">
        <f>IFERROR(INDEX(Healthcare_Transaction[Cost],MATCH(CONSOLIDATED_SHEET[[#This Row],[Patient_ID]],Healthcare_Transaction[Patient_ID],0)),"")</f>
        <v>4974.6099999999997</v>
      </c>
      <c r="G1401" s="6">
        <f>IFERROR(INDEX(Healthcare_Transaction[Date],MATCH(CONSOLIDATED_SHEET[[#This Row],[Patient_ID]],Healthcare_Transaction[Patient_ID],0)),"")</f>
        <v>43944.479068438348</v>
      </c>
      <c r="H1401" t="str">
        <f>TEXT(CONSOLIDATED_SHEET[[#This Row],[Date]], "yyyy")</f>
        <v>2020</v>
      </c>
      <c r="I1401" t="str">
        <f>TEXT(CONSOLIDATED_SHEET[[#This Row],[Date]], "mmmm")</f>
        <v>April</v>
      </c>
      <c r="J1401" t="str">
        <f>INDEX(Healthcare_Location[Location],MATCH(CONSOLIDATED_SHEET[[#This Row],[Patient_ID]],Healthcare_Location[Patient_ID],0))</f>
        <v>Houston</v>
      </c>
      <c r="K1401" s="7" t="str">
        <f>INDEX(Healthcare_Insurance[Insurance_Type],MATCH(CONSOLIDATED_SHEET[[#This Row],[Patient_ID]],Healthcare_Insurance[Patient_ID],0))</f>
        <v>None</v>
      </c>
      <c r="L1401" s="8">
        <f>INDEX(Healthcare_Insurance[Insurance_Amount],MATCH(CONSOLIDATED_SHEET[[#This Row],[Patient_ID]],Healthcare_Insurance[Patient_ID],0))</f>
        <v>769.26</v>
      </c>
    </row>
    <row r="1402" spans="1:12" x14ac:dyDescent="0.25">
      <c r="A1402" t="s">
        <v>1404</v>
      </c>
      <c r="B1402" t="s">
        <v>4390</v>
      </c>
      <c r="C1402">
        <v>51</v>
      </c>
      <c r="D1402" t="s">
        <v>5947</v>
      </c>
      <c r="E1402" t="str">
        <f>IFERROR(INDEX(Healthcare_Transaction[Treatment_Type],MATCH(CONSOLIDATED_SHEET[[#This Row],[Patient_ID]],Healthcare_Transaction[Patient_ID],0)),"")</f>
        <v>Medication</v>
      </c>
      <c r="F1402" s="8">
        <f>IFERROR(INDEX(Healthcare_Transaction[Cost],MATCH(CONSOLIDATED_SHEET[[#This Row],[Patient_ID]],Healthcare_Transaction[Patient_ID],0)),"")</f>
        <v>2759.36</v>
      </c>
      <c r="G1402" s="6">
        <f>IFERROR(INDEX(Healthcare_Transaction[Date],MATCH(CONSOLIDATED_SHEET[[#This Row],[Patient_ID]],Healthcare_Transaction[Patient_ID],0)),"")</f>
        <v>43945.261323046143</v>
      </c>
      <c r="H1402" t="str">
        <f>TEXT(CONSOLIDATED_SHEET[[#This Row],[Date]], "yyyy")</f>
        <v>2020</v>
      </c>
      <c r="I1402" t="str">
        <f>TEXT(CONSOLIDATED_SHEET[[#This Row],[Date]], "mmmm")</f>
        <v>April</v>
      </c>
      <c r="J1402" t="str">
        <f>INDEX(Healthcare_Location[Location],MATCH(CONSOLIDATED_SHEET[[#This Row],[Patient_ID]],Healthcare_Location[Patient_ID],0))</f>
        <v>Chicago</v>
      </c>
      <c r="K1402" s="7" t="str">
        <f>INDEX(Healthcare_Insurance[Insurance_Type],MATCH(CONSOLIDATED_SHEET[[#This Row],[Patient_ID]],Healthcare_Insurance[Patient_ID],0))</f>
        <v>Public</v>
      </c>
      <c r="L1402" s="8">
        <f>INDEX(Healthcare_Insurance[Insurance_Amount],MATCH(CONSOLIDATED_SHEET[[#This Row],[Patient_ID]],Healthcare_Insurance[Patient_ID],0))</f>
        <v>2041.95</v>
      </c>
    </row>
    <row r="1403" spans="1:12" x14ac:dyDescent="0.25">
      <c r="A1403" t="s">
        <v>1405</v>
      </c>
      <c r="B1403" t="s">
        <v>4391</v>
      </c>
      <c r="C1403">
        <v>35</v>
      </c>
      <c r="D1403" t="s">
        <v>5947</v>
      </c>
      <c r="E1403" t="str">
        <f>IFERROR(INDEX(Healthcare_Transaction[Treatment_Type],MATCH(CONSOLIDATED_SHEET[[#This Row],[Patient_ID]],Healthcare_Transaction[Patient_ID],0)),"")</f>
        <v>Surgery</v>
      </c>
      <c r="F1403" s="8">
        <f>IFERROR(INDEX(Healthcare_Transaction[Cost],MATCH(CONSOLIDATED_SHEET[[#This Row],[Patient_ID]],Healthcare_Transaction[Patient_ID],0)),"")</f>
        <v>4132.6499999999996</v>
      </c>
      <c r="G1403" s="6">
        <f>IFERROR(INDEX(Healthcare_Transaction[Date],MATCH(CONSOLIDATED_SHEET[[#This Row],[Patient_ID]],Healthcare_Transaction[Patient_ID],0)),"")</f>
        <v>43945.52207458207</v>
      </c>
      <c r="H1403" t="str">
        <f>TEXT(CONSOLIDATED_SHEET[[#This Row],[Date]], "yyyy")</f>
        <v>2020</v>
      </c>
      <c r="I1403" t="str">
        <f>TEXT(CONSOLIDATED_SHEET[[#This Row],[Date]], "mmmm")</f>
        <v>April</v>
      </c>
      <c r="J1403" t="str">
        <f>INDEX(Healthcare_Location[Location],MATCH(CONSOLIDATED_SHEET[[#This Row],[Patient_ID]],Healthcare_Location[Patient_ID],0))</f>
        <v>Phoenix</v>
      </c>
      <c r="K1403" s="7" t="str">
        <f>INDEX(Healthcare_Insurance[Insurance_Type],MATCH(CONSOLIDATED_SHEET[[#This Row],[Patient_ID]],Healthcare_Insurance[Patient_ID],0))</f>
        <v>Private</v>
      </c>
      <c r="L1403" s="8">
        <f>INDEX(Healthcare_Insurance[Insurance_Amount],MATCH(CONSOLIDATED_SHEET[[#This Row],[Patient_ID]],Healthcare_Insurance[Patient_ID],0))</f>
        <v>2129.2600000000002</v>
      </c>
    </row>
    <row r="1404" spans="1:12" x14ac:dyDescent="0.25">
      <c r="A1404" t="s">
        <v>1406</v>
      </c>
      <c r="B1404" t="s">
        <v>4392</v>
      </c>
      <c r="C1404">
        <v>37</v>
      </c>
      <c r="D1404" t="s">
        <v>5948</v>
      </c>
      <c r="E1404" t="str">
        <f>IFERROR(INDEX(Healthcare_Transaction[Treatment_Type],MATCH(CONSOLIDATED_SHEET[[#This Row],[Patient_ID]],Healthcare_Transaction[Patient_ID],0)),"")</f>
        <v>Surgery</v>
      </c>
      <c r="F1404" s="8">
        <f>IFERROR(INDEX(Healthcare_Transaction[Cost],MATCH(CONSOLIDATED_SHEET[[#This Row],[Patient_ID]],Healthcare_Transaction[Patient_ID],0)),"")</f>
        <v>3819</v>
      </c>
      <c r="G1404" s="6">
        <f>IFERROR(INDEX(Healthcare_Transaction[Date],MATCH(CONSOLIDATED_SHEET[[#This Row],[Patient_ID]],Healthcare_Transaction[Patient_ID],0)),"")</f>
        <v>43945.782826118011</v>
      </c>
      <c r="H1404" t="str">
        <f>TEXT(CONSOLIDATED_SHEET[[#This Row],[Date]], "yyyy")</f>
        <v>2020</v>
      </c>
      <c r="I1404" t="str">
        <f>TEXT(CONSOLIDATED_SHEET[[#This Row],[Date]], "mmmm")</f>
        <v>April</v>
      </c>
      <c r="J1404" t="str">
        <f>INDEX(Healthcare_Location[Location],MATCH(CONSOLIDATED_SHEET[[#This Row],[Patient_ID]],Healthcare_Location[Patient_ID],0))</f>
        <v>Los Angeles</v>
      </c>
      <c r="K1404" s="7" t="str">
        <f>INDEX(Healthcare_Insurance[Insurance_Type],MATCH(CONSOLIDATED_SHEET[[#This Row],[Patient_ID]],Healthcare_Insurance[Patient_ID],0))</f>
        <v>Public</v>
      </c>
      <c r="L1404" s="8">
        <f>INDEX(Healthcare_Insurance[Insurance_Amount],MATCH(CONSOLIDATED_SHEET[[#This Row],[Patient_ID]],Healthcare_Insurance[Patient_ID],0))</f>
        <v>2802.92</v>
      </c>
    </row>
    <row r="1405" spans="1:12" x14ac:dyDescent="0.25">
      <c r="A1405" t="s">
        <v>1407</v>
      </c>
      <c r="B1405" t="s">
        <v>4393</v>
      </c>
      <c r="C1405">
        <v>63</v>
      </c>
      <c r="D1405" t="s">
        <v>5948</v>
      </c>
      <c r="E1405" t="str">
        <f>IFERROR(INDEX(Healthcare_Transaction[Treatment_Type],MATCH(CONSOLIDATED_SHEET[[#This Row],[Patient_ID]],Healthcare_Transaction[Patient_ID],0)),"")</f>
        <v>Physical Therapy</v>
      </c>
      <c r="F1405" s="8">
        <f>IFERROR(INDEX(Healthcare_Transaction[Cost],MATCH(CONSOLIDATED_SHEET[[#This Row],[Patient_ID]],Healthcare_Transaction[Patient_ID],0)),"")</f>
        <v>4911.6899999999996</v>
      </c>
      <c r="G1405" s="6">
        <f>IFERROR(INDEX(Healthcare_Transaction[Date],MATCH(CONSOLIDATED_SHEET[[#This Row],[Patient_ID]],Healthcare_Transaction[Patient_ID],0)),"")</f>
        <v>43946.043577653953</v>
      </c>
      <c r="H1405" t="str">
        <f>TEXT(CONSOLIDATED_SHEET[[#This Row],[Date]], "yyyy")</f>
        <v>2020</v>
      </c>
      <c r="I1405" t="str">
        <f>TEXT(CONSOLIDATED_SHEET[[#This Row],[Date]], "mmmm")</f>
        <v>April</v>
      </c>
      <c r="J1405" t="str">
        <f>INDEX(Healthcare_Location[Location],MATCH(CONSOLIDATED_SHEET[[#This Row],[Patient_ID]],Healthcare_Location[Patient_ID],0))</f>
        <v>Los Angeles</v>
      </c>
      <c r="K1405" s="7" t="str">
        <f>INDEX(Healthcare_Insurance[Insurance_Type],MATCH(CONSOLIDATED_SHEET[[#This Row],[Patient_ID]],Healthcare_Insurance[Patient_ID],0))</f>
        <v>None</v>
      </c>
      <c r="L1405" s="8">
        <f>INDEX(Healthcare_Insurance[Insurance_Amount],MATCH(CONSOLIDATED_SHEET[[#This Row],[Patient_ID]],Healthcare_Insurance[Patient_ID],0))</f>
        <v>6013.53</v>
      </c>
    </row>
    <row r="1406" spans="1:12" x14ac:dyDescent="0.25">
      <c r="A1406" t="s">
        <v>1408</v>
      </c>
      <c r="B1406" t="s">
        <v>4394</v>
      </c>
      <c r="C1406">
        <v>84</v>
      </c>
      <c r="D1406" t="s">
        <v>5947</v>
      </c>
      <c r="E1406" t="str">
        <f>IFERROR(INDEX(Healthcare_Transaction[Treatment_Type],MATCH(CONSOLIDATED_SHEET[[#This Row],[Patient_ID]],Healthcare_Transaction[Patient_ID],0)),"")</f>
        <v>Consultation</v>
      </c>
      <c r="F1406" s="8">
        <f>IFERROR(INDEX(Healthcare_Transaction[Cost],MATCH(CONSOLIDATED_SHEET[[#This Row],[Patient_ID]],Healthcare_Transaction[Patient_ID],0)),"")</f>
        <v>4817.5</v>
      </c>
      <c r="G1406" s="6">
        <f>IFERROR(INDEX(Healthcare_Transaction[Date],MATCH(CONSOLIDATED_SHEET[[#This Row],[Patient_ID]],Healthcare_Transaction[Patient_ID],0)),"")</f>
        <v>43947.868838405477</v>
      </c>
      <c r="H1406" t="str">
        <f>TEXT(CONSOLIDATED_SHEET[[#This Row],[Date]], "yyyy")</f>
        <v>2020</v>
      </c>
      <c r="I1406" t="str">
        <f>TEXT(CONSOLIDATED_SHEET[[#This Row],[Date]], "mmmm")</f>
        <v>April</v>
      </c>
      <c r="J1406" t="str">
        <f>INDEX(Healthcare_Location[Location],MATCH(CONSOLIDATED_SHEET[[#This Row],[Patient_ID]],Healthcare_Location[Patient_ID],0))</f>
        <v>Phoenix</v>
      </c>
      <c r="K1406" s="7" t="str">
        <f>INDEX(Healthcare_Insurance[Insurance_Type],MATCH(CONSOLIDATED_SHEET[[#This Row],[Patient_ID]],Healthcare_Insurance[Patient_ID],0))</f>
        <v>None</v>
      </c>
      <c r="L1406" s="8">
        <f>INDEX(Healthcare_Insurance[Insurance_Amount],MATCH(CONSOLIDATED_SHEET[[#This Row],[Patient_ID]],Healthcare_Insurance[Patient_ID],0))</f>
        <v>6146.89</v>
      </c>
    </row>
    <row r="1407" spans="1:12" x14ac:dyDescent="0.25">
      <c r="A1407" t="s">
        <v>1409</v>
      </c>
      <c r="B1407" t="s">
        <v>4395</v>
      </c>
      <c r="C1407">
        <v>47</v>
      </c>
      <c r="D1407" t="s">
        <v>5948</v>
      </c>
      <c r="E1407" t="str">
        <f>IFERROR(INDEX(Healthcare_Transaction[Treatment_Type],MATCH(CONSOLIDATED_SHEET[[#This Row],[Patient_ID]],Healthcare_Transaction[Patient_ID],0)),"")</f>
        <v>Medication</v>
      </c>
      <c r="F1407" s="8">
        <f>IFERROR(INDEX(Healthcare_Transaction[Cost],MATCH(CONSOLIDATED_SHEET[[#This Row],[Patient_ID]],Healthcare_Transaction[Patient_ID],0)),"")</f>
        <v>3069.64</v>
      </c>
      <c r="G1407" s="6">
        <f>IFERROR(INDEX(Healthcare_Transaction[Date],MATCH(CONSOLIDATED_SHEET[[#This Row],[Patient_ID]],Healthcare_Transaction[Patient_ID],0)),"")</f>
        <v>43948.651093013294</v>
      </c>
      <c r="H1407" t="str">
        <f>TEXT(CONSOLIDATED_SHEET[[#This Row],[Date]], "yyyy")</f>
        <v>2020</v>
      </c>
      <c r="I1407" t="str">
        <f>TEXT(CONSOLIDATED_SHEET[[#This Row],[Date]], "mmmm")</f>
        <v>April</v>
      </c>
      <c r="J1407" t="str">
        <f>INDEX(Healthcare_Location[Location],MATCH(CONSOLIDATED_SHEET[[#This Row],[Patient_ID]],Healthcare_Location[Patient_ID],0))</f>
        <v>Los Angeles</v>
      </c>
      <c r="K1407" s="7" t="str">
        <f>INDEX(Healthcare_Insurance[Insurance_Type],MATCH(CONSOLIDATED_SHEET[[#This Row],[Patient_ID]],Healthcare_Insurance[Patient_ID],0))</f>
        <v>None</v>
      </c>
      <c r="L1407" s="8">
        <f>INDEX(Healthcare_Insurance[Insurance_Amount],MATCH(CONSOLIDATED_SHEET[[#This Row],[Patient_ID]],Healthcare_Insurance[Patient_ID],0))</f>
        <v>3795.04</v>
      </c>
    </row>
    <row r="1408" spans="1:12" x14ac:dyDescent="0.25">
      <c r="A1408" t="s">
        <v>1410</v>
      </c>
      <c r="B1408" t="s">
        <v>4396</v>
      </c>
      <c r="C1408">
        <v>32</v>
      </c>
      <c r="D1408" t="s">
        <v>5948</v>
      </c>
      <c r="E1408" t="str">
        <f>IFERROR(INDEX(Healthcare_Transaction[Treatment_Type],MATCH(CONSOLIDATED_SHEET[[#This Row],[Patient_ID]],Healthcare_Transaction[Patient_ID],0)),"")</f>
        <v>Medication</v>
      </c>
      <c r="F1408" s="8">
        <f>IFERROR(INDEX(Healthcare_Transaction[Cost],MATCH(CONSOLIDATED_SHEET[[#This Row],[Patient_ID]],Healthcare_Transaction[Patient_ID],0)),"")</f>
        <v>3312.4</v>
      </c>
      <c r="G1408" s="6">
        <f>IFERROR(INDEX(Healthcare_Transaction[Date],MATCH(CONSOLIDATED_SHEET[[#This Row],[Patient_ID]],Healthcare_Transaction[Patient_ID],0)),"")</f>
        <v>43948.911844549213</v>
      </c>
      <c r="H1408" t="str">
        <f>TEXT(CONSOLIDATED_SHEET[[#This Row],[Date]], "yyyy")</f>
        <v>2020</v>
      </c>
      <c r="I1408" t="str">
        <f>TEXT(CONSOLIDATED_SHEET[[#This Row],[Date]], "mmmm")</f>
        <v>April</v>
      </c>
      <c r="J1408" t="str">
        <f>INDEX(Healthcare_Location[Location],MATCH(CONSOLIDATED_SHEET[[#This Row],[Patient_ID]],Healthcare_Location[Patient_ID],0))</f>
        <v>Los Angeles</v>
      </c>
      <c r="K1408" s="7" t="str">
        <f>INDEX(Healthcare_Insurance[Insurance_Type],MATCH(CONSOLIDATED_SHEET[[#This Row],[Patient_ID]],Healthcare_Insurance[Patient_ID],0))</f>
        <v>None</v>
      </c>
      <c r="L1408" s="8">
        <f>INDEX(Healthcare_Insurance[Insurance_Amount],MATCH(CONSOLIDATED_SHEET[[#This Row],[Patient_ID]],Healthcare_Insurance[Patient_ID],0))</f>
        <v>6401.7</v>
      </c>
    </row>
    <row r="1409" spans="1:12" x14ac:dyDescent="0.25">
      <c r="A1409" t="s">
        <v>1411</v>
      </c>
      <c r="B1409" t="s">
        <v>4397</v>
      </c>
      <c r="C1409">
        <v>84</v>
      </c>
      <c r="D1409" t="s">
        <v>5948</v>
      </c>
      <c r="E1409" t="str">
        <f>IFERROR(INDEX(Healthcare_Transaction[Treatment_Type],MATCH(CONSOLIDATED_SHEET[[#This Row],[Patient_ID]],Healthcare_Transaction[Patient_ID],0)),"")</f>
        <v>Surgery</v>
      </c>
      <c r="F1409" s="8">
        <f>IFERROR(INDEX(Healthcare_Transaction[Cost],MATCH(CONSOLIDATED_SHEET[[#This Row],[Patient_ID]],Healthcare_Transaction[Patient_ID],0)),"")</f>
        <v>2681.47</v>
      </c>
      <c r="G1409" s="6">
        <f>IFERROR(INDEX(Healthcare_Transaction[Date],MATCH(CONSOLIDATED_SHEET[[#This Row],[Patient_ID]],Healthcare_Transaction[Patient_ID],0)),"")</f>
        <v>43949.95485069295</v>
      </c>
      <c r="H1409" t="str">
        <f>TEXT(CONSOLIDATED_SHEET[[#This Row],[Date]], "yyyy")</f>
        <v>2020</v>
      </c>
      <c r="I1409" t="str">
        <f>TEXT(CONSOLIDATED_SHEET[[#This Row],[Date]], "mmmm")</f>
        <v>April</v>
      </c>
      <c r="J1409" t="str">
        <f>INDEX(Healthcare_Location[Location],MATCH(CONSOLIDATED_SHEET[[#This Row],[Patient_ID]],Healthcare_Location[Patient_ID],0))</f>
        <v>Houston</v>
      </c>
      <c r="K1409" s="7" t="str">
        <f>INDEX(Healthcare_Insurance[Insurance_Type],MATCH(CONSOLIDATED_SHEET[[#This Row],[Patient_ID]],Healthcare_Insurance[Patient_ID],0))</f>
        <v>Private</v>
      </c>
      <c r="L1409" s="8">
        <f>INDEX(Healthcare_Insurance[Insurance_Amount],MATCH(CONSOLIDATED_SHEET[[#This Row],[Patient_ID]],Healthcare_Insurance[Patient_ID],0))</f>
        <v>3055</v>
      </c>
    </row>
    <row r="1410" spans="1:12" x14ac:dyDescent="0.25">
      <c r="A1410" t="s">
        <v>1412</v>
      </c>
      <c r="B1410" t="s">
        <v>4398</v>
      </c>
      <c r="C1410">
        <v>60</v>
      </c>
      <c r="D1410" t="s">
        <v>5947</v>
      </c>
      <c r="E1410" t="str">
        <f>IFERROR(INDEX(Healthcare_Transaction[Treatment_Type],MATCH(CONSOLIDATED_SHEET[[#This Row],[Patient_ID]],Healthcare_Transaction[Patient_ID],0)),"")</f>
        <v>Surgery</v>
      </c>
      <c r="F1410" s="8">
        <f>IFERROR(INDEX(Healthcare_Transaction[Cost],MATCH(CONSOLIDATED_SHEET[[#This Row],[Patient_ID]],Healthcare_Transaction[Patient_ID],0)),"")</f>
        <v>4183.1899999999996</v>
      </c>
      <c r="G1410" s="6">
        <f>IFERROR(INDEX(Healthcare_Transaction[Date],MATCH(CONSOLIDATED_SHEET[[#This Row],[Patient_ID]],Healthcare_Transaction[Patient_ID],0)),"")</f>
        <v>43950.476353764818</v>
      </c>
      <c r="H1410" t="str">
        <f>TEXT(CONSOLIDATED_SHEET[[#This Row],[Date]], "yyyy")</f>
        <v>2020</v>
      </c>
      <c r="I1410" t="str">
        <f>TEXT(CONSOLIDATED_SHEET[[#This Row],[Date]], "mmmm")</f>
        <v>April</v>
      </c>
      <c r="J1410" t="str">
        <f>INDEX(Healthcare_Location[Location],MATCH(CONSOLIDATED_SHEET[[#This Row],[Patient_ID]],Healthcare_Location[Patient_ID],0))</f>
        <v>Chicago</v>
      </c>
      <c r="K1410" s="7" t="str">
        <f>INDEX(Healthcare_Insurance[Insurance_Type],MATCH(CONSOLIDATED_SHEET[[#This Row],[Patient_ID]],Healthcare_Insurance[Patient_ID],0))</f>
        <v>Private</v>
      </c>
      <c r="L1410" s="8">
        <f>INDEX(Healthcare_Insurance[Insurance_Amount],MATCH(CONSOLIDATED_SHEET[[#This Row],[Patient_ID]],Healthcare_Insurance[Patient_ID],0))</f>
        <v>7706.28</v>
      </c>
    </row>
    <row r="1411" spans="1:12" x14ac:dyDescent="0.25">
      <c r="A1411" t="s">
        <v>1413</v>
      </c>
      <c r="B1411" t="s">
        <v>4399</v>
      </c>
      <c r="C1411">
        <v>85</v>
      </c>
      <c r="D1411" t="s">
        <v>5948</v>
      </c>
      <c r="E1411" t="str">
        <f>IFERROR(INDEX(Healthcare_Transaction[Treatment_Type],MATCH(CONSOLIDATED_SHEET[[#This Row],[Patient_ID]],Healthcare_Transaction[Patient_ID],0)),"")</f>
        <v>Consultation</v>
      </c>
      <c r="F1411" s="8">
        <f>IFERROR(INDEX(Healthcare_Transaction[Cost],MATCH(CONSOLIDATED_SHEET[[#This Row],[Patient_ID]],Healthcare_Transaction[Patient_ID],0)),"")</f>
        <v>2808.46</v>
      </c>
      <c r="G1411" s="6">
        <f>IFERROR(INDEX(Healthcare_Transaction[Date],MATCH(CONSOLIDATED_SHEET[[#This Row],[Patient_ID]],Healthcare_Transaction[Patient_ID],0)),"")</f>
        <v>43950.737105300752</v>
      </c>
      <c r="H1411" t="str">
        <f>TEXT(CONSOLIDATED_SHEET[[#This Row],[Date]], "yyyy")</f>
        <v>2020</v>
      </c>
      <c r="I1411" t="str">
        <f>TEXT(CONSOLIDATED_SHEET[[#This Row],[Date]], "mmmm")</f>
        <v>April</v>
      </c>
      <c r="J1411" t="str">
        <f>INDEX(Healthcare_Location[Location],MATCH(CONSOLIDATED_SHEET[[#This Row],[Patient_ID]],Healthcare_Location[Patient_ID],0))</f>
        <v>Chicago</v>
      </c>
      <c r="K1411" s="7" t="str">
        <f>INDEX(Healthcare_Insurance[Insurance_Type],MATCH(CONSOLIDATED_SHEET[[#This Row],[Patient_ID]],Healthcare_Insurance[Patient_ID],0))</f>
        <v>Public</v>
      </c>
      <c r="L1411" s="8">
        <f>INDEX(Healthcare_Insurance[Insurance_Amount],MATCH(CONSOLIDATED_SHEET[[#This Row],[Patient_ID]],Healthcare_Insurance[Patient_ID],0))</f>
        <v>826.7</v>
      </c>
    </row>
    <row r="1412" spans="1:12" x14ac:dyDescent="0.25">
      <c r="A1412" t="s">
        <v>1414</v>
      </c>
      <c r="B1412" t="s">
        <v>4400</v>
      </c>
      <c r="C1412">
        <v>70</v>
      </c>
      <c r="D1412" t="s">
        <v>5947</v>
      </c>
      <c r="E1412" t="str">
        <f>IFERROR(INDEX(Healthcare_Transaction[Treatment_Type],MATCH(CONSOLIDATED_SHEET[[#This Row],[Patient_ID]],Healthcare_Transaction[Patient_ID],0)),"")</f>
        <v>Consultation</v>
      </c>
      <c r="F1412" s="8">
        <f>IFERROR(INDEX(Healthcare_Transaction[Cost],MATCH(CONSOLIDATED_SHEET[[#This Row],[Patient_ID]],Healthcare_Transaction[Patient_ID],0)),"")</f>
        <v>2761.25</v>
      </c>
      <c r="G1412" s="6">
        <f>IFERROR(INDEX(Healthcare_Transaction[Date],MATCH(CONSOLIDATED_SHEET[[#This Row],[Patient_ID]],Healthcare_Transaction[Patient_ID],0)),"")</f>
        <v>43950.997856836693</v>
      </c>
      <c r="H1412" t="str">
        <f>TEXT(CONSOLIDATED_SHEET[[#This Row],[Date]], "yyyy")</f>
        <v>2020</v>
      </c>
      <c r="I1412" t="str">
        <f>TEXT(CONSOLIDATED_SHEET[[#This Row],[Date]], "mmmm")</f>
        <v>April</v>
      </c>
      <c r="J1412" t="str">
        <f>INDEX(Healthcare_Location[Location],MATCH(CONSOLIDATED_SHEET[[#This Row],[Patient_ID]],Healthcare_Location[Patient_ID],0))</f>
        <v>New York</v>
      </c>
      <c r="K1412" s="7" t="str">
        <f>INDEX(Healthcare_Insurance[Insurance_Type],MATCH(CONSOLIDATED_SHEET[[#This Row],[Patient_ID]],Healthcare_Insurance[Patient_ID],0))</f>
        <v>None</v>
      </c>
      <c r="L1412" s="8">
        <f>INDEX(Healthcare_Insurance[Insurance_Amount],MATCH(CONSOLIDATED_SHEET[[#This Row],[Patient_ID]],Healthcare_Insurance[Patient_ID],0))</f>
        <v>5115.13</v>
      </c>
    </row>
    <row r="1413" spans="1:12" x14ac:dyDescent="0.25">
      <c r="A1413" t="s">
        <v>1415</v>
      </c>
      <c r="B1413" t="s">
        <v>4401</v>
      </c>
      <c r="C1413">
        <v>18</v>
      </c>
      <c r="D1413" t="s">
        <v>5947</v>
      </c>
      <c r="E1413" t="str">
        <f>IFERROR(INDEX(Healthcare_Transaction[Treatment_Type],MATCH(CONSOLIDATED_SHEET[[#This Row],[Patient_ID]],Healthcare_Transaction[Patient_ID],0)),"")</f>
        <v>Surgery</v>
      </c>
      <c r="F1413" s="8">
        <f>IFERROR(INDEX(Healthcare_Transaction[Cost],MATCH(CONSOLIDATED_SHEET[[#This Row],[Patient_ID]],Healthcare_Transaction[Patient_ID],0)),"")</f>
        <v>3100.18</v>
      </c>
      <c r="G1413" s="6">
        <f>IFERROR(INDEX(Healthcare_Transaction[Date],MATCH(CONSOLIDATED_SHEET[[#This Row],[Patient_ID]],Healthcare_Transaction[Patient_ID],0)),"")</f>
        <v>43951.258608372613</v>
      </c>
      <c r="H1413" t="str">
        <f>TEXT(CONSOLIDATED_SHEET[[#This Row],[Date]], "yyyy")</f>
        <v>2020</v>
      </c>
      <c r="I1413" t="str">
        <f>TEXT(CONSOLIDATED_SHEET[[#This Row],[Date]], "mmmm")</f>
        <v>April</v>
      </c>
      <c r="J1413" t="str">
        <f>INDEX(Healthcare_Location[Location],MATCH(CONSOLIDATED_SHEET[[#This Row],[Patient_ID]],Healthcare_Location[Patient_ID],0))</f>
        <v>Los Angeles</v>
      </c>
      <c r="K1413" s="7" t="str">
        <f>INDEX(Healthcare_Insurance[Insurance_Type],MATCH(CONSOLIDATED_SHEET[[#This Row],[Patient_ID]],Healthcare_Insurance[Patient_ID],0))</f>
        <v>None</v>
      </c>
      <c r="L1413" s="8">
        <f>INDEX(Healthcare_Insurance[Insurance_Amount],MATCH(CONSOLIDATED_SHEET[[#This Row],[Patient_ID]],Healthcare_Insurance[Patient_ID],0))</f>
        <v>7477.66</v>
      </c>
    </row>
    <row r="1414" spans="1:12" x14ac:dyDescent="0.25">
      <c r="A1414" t="s">
        <v>1416</v>
      </c>
      <c r="B1414" t="s">
        <v>4402</v>
      </c>
      <c r="C1414">
        <v>82</v>
      </c>
      <c r="D1414" t="s">
        <v>5947</v>
      </c>
      <c r="E1414" t="str">
        <f>IFERROR(INDEX(Healthcare_Transaction[Treatment_Type],MATCH(CONSOLIDATED_SHEET[[#This Row],[Patient_ID]],Healthcare_Transaction[Patient_ID],0)),"")</f>
        <v>Surgery</v>
      </c>
      <c r="F1414" s="8">
        <f>IFERROR(INDEX(Healthcare_Transaction[Cost],MATCH(CONSOLIDATED_SHEET[[#This Row],[Patient_ID]],Healthcare_Transaction[Patient_ID],0)),"")</f>
        <v>4377.5200000000004</v>
      </c>
      <c r="G1414" s="6">
        <f>IFERROR(INDEX(Healthcare_Transaction[Date],MATCH(CONSOLIDATED_SHEET[[#This Row],[Patient_ID]],Healthcare_Transaction[Patient_ID],0)),"")</f>
        <v>43951.519359908547</v>
      </c>
      <c r="H1414" t="str">
        <f>TEXT(CONSOLIDATED_SHEET[[#This Row],[Date]], "yyyy")</f>
        <v>2020</v>
      </c>
      <c r="I1414" t="str">
        <f>TEXT(CONSOLIDATED_SHEET[[#This Row],[Date]], "mmmm")</f>
        <v>April</v>
      </c>
      <c r="J1414" t="str">
        <f>INDEX(Healthcare_Location[Location],MATCH(CONSOLIDATED_SHEET[[#This Row],[Patient_ID]],Healthcare_Location[Patient_ID],0))</f>
        <v>Houston</v>
      </c>
      <c r="K1414" s="7" t="str">
        <f>INDEX(Healthcare_Insurance[Insurance_Type],MATCH(CONSOLIDATED_SHEET[[#This Row],[Patient_ID]],Healthcare_Insurance[Patient_ID],0))</f>
        <v>None</v>
      </c>
      <c r="L1414" s="8">
        <f>INDEX(Healthcare_Insurance[Insurance_Amount],MATCH(CONSOLIDATED_SHEET[[#This Row],[Patient_ID]],Healthcare_Insurance[Patient_ID],0))</f>
        <v>2176.67</v>
      </c>
    </row>
    <row r="1415" spans="1:12" x14ac:dyDescent="0.25">
      <c r="A1415" t="s">
        <v>1417</v>
      </c>
      <c r="B1415" t="s">
        <v>4403</v>
      </c>
      <c r="C1415">
        <v>23</v>
      </c>
      <c r="D1415" t="s">
        <v>5947</v>
      </c>
      <c r="E1415" t="str">
        <f>IFERROR(INDEX(Healthcare_Transaction[Treatment_Type],MATCH(CONSOLIDATED_SHEET[[#This Row],[Patient_ID]],Healthcare_Transaction[Patient_ID],0)),"")</f>
        <v>Physical Therapy</v>
      </c>
      <c r="F1415" s="8">
        <f>IFERROR(INDEX(Healthcare_Transaction[Cost],MATCH(CONSOLIDATED_SHEET[[#This Row],[Patient_ID]],Healthcare_Transaction[Patient_ID],0)),"")</f>
        <v>649.49</v>
      </c>
      <c r="G1415" s="6">
        <f>IFERROR(INDEX(Healthcare_Transaction[Date],MATCH(CONSOLIDATED_SHEET[[#This Row],[Patient_ID]],Healthcare_Transaction[Patient_ID],0)),"")</f>
        <v>43952.040862980422</v>
      </c>
      <c r="H1415" t="str">
        <f>TEXT(CONSOLIDATED_SHEET[[#This Row],[Date]], "yyyy")</f>
        <v>2020</v>
      </c>
      <c r="I1415" t="str">
        <f>TEXT(CONSOLIDATED_SHEET[[#This Row],[Date]], "mmmm")</f>
        <v>May</v>
      </c>
      <c r="J1415" t="str">
        <f>INDEX(Healthcare_Location[Location],MATCH(CONSOLIDATED_SHEET[[#This Row],[Patient_ID]],Healthcare_Location[Patient_ID],0))</f>
        <v>Chicago</v>
      </c>
      <c r="K1415" s="7" t="str">
        <f>INDEX(Healthcare_Insurance[Insurance_Type],MATCH(CONSOLIDATED_SHEET[[#This Row],[Patient_ID]],Healthcare_Insurance[Patient_ID],0))</f>
        <v>Public</v>
      </c>
      <c r="L1415" s="8">
        <f>INDEX(Healthcare_Insurance[Insurance_Amount],MATCH(CONSOLIDATED_SHEET[[#This Row],[Patient_ID]],Healthcare_Insurance[Patient_ID],0))</f>
        <v>1090.9100000000001</v>
      </c>
    </row>
    <row r="1416" spans="1:12" x14ac:dyDescent="0.25">
      <c r="A1416" t="s">
        <v>1418</v>
      </c>
      <c r="B1416" t="s">
        <v>4404</v>
      </c>
      <c r="C1416">
        <v>45</v>
      </c>
      <c r="D1416" t="s">
        <v>5947</v>
      </c>
      <c r="E1416" t="str">
        <f>IFERROR(INDEX(Healthcare_Transaction[Treatment_Type],MATCH(CONSOLIDATED_SHEET[[#This Row],[Patient_ID]],Healthcare_Transaction[Patient_ID],0)),"")</f>
        <v>Surgery</v>
      </c>
      <c r="F1416" s="8">
        <f>IFERROR(INDEX(Healthcare_Transaction[Cost],MATCH(CONSOLIDATED_SHEET[[#This Row],[Patient_ID]],Healthcare_Transaction[Patient_ID],0)),"")</f>
        <v>3675.35</v>
      </c>
      <c r="G1416" s="6">
        <f>IFERROR(INDEX(Healthcare_Transaction[Date],MATCH(CONSOLIDATED_SHEET[[#This Row],[Patient_ID]],Healthcare_Transaction[Patient_ID],0)),"")</f>
        <v>43952.562366052291</v>
      </c>
      <c r="H1416" t="str">
        <f>TEXT(CONSOLIDATED_SHEET[[#This Row],[Date]], "yyyy")</f>
        <v>2020</v>
      </c>
      <c r="I1416" t="str">
        <f>TEXT(CONSOLIDATED_SHEET[[#This Row],[Date]], "mmmm")</f>
        <v>May</v>
      </c>
      <c r="J1416" t="str">
        <f>INDEX(Healthcare_Location[Location],MATCH(CONSOLIDATED_SHEET[[#This Row],[Patient_ID]],Healthcare_Location[Patient_ID],0))</f>
        <v>New York</v>
      </c>
      <c r="K1416" s="7" t="str">
        <f>INDEX(Healthcare_Insurance[Insurance_Type],MATCH(CONSOLIDATED_SHEET[[#This Row],[Patient_ID]],Healthcare_Insurance[Patient_ID],0))</f>
        <v>Private</v>
      </c>
      <c r="L1416" s="8">
        <f>INDEX(Healthcare_Insurance[Insurance_Amount],MATCH(CONSOLIDATED_SHEET[[#This Row],[Patient_ID]],Healthcare_Insurance[Patient_ID],0))</f>
        <v>6941.38</v>
      </c>
    </row>
    <row r="1417" spans="1:12" x14ac:dyDescent="0.25">
      <c r="A1417" t="s">
        <v>1419</v>
      </c>
      <c r="B1417" t="s">
        <v>4405</v>
      </c>
      <c r="C1417">
        <v>22</v>
      </c>
      <c r="D1417" t="s">
        <v>5947</v>
      </c>
      <c r="E1417" t="str">
        <f>IFERROR(INDEX(Healthcare_Transaction[Treatment_Type],MATCH(CONSOLIDATED_SHEET[[#This Row],[Patient_ID]],Healthcare_Transaction[Patient_ID],0)),"")</f>
        <v>Medication</v>
      </c>
      <c r="F1417" s="8">
        <f>IFERROR(INDEX(Healthcare_Transaction[Cost],MATCH(CONSOLIDATED_SHEET[[#This Row],[Patient_ID]],Healthcare_Transaction[Patient_ID],0)),"")</f>
        <v>1189.49</v>
      </c>
      <c r="G1417" s="6">
        <f>IFERROR(INDEX(Healthcare_Transaction[Date],MATCH(CONSOLIDATED_SHEET[[#This Row],[Patient_ID]],Healthcare_Transaction[Patient_ID],0)),"")</f>
        <v>43952.823117588217</v>
      </c>
      <c r="H1417" t="str">
        <f>TEXT(CONSOLIDATED_SHEET[[#This Row],[Date]], "yyyy")</f>
        <v>2020</v>
      </c>
      <c r="I1417" t="str">
        <f>TEXT(CONSOLIDATED_SHEET[[#This Row],[Date]], "mmmm")</f>
        <v>May</v>
      </c>
      <c r="J1417" t="str">
        <f>INDEX(Healthcare_Location[Location],MATCH(CONSOLIDATED_SHEET[[#This Row],[Patient_ID]],Healthcare_Location[Patient_ID],0))</f>
        <v>Phoenix</v>
      </c>
      <c r="K1417" s="7" t="str">
        <f>INDEX(Healthcare_Insurance[Insurance_Type],MATCH(CONSOLIDATED_SHEET[[#This Row],[Patient_ID]],Healthcare_Insurance[Patient_ID],0))</f>
        <v>Public</v>
      </c>
      <c r="L1417" s="8">
        <f>INDEX(Healthcare_Insurance[Insurance_Amount],MATCH(CONSOLIDATED_SHEET[[#This Row],[Patient_ID]],Healthcare_Insurance[Patient_ID],0))</f>
        <v>9973.65</v>
      </c>
    </row>
    <row r="1418" spans="1:12" x14ac:dyDescent="0.25">
      <c r="A1418" t="s">
        <v>1420</v>
      </c>
      <c r="B1418" t="s">
        <v>4406</v>
      </c>
      <c r="C1418">
        <v>27</v>
      </c>
      <c r="D1418" t="s">
        <v>5947</v>
      </c>
      <c r="E1418" t="str">
        <f>IFERROR(INDEX(Healthcare_Transaction[Treatment_Type],MATCH(CONSOLIDATED_SHEET[[#This Row],[Patient_ID]],Healthcare_Transaction[Patient_ID],0)),"")</f>
        <v>Medication</v>
      </c>
      <c r="F1418" s="8">
        <f>IFERROR(INDEX(Healthcare_Transaction[Cost],MATCH(CONSOLIDATED_SHEET[[#This Row],[Patient_ID]],Healthcare_Transaction[Patient_ID],0)),"")</f>
        <v>3660.85</v>
      </c>
      <c r="G1418" s="6">
        <f>IFERROR(INDEX(Healthcare_Transaction[Date],MATCH(CONSOLIDATED_SHEET[[#This Row],[Patient_ID]],Healthcare_Transaction[Patient_ID],0)),"")</f>
        <v>43953.60537219602</v>
      </c>
      <c r="H1418" t="str">
        <f>TEXT(CONSOLIDATED_SHEET[[#This Row],[Date]], "yyyy")</f>
        <v>2020</v>
      </c>
      <c r="I1418" t="str">
        <f>TEXT(CONSOLIDATED_SHEET[[#This Row],[Date]], "mmmm")</f>
        <v>May</v>
      </c>
      <c r="J1418" t="str">
        <f>INDEX(Healthcare_Location[Location],MATCH(CONSOLIDATED_SHEET[[#This Row],[Patient_ID]],Healthcare_Location[Patient_ID],0))</f>
        <v>New York</v>
      </c>
      <c r="K1418" s="7" t="str">
        <f>INDEX(Healthcare_Insurance[Insurance_Type],MATCH(CONSOLIDATED_SHEET[[#This Row],[Patient_ID]],Healthcare_Insurance[Patient_ID],0))</f>
        <v>Private</v>
      </c>
      <c r="L1418" s="8">
        <f>INDEX(Healthcare_Insurance[Insurance_Amount],MATCH(CONSOLIDATED_SHEET[[#This Row],[Patient_ID]],Healthcare_Insurance[Patient_ID],0))</f>
        <v>2795.17</v>
      </c>
    </row>
    <row r="1419" spans="1:12" x14ac:dyDescent="0.25">
      <c r="A1419" t="s">
        <v>1421</v>
      </c>
      <c r="B1419" t="s">
        <v>4407</v>
      </c>
      <c r="C1419">
        <v>22</v>
      </c>
      <c r="D1419" t="s">
        <v>5947</v>
      </c>
      <c r="E1419" t="str">
        <f>IFERROR(INDEX(Healthcare_Transaction[Treatment_Type],MATCH(CONSOLIDATED_SHEET[[#This Row],[Patient_ID]],Healthcare_Transaction[Patient_ID],0)),"")</f>
        <v>Medication</v>
      </c>
      <c r="F1419" s="8">
        <f>IFERROR(INDEX(Healthcare_Transaction[Cost],MATCH(CONSOLIDATED_SHEET[[#This Row],[Patient_ID]],Healthcare_Transaction[Patient_ID],0)),"")</f>
        <v>640.34</v>
      </c>
      <c r="G1419" s="6">
        <f>IFERROR(INDEX(Healthcare_Transaction[Date],MATCH(CONSOLIDATED_SHEET[[#This Row],[Patient_ID]],Healthcare_Transaction[Patient_ID],0)),"")</f>
        <v>43953.866123731947</v>
      </c>
      <c r="H1419" t="str">
        <f>TEXT(CONSOLIDATED_SHEET[[#This Row],[Date]], "yyyy")</f>
        <v>2020</v>
      </c>
      <c r="I1419" t="str">
        <f>TEXT(CONSOLIDATED_SHEET[[#This Row],[Date]], "mmmm")</f>
        <v>May</v>
      </c>
      <c r="J1419" t="str">
        <f>INDEX(Healthcare_Location[Location],MATCH(CONSOLIDATED_SHEET[[#This Row],[Patient_ID]],Healthcare_Location[Patient_ID],0))</f>
        <v>Los Angeles</v>
      </c>
      <c r="K1419" s="7" t="str">
        <f>INDEX(Healthcare_Insurance[Insurance_Type],MATCH(CONSOLIDATED_SHEET[[#This Row],[Patient_ID]],Healthcare_Insurance[Patient_ID],0))</f>
        <v>Private</v>
      </c>
      <c r="L1419" s="8">
        <f>INDEX(Healthcare_Insurance[Insurance_Amount],MATCH(CONSOLIDATED_SHEET[[#This Row],[Patient_ID]],Healthcare_Insurance[Patient_ID],0))</f>
        <v>3914.25</v>
      </c>
    </row>
    <row r="1420" spans="1:12" x14ac:dyDescent="0.25">
      <c r="A1420" t="s">
        <v>1422</v>
      </c>
      <c r="B1420" t="s">
        <v>4408</v>
      </c>
      <c r="C1420">
        <v>35</v>
      </c>
      <c r="D1420" t="s">
        <v>5948</v>
      </c>
      <c r="E1420" t="str">
        <f>IFERROR(INDEX(Healthcare_Transaction[Treatment_Type],MATCH(CONSOLIDATED_SHEET[[#This Row],[Patient_ID]],Healthcare_Transaction[Patient_ID],0)),"")</f>
        <v>Surgery</v>
      </c>
      <c r="F1420" s="8">
        <f>IFERROR(INDEX(Healthcare_Transaction[Cost],MATCH(CONSOLIDATED_SHEET[[#This Row],[Patient_ID]],Healthcare_Transaction[Patient_ID],0)),"")</f>
        <v>3020.93</v>
      </c>
      <c r="G1420" s="6">
        <f>IFERROR(INDEX(Healthcare_Transaction[Date],MATCH(CONSOLIDATED_SHEET[[#This Row],[Patient_ID]],Healthcare_Transaction[Patient_ID],0)),"")</f>
        <v>43954.126875267903</v>
      </c>
      <c r="H1420" t="str">
        <f>TEXT(CONSOLIDATED_SHEET[[#This Row],[Date]], "yyyy")</f>
        <v>2020</v>
      </c>
      <c r="I1420" t="str">
        <f>TEXT(CONSOLIDATED_SHEET[[#This Row],[Date]], "mmmm")</f>
        <v>May</v>
      </c>
      <c r="J1420" t="str">
        <f>INDEX(Healthcare_Location[Location],MATCH(CONSOLIDATED_SHEET[[#This Row],[Patient_ID]],Healthcare_Location[Patient_ID],0))</f>
        <v>Chicago</v>
      </c>
      <c r="K1420" s="7" t="str">
        <f>INDEX(Healthcare_Insurance[Insurance_Type],MATCH(CONSOLIDATED_SHEET[[#This Row],[Patient_ID]],Healthcare_Insurance[Patient_ID],0))</f>
        <v>Public</v>
      </c>
      <c r="L1420" s="8">
        <f>INDEX(Healthcare_Insurance[Insurance_Amount],MATCH(CONSOLIDATED_SHEET[[#This Row],[Patient_ID]],Healthcare_Insurance[Patient_ID],0))</f>
        <v>1694.59</v>
      </c>
    </row>
    <row r="1421" spans="1:12" x14ac:dyDescent="0.25">
      <c r="A1421" t="s">
        <v>1423</v>
      </c>
      <c r="B1421" t="s">
        <v>4409</v>
      </c>
      <c r="C1421">
        <v>83</v>
      </c>
      <c r="D1421" t="s">
        <v>5947</v>
      </c>
      <c r="E1421" t="str">
        <f>IFERROR(INDEX(Healthcare_Transaction[Treatment_Type],MATCH(CONSOLIDATED_SHEET[[#This Row],[Patient_ID]],Healthcare_Transaction[Patient_ID],0)),"")</f>
        <v>Medication</v>
      </c>
      <c r="F1421" s="8">
        <f>IFERROR(INDEX(Healthcare_Transaction[Cost],MATCH(CONSOLIDATED_SHEET[[#This Row],[Patient_ID]],Healthcare_Transaction[Patient_ID],0)),"")</f>
        <v>855.6</v>
      </c>
      <c r="G1421" s="6">
        <f>IFERROR(INDEX(Healthcare_Transaction[Date],MATCH(CONSOLIDATED_SHEET[[#This Row],[Patient_ID]],Healthcare_Transaction[Patient_ID],0)),"")</f>
        <v>43954.648378339763</v>
      </c>
      <c r="H1421" t="str">
        <f>TEXT(CONSOLIDATED_SHEET[[#This Row],[Date]], "yyyy")</f>
        <v>2020</v>
      </c>
      <c r="I1421" t="str">
        <f>TEXT(CONSOLIDATED_SHEET[[#This Row],[Date]], "mmmm")</f>
        <v>May</v>
      </c>
      <c r="J1421" t="str">
        <f>INDEX(Healthcare_Location[Location],MATCH(CONSOLIDATED_SHEET[[#This Row],[Patient_ID]],Healthcare_Location[Patient_ID],0))</f>
        <v>Houston</v>
      </c>
      <c r="K1421" s="7" t="str">
        <f>INDEX(Healthcare_Insurance[Insurance_Type],MATCH(CONSOLIDATED_SHEET[[#This Row],[Patient_ID]],Healthcare_Insurance[Patient_ID],0))</f>
        <v>Public</v>
      </c>
      <c r="L1421" s="8">
        <f>INDEX(Healthcare_Insurance[Insurance_Amount],MATCH(CONSOLIDATED_SHEET[[#This Row],[Patient_ID]],Healthcare_Insurance[Patient_ID],0))</f>
        <v>4293.42</v>
      </c>
    </row>
    <row r="1422" spans="1:12" x14ac:dyDescent="0.25">
      <c r="A1422" t="s">
        <v>1424</v>
      </c>
      <c r="B1422" t="s">
        <v>4057</v>
      </c>
      <c r="C1422">
        <v>83</v>
      </c>
      <c r="D1422" t="s">
        <v>5948</v>
      </c>
      <c r="E1422" t="str">
        <f>IFERROR(INDEX(Healthcare_Transaction[Treatment_Type],MATCH(CONSOLIDATED_SHEET[[#This Row],[Patient_ID]],Healthcare_Transaction[Patient_ID],0)),"")</f>
        <v>Physical Therapy</v>
      </c>
      <c r="F1422" s="8">
        <f>IFERROR(INDEX(Healthcare_Transaction[Cost],MATCH(CONSOLIDATED_SHEET[[#This Row],[Patient_ID]],Healthcare_Transaction[Patient_ID],0)),"")</f>
        <v>957.95</v>
      </c>
      <c r="G1422" s="6">
        <f>IFERROR(INDEX(Healthcare_Transaction[Date],MATCH(CONSOLIDATED_SHEET[[#This Row],[Patient_ID]],Healthcare_Transaction[Patient_ID],0)),"")</f>
        <v>43954.909129875698</v>
      </c>
      <c r="H1422" t="str">
        <f>TEXT(CONSOLIDATED_SHEET[[#This Row],[Date]], "yyyy")</f>
        <v>2020</v>
      </c>
      <c r="I1422" t="str">
        <f>TEXT(CONSOLIDATED_SHEET[[#This Row],[Date]], "mmmm")</f>
        <v>May</v>
      </c>
      <c r="J1422" t="str">
        <f>INDEX(Healthcare_Location[Location],MATCH(CONSOLIDATED_SHEET[[#This Row],[Patient_ID]],Healthcare_Location[Patient_ID],0))</f>
        <v>Houston</v>
      </c>
      <c r="K1422" s="7" t="str">
        <f>INDEX(Healthcare_Insurance[Insurance_Type],MATCH(CONSOLIDATED_SHEET[[#This Row],[Patient_ID]],Healthcare_Insurance[Patient_ID],0))</f>
        <v>Private</v>
      </c>
      <c r="L1422" s="8">
        <f>INDEX(Healthcare_Insurance[Insurance_Amount],MATCH(CONSOLIDATED_SHEET[[#This Row],[Patient_ID]],Healthcare_Insurance[Patient_ID],0))</f>
        <v>1724.14</v>
      </c>
    </row>
    <row r="1423" spans="1:12" x14ac:dyDescent="0.25">
      <c r="A1423" t="s">
        <v>1425</v>
      </c>
      <c r="B1423" t="s">
        <v>4410</v>
      </c>
      <c r="C1423">
        <v>79</v>
      </c>
      <c r="D1423" t="s">
        <v>5948</v>
      </c>
      <c r="E1423" t="str">
        <f>IFERROR(INDEX(Healthcare_Transaction[Treatment_Type],MATCH(CONSOLIDATED_SHEET[[#This Row],[Patient_ID]],Healthcare_Transaction[Patient_ID],0)),"")</f>
        <v>Consultation</v>
      </c>
      <c r="F1423" s="8">
        <f>IFERROR(INDEX(Healthcare_Transaction[Cost],MATCH(CONSOLIDATED_SHEET[[#This Row],[Patient_ID]],Healthcare_Transaction[Patient_ID],0)),"")</f>
        <v>1256.1400000000001</v>
      </c>
      <c r="G1423" s="6">
        <f>IFERROR(INDEX(Healthcare_Transaction[Date],MATCH(CONSOLIDATED_SHEET[[#This Row],[Patient_ID]],Healthcare_Transaction[Patient_ID],0)),"")</f>
        <v>43955.169881411617</v>
      </c>
      <c r="H1423" t="str">
        <f>TEXT(CONSOLIDATED_SHEET[[#This Row],[Date]], "yyyy")</f>
        <v>2020</v>
      </c>
      <c r="I1423" t="str">
        <f>TEXT(CONSOLIDATED_SHEET[[#This Row],[Date]], "mmmm")</f>
        <v>May</v>
      </c>
      <c r="J1423" t="str">
        <f>INDEX(Healthcare_Location[Location],MATCH(CONSOLIDATED_SHEET[[#This Row],[Patient_ID]],Healthcare_Location[Patient_ID],0))</f>
        <v>Houston</v>
      </c>
      <c r="K1423" s="7" t="str">
        <f>INDEX(Healthcare_Insurance[Insurance_Type],MATCH(CONSOLIDATED_SHEET[[#This Row],[Patient_ID]],Healthcare_Insurance[Patient_ID],0))</f>
        <v>None</v>
      </c>
      <c r="L1423" s="8">
        <f>INDEX(Healthcare_Insurance[Insurance_Amount],MATCH(CONSOLIDATED_SHEET[[#This Row],[Patient_ID]],Healthcare_Insurance[Patient_ID],0))</f>
        <v>6578.97</v>
      </c>
    </row>
    <row r="1424" spans="1:12" x14ac:dyDescent="0.25">
      <c r="A1424" t="s">
        <v>1426</v>
      </c>
      <c r="B1424" t="s">
        <v>4411</v>
      </c>
      <c r="C1424">
        <v>21</v>
      </c>
      <c r="D1424" t="s">
        <v>5948</v>
      </c>
      <c r="E1424" t="str">
        <f>IFERROR(INDEX(Healthcare_Transaction[Treatment_Type],MATCH(CONSOLIDATED_SHEET[[#This Row],[Patient_ID]],Healthcare_Transaction[Patient_ID],0)),"")</f>
        <v>Physical Therapy</v>
      </c>
      <c r="F1424" s="8">
        <f>IFERROR(INDEX(Healthcare_Transaction[Cost],MATCH(CONSOLIDATED_SHEET[[#This Row],[Patient_ID]],Healthcare_Transaction[Patient_ID],0)),"")</f>
        <v>2814.47</v>
      </c>
      <c r="G1424" s="6">
        <f>IFERROR(INDEX(Healthcare_Transaction[Date],MATCH(CONSOLIDATED_SHEET[[#This Row],[Patient_ID]],Healthcare_Transaction[Patient_ID],0)),"")</f>
        <v>43955.430632947558</v>
      </c>
      <c r="H1424" t="str">
        <f>TEXT(CONSOLIDATED_SHEET[[#This Row],[Date]], "yyyy")</f>
        <v>2020</v>
      </c>
      <c r="I1424" t="str">
        <f>TEXT(CONSOLIDATED_SHEET[[#This Row],[Date]], "mmmm")</f>
        <v>May</v>
      </c>
      <c r="J1424" t="str">
        <f>INDEX(Healthcare_Location[Location],MATCH(CONSOLIDATED_SHEET[[#This Row],[Patient_ID]],Healthcare_Location[Patient_ID],0))</f>
        <v>Los Angeles</v>
      </c>
      <c r="K1424" s="7" t="str">
        <f>INDEX(Healthcare_Insurance[Insurance_Type],MATCH(CONSOLIDATED_SHEET[[#This Row],[Patient_ID]],Healthcare_Insurance[Patient_ID],0))</f>
        <v>Public</v>
      </c>
      <c r="L1424" s="8">
        <f>INDEX(Healthcare_Insurance[Insurance_Amount],MATCH(CONSOLIDATED_SHEET[[#This Row],[Patient_ID]],Healthcare_Insurance[Patient_ID],0))</f>
        <v>8706.82</v>
      </c>
    </row>
    <row r="1425" spans="1:12" x14ac:dyDescent="0.25">
      <c r="A1425" t="s">
        <v>1427</v>
      </c>
      <c r="B1425" t="s">
        <v>4412</v>
      </c>
      <c r="C1425">
        <v>66</v>
      </c>
      <c r="D1425" t="s">
        <v>5947</v>
      </c>
      <c r="E1425" t="str">
        <f>IFERROR(INDEX(Healthcare_Transaction[Treatment_Type],MATCH(CONSOLIDATED_SHEET[[#This Row],[Patient_ID]],Healthcare_Transaction[Patient_ID],0)),"")</f>
        <v>Surgery</v>
      </c>
      <c r="F1425" s="8">
        <f>IFERROR(INDEX(Healthcare_Transaction[Cost],MATCH(CONSOLIDATED_SHEET[[#This Row],[Patient_ID]],Healthcare_Transaction[Patient_ID],0)),"")</f>
        <v>2906.12</v>
      </c>
      <c r="G1425" s="6">
        <f>IFERROR(INDEX(Healthcare_Transaction[Date],MATCH(CONSOLIDATED_SHEET[[#This Row],[Patient_ID]],Healthcare_Transaction[Patient_ID],0)),"")</f>
        <v>43957.255893699097</v>
      </c>
      <c r="H1425" t="str">
        <f>TEXT(CONSOLIDATED_SHEET[[#This Row],[Date]], "yyyy")</f>
        <v>2020</v>
      </c>
      <c r="I1425" t="str">
        <f>TEXT(CONSOLIDATED_SHEET[[#This Row],[Date]], "mmmm")</f>
        <v>May</v>
      </c>
      <c r="J1425" t="str">
        <f>INDEX(Healthcare_Location[Location],MATCH(CONSOLIDATED_SHEET[[#This Row],[Patient_ID]],Healthcare_Location[Patient_ID],0))</f>
        <v>Houston</v>
      </c>
      <c r="K1425" s="7" t="str">
        <f>INDEX(Healthcare_Insurance[Insurance_Type],MATCH(CONSOLIDATED_SHEET[[#This Row],[Patient_ID]],Healthcare_Insurance[Patient_ID],0))</f>
        <v>None</v>
      </c>
      <c r="L1425" s="8">
        <f>INDEX(Healthcare_Insurance[Insurance_Amount],MATCH(CONSOLIDATED_SHEET[[#This Row],[Patient_ID]],Healthcare_Insurance[Patient_ID],0))</f>
        <v>297.70999999999998</v>
      </c>
    </row>
    <row r="1426" spans="1:12" x14ac:dyDescent="0.25">
      <c r="A1426" t="s">
        <v>1428</v>
      </c>
      <c r="B1426" t="s">
        <v>4413</v>
      </c>
      <c r="C1426">
        <v>58</v>
      </c>
      <c r="D1426" t="s">
        <v>5947</v>
      </c>
      <c r="E1426" t="str">
        <f>IFERROR(INDEX(Healthcare_Transaction[Treatment_Type],MATCH(CONSOLIDATED_SHEET[[#This Row],[Patient_ID]],Healthcare_Transaction[Patient_ID],0)),"")</f>
        <v>Surgery</v>
      </c>
      <c r="F1426" s="8">
        <f>IFERROR(INDEX(Healthcare_Transaction[Cost],MATCH(CONSOLIDATED_SHEET[[#This Row],[Patient_ID]],Healthcare_Transaction[Patient_ID],0)),"")</f>
        <v>3355.18</v>
      </c>
      <c r="G1426" s="6">
        <f>IFERROR(INDEX(Healthcare_Transaction[Date],MATCH(CONSOLIDATED_SHEET[[#This Row],[Patient_ID]],Healthcare_Transaction[Patient_ID],0)),"")</f>
        <v>43958.55965137876</v>
      </c>
      <c r="H1426" t="str">
        <f>TEXT(CONSOLIDATED_SHEET[[#This Row],[Date]], "yyyy")</f>
        <v>2020</v>
      </c>
      <c r="I1426" t="str">
        <f>TEXT(CONSOLIDATED_SHEET[[#This Row],[Date]], "mmmm")</f>
        <v>May</v>
      </c>
      <c r="J1426" t="str">
        <f>INDEX(Healthcare_Location[Location],MATCH(CONSOLIDATED_SHEET[[#This Row],[Patient_ID]],Healthcare_Location[Patient_ID],0))</f>
        <v>Houston</v>
      </c>
      <c r="K1426" s="7" t="str">
        <f>INDEX(Healthcare_Insurance[Insurance_Type],MATCH(CONSOLIDATED_SHEET[[#This Row],[Patient_ID]],Healthcare_Insurance[Patient_ID],0))</f>
        <v>None</v>
      </c>
      <c r="L1426" s="8">
        <f>INDEX(Healthcare_Insurance[Insurance_Amount],MATCH(CONSOLIDATED_SHEET[[#This Row],[Patient_ID]],Healthcare_Insurance[Patient_ID],0))</f>
        <v>682.88</v>
      </c>
    </row>
    <row r="1427" spans="1:12" x14ac:dyDescent="0.25">
      <c r="A1427" t="s">
        <v>1429</v>
      </c>
      <c r="B1427" t="s">
        <v>4414</v>
      </c>
      <c r="C1427">
        <v>46</v>
      </c>
      <c r="D1427" t="s">
        <v>5948</v>
      </c>
      <c r="E1427" t="str">
        <f>IFERROR(INDEX(Healthcare_Transaction[Treatment_Type],MATCH(CONSOLIDATED_SHEET[[#This Row],[Patient_ID]],Healthcare_Transaction[Patient_ID],0)),"")</f>
        <v>Consultation</v>
      </c>
      <c r="F1427" s="8">
        <f>IFERROR(INDEX(Healthcare_Transaction[Cost],MATCH(CONSOLIDATED_SHEET[[#This Row],[Patient_ID]],Healthcare_Transaction[Patient_ID],0)),"")</f>
        <v>3828.41</v>
      </c>
      <c r="G1427" s="6">
        <f>IFERROR(INDEX(Healthcare_Transaction[Date],MATCH(CONSOLIDATED_SHEET[[#This Row],[Patient_ID]],Healthcare_Transaction[Patient_ID],0)),"")</f>
        <v>43958.820402914702</v>
      </c>
      <c r="H1427" t="str">
        <f>TEXT(CONSOLIDATED_SHEET[[#This Row],[Date]], "yyyy")</f>
        <v>2020</v>
      </c>
      <c r="I1427" t="str">
        <f>TEXT(CONSOLIDATED_SHEET[[#This Row],[Date]], "mmmm")</f>
        <v>May</v>
      </c>
      <c r="J1427" t="str">
        <f>INDEX(Healthcare_Location[Location],MATCH(CONSOLIDATED_SHEET[[#This Row],[Patient_ID]],Healthcare_Location[Patient_ID],0))</f>
        <v>Phoenix</v>
      </c>
      <c r="K1427" s="7" t="str">
        <f>INDEX(Healthcare_Insurance[Insurance_Type],MATCH(CONSOLIDATED_SHEET[[#This Row],[Patient_ID]],Healthcare_Insurance[Patient_ID],0))</f>
        <v>Private</v>
      </c>
      <c r="L1427" s="8">
        <f>INDEX(Healthcare_Insurance[Insurance_Amount],MATCH(CONSOLIDATED_SHEET[[#This Row],[Patient_ID]],Healthcare_Insurance[Patient_ID],0))</f>
        <v>1219.22</v>
      </c>
    </row>
    <row r="1428" spans="1:12" x14ac:dyDescent="0.25">
      <c r="A1428" t="s">
        <v>1430</v>
      </c>
      <c r="B1428" t="s">
        <v>4415</v>
      </c>
      <c r="C1428">
        <v>52</v>
      </c>
      <c r="D1428" t="s">
        <v>5947</v>
      </c>
      <c r="E1428" t="str">
        <f>IFERROR(INDEX(Healthcare_Transaction[Treatment_Type],MATCH(CONSOLIDATED_SHEET[[#This Row],[Patient_ID]],Healthcare_Transaction[Patient_ID],0)),"")</f>
        <v>Consultation</v>
      </c>
      <c r="F1428" s="8">
        <f>IFERROR(INDEX(Healthcare_Transaction[Cost],MATCH(CONSOLIDATED_SHEET[[#This Row],[Patient_ID]],Healthcare_Transaction[Patient_ID],0)),"")</f>
        <v>4918.3900000000003</v>
      </c>
      <c r="G1428" s="6">
        <f>IFERROR(INDEX(Healthcare_Transaction[Date],MATCH(CONSOLIDATED_SHEET[[#This Row],[Patient_ID]],Healthcare_Transaction[Patient_ID],0)),"")</f>
        <v>43959.081154450621</v>
      </c>
      <c r="H1428" t="str">
        <f>TEXT(CONSOLIDATED_SHEET[[#This Row],[Date]], "yyyy")</f>
        <v>2020</v>
      </c>
      <c r="I1428" t="str">
        <f>TEXT(CONSOLIDATED_SHEET[[#This Row],[Date]], "mmmm")</f>
        <v>May</v>
      </c>
      <c r="J1428" t="str">
        <f>INDEX(Healthcare_Location[Location],MATCH(CONSOLIDATED_SHEET[[#This Row],[Patient_ID]],Healthcare_Location[Patient_ID],0))</f>
        <v>New York</v>
      </c>
      <c r="K1428" s="7" t="str">
        <f>INDEX(Healthcare_Insurance[Insurance_Type],MATCH(CONSOLIDATED_SHEET[[#This Row],[Patient_ID]],Healthcare_Insurance[Patient_ID],0))</f>
        <v>Public</v>
      </c>
      <c r="L1428" s="8">
        <f>INDEX(Healthcare_Insurance[Insurance_Amount],MATCH(CONSOLIDATED_SHEET[[#This Row],[Patient_ID]],Healthcare_Insurance[Patient_ID],0))</f>
        <v>9731.4500000000007</v>
      </c>
    </row>
    <row r="1429" spans="1:12" x14ac:dyDescent="0.25">
      <c r="A1429" t="s">
        <v>1431</v>
      </c>
      <c r="B1429" t="s">
        <v>4416</v>
      </c>
      <c r="C1429">
        <v>40</v>
      </c>
      <c r="D1429" t="s">
        <v>5948</v>
      </c>
      <c r="E1429" t="str">
        <f>IFERROR(INDEX(Healthcare_Transaction[Treatment_Type],MATCH(CONSOLIDATED_SHEET[[#This Row],[Patient_ID]],Healthcare_Transaction[Patient_ID],0)),"")</f>
        <v>Physical Therapy</v>
      </c>
      <c r="F1429" s="8">
        <f>IFERROR(INDEX(Healthcare_Transaction[Cost],MATCH(CONSOLIDATED_SHEET[[#This Row],[Patient_ID]],Healthcare_Transaction[Patient_ID],0)),"")</f>
        <v>1248.8499999999999</v>
      </c>
      <c r="G1429" s="6">
        <f>IFERROR(INDEX(Healthcare_Transaction[Date],MATCH(CONSOLIDATED_SHEET[[#This Row],[Patient_ID]],Healthcare_Transaction[Patient_ID],0)),"")</f>
        <v>43959.602657522497</v>
      </c>
      <c r="H1429" t="str">
        <f>TEXT(CONSOLIDATED_SHEET[[#This Row],[Date]], "yyyy")</f>
        <v>2020</v>
      </c>
      <c r="I1429" t="str">
        <f>TEXT(CONSOLIDATED_SHEET[[#This Row],[Date]], "mmmm")</f>
        <v>May</v>
      </c>
      <c r="J1429" t="str">
        <f>INDEX(Healthcare_Location[Location],MATCH(CONSOLIDATED_SHEET[[#This Row],[Patient_ID]],Healthcare_Location[Patient_ID],0))</f>
        <v>Los Angeles</v>
      </c>
      <c r="K1429" s="7" t="str">
        <f>INDEX(Healthcare_Insurance[Insurance_Type],MATCH(CONSOLIDATED_SHEET[[#This Row],[Patient_ID]],Healthcare_Insurance[Patient_ID],0))</f>
        <v>Private</v>
      </c>
      <c r="L1429" s="8">
        <f>INDEX(Healthcare_Insurance[Insurance_Amount],MATCH(CONSOLIDATED_SHEET[[#This Row],[Patient_ID]],Healthcare_Insurance[Patient_ID],0))</f>
        <v>8079.42</v>
      </c>
    </row>
    <row r="1430" spans="1:12" x14ac:dyDescent="0.25">
      <c r="A1430" t="s">
        <v>1432</v>
      </c>
      <c r="B1430" t="s">
        <v>4417</v>
      </c>
      <c r="C1430">
        <v>38</v>
      </c>
      <c r="D1430" t="s">
        <v>5947</v>
      </c>
      <c r="E1430" t="str">
        <f>IFERROR(INDEX(Healthcare_Transaction[Treatment_Type],MATCH(CONSOLIDATED_SHEET[[#This Row],[Patient_ID]],Healthcare_Transaction[Patient_ID],0)),"")</f>
        <v>Medication</v>
      </c>
      <c r="F1430" s="8">
        <f>IFERROR(INDEX(Healthcare_Transaction[Cost],MATCH(CONSOLIDATED_SHEET[[#This Row],[Patient_ID]],Healthcare_Transaction[Patient_ID],0)),"")</f>
        <v>4767.43</v>
      </c>
      <c r="G1430" s="6">
        <f>IFERROR(INDEX(Healthcare_Transaction[Date],MATCH(CONSOLIDATED_SHEET[[#This Row],[Patient_ID]],Healthcare_Transaction[Patient_ID],0)),"")</f>
        <v>43960.645663666233</v>
      </c>
      <c r="H1430" t="str">
        <f>TEXT(CONSOLIDATED_SHEET[[#This Row],[Date]], "yyyy")</f>
        <v>2020</v>
      </c>
      <c r="I1430" t="str">
        <f>TEXT(CONSOLIDATED_SHEET[[#This Row],[Date]], "mmmm")</f>
        <v>May</v>
      </c>
      <c r="J1430" t="str">
        <f>INDEX(Healthcare_Location[Location],MATCH(CONSOLIDATED_SHEET[[#This Row],[Patient_ID]],Healthcare_Location[Patient_ID],0))</f>
        <v>New York</v>
      </c>
      <c r="K1430" s="7" t="str">
        <f>INDEX(Healthcare_Insurance[Insurance_Type],MATCH(CONSOLIDATED_SHEET[[#This Row],[Patient_ID]],Healthcare_Insurance[Patient_ID],0))</f>
        <v>Private</v>
      </c>
      <c r="L1430" s="8">
        <f>INDEX(Healthcare_Insurance[Insurance_Amount],MATCH(CONSOLIDATED_SHEET[[#This Row],[Patient_ID]],Healthcare_Insurance[Patient_ID],0))</f>
        <v>9955.19</v>
      </c>
    </row>
    <row r="1431" spans="1:12" x14ac:dyDescent="0.25">
      <c r="A1431" t="s">
        <v>1433</v>
      </c>
      <c r="B1431" t="s">
        <v>4418</v>
      </c>
      <c r="C1431">
        <v>86</v>
      </c>
      <c r="D1431" t="s">
        <v>5947</v>
      </c>
      <c r="E1431" t="str">
        <f>IFERROR(INDEX(Healthcare_Transaction[Treatment_Type],MATCH(CONSOLIDATED_SHEET[[#This Row],[Patient_ID]],Healthcare_Transaction[Patient_ID],0)),"")</f>
        <v>Consultation</v>
      </c>
      <c r="F1431" s="8">
        <f>IFERROR(INDEX(Healthcare_Transaction[Cost],MATCH(CONSOLIDATED_SHEET[[#This Row],[Patient_ID]],Healthcare_Transaction[Patient_ID],0)),"")</f>
        <v>3047.5</v>
      </c>
      <c r="G1431" s="6">
        <f>IFERROR(INDEX(Healthcare_Transaction[Date],MATCH(CONSOLIDATED_SHEET[[#This Row],[Patient_ID]],Healthcare_Transaction[Patient_ID],0)),"")</f>
        <v>43960.906415202167</v>
      </c>
      <c r="H1431" t="str">
        <f>TEXT(CONSOLIDATED_SHEET[[#This Row],[Date]], "yyyy")</f>
        <v>2020</v>
      </c>
      <c r="I1431" t="str">
        <f>TEXT(CONSOLIDATED_SHEET[[#This Row],[Date]], "mmmm")</f>
        <v>May</v>
      </c>
      <c r="J1431" t="str">
        <f>INDEX(Healthcare_Location[Location],MATCH(CONSOLIDATED_SHEET[[#This Row],[Patient_ID]],Healthcare_Location[Patient_ID],0))</f>
        <v>New York</v>
      </c>
      <c r="K1431" s="7" t="str">
        <f>INDEX(Healthcare_Insurance[Insurance_Type],MATCH(CONSOLIDATED_SHEET[[#This Row],[Patient_ID]],Healthcare_Insurance[Patient_ID],0))</f>
        <v>Private</v>
      </c>
      <c r="L1431" s="8">
        <f>INDEX(Healthcare_Insurance[Insurance_Amount],MATCH(CONSOLIDATED_SHEET[[#This Row],[Patient_ID]],Healthcare_Insurance[Patient_ID],0))</f>
        <v>2361.15</v>
      </c>
    </row>
    <row r="1432" spans="1:12" x14ac:dyDescent="0.25">
      <c r="A1432" t="s">
        <v>1434</v>
      </c>
      <c r="B1432" t="s">
        <v>4419</v>
      </c>
      <c r="C1432">
        <v>84</v>
      </c>
      <c r="D1432" t="s">
        <v>5947</v>
      </c>
      <c r="E1432" t="str">
        <f>IFERROR(INDEX(Healthcare_Transaction[Treatment_Type],MATCH(CONSOLIDATED_SHEET[[#This Row],[Patient_ID]],Healthcare_Transaction[Patient_ID],0)),"")</f>
        <v>Surgery</v>
      </c>
      <c r="F1432" s="8">
        <f>IFERROR(INDEX(Healthcare_Transaction[Cost],MATCH(CONSOLIDATED_SHEET[[#This Row],[Patient_ID]],Healthcare_Transaction[Patient_ID],0)),"")</f>
        <v>3024.5</v>
      </c>
      <c r="G1432" s="6">
        <f>IFERROR(INDEX(Healthcare_Transaction[Date],MATCH(CONSOLIDATED_SHEET[[#This Row],[Patient_ID]],Healthcare_Transaction[Patient_ID],0)),"")</f>
        <v>43961.167166738102</v>
      </c>
      <c r="H1432" t="str">
        <f>TEXT(CONSOLIDATED_SHEET[[#This Row],[Date]], "yyyy")</f>
        <v>2020</v>
      </c>
      <c r="I1432" t="str">
        <f>TEXT(CONSOLIDATED_SHEET[[#This Row],[Date]], "mmmm")</f>
        <v>May</v>
      </c>
      <c r="J1432" t="str">
        <f>INDEX(Healthcare_Location[Location],MATCH(CONSOLIDATED_SHEET[[#This Row],[Patient_ID]],Healthcare_Location[Patient_ID],0))</f>
        <v>New York</v>
      </c>
      <c r="K1432" s="7" t="str">
        <f>INDEX(Healthcare_Insurance[Insurance_Type],MATCH(CONSOLIDATED_SHEET[[#This Row],[Patient_ID]],Healthcare_Insurance[Patient_ID],0))</f>
        <v>Private</v>
      </c>
      <c r="L1432" s="8">
        <f>INDEX(Healthcare_Insurance[Insurance_Amount],MATCH(CONSOLIDATED_SHEET[[#This Row],[Patient_ID]],Healthcare_Insurance[Patient_ID],0))</f>
        <v>8745.81</v>
      </c>
    </row>
    <row r="1433" spans="1:12" x14ac:dyDescent="0.25">
      <c r="A1433" t="s">
        <v>1435</v>
      </c>
      <c r="B1433" t="s">
        <v>4420</v>
      </c>
      <c r="C1433">
        <v>30</v>
      </c>
      <c r="D1433" t="s">
        <v>5947</v>
      </c>
      <c r="E1433" t="str">
        <f>IFERROR(INDEX(Healthcare_Transaction[Treatment_Type],MATCH(CONSOLIDATED_SHEET[[#This Row],[Patient_ID]],Healthcare_Transaction[Patient_ID],0)),"")</f>
        <v>Medication</v>
      </c>
      <c r="F1433" s="8">
        <f>IFERROR(INDEX(Healthcare_Transaction[Cost],MATCH(CONSOLIDATED_SHEET[[#This Row],[Patient_ID]],Healthcare_Transaction[Patient_ID],0)),"")</f>
        <v>4614.75</v>
      </c>
      <c r="G1433" s="6">
        <f>IFERROR(INDEX(Healthcare_Transaction[Date],MATCH(CONSOLIDATED_SHEET[[#This Row],[Patient_ID]],Healthcare_Transaction[Patient_ID],0)),"")</f>
        <v>43961.688669809962</v>
      </c>
      <c r="H1433" t="str">
        <f>TEXT(CONSOLIDATED_SHEET[[#This Row],[Date]], "yyyy")</f>
        <v>2020</v>
      </c>
      <c r="I1433" t="str">
        <f>TEXT(CONSOLIDATED_SHEET[[#This Row],[Date]], "mmmm")</f>
        <v>May</v>
      </c>
      <c r="J1433" t="str">
        <f>INDEX(Healthcare_Location[Location],MATCH(CONSOLIDATED_SHEET[[#This Row],[Patient_ID]],Healthcare_Location[Patient_ID],0))</f>
        <v>Houston</v>
      </c>
      <c r="K1433" s="7" t="str">
        <f>INDEX(Healthcare_Insurance[Insurance_Type],MATCH(CONSOLIDATED_SHEET[[#This Row],[Patient_ID]],Healthcare_Insurance[Patient_ID],0))</f>
        <v>Public</v>
      </c>
      <c r="L1433" s="8">
        <f>INDEX(Healthcare_Insurance[Insurance_Amount],MATCH(CONSOLIDATED_SHEET[[#This Row],[Patient_ID]],Healthcare_Insurance[Patient_ID],0))</f>
        <v>4281.34</v>
      </c>
    </row>
    <row r="1434" spans="1:12" x14ac:dyDescent="0.25">
      <c r="A1434" t="s">
        <v>1436</v>
      </c>
      <c r="B1434" t="s">
        <v>4421</v>
      </c>
      <c r="C1434">
        <v>36</v>
      </c>
      <c r="D1434" t="s">
        <v>5947</v>
      </c>
      <c r="E1434" t="str">
        <f>IFERROR(INDEX(Healthcare_Transaction[Treatment_Type],MATCH(CONSOLIDATED_SHEET[[#This Row],[Patient_ID]],Healthcare_Transaction[Patient_ID],0)),"")</f>
        <v>Consultation</v>
      </c>
      <c r="F1434" s="8">
        <f>IFERROR(INDEX(Healthcare_Transaction[Cost],MATCH(CONSOLIDATED_SHEET[[#This Row],[Patient_ID]],Healthcare_Transaction[Patient_ID],0)),"")</f>
        <v>3210.34</v>
      </c>
      <c r="G1434" s="6">
        <f>IFERROR(INDEX(Healthcare_Transaction[Date],MATCH(CONSOLIDATED_SHEET[[#This Row],[Patient_ID]],Healthcare_Transaction[Patient_ID],0)),"")</f>
        <v>43961.949421345897</v>
      </c>
      <c r="H1434" t="str">
        <f>TEXT(CONSOLIDATED_SHEET[[#This Row],[Date]], "yyyy")</f>
        <v>2020</v>
      </c>
      <c r="I1434" t="str">
        <f>TEXT(CONSOLIDATED_SHEET[[#This Row],[Date]], "mmmm")</f>
        <v>May</v>
      </c>
      <c r="J1434" t="str">
        <f>INDEX(Healthcare_Location[Location],MATCH(CONSOLIDATED_SHEET[[#This Row],[Patient_ID]],Healthcare_Location[Patient_ID],0))</f>
        <v>Phoenix</v>
      </c>
      <c r="K1434" s="7" t="str">
        <f>INDEX(Healthcare_Insurance[Insurance_Type],MATCH(CONSOLIDATED_SHEET[[#This Row],[Patient_ID]],Healthcare_Insurance[Patient_ID],0))</f>
        <v>None</v>
      </c>
      <c r="L1434" s="8">
        <f>INDEX(Healthcare_Insurance[Insurance_Amount],MATCH(CONSOLIDATED_SHEET[[#This Row],[Patient_ID]],Healthcare_Insurance[Patient_ID],0))</f>
        <v>638.54</v>
      </c>
    </row>
    <row r="1435" spans="1:12" x14ac:dyDescent="0.25">
      <c r="A1435" t="s">
        <v>1437</v>
      </c>
      <c r="B1435" t="s">
        <v>4422</v>
      </c>
      <c r="C1435">
        <v>22</v>
      </c>
      <c r="D1435" t="s">
        <v>5948</v>
      </c>
      <c r="E1435" t="str">
        <f>IFERROR(INDEX(Healthcare_Transaction[Treatment_Type],MATCH(CONSOLIDATED_SHEET[[#This Row],[Patient_ID]],Healthcare_Transaction[Patient_ID],0)),"")</f>
        <v>Consultation</v>
      </c>
      <c r="F1435" s="8">
        <f>IFERROR(INDEX(Healthcare_Transaction[Cost],MATCH(CONSOLIDATED_SHEET[[#This Row],[Patient_ID]],Healthcare_Transaction[Patient_ID],0)),"")</f>
        <v>4949.26</v>
      </c>
      <c r="G1435" s="6">
        <f>IFERROR(INDEX(Healthcare_Transaction[Date],MATCH(CONSOLIDATED_SHEET[[#This Row],[Patient_ID]],Healthcare_Transaction[Patient_ID],0)),"")</f>
        <v>43962.210172881838</v>
      </c>
      <c r="H1435" t="str">
        <f>TEXT(CONSOLIDATED_SHEET[[#This Row],[Date]], "yyyy")</f>
        <v>2020</v>
      </c>
      <c r="I1435" t="str">
        <f>TEXT(CONSOLIDATED_SHEET[[#This Row],[Date]], "mmmm")</f>
        <v>May</v>
      </c>
      <c r="J1435" t="str">
        <f>INDEX(Healthcare_Location[Location],MATCH(CONSOLIDATED_SHEET[[#This Row],[Patient_ID]],Healthcare_Location[Patient_ID],0))</f>
        <v>New York</v>
      </c>
      <c r="K1435" s="7" t="str">
        <f>INDEX(Healthcare_Insurance[Insurance_Type],MATCH(CONSOLIDATED_SHEET[[#This Row],[Patient_ID]],Healthcare_Insurance[Patient_ID],0))</f>
        <v>None</v>
      </c>
      <c r="L1435" s="8">
        <f>INDEX(Healthcare_Insurance[Insurance_Amount],MATCH(CONSOLIDATED_SHEET[[#This Row],[Patient_ID]],Healthcare_Insurance[Patient_ID],0))</f>
        <v>9793.56</v>
      </c>
    </row>
    <row r="1436" spans="1:12" x14ac:dyDescent="0.25">
      <c r="A1436" t="s">
        <v>1438</v>
      </c>
      <c r="B1436" t="s">
        <v>4423</v>
      </c>
      <c r="C1436">
        <v>34</v>
      </c>
      <c r="D1436" t="s">
        <v>5947</v>
      </c>
      <c r="E1436" t="str">
        <f>IFERROR(INDEX(Healthcare_Transaction[Treatment_Type],MATCH(CONSOLIDATED_SHEET[[#This Row],[Patient_ID]],Healthcare_Transaction[Patient_ID],0)),"")</f>
        <v>Medication</v>
      </c>
      <c r="F1436" s="8">
        <f>IFERROR(INDEX(Healthcare_Transaction[Cost],MATCH(CONSOLIDATED_SHEET[[#This Row],[Patient_ID]],Healthcare_Transaction[Patient_ID],0)),"")</f>
        <v>3841.51</v>
      </c>
      <c r="G1436" s="6">
        <f>IFERROR(INDEX(Healthcare_Transaction[Date],MATCH(CONSOLIDATED_SHEET[[#This Row],[Patient_ID]],Healthcare_Transaction[Patient_ID],0)),"")</f>
        <v>43962.731675953713</v>
      </c>
      <c r="H1436" t="str">
        <f>TEXT(CONSOLIDATED_SHEET[[#This Row],[Date]], "yyyy")</f>
        <v>2020</v>
      </c>
      <c r="I1436" t="str">
        <f>TEXT(CONSOLIDATED_SHEET[[#This Row],[Date]], "mmmm")</f>
        <v>May</v>
      </c>
      <c r="J1436" t="str">
        <f>INDEX(Healthcare_Location[Location],MATCH(CONSOLIDATED_SHEET[[#This Row],[Patient_ID]],Healthcare_Location[Patient_ID],0))</f>
        <v>New York</v>
      </c>
      <c r="K1436" s="7" t="str">
        <f>INDEX(Healthcare_Insurance[Insurance_Type],MATCH(CONSOLIDATED_SHEET[[#This Row],[Patient_ID]],Healthcare_Insurance[Patient_ID],0))</f>
        <v>Public</v>
      </c>
      <c r="L1436" s="8">
        <f>INDEX(Healthcare_Insurance[Insurance_Amount],MATCH(CONSOLIDATED_SHEET[[#This Row],[Patient_ID]],Healthcare_Insurance[Patient_ID],0))</f>
        <v>4028.26</v>
      </c>
    </row>
    <row r="1437" spans="1:12" x14ac:dyDescent="0.25">
      <c r="A1437" t="s">
        <v>1439</v>
      </c>
      <c r="B1437" t="s">
        <v>3034</v>
      </c>
      <c r="C1437">
        <v>83</v>
      </c>
      <c r="D1437" t="s">
        <v>5948</v>
      </c>
      <c r="E1437" t="str">
        <f>IFERROR(INDEX(Healthcare_Transaction[Treatment_Type],MATCH(CONSOLIDATED_SHEET[[#This Row],[Patient_ID]],Healthcare_Transaction[Patient_ID],0)),"")</f>
        <v>Medication</v>
      </c>
      <c r="F1437" s="8">
        <f>IFERROR(INDEX(Healthcare_Transaction[Cost],MATCH(CONSOLIDATED_SHEET[[#This Row],[Patient_ID]],Healthcare_Transaction[Patient_ID],0)),"")</f>
        <v>2060.13</v>
      </c>
      <c r="G1437" s="6">
        <f>IFERROR(INDEX(Healthcare_Transaction[Date],MATCH(CONSOLIDATED_SHEET[[#This Row],[Patient_ID]],Healthcare_Transaction[Patient_ID],0)),"")</f>
        <v>43963.513930561501</v>
      </c>
      <c r="H1437" t="str">
        <f>TEXT(CONSOLIDATED_SHEET[[#This Row],[Date]], "yyyy")</f>
        <v>2020</v>
      </c>
      <c r="I1437" t="str">
        <f>TEXT(CONSOLIDATED_SHEET[[#This Row],[Date]], "mmmm")</f>
        <v>May</v>
      </c>
      <c r="J1437" t="str">
        <f>INDEX(Healthcare_Location[Location],MATCH(CONSOLIDATED_SHEET[[#This Row],[Patient_ID]],Healthcare_Location[Patient_ID],0))</f>
        <v>Chicago</v>
      </c>
      <c r="K1437" s="7" t="str">
        <f>INDEX(Healthcare_Insurance[Insurance_Type],MATCH(CONSOLIDATED_SHEET[[#This Row],[Patient_ID]],Healthcare_Insurance[Patient_ID],0))</f>
        <v>Public</v>
      </c>
      <c r="L1437" s="8">
        <f>INDEX(Healthcare_Insurance[Insurance_Amount],MATCH(CONSOLIDATED_SHEET[[#This Row],[Patient_ID]],Healthcare_Insurance[Patient_ID],0))</f>
        <v>8719.1200000000008</v>
      </c>
    </row>
    <row r="1438" spans="1:12" x14ac:dyDescent="0.25">
      <c r="A1438" t="s">
        <v>1440</v>
      </c>
      <c r="B1438" t="s">
        <v>4424</v>
      </c>
      <c r="C1438">
        <v>61</v>
      </c>
      <c r="D1438" t="s">
        <v>5947</v>
      </c>
      <c r="E1438" t="str">
        <f>IFERROR(INDEX(Healthcare_Transaction[Treatment_Type],MATCH(CONSOLIDATED_SHEET[[#This Row],[Patient_ID]],Healthcare_Transaction[Patient_ID],0)),"")</f>
        <v>Consultation</v>
      </c>
      <c r="F1438" s="8">
        <f>IFERROR(INDEX(Healthcare_Transaction[Cost],MATCH(CONSOLIDATED_SHEET[[#This Row],[Patient_ID]],Healthcare_Transaction[Patient_ID],0)),"")</f>
        <v>4590.53</v>
      </c>
      <c r="G1438" s="6">
        <f>IFERROR(INDEX(Healthcare_Transaction[Date],MATCH(CONSOLIDATED_SHEET[[#This Row],[Patient_ID]],Healthcare_Transaction[Patient_ID],0)),"")</f>
        <v>43963.774682097443</v>
      </c>
      <c r="H1438" t="str">
        <f>TEXT(CONSOLIDATED_SHEET[[#This Row],[Date]], "yyyy")</f>
        <v>2020</v>
      </c>
      <c r="I1438" t="str">
        <f>TEXT(CONSOLIDATED_SHEET[[#This Row],[Date]], "mmmm")</f>
        <v>May</v>
      </c>
      <c r="J1438" t="str">
        <f>INDEX(Healthcare_Location[Location],MATCH(CONSOLIDATED_SHEET[[#This Row],[Patient_ID]],Healthcare_Location[Patient_ID],0))</f>
        <v>New York</v>
      </c>
      <c r="K1438" s="7" t="str">
        <f>INDEX(Healthcare_Insurance[Insurance_Type],MATCH(CONSOLIDATED_SHEET[[#This Row],[Patient_ID]],Healthcare_Insurance[Patient_ID],0))</f>
        <v>None</v>
      </c>
      <c r="L1438" s="8">
        <f>INDEX(Healthcare_Insurance[Insurance_Amount],MATCH(CONSOLIDATED_SHEET[[#This Row],[Patient_ID]],Healthcare_Insurance[Patient_ID],0))</f>
        <v>6562.23</v>
      </c>
    </row>
    <row r="1439" spans="1:12" x14ac:dyDescent="0.25">
      <c r="A1439" t="s">
        <v>1441</v>
      </c>
      <c r="B1439" t="s">
        <v>4425</v>
      </c>
      <c r="C1439">
        <v>45</v>
      </c>
      <c r="D1439" t="s">
        <v>5947</v>
      </c>
      <c r="E1439" t="str">
        <f>IFERROR(INDEX(Healthcare_Transaction[Treatment_Type],MATCH(CONSOLIDATED_SHEET[[#This Row],[Patient_ID]],Healthcare_Transaction[Patient_ID],0)),"")</f>
        <v>Surgery</v>
      </c>
      <c r="F1439" s="8">
        <f>IFERROR(INDEX(Healthcare_Transaction[Cost],MATCH(CONSOLIDATED_SHEET[[#This Row],[Patient_ID]],Healthcare_Transaction[Patient_ID],0)),"")</f>
        <v>1806.98</v>
      </c>
      <c r="G1439" s="6">
        <f>IFERROR(INDEX(Healthcare_Transaction[Date],MATCH(CONSOLIDATED_SHEET[[#This Row],[Patient_ID]],Healthcare_Transaction[Patient_ID],0)),"")</f>
        <v>43964.035433633369</v>
      </c>
      <c r="H1439" t="str">
        <f>TEXT(CONSOLIDATED_SHEET[[#This Row],[Date]], "yyyy")</f>
        <v>2020</v>
      </c>
      <c r="I1439" t="str">
        <f>TEXT(CONSOLIDATED_SHEET[[#This Row],[Date]], "mmmm")</f>
        <v>May</v>
      </c>
      <c r="J1439" t="str">
        <f>INDEX(Healthcare_Location[Location],MATCH(CONSOLIDATED_SHEET[[#This Row],[Patient_ID]],Healthcare_Location[Patient_ID],0))</f>
        <v>New York</v>
      </c>
      <c r="K1439" s="7" t="str">
        <f>INDEX(Healthcare_Insurance[Insurance_Type],MATCH(CONSOLIDATED_SHEET[[#This Row],[Patient_ID]],Healthcare_Insurance[Patient_ID],0))</f>
        <v>Public</v>
      </c>
      <c r="L1439" s="8">
        <f>INDEX(Healthcare_Insurance[Insurance_Amount],MATCH(CONSOLIDATED_SHEET[[#This Row],[Patient_ID]],Healthcare_Insurance[Patient_ID],0))</f>
        <v>6666.52</v>
      </c>
    </row>
    <row r="1440" spans="1:12" x14ac:dyDescent="0.25">
      <c r="A1440" t="s">
        <v>1442</v>
      </c>
      <c r="B1440" t="s">
        <v>4426</v>
      </c>
      <c r="C1440">
        <v>53</v>
      </c>
      <c r="D1440" t="s">
        <v>5948</v>
      </c>
      <c r="E1440" t="str">
        <f>IFERROR(INDEX(Healthcare_Transaction[Treatment_Type],MATCH(CONSOLIDATED_SHEET[[#This Row],[Patient_ID]],Healthcare_Transaction[Patient_ID],0)),"")</f>
        <v>Surgery</v>
      </c>
      <c r="F1440" s="8">
        <f>IFERROR(INDEX(Healthcare_Transaction[Cost],MATCH(CONSOLIDATED_SHEET[[#This Row],[Patient_ID]],Healthcare_Transaction[Patient_ID],0)),"")</f>
        <v>483.29</v>
      </c>
      <c r="G1440" s="6">
        <f>IFERROR(INDEX(Healthcare_Transaction[Date],MATCH(CONSOLIDATED_SHEET[[#This Row],[Patient_ID]],Healthcare_Transaction[Patient_ID],0)),"")</f>
        <v>43964.296185169303</v>
      </c>
      <c r="H1440" t="str">
        <f>TEXT(CONSOLIDATED_SHEET[[#This Row],[Date]], "yyyy")</f>
        <v>2020</v>
      </c>
      <c r="I1440" t="str">
        <f>TEXT(CONSOLIDATED_SHEET[[#This Row],[Date]], "mmmm")</f>
        <v>May</v>
      </c>
      <c r="J1440" t="str">
        <f>INDEX(Healthcare_Location[Location],MATCH(CONSOLIDATED_SHEET[[#This Row],[Patient_ID]],Healthcare_Location[Patient_ID],0))</f>
        <v>Chicago</v>
      </c>
      <c r="K1440" s="7" t="str">
        <f>INDEX(Healthcare_Insurance[Insurance_Type],MATCH(CONSOLIDATED_SHEET[[#This Row],[Patient_ID]],Healthcare_Insurance[Patient_ID],0))</f>
        <v>Private</v>
      </c>
      <c r="L1440" s="8">
        <f>INDEX(Healthcare_Insurance[Insurance_Amount],MATCH(CONSOLIDATED_SHEET[[#This Row],[Patient_ID]],Healthcare_Insurance[Patient_ID],0))</f>
        <v>4341.29</v>
      </c>
    </row>
    <row r="1441" spans="1:12" x14ac:dyDescent="0.25">
      <c r="A1441" t="s">
        <v>1443</v>
      </c>
      <c r="B1441" t="s">
        <v>4427</v>
      </c>
      <c r="C1441">
        <v>44</v>
      </c>
      <c r="D1441" t="s">
        <v>5947</v>
      </c>
      <c r="E1441" t="str">
        <f>IFERROR(INDEX(Healthcare_Transaction[Treatment_Type],MATCH(CONSOLIDATED_SHEET[[#This Row],[Patient_ID]],Healthcare_Transaction[Patient_ID],0)),"")</f>
        <v>Medication</v>
      </c>
      <c r="F1441" s="8">
        <f>IFERROR(INDEX(Healthcare_Transaction[Cost],MATCH(CONSOLIDATED_SHEET[[#This Row],[Patient_ID]],Healthcare_Transaction[Patient_ID],0)),"")</f>
        <v>1547.83</v>
      </c>
      <c r="G1441" s="6">
        <f>IFERROR(INDEX(Healthcare_Transaction[Date],MATCH(CONSOLIDATED_SHEET[[#This Row],[Patient_ID]],Healthcare_Transaction[Patient_ID],0)),"")</f>
        <v>43964.556936705238</v>
      </c>
      <c r="H1441" t="str">
        <f>TEXT(CONSOLIDATED_SHEET[[#This Row],[Date]], "yyyy")</f>
        <v>2020</v>
      </c>
      <c r="I1441" t="str">
        <f>TEXT(CONSOLIDATED_SHEET[[#This Row],[Date]], "mmmm")</f>
        <v>May</v>
      </c>
      <c r="J1441" t="str">
        <f>INDEX(Healthcare_Location[Location],MATCH(CONSOLIDATED_SHEET[[#This Row],[Patient_ID]],Healthcare_Location[Patient_ID],0))</f>
        <v>Houston</v>
      </c>
      <c r="K1441" s="7" t="str">
        <f>INDEX(Healthcare_Insurance[Insurance_Type],MATCH(CONSOLIDATED_SHEET[[#This Row],[Patient_ID]],Healthcare_Insurance[Patient_ID],0))</f>
        <v>Private</v>
      </c>
      <c r="L1441" s="8">
        <f>INDEX(Healthcare_Insurance[Insurance_Amount],MATCH(CONSOLIDATED_SHEET[[#This Row],[Patient_ID]],Healthcare_Insurance[Patient_ID],0))</f>
        <v>8280.56</v>
      </c>
    </row>
    <row r="1442" spans="1:12" x14ac:dyDescent="0.25">
      <c r="A1442" t="s">
        <v>1444</v>
      </c>
      <c r="B1442" t="s">
        <v>4428</v>
      </c>
      <c r="C1442">
        <v>74</v>
      </c>
      <c r="D1442" t="s">
        <v>5947</v>
      </c>
      <c r="E1442" t="str">
        <f>IFERROR(INDEX(Healthcare_Transaction[Treatment_Type],MATCH(CONSOLIDATED_SHEET[[#This Row],[Patient_ID]],Healthcare_Transaction[Patient_ID],0)),"")</f>
        <v>Surgery</v>
      </c>
      <c r="F1442" s="8">
        <f>IFERROR(INDEX(Healthcare_Transaction[Cost],MATCH(CONSOLIDATED_SHEET[[#This Row],[Patient_ID]],Healthcare_Transaction[Patient_ID],0)),"")</f>
        <v>701.15</v>
      </c>
      <c r="G1442" s="6">
        <f>IFERROR(INDEX(Healthcare_Transaction[Date],MATCH(CONSOLIDATED_SHEET[[#This Row],[Patient_ID]],Healthcare_Transaction[Patient_ID],0)),"")</f>
        <v>43964.817688241172</v>
      </c>
      <c r="H1442" t="str">
        <f>TEXT(CONSOLIDATED_SHEET[[#This Row],[Date]], "yyyy")</f>
        <v>2020</v>
      </c>
      <c r="I1442" t="str">
        <f>TEXT(CONSOLIDATED_SHEET[[#This Row],[Date]], "mmmm")</f>
        <v>May</v>
      </c>
      <c r="J1442" t="str">
        <f>INDEX(Healthcare_Location[Location],MATCH(CONSOLIDATED_SHEET[[#This Row],[Patient_ID]],Healthcare_Location[Patient_ID],0))</f>
        <v>Phoenix</v>
      </c>
      <c r="K1442" s="7" t="str">
        <f>INDEX(Healthcare_Insurance[Insurance_Type],MATCH(CONSOLIDATED_SHEET[[#This Row],[Patient_ID]],Healthcare_Insurance[Patient_ID],0))</f>
        <v>Public</v>
      </c>
      <c r="L1442" s="8">
        <f>INDEX(Healthcare_Insurance[Insurance_Amount],MATCH(CONSOLIDATED_SHEET[[#This Row],[Patient_ID]],Healthcare_Insurance[Patient_ID],0))</f>
        <v>1228.4000000000001</v>
      </c>
    </row>
    <row r="1443" spans="1:12" x14ac:dyDescent="0.25">
      <c r="A1443" t="s">
        <v>1445</v>
      </c>
      <c r="B1443" t="s">
        <v>4429</v>
      </c>
      <c r="C1443">
        <v>21</v>
      </c>
      <c r="D1443" t="s">
        <v>5948</v>
      </c>
      <c r="E1443" t="str">
        <f>IFERROR(INDEX(Healthcare_Transaction[Treatment_Type],MATCH(CONSOLIDATED_SHEET[[#This Row],[Patient_ID]],Healthcare_Transaction[Patient_ID],0)),"")</f>
        <v>Surgery</v>
      </c>
      <c r="F1443" s="8">
        <f>IFERROR(INDEX(Healthcare_Transaction[Cost],MATCH(CONSOLIDATED_SHEET[[#This Row],[Patient_ID]],Healthcare_Transaction[Patient_ID],0)),"")</f>
        <v>1079.83</v>
      </c>
      <c r="G1443" s="6">
        <f>IFERROR(INDEX(Healthcare_Transaction[Date],MATCH(CONSOLIDATED_SHEET[[#This Row],[Patient_ID]],Healthcare_Transaction[Patient_ID],0)),"")</f>
        <v>43965.078439777113</v>
      </c>
      <c r="H1443" t="str">
        <f>TEXT(CONSOLIDATED_SHEET[[#This Row],[Date]], "yyyy")</f>
        <v>2020</v>
      </c>
      <c r="I1443" t="str">
        <f>TEXT(CONSOLIDATED_SHEET[[#This Row],[Date]], "mmmm")</f>
        <v>May</v>
      </c>
      <c r="J1443" t="str">
        <f>INDEX(Healthcare_Location[Location],MATCH(CONSOLIDATED_SHEET[[#This Row],[Patient_ID]],Healthcare_Location[Patient_ID],0))</f>
        <v>New York</v>
      </c>
      <c r="K1443" s="7" t="str">
        <f>INDEX(Healthcare_Insurance[Insurance_Type],MATCH(CONSOLIDATED_SHEET[[#This Row],[Patient_ID]],Healthcare_Insurance[Patient_ID],0))</f>
        <v>Private</v>
      </c>
      <c r="L1443" s="8">
        <f>INDEX(Healthcare_Insurance[Insurance_Amount],MATCH(CONSOLIDATED_SHEET[[#This Row],[Patient_ID]],Healthcare_Insurance[Patient_ID],0))</f>
        <v>5288.54</v>
      </c>
    </row>
    <row r="1444" spans="1:12" x14ac:dyDescent="0.25">
      <c r="A1444" t="s">
        <v>1446</v>
      </c>
      <c r="B1444" t="s">
        <v>4430</v>
      </c>
      <c r="C1444">
        <v>55</v>
      </c>
      <c r="D1444" t="s">
        <v>5948</v>
      </c>
      <c r="E1444" t="str">
        <f>IFERROR(INDEX(Healthcare_Transaction[Treatment_Type],MATCH(CONSOLIDATED_SHEET[[#This Row],[Patient_ID]],Healthcare_Transaction[Patient_ID],0)),"")</f>
        <v>Physical Therapy</v>
      </c>
      <c r="F1444" s="8">
        <f>IFERROR(INDEX(Healthcare_Transaction[Cost],MATCH(CONSOLIDATED_SHEET[[#This Row],[Patient_ID]],Healthcare_Transaction[Patient_ID],0)),"")</f>
        <v>2923.36</v>
      </c>
      <c r="G1444" s="6">
        <f>IFERROR(INDEX(Healthcare_Transaction[Date],MATCH(CONSOLIDATED_SHEET[[#This Row],[Patient_ID]],Healthcare_Transaction[Patient_ID],0)),"")</f>
        <v>43965.339191313047</v>
      </c>
      <c r="H1444" t="str">
        <f>TEXT(CONSOLIDATED_SHEET[[#This Row],[Date]], "yyyy")</f>
        <v>2020</v>
      </c>
      <c r="I1444" t="str">
        <f>TEXT(CONSOLIDATED_SHEET[[#This Row],[Date]], "mmmm")</f>
        <v>May</v>
      </c>
      <c r="J1444" t="str">
        <f>INDEX(Healthcare_Location[Location],MATCH(CONSOLIDATED_SHEET[[#This Row],[Patient_ID]],Healthcare_Location[Patient_ID],0))</f>
        <v>Los Angeles</v>
      </c>
      <c r="K1444" s="7" t="str">
        <f>INDEX(Healthcare_Insurance[Insurance_Type],MATCH(CONSOLIDATED_SHEET[[#This Row],[Patient_ID]],Healthcare_Insurance[Patient_ID],0))</f>
        <v>Private</v>
      </c>
      <c r="L1444" s="8">
        <f>INDEX(Healthcare_Insurance[Insurance_Amount],MATCH(CONSOLIDATED_SHEET[[#This Row],[Patient_ID]],Healthcare_Insurance[Patient_ID],0))</f>
        <v>5153.41</v>
      </c>
    </row>
    <row r="1445" spans="1:12" x14ac:dyDescent="0.25">
      <c r="A1445" t="s">
        <v>1447</v>
      </c>
      <c r="B1445" t="s">
        <v>4431</v>
      </c>
      <c r="C1445">
        <v>29</v>
      </c>
      <c r="D1445" t="s">
        <v>5947</v>
      </c>
      <c r="E1445" t="str">
        <f>IFERROR(INDEX(Healthcare_Transaction[Treatment_Type],MATCH(CONSOLIDATED_SHEET[[#This Row],[Patient_ID]],Healthcare_Transaction[Patient_ID],0)),"")</f>
        <v>Physical Therapy</v>
      </c>
      <c r="F1445" s="8">
        <f>IFERROR(INDEX(Healthcare_Transaction[Cost],MATCH(CONSOLIDATED_SHEET[[#This Row],[Patient_ID]],Healthcare_Transaction[Patient_ID],0)),"")</f>
        <v>3069.78</v>
      </c>
      <c r="G1445" s="6">
        <f>IFERROR(INDEX(Healthcare_Transaction[Date],MATCH(CONSOLIDATED_SHEET[[#This Row],[Patient_ID]],Healthcare_Transaction[Patient_ID],0)),"")</f>
        <v>43965.599942848967</v>
      </c>
      <c r="H1445" t="str">
        <f>TEXT(CONSOLIDATED_SHEET[[#This Row],[Date]], "yyyy")</f>
        <v>2020</v>
      </c>
      <c r="I1445" t="str">
        <f>TEXT(CONSOLIDATED_SHEET[[#This Row],[Date]], "mmmm")</f>
        <v>May</v>
      </c>
      <c r="J1445" t="str">
        <f>INDEX(Healthcare_Location[Location],MATCH(CONSOLIDATED_SHEET[[#This Row],[Patient_ID]],Healthcare_Location[Patient_ID],0))</f>
        <v>Phoenix</v>
      </c>
      <c r="K1445" s="7" t="str">
        <f>INDEX(Healthcare_Insurance[Insurance_Type],MATCH(CONSOLIDATED_SHEET[[#This Row],[Patient_ID]],Healthcare_Insurance[Patient_ID],0))</f>
        <v>Private</v>
      </c>
      <c r="L1445" s="8">
        <f>INDEX(Healthcare_Insurance[Insurance_Amount],MATCH(CONSOLIDATED_SHEET[[#This Row],[Patient_ID]],Healthcare_Insurance[Patient_ID],0))</f>
        <v>4829.96</v>
      </c>
    </row>
    <row r="1446" spans="1:12" x14ac:dyDescent="0.25">
      <c r="A1446" t="s">
        <v>1448</v>
      </c>
      <c r="B1446" t="s">
        <v>4432</v>
      </c>
      <c r="C1446">
        <v>55</v>
      </c>
      <c r="D1446" t="s">
        <v>5947</v>
      </c>
      <c r="E1446" t="str">
        <f>IFERROR(INDEX(Healthcare_Transaction[Treatment_Type],MATCH(CONSOLIDATED_SHEET[[#This Row],[Patient_ID]],Healthcare_Transaction[Patient_ID],0)),"")</f>
        <v>Medication</v>
      </c>
      <c r="F1446" s="8">
        <f>IFERROR(INDEX(Healthcare_Transaction[Cost],MATCH(CONSOLIDATED_SHEET[[#This Row],[Patient_ID]],Healthcare_Transaction[Patient_ID],0)),"")</f>
        <v>892.39</v>
      </c>
      <c r="G1446" s="6">
        <f>IFERROR(INDEX(Healthcare_Transaction[Date],MATCH(CONSOLIDATED_SHEET[[#This Row],[Patient_ID]],Healthcare_Transaction[Patient_ID],0)),"")</f>
        <v>43966.121445920842</v>
      </c>
      <c r="H1446" t="str">
        <f>TEXT(CONSOLIDATED_SHEET[[#This Row],[Date]], "yyyy")</f>
        <v>2020</v>
      </c>
      <c r="I1446" t="str">
        <f>TEXT(CONSOLIDATED_SHEET[[#This Row],[Date]], "mmmm")</f>
        <v>May</v>
      </c>
      <c r="J1446" t="str">
        <f>INDEX(Healthcare_Location[Location],MATCH(CONSOLIDATED_SHEET[[#This Row],[Patient_ID]],Healthcare_Location[Patient_ID],0))</f>
        <v>New York</v>
      </c>
      <c r="K1446" s="7" t="str">
        <f>INDEX(Healthcare_Insurance[Insurance_Type],MATCH(CONSOLIDATED_SHEET[[#This Row],[Patient_ID]],Healthcare_Insurance[Patient_ID],0))</f>
        <v>None</v>
      </c>
      <c r="L1446" s="8">
        <f>INDEX(Healthcare_Insurance[Insurance_Amount],MATCH(CONSOLIDATED_SHEET[[#This Row],[Patient_ID]],Healthcare_Insurance[Patient_ID],0))</f>
        <v>3631.1</v>
      </c>
    </row>
    <row r="1447" spans="1:12" x14ac:dyDescent="0.25">
      <c r="A1447" t="s">
        <v>1449</v>
      </c>
      <c r="B1447" t="s">
        <v>4433</v>
      </c>
      <c r="C1447">
        <v>31</v>
      </c>
      <c r="D1447" t="s">
        <v>5947</v>
      </c>
      <c r="E1447" t="str">
        <f>IFERROR(INDEX(Healthcare_Transaction[Treatment_Type],MATCH(CONSOLIDATED_SHEET[[#This Row],[Patient_ID]],Healthcare_Transaction[Patient_ID],0)),"")</f>
        <v>Physical Therapy</v>
      </c>
      <c r="F1447" s="8">
        <f>IFERROR(INDEX(Healthcare_Transaction[Cost],MATCH(CONSOLIDATED_SHEET[[#This Row],[Patient_ID]],Healthcare_Transaction[Patient_ID],0)),"")</f>
        <v>2100.5700000000002</v>
      </c>
      <c r="G1447" s="6">
        <f>IFERROR(INDEX(Healthcare_Transaction[Date],MATCH(CONSOLIDATED_SHEET[[#This Row],[Patient_ID]],Healthcare_Transaction[Patient_ID],0)),"")</f>
        <v>43966.382197456769</v>
      </c>
      <c r="H1447" t="str">
        <f>TEXT(CONSOLIDATED_SHEET[[#This Row],[Date]], "yyyy")</f>
        <v>2020</v>
      </c>
      <c r="I1447" t="str">
        <f>TEXT(CONSOLIDATED_SHEET[[#This Row],[Date]], "mmmm")</f>
        <v>May</v>
      </c>
      <c r="J1447" t="str">
        <f>INDEX(Healthcare_Location[Location],MATCH(CONSOLIDATED_SHEET[[#This Row],[Patient_ID]],Healthcare_Location[Patient_ID],0))</f>
        <v>Chicago</v>
      </c>
      <c r="K1447" s="7" t="str">
        <f>INDEX(Healthcare_Insurance[Insurance_Type],MATCH(CONSOLIDATED_SHEET[[#This Row],[Patient_ID]],Healthcare_Insurance[Patient_ID],0))</f>
        <v>Public</v>
      </c>
      <c r="L1447" s="8">
        <f>INDEX(Healthcare_Insurance[Insurance_Amount],MATCH(CONSOLIDATED_SHEET[[#This Row],[Patient_ID]],Healthcare_Insurance[Patient_ID],0))</f>
        <v>6055.86</v>
      </c>
    </row>
    <row r="1448" spans="1:12" x14ac:dyDescent="0.25">
      <c r="A1448" t="s">
        <v>1450</v>
      </c>
      <c r="B1448" t="s">
        <v>4434</v>
      </c>
      <c r="C1448">
        <v>88</v>
      </c>
      <c r="D1448" t="s">
        <v>5947</v>
      </c>
      <c r="E1448" t="str">
        <f>IFERROR(INDEX(Healthcare_Transaction[Treatment_Type],MATCH(CONSOLIDATED_SHEET[[#This Row],[Patient_ID]],Healthcare_Transaction[Patient_ID],0)),"")</f>
        <v>Medication</v>
      </c>
      <c r="F1448" s="8">
        <f>IFERROR(INDEX(Healthcare_Transaction[Cost],MATCH(CONSOLIDATED_SHEET[[#This Row],[Patient_ID]],Healthcare_Transaction[Patient_ID],0)),"")</f>
        <v>2155.62</v>
      </c>
      <c r="G1448" s="6">
        <f>IFERROR(INDEX(Healthcare_Transaction[Date],MATCH(CONSOLIDATED_SHEET[[#This Row],[Patient_ID]],Healthcare_Transaction[Patient_ID],0)),"")</f>
        <v>43966.903700528637</v>
      </c>
      <c r="H1448" t="str">
        <f>TEXT(CONSOLIDATED_SHEET[[#This Row],[Date]], "yyyy")</f>
        <v>2020</v>
      </c>
      <c r="I1448" t="str">
        <f>TEXT(CONSOLIDATED_SHEET[[#This Row],[Date]], "mmmm")</f>
        <v>May</v>
      </c>
      <c r="J1448" t="str">
        <f>INDEX(Healthcare_Location[Location],MATCH(CONSOLIDATED_SHEET[[#This Row],[Patient_ID]],Healthcare_Location[Patient_ID],0))</f>
        <v>Chicago</v>
      </c>
      <c r="K1448" s="7" t="str">
        <f>INDEX(Healthcare_Insurance[Insurance_Type],MATCH(CONSOLIDATED_SHEET[[#This Row],[Patient_ID]],Healthcare_Insurance[Patient_ID],0))</f>
        <v>None</v>
      </c>
      <c r="L1448" s="8">
        <f>INDEX(Healthcare_Insurance[Insurance_Amount],MATCH(CONSOLIDATED_SHEET[[#This Row],[Patient_ID]],Healthcare_Insurance[Patient_ID],0))</f>
        <v>1517.53</v>
      </c>
    </row>
    <row r="1449" spans="1:12" x14ac:dyDescent="0.25">
      <c r="A1449" t="s">
        <v>1451</v>
      </c>
      <c r="B1449" t="s">
        <v>4435</v>
      </c>
      <c r="C1449">
        <v>53</v>
      </c>
      <c r="D1449" t="s">
        <v>5948</v>
      </c>
      <c r="E1449" t="str">
        <f>IFERROR(INDEX(Healthcare_Transaction[Treatment_Type],MATCH(CONSOLIDATED_SHEET[[#This Row],[Patient_ID]],Healthcare_Transaction[Patient_ID],0)),"")</f>
        <v>Physical Therapy</v>
      </c>
      <c r="F1449" s="8">
        <f>IFERROR(INDEX(Healthcare_Transaction[Cost],MATCH(CONSOLIDATED_SHEET[[#This Row],[Patient_ID]],Healthcare_Transaction[Patient_ID],0)),"")</f>
        <v>2312.34</v>
      </c>
      <c r="G1449" s="6">
        <f>IFERROR(INDEX(Healthcare_Transaction[Date],MATCH(CONSOLIDATED_SHEET[[#This Row],[Patient_ID]],Healthcare_Transaction[Patient_ID],0)),"")</f>
        <v>43967.425203600513</v>
      </c>
      <c r="H1449" t="str">
        <f>TEXT(CONSOLIDATED_SHEET[[#This Row],[Date]], "yyyy")</f>
        <v>2020</v>
      </c>
      <c r="I1449" t="str">
        <f>TEXT(CONSOLIDATED_SHEET[[#This Row],[Date]], "mmmm")</f>
        <v>May</v>
      </c>
      <c r="J1449" t="str">
        <f>INDEX(Healthcare_Location[Location],MATCH(CONSOLIDATED_SHEET[[#This Row],[Patient_ID]],Healthcare_Location[Patient_ID],0))</f>
        <v>Chicago</v>
      </c>
      <c r="K1449" s="7" t="str">
        <f>INDEX(Healthcare_Insurance[Insurance_Type],MATCH(CONSOLIDATED_SHEET[[#This Row],[Patient_ID]],Healthcare_Insurance[Patient_ID],0))</f>
        <v>Public</v>
      </c>
      <c r="L1449" s="8">
        <f>INDEX(Healthcare_Insurance[Insurance_Amount],MATCH(CONSOLIDATED_SHEET[[#This Row],[Patient_ID]],Healthcare_Insurance[Patient_ID],0))</f>
        <v>7483.82</v>
      </c>
    </row>
    <row r="1450" spans="1:12" x14ac:dyDescent="0.25">
      <c r="A1450" t="s">
        <v>1452</v>
      </c>
      <c r="B1450" t="s">
        <v>4436</v>
      </c>
      <c r="C1450">
        <v>32</v>
      </c>
      <c r="D1450" t="s">
        <v>5947</v>
      </c>
      <c r="E1450" t="str">
        <f>IFERROR(INDEX(Healthcare_Transaction[Treatment_Type],MATCH(CONSOLIDATED_SHEET[[#This Row],[Patient_ID]],Healthcare_Transaction[Patient_ID],0)),"")</f>
        <v>Surgery</v>
      </c>
      <c r="F1450" s="8">
        <f>IFERROR(INDEX(Healthcare_Transaction[Cost],MATCH(CONSOLIDATED_SHEET[[#This Row],[Patient_ID]],Healthcare_Transaction[Patient_ID],0)),"")</f>
        <v>301.24</v>
      </c>
      <c r="G1450" s="6">
        <f>IFERROR(INDEX(Healthcare_Transaction[Date],MATCH(CONSOLIDATED_SHEET[[#This Row],[Patient_ID]],Healthcare_Transaction[Patient_ID],0)),"")</f>
        <v>43967.946706672366</v>
      </c>
      <c r="H1450" t="str">
        <f>TEXT(CONSOLIDATED_SHEET[[#This Row],[Date]], "yyyy")</f>
        <v>2020</v>
      </c>
      <c r="I1450" t="str">
        <f>TEXT(CONSOLIDATED_SHEET[[#This Row],[Date]], "mmmm")</f>
        <v>May</v>
      </c>
      <c r="J1450" t="str">
        <f>INDEX(Healthcare_Location[Location],MATCH(CONSOLIDATED_SHEET[[#This Row],[Patient_ID]],Healthcare_Location[Patient_ID],0))</f>
        <v>Phoenix</v>
      </c>
      <c r="K1450" s="7" t="str">
        <f>INDEX(Healthcare_Insurance[Insurance_Type],MATCH(CONSOLIDATED_SHEET[[#This Row],[Patient_ID]],Healthcare_Insurance[Patient_ID],0))</f>
        <v>None</v>
      </c>
      <c r="L1450" s="8">
        <f>INDEX(Healthcare_Insurance[Insurance_Amount],MATCH(CONSOLIDATED_SHEET[[#This Row],[Patient_ID]],Healthcare_Insurance[Patient_ID],0))</f>
        <v>5223.75</v>
      </c>
    </row>
    <row r="1451" spans="1:12" x14ac:dyDescent="0.25">
      <c r="A1451" t="s">
        <v>1453</v>
      </c>
      <c r="B1451" t="s">
        <v>4437</v>
      </c>
      <c r="C1451">
        <v>22</v>
      </c>
      <c r="D1451" t="s">
        <v>5947</v>
      </c>
      <c r="E1451" t="str">
        <f>IFERROR(INDEX(Healthcare_Transaction[Treatment_Type],MATCH(CONSOLIDATED_SHEET[[#This Row],[Patient_ID]],Healthcare_Transaction[Patient_ID],0)),"")</f>
        <v>Surgery</v>
      </c>
      <c r="F1451" s="8">
        <f>IFERROR(INDEX(Healthcare_Transaction[Cost],MATCH(CONSOLIDATED_SHEET[[#This Row],[Patient_ID]],Healthcare_Transaction[Patient_ID],0)),"")</f>
        <v>1403.82</v>
      </c>
      <c r="G1451" s="6">
        <f>IFERROR(INDEX(Healthcare_Transaction[Date],MATCH(CONSOLIDATED_SHEET[[#This Row],[Patient_ID]],Healthcare_Transaction[Patient_ID],0)),"")</f>
        <v>43968.728961280183</v>
      </c>
      <c r="H1451" t="str">
        <f>TEXT(CONSOLIDATED_SHEET[[#This Row],[Date]], "yyyy")</f>
        <v>2020</v>
      </c>
      <c r="I1451" t="str">
        <f>TEXT(CONSOLIDATED_SHEET[[#This Row],[Date]], "mmmm")</f>
        <v>May</v>
      </c>
      <c r="J1451" t="str">
        <f>INDEX(Healthcare_Location[Location],MATCH(CONSOLIDATED_SHEET[[#This Row],[Patient_ID]],Healthcare_Location[Patient_ID],0))</f>
        <v>New York</v>
      </c>
      <c r="K1451" s="7" t="str">
        <f>INDEX(Healthcare_Insurance[Insurance_Type],MATCH(CONSOLIDATED_SHEET[[#This Row],[Patient_ID]],Healthcare_Insurance[Patient_ID],0))</f>
        <v>Private</v>
      </c>
      <c r="L1451" s="8">
        <f>INDEX(Healthcare_Insurance[Insurance_Amount],MATCH(CONSOLIDATED_SHEET[[#This Row],[Patient_ID]],Healthcare_Insurance[Patient_ID],0))</f>
        <v>6134.2</v>
      </c>
    </row>
    <row r="1452" spans="1:12" x14ac:dyDescent="0.25">
      <c r="A1452" t="s">
        <v>1454</v>
      </c>
      <c r="B1452" t="s">
        <v>4438</v>
      </c>
      <c r="C1452">
        <v>71</v>
      </c>
      <c r="D1452" t="s">
        <v>5948</v>
      </c>
      <c r="E1452" t="str">
        <f>IFERROR(INDEX(Healthcare_Transaction[Treatment_Type],MATCH(CONSOLIDATED_SHEET[[#This Row],[Patient_ID]],Healthcare_Transaction[Patient_ID],0)),"")</f>
        <v>Surgery</v>
      </c>
      <c r="F1452" s="8">
        <f>IFERROR(INDEX(Healthcare_Transaction[Cost],MATCH(CONSOLIDATED_SHEET[[#This Row],[Patient_ID]],Healthcare_Transaction[Patient_ID],0)),"")</f>
        <v>2468.16</v>
      </c>
      <c r="G1452" s="6">
        <f>IFERROR(INDEX(Healthcare_Transaction[Date],MATCH(CONSOLIDATED_SHEET[[#This Row],[Patient_ID]],Healthcare_Transaction[Patient_ID],0)),"")</f>
        <v>43968.98971281611</v>
      </c>
      <c r="H1452" t="str">
        <f>TEXT(CONSOLIDATED_SHEET[[#This Row],[Date]], "yyyy")</f>
        <v>2020</v>
      </c>
      <c r="I1452" t="str">
        <f>TEXT(CONSOLIDATED_SHEET[[#This Row],[Date]], "mmmm")</f>
        <v>May</v>
      </c>
      <c r="J1452" t="str">
        <f>INDEX(Healthcare_Location[Location],MATCH(CONSOLIDATED_SHEET[[#This Row],[Patient_ID]],Healthcare_Location[Patient_ID],0))</f>
        <v>Phoenix</v>
      </c>
      <c r="K1452" s="7" t="str">
        <f>INDEX(Healthcare_Insurance[Insurance_Type],MATCH(CONSOLIDATED_SHEET[[#This Row],[Patient_ID]],Healthcare_Insurance[Patient_ID],0))</f>
        <v>Public</v>
      </c>
      <c r="L1452" s="8">
        <f>INDEX(Healthcare_Insurance[Insurance_Amount],MATCH(CONSOLIDATED_SHEET[[#This Row],[Patient_ID]],Healthcare_Insurance[Patient_ID],0))</f>
        <v>4342.03</v>
      </c>
    </row>
    <row r="1453" spans="1:12" x14ac:dyDescent="0.25">
      <c r="A1453" t="s">
        <v>1455</v>
      </c>
      <c r="B1453" t="s">
        <v>4439</v>
      </c>
      <c r="C1453">
        <v>46</v>
      </c>
      <c r="D1453" t="s">
        <v>5948</v>
      </c>
      <c r="E1453" t="str">
        <f>IFERROR(INDEX(Healthcare_Transaction[Treatment_Type],MATCH(CONSOLIDATED_SHEET[[#This Row],[Patient_ID]],Healthcare_Transaction[Patient_ID],0)),"")</f>
        <v>Surgery</v>
      </c>
      <c r="F1453" s="8">
        <f>IFERROR(INDEX(Healthcare_Transaction[Cost],MATCH(CONSOLIDATED_SHEET[[#This Row],[Patient_ID]],Healthcare_Transaction[Patient_ID],0)),"")</f>
        <v>4688.1499999999996</v>
      </c>
      <c r="G1453" s="6">
        <f>IFERROR(INDEX(Healthcare_Transaction[Date],MATCH(CONSOLIDATED_SHEET[[#This Row],[Patient_ID]],Healthcare_Transaction[Patient_ID],0)),"")</f>
        <v>43969.771967423912</v>
      </c>
      <c r="H1453" t="str">
        <f>TEXT(CONSOLIDATED_SHEET[[#This Row],[Date]], "yyyy")</f>
        <v>2020</v>
      </c>
      <c r="I1453" t="str">
        <f>TEXT(CONSOLIDATED_SHEET[[#This Row],[Date]], "mmmm")</f>
        <v>May</v>
      </c>
      <c r="J1453" t="str">
        <f>INDEX(Healthcare_Location[Location],MATCH(CONSOLIDATED_SHEET[[#This Row],[Patient_ID]],Healthcare_Location[Patient_ID],0))</f>
        <v>Phoenix</v>
      </c>
      <c r="K1453" s="7" t="str">
        <f>INDEX(Healthcare_Insurance[Insurance_Type],MATCH(CONSOLIDATED_SHEET[[#This Row],[Patient_ID]],Healthcare_Insurance[Patient_ID],0))</f>
        <v>None</v>
      </c>
      <c r="L1453" s="8">
        <f>INDEX(Healthcare_Insurance[Insurance_Amount],MATCH(CONSOLIDATED_SHEET[[#This Row],[Patient_ID]],Healthcare_Insurance[Patient_ID],0))</f>
        <v>9038.26</v>
      </c>
    </row>
    <row r="1454" spans="1:12" x14ac:dyDescent="0.25">
      <c r="A1454" t="s">
        <v>1456</v>
      </c>
      <c r="B1454" t="s">
        <v>4440</v>
      </c>
      <c r="C1454">
        <v>60</v>
      </c>
      <c r="D1454" t="s">
        <v>5948</v>
      </c>
      <c r="E1454" t="str">
        <f>IFERROR(INDEX(Healthcare_Transaction[Treatment_Type],MATCH(CONSOLIDATED_SHEET[[#This Row],[Patient_ID]],Healthcare_Transaction[Patient_ID],0)),"")</f>
        <v>Surgery</v>
      </c>
      <c r="F1454" s="8">
        <f>IFERROR(INDEX(Healthcare_Transaction[Cost],MATCH(CONSOLIDATED_SHEET[[#This Row],[Patient_ID]],Healthcare_Transaction[Patient_ID],0)),"")</f>
        <v>3957.92</v>
      </c>
      <c r="G1454" s="6">
        <f>IFERROR(INDEX(Healthcare_Transaction[Date],MATCH(CONSOLIDATED_SHEET[[#This Row],[Patient_ID]],Healthcare_Transaction[Patient_ID],0)),"")</f>
        <v>43970.293470495773</v>
      </c>
      <c r="H1454" t="str">
        <f>TEXT(CONSOLIDATED_SHEET[[#This Row],[Date]], "yyyy")</f>
        <v>2020</v>
      </c>
      <c r="I1454" t="str">
        <f>TEXT(CONSOLIDATED_SHEET[[#This Row],[Date]], "mmmm")</f>
        <v>May</v>
      </c>
      <c r="J1454" t="str">
        <f>INDEX(Healthcare_Location[Location],MATCH(CONSOLIDATED_SHEET[[#This Row],[Patient_ID]],Healthcare_Location[Patient_ID],0))</f>
        <v>Chicago</v>
      </c>
      <c r="K1454" s="7" t="str">
        <f>INDEX(Healthcare_Insurance[Insurance_Type],MATCH(CONSOLIDATED_SHEET[[#This Row],[Patient_ID]],Healthcare_Insurance[Patient_ID],0))</f>
        <v>Private</v>
      </c>
      <c r="L1454" s="8">
        <f>INDEX(Healthcare_Insurance[Insurance_Amount],MATCH(CONSOLIDATED_SHEET[[#This Row],[Patient_ID]],Healthcare_Insurance[Patient_ID],0))</f>
        <v>3185.04</v>
      </c>
    </row>
    <row r="1455" spans="1:12" x14ac:dyDescent="0.25">
      <c r="A1455" t="s">
        <v>1457</v>
      </c>
      <c r="B1455" t="s">
        <v>4441</v>
      </c>
      <c r="C1455">
        <v>58</v>
      </c>
      <c r="D1455" t="s">
        <v>5947</v>
      </c>
      <c r="E1455" t="str">
        <f>IFERROR(INDEX(Healthcare_Transaction[Treatment_Type],MATCH(CONSOLIDATED_SHEET[[#This Row],[Patient_ID]],Healthcare_Transaction[Patient_ID],0)),"")</f>
        <v>Medication</v>
      </c>
      <c r="F1455" s="8">
        <f>IFERROR(INDEX(Healthcare_Transaction[Cost],MATCH(CONSOLIDATED_SHEET[[#This Row],[Patient_ID]],Healthcare_Transaction[Patient_ID],0)),"")</f>
        <v>1959.72</v>
      </c>
      <c r="G1455" s="6">
        <f>IFERROR(INDEX(Healthcare_Transaction[Date],MATCH(CONSOLIDATED_SHEET[[#This Row],[Patient_ID]],Healthcare_Transaction[Patient_ID],0)),"")</f>
        <v>43970.554222031707</v>
      </c>
      <c r="H1455" t="str">
        <f>TEXT(CONSOLIDATED_SHEET[[#This Row],[Date]], "yyyy")</f>
        <v>2020</v>
      </c>
      <c r="I1455" t="str">
        <f>TEXT(CONSOLIDATED_SHEET[[#This Row],[Date]], "mmmm")</f>
        <v>May</v>
      </c>
      <c r="J1455" t="str">
        <f>INDEX(Healthcare_Location[Location],MATCH(CONSOLIDATED_SHEET[[#This Row],[Patient_ID]],Healthcare_Location[Patient_ID],0))</f>
        <v>Phoenix</v>
      </c>
      <c r="K1455" s="7" t="str">
        <f>INDEX(Healthcare_Insurance[Insurance_Type],MATCH(CONSOLIDATED_SHEET[[#This Row],[Patient_ID]],Healthcare_Insurance[Patient_ID],0))</f>
        <v>Private</v>
      </c>
      <c r="L1455" s="8">
        <f>INDEX(Healthcare_Insurance[Insurance_Amount],MATCH(CONSOLIDATED_SHEET[[#This Row],[Patient_ID]],Healthcare_Insurance[Patient_ID],0))</f>
        <v>6747.92</v>
      </c>
    </row>
    <row r="1456" spans="1:12" x14ac:dyDescent="0.25">
      <c r="A1456" t="s">
        <v>1458</v>
      </c>
      <c r="B1456" t="s">
        <v>4442</v>
      </c>
      <c r="C1456">
        <v>82</v>
      </c>
      <c r="D1456" t="s">
        <v>5947</v>
      </c>
      <c r="E1456" t="str">
        <f>IFERROR(INDEX(Healthcare_Transaction[Treatment_Type],MATCH(CONSOLIDATED_SHEET[[#This Row],[Patient_ID]],Healthcare_Transaction[Patient_ID],0)),"")</f>
        <v>Medication</v>
      </c>
      <c r="F1456" s="8">
        <f>IFERROR(INDEX(Healthcare_Transaction[Cost],MATCH(CONSOLIDATED_SHEET[[#This Row],[Patient_ID]],Healthcare_Transaction[Patient_ID],0)),"")</f>
        <v>2858.73</v>
      </c>
      <c r="G1456" s="6">
        <f>IFERROR(INDEX(Healthcare_Transaction[Date],MATCH(CONSOLIDATED_SHEET[[#This Row],[Patient_ID]],Healthcare_Transaction[Patient_ID],0)),"")</f>
        <v>43971.075725103583</v>
      </c>
      <c r="H1456" t="str">
        <f>TEXT(CONSOLIDATED_SHEET[[#This Row],[Date]], "yyyy")</f>
        <v>2020</v>
      </c>
      <c r="I1456" t="str">
        <f>TEXT(CONSOLIDATED_SHEET[[#This Row],[Date]], "mmmm")</f>
        <v>May</v>
      </c>
      <c r="J1456" t="str">
        <f>INDEX(Healthcare_Location[Location],MATCH(CONSOLIDATED_SHEET[[#This Row],[Patient_ID]],Healthcare_Location[Patient_ID],0))</f>
        <v>Los Angeles</v>
      </c>
      <c r="K1456" s="7" t="str">
        <f>INDEX(Healthcare_Insurance[Insurance_Type],MATCH(CONSOLIDATED_SHEET[[#This Row],[Patient_ID]],Healthcare_Insurance[Patient_ID],0))</f>
        <v>Public</v>
      </c>
      <c r="L1456" s="8">
        <f>INDEX(Healthcare_Insurance[Insurance_Amount],MATCH(CONSOLIDATED_SHEET[[#This Row],[Patient_ID]],Healthcare_Insurance[Patient_ID],0))</f>
        <v>2238.4699999999998</v>
      </c>
    </row>
    <row r="1457" spans="1:12" x14ac:dyDescent="0.25">
      <c r="A1457" t="s">
        <v>1459</v>
      </c>
      <c r="B1457" t="s">
        <v>4443</v>
      </c>
      <c r="C1457">
        <v>28</v>
      </c>
      <c r="D1457" t="s">
        <v>5947</v>
      </c>
      <c r="E1457" t="str">
        <f>IFERROR(INDEX(Healthcare_Transaction[Treatment_Type],MATCH(CONSOLIDATED_SHEET[[#This Row],[Patient_ID]],Healthcare_Transaction[Patient_ID],0)),"")</f>
        <v>Surgery</v>
      </c>
      <c r="F1457" s="8">
        <f>IFERROR(INDEX(Healthcare_Transaction[Cost],MATCH(CONSOLIDATED_SHEET[[#This Row],[Patient_ID]],Healthcare_Transaction[Patient_ID],0)),"")</f>
        <v>2453.69</v>
      </c>
      <c r="G1457" s="6">
        <f>IFERROR(INDEX(Healthcare_Transaction[Date],MATCH(CONSOLIDATED_SHEET[[#This Row],[Patient_ID]],Healthcare_Transaction[Patient_ID],0)),"")</f>
        <v>43971.336476639517</v>
      </c>
      <c r="H1457" t="str">
        <f>TEXT(CONSOLIDATED_SHEET[[#This Row],[Date]], "yyyy")</f>
        <v>2020</v>
      </c>
      <c r="I1457" t="str">
        <f>TEXT(CONSOLIDATED_SHEET[[#This Row],[Date]], "mmmm")</f>
        <v>May</v>
      </c>
      <c r="J1457" t="str">
        <f>INDEX(Healthcare_Location[Location],MATCH(CONSOLIDATED_SHEET[[#This Row],[Patient_ID]],Healthcare_Location[Patient_ID],0))</f>
        <v>Houston</v>
      </c>
      <c r="K1457" s="7" t="str">
        <f>INDEX(Healthcare_Insurance[Insurance_Type],MATCH(CONSOLIDATED_SHEET[[#This Row],[Patient_ID]],Healthcare_Insurance[Patient_ID],0))</f>
        <v>None</v>
      </c>
      <c r="L1457" s="8">
        <f>INDEX(Healthcare_Insurance[Insurance_Amount],MATCH(CONSOLIDATED_SHEET[[#This Row],[Patient_ID]],Healthcare_Insurance[Patient_ID],0))</f>
        <v>8903.33</v>
      </c>
    </row>
    <row r="1458" spans="1:12" x14ac:dyDescent="0.25">
      <c r="A1458" t="s">
        <v>1460</v>
      </c>
      <c r="B1458" t="s">
        <v>4444</v>
      </c>
      <c r="C1458">
        <v>30</v>
      </c>
      <c r="D1458" t="s">
        <v>5947</v>
      </c>
      <c r="E1458" t="str">
        <f>IFERROR(INDEX(Healthcare_Transaction[Treatment_Type],MATCH(CONSOLIDATED_SHEET[[#This Row],[Patient_ID]],Healthcare_Transaction[Patient_ID],0)),"")</f>
        <v>Physical Therapy</v>
      </c>
      <c r="F1458" s="8">
        <f>IFERROR(INDEX(Healthcare_Transaction[Cost],MATCH(CONSOLIDATED_SHEET[[#This Row],[Patient_ID]],Healthcare_Transaction[Patient_ID],0)),"")</f>
        <v>3835.22</v>
      </c>
      <c r="G1458" s="6">
        <f>IFERROR(INDEX(Healthcare_Transaction[Date],MATCH(CONSOLIDATED_SHEET[[#This Row],[Patient_ID]],Healthcare_Transaction[Patient_ID],0)),"")</f>
        <v>43971.597228175451</v>
      </c>
      <c r="H1458" t="str">
        <f>TEXT(CONSOLIDATED_SHEET[[#This Row],[Date]], "yyyy")</f>
        <v>2020</v>
      </c>
      <c r="I1458" t="str">
        <f>TEXT(CONSOLIDATED_SHEET[[#This Row],[Date]], "mmmm")</f>
        <v>May</v>
      </c>
      <c r="J1458" t="str">
        <f>INDEX(Healthcare_Location[Location],MATCH(CONSOLIDATED_SHEET[[#This Row],[Patient_ID]],Healthcare_Location[Patient_ID],0))</f>
        <v>New York</v>
      </c>
      <c r="K1458" s="7" t="str">
        <f>INDEX(Healthcare_Insurance[Insurance_Type],MATCH(CONSOLIDATED_SHEET[[#This Row],[Patient_ID]],Healthcare_Insurance[Patient_ID],0))</f>
        <v>None</v>
      </c>
      <c r="L1458" s="8">
        <f>INDEX(Healthcare_Insurance[Insurance_Amount],MATCH(CONSOLIDATED_SHEET[[#This Row],[Patient_ID]],Healthcare_Insurance[Patient_ID],0))</f>
        <v>9576.15</v>
      </c>
    </row>
    <row r="1459" spans="1:12" x14ac:dyDescent="0.25">
      <c r="A1459" t="s">
        <v>1461</v>
      </c>
      <c r="B1459" t="s">
        <v>4445</v>
      </c>
      <c r="C1459">
        <v>86</v>
      </c>
      <c r="D1459" t="s">
        <v>5947</v>
      </c>
      <c r="E1459" t="str">
        <f>IFERROR(INDEX(Healthcare_Transaction[Treatment_Type],MATCH(CONSOLIDATED_SHEET[[#This Row],[Patient_ID]],Healthcare_Transaction[Patient_ID],0)),"")</f>
        <v>Consultation</v>
      </c>
      <c r="F1459" s="8">
        <f>IFERROR(INDEX(Healthcare_Transaction[Cost],MATCH(CONSOLIDATED_SHEET[[#This Row],[Patient_ID]],Healthcare_Transaction[Patient_ID],0)),"")</f>
        <v>3022.19</v>
      </c>
      <c r="G1459" s="6">
        <f>IFERROR(INDEX(Healthcare_Transaction[Date],MATCH(CONSOLIDATED_SHEET[[#This Row],[Patient_ID]],Healthcare_Transaction[Patient_ID],0)),"")</f>
        <v>43972.379482783253</v>
      </c>
      <c r="H1459" t="str">
        <f>TEXT(CONSOLIDATED_SHEET[[#This Row],[Date]], "yyyy")</f>
        <v>2020</v>
      </c>
      <c r="I1459" t="str">
        <f>TEXT(CONSOLIDATED_SHEET[[#This Row],[Date]], "mmmm")</f>
        <v>May</v>
      </c>
      <c r="J1459" t="str">
        <f>INDEX(Healthcare_Location[Location],MATCH(CONSOLIDATED_SHEET[[#This Row],[Patient_ID]],Healthcare_Location[Patient_ID],0))</f>
        <v>Phoenix</v>
      </c>
      <c r="K1459" s="7" t="str">
        <f>INDEX(Healthcare_Insurance[Insurance_Type],MATCH(CONSOLIDATED_SHEET[[#This Row],[Patient_ID]],Healthcare_Insurance[Patient_ID],0))</f>
        <v>Private</v>
      </c>
      <c r="L1459" s="8">
        <f>INDEX(Healthcare_Insurance[Insurance_Amount],MATCH(CONSOLIDATED_SHEET[[#This Row],[Patient_ID]],Healthcare_Insurance[Patient_ID],0))</f>
        <v>4655.5600000000004</v>
      </c>
    </row>
    <row r="1460" spans="1:12" x14ac:dyDescent="0.25">
      <c r="A1460" t="s">
        <v>1462</v>
      </c>
      <c r="B1460" t="s">
        <v>4446</v>
      </c>
      <c r="C1460">
        <v>44</v>
      </c>
      <c r="D1460" t="s">
        <v>5947</v>
      </c>
      <c r="E1460" t="str">
        <f>IFERROR(INDEX(Healthcare_Transaction[Treatment_Type],MATCH(CONSOLIDATED_SHEET[[#This Row],[Patient_ID]],Healthcare_Transaction[Patient_ID],0)),"")</f>
        <v>Consultation</v>
      </c>
      <c r="F1460" s="8">
        <f>IFERROR(INDEX(Healthcare_Transaction[Cost],MATCH(CONSOLIDATED_SHEET[[#This Row],[Patient_ID]],Healthcare_Transaction[Patient_ID],0)),"")</f>
        <v>3546.97</v>
      </c>
      <c r="G1460" s="6">
        <f>IFERROR(INDEX(Healthcare_Transaction[Date],MATCH(CONSOLIDATED_SHEET[[#This Row],[Patient_ID]],Healthcare_Transaction[Patient_ID],0)),"")</f>
        <v>43972.64023431918</v>
      </c>
      <c r="H1460" t="str">
        <f>TEXT(CONSOLIDATED_SHEET[[#This Row],[Date]], "yyyy")</f>
        <v>2020</v>
      </c>
      <c r="I1460" t="str">
        <f>TEXT(CONSOLIDATED_SHEET[[#This Row],[Date]], "mmmm")</f>
        <v>May</v>
      </c>
      <c r="J1460" t="str">
        <f>INDEX(Healthcare_Location[Location],MATCH(CONSOLIDATED_SHEET[[#This Row],[Patient_ID]],Healthcare_Location[Patient_ID],0))</f>
        <v>Chicago</v>
      </c>
      <c r="K1460" s="7" t="str">
        <f>INDEX(Healthcare_Insurance[Insurance_Type],MATCH(CONSOLIDATED_SHEET[[#This Row],[Patient_ID]],Healthcare_Insurance[Patient_ID],0))</f>
        <v>Private</v>
      </c>
      <c r="L1460" s="8">
        <f>INDEX(Healthcare_Insurance[Insurance_Amount],MATCH(CONSOLIDATED_SHEET[[#This Row],[Patient_ID]],Healthcare_Insurance[Patient_ID],0))</f>
        <v>531.95000000000005</v>
      </c>
    </row>
    <row r="1461" spans="1:12" x14ac:dyDescent="0.25">
      <c r="A1461" t="s">
        <v>1463</v>
      </c>
      <c r="B1461" t="s">
        <v>4447</v>
      </c>
      <c r="C1461">
        <v>63</v>
      </c>
      <c r="D1461" t="s">
        <v>5947</v>
      </c>
      <c r="E1461" t="str">
        <f>IFERROR(INDEX(Healthcare_Transaction[Treatment_Type],MATCH(CONSOLIDATED_SHEET[[#This Row],[Patient_ID]],Healthcare_Transaction[Patient_ID],0)),"")</f>
        <v>Surgery</v>
      </c>
      <c r="F1461" s="8">
        <f>IFERROR(INDEX(Healthcare_Transaction[Cost],MATCH(CONSOLIDATED_SHEET[[#This Row],[Patient_ID]],Healthcare_Transaction[Patient_ID],0)),"")</f>
        <v>1101.54</v>
      </c>
      <c r="G1461" s="6">
        <f>IFERROR(INDEX(Healthcare_Transaction[Date],MATCH(CONSOLIDATED_SHEET[[#This Row],[Patient_ID]],Healthcare_Transaction[Patient_ID],0)),"")</f>
        <v>43972.900985855107</v>
      </c>
      <c r="H1461" t="str">
        <f>TEXT(CONSOLIDATED_SHEET[[#This Row],[Date]], "yyyy")</f>
        <v>2020</v>
      </c>
      <c r="I1461" t="str">
        <f>TEXT(CONSOLIDATED_SHEET[[#This Row],[Date]], "mmmm")</f>
        <v>May</v>
      </c>
      <c r="J1461" t="str">
        <f>INDEX(Healthcare_Location[Location],MATCH(CONSOLIDATED_SHEET[[#This Row],[Patient_ID]],Healthcare_Location[Patient_ID],0))</f>
        <v>New York</v>
      </c>
      <c r="K1461" s="7" t="str">
        <f>INDEX(Healthcare_Insurance[Insurance_Type],MATCH(CONSOLIDATED_SHEET[[#This Row],[Patient_ID]],Healthcare_Insurance[Patient_ID],0))</f>
        <v>Public</v>
      </c>
      <c r="L1461" s="8">
        <f>INDEX(Healthcare_Insurance[Insurance_Amount],MATCH(CONSOLIDATED_SHEET[[#This Row],[Patient_ID]],Healthcare_Insurance[Patient_ID],0))</f>
        <v>9915.77</v>
      </c>
    </row>
    <row r="1462" spans="1:12" x14ac:dyDescent="0.25">
      <c r="A1462" t="s">
        <v>1464</v>
      </c>
      <c r="B1462" t="s">
        <v>4448</v>
      </c>
      <c r="C1462">
        <v>81</v>
      </c>
      <c r="D1462" t="s">
        <v>5948</v>
      </c>
      <c r="E1462" t="str">
        <f>IFERROR(INDEX(Healthcare_Transaction[Treatment_Type],MATCH(CONSOLIDATED_SHEET[[#This Row],[Patient_ID]],Healthcare_Transaction[Patient_ID],0)),"")</f>
        <v>Medication</v>
      </c>
      <c r="F1462" s="8">
        <f>IFERROR(INDEX(Healthcare_Transaction[Cost],MATCH(CONSOLIDATED_SHEET[[#This Row],[Patient_ID]],Healthcare_Transaction[Patient_ID],0)),"")</f>
        <v>3860.25</v>
      </c>
      <c r="G1462" s="6">
        <f>IFERROR(INDEX(Healthcare_Transaction[Date],MATCH(CONSOLIDATED_SHEET[[#This Row],[Patient_ID]],Healthcare_Transaction[Patient_ID],0)),"")</f>
        <v>43973.943991998851</v>
      </c>
      <c r="H1462" t="str">
        <f>TEXT(CONSOLIDATED_SHEET[[#This Row],[Date]], "yyyy")</f>
        <v>2020</v>
      </c>
      <c r="I1462" t="str">
        <f>TEXT(CONSOLIDATED_SHEET[[#This Row],[Date]], "mmmm")</f>
        <v>May</v>
      </c>
      <c r="J1462" t="str">
        <f>INDEX(Healthcare_Location[Location],MATCH(CONSOLIDATED_SHEET[[#This Row],[Patient_ID]],Healthcare_Location[Patient_ID],0))</f>
        <v>Los Angeles</v>
      </c>
      <c r="K1462" s="7" t="str">
        <f>INDEX(Healthcare_Insurance[Insurance_Type],MATCH(CONSOLIDATED_SHEET[[#This Row],[Patient_ID]],Healthcare_Insurance[Patient_ID],0))</f>
        <v>Public</v>
      </c>
      <c r="L1462" s="8">
        <f>INDEX(Healthcare_Insurance[Insurance_Amount],MATCH(CONSOLIDATED_SHEET[[#This Row],[Patient_ID]],Healthcare_Insurance[Patient_ID],0))</f>
        <v>8402.44</v>
      </c>
    </row>
    <row r="1463" spans="1:12" x14ac:dyDescent="0.25">
      <c r="A1463" t="s">
        <v>1465</v>
      </c>
      <c r="B1463" t="s">
        <v>4449</v>
      </c>
      <c r="C1463">
        <v>25</v>
      </c>
      <c r="D1463" t="s">
        <v>5947</v>
      </c>
      <c r="E1463" t="str">
        <f>IFERROR(INDEX(Healthcare_Transaction[Treatment_Type],MATCH(CONSOLIDATED_SHEET[[#This Row],[Patient_ID]],Healthcare_Transaction[Patient_ID],0)),"")</f>
        <v>Consultation</v>
      </c>
      <c r="F1463" s="8">
        <f>IFERROR(INDEX(Healthcare_Transaction[Cost],MATCH(CONSOLIDATED_SHEET[[#This Row],[Patient_ID]],Healthcare_Transaction[Patient_ID],0)),"")</f>
        <v>943.3</v>
      </c>
      <c r="G1463" s="6">
        <f>IFERROR(INDEX(Healthcare_Transaction[Date],MATCH(CONSOLIDATED_SHEET[[#This Row],[Patient_ID]],Healthcare_Transaction[Patient_ID],0)),"")</f>
        <v>43974.465495070719</v>
      </c>
      <c r="H1463" t="str">
        <f>TEXT(CONSOLIDATED_SHEET[[#This Row],[Date]], "yyyy")</f>
        <v>2020</v>
      </c>
      <c r="I1463" t="str">
        <f>TEXT(CONSOLIDATED_SHEET[[#This Row],[Date]], "mmmm")</f>
        <v>May</v>
      </c>
      <c r="J1463" t="str">
        <f>INDEX(Healthcare_Location[Location],MATCH(CONSOLIDATED_SHEET[[#This Row],[Patient_ID]],Healthcare_Location[Patient_ID],0))</f>
        <v>Phoenix</v>
      </c>
      <c r="K1463" s="7" t="str">
        <f>INDEX(Healthcare_Insurance[Insurance_Type],MATCH(CONSOLIDATED_SHEET[[#This Row],[Patient_ID]],Healthcare_Insurance[Patient_ID],0))</f>
        <v>Public</v>
      </c>
      <c r="L1463" s="8">
        <f>INDEX(Healthcare_Insurance[Insurance_Amount],MATCH(CONSOLIDATED_SHEET[[#This Row],[Patient_ID]],Healthcare_Insurance[Patient_ID],0))</f>
        <v>1801.87</v>
      </c>
    </row>
    <row r="1464" spans="1:12" x14ac:dyDescent="0.25">
      <c r="A1464" t="s">
        <v>1466</v>
      </c>
      <c r="B1464" t="s">
        <v>4450</v>
      </c>
      <c r="C1464">
        <v>79</v>
      </c>
      <c r="D1464" t="s">
        <v>5947</v>
      </c>
      <c r="E1464" t="str">
        <f>IFERROR(INDEX(Healthcare_Transaction[Treatment_Type],MATCH(CONSOLIDATED_SHEET[[#This Row],[Patient_ID]],Healthcare_Transaction[Patient_ID],0)),"")</f>
        <v>Physical Therapy</v>
      </c>
      <c r="F1464" s="8">
        <f>IFERROR(INDEX(Healthcare_Transaction[Cost],MATCH(CONSOLIDATED_SHEET[[#This Row],[Patient_ID]],Healthcare_Transaction[Patient_ID],0)),"")</f>
        <v>4054.01</v>
      </c>
      <c r="G1464" s="6">
        <f>IFERROR(INDEX(Healthcare_Transaction[Date],MATCH(CONSOLIDATED_SHEET[[#This Row],[Patient_ID]],Healthcare_Transaction[Patient_ID],0)),"")</f>
        <v>43974.726246606653</v>
      </c>
      <c r="H1464" t="str">
        <f>TEXT(CONSOLIDATED_SHEET[[#This Row],[Date]], "yyyy")</f>
        <v>2020</v>
      </c>
      <c r="I1464" t="str">
        <f>TEXT(CONSOLIDATED_SHEET[[#This Row],[Date]], "mmmm")</f>
        <v>May</v>
      </c>
      <c r="J1464" t="str">
        <f>INDEX(Healthcare_Location[Location],MATCH(CONSOLIDATED_SHEET[[#This Row],[Patient_ID]],Healthcare_Location[Patient_ID],0))</f>
        <v>Los Angeles</v>
      </c>
      <c r="K1464" s="7" t="str">
        <f>INDEX(Healthcare_Insurance[Insurance_Type],MATCH(CONSOLIDATED_SHEET[[#This Row],[Patient_ID]],Healthcare_Insurance[Patient_ID],0))</f>
        <v>Public</v>
      </c>
      <c r="L1464" s="8">
        <f>INDEX(Healthcare_Insurance[Insurance_Amount],MATCH(CONSOLIDATED_SHEET[[#This Row],[Patient_ID]],Healthcare_Insurance[Patient_ID],0))</f>
        <v>540.37</v>
      </c>
    </row>
    <row r="1465" spans="1:12" x14ac:dyDescent="0.25">
      <c r="A1465" t="s">
        <v>1467</v>
      </c>
      <c r="B1465" t="s">
        <v>4451</v>
      </c>
      <c r="C1465">
        <v>80</v>
      </c>
      <c r="D1465" t="s">
        <v>5948</v>
      </c>
      <c r="E1465" t="str">
        <f>IFERROR(INDEX(Healthcare_Transaction[Treatment_Type],MATCH(CONSOLIDATED_SHEET[[#This Row],[Patient_ID]],Healthcare_Transaction[Patient_ID],0)),"")</f>
        <v>Medication</v>
      </c>
      <c r="F1465" s="8">
        <f>IFERROR(INDEX(Healthcare_Transaction[Cost],MATCH(CONSOLIDATED_SHEET[[#This Row],[Patient_ID]],Healthcare_Transaction[Patient_ID],0)),"")</f>
        <v>4710.3100000000004</v>
      </c>
      <c r="G1465" s="6">
        <f>IFERROR(INDEX(Healthcare_Transaction[Date],MATCH(CONSOLIDATED_SHEET[[#This Row],[Patient_ID]],Healthcare_Transaction[Patient_ID],0)),"")</f>
        <v>43974.98699814258</v>
      </c>
      <c r="H1465" t="str">
        <f>TEXT(CONSOLIDATED_SHEET[[#This Row],[Date]], "yyyy")</f>
        <v>2020</v>
      </c>
      <c r="I1465" t="str">
        <f>TEXT(CONSOLIDATED_SHEET[[#This Row],[Date]], "mmmm")</f>
        <v>May</v>
      </c>
      <c r="J1465" t="str">
        <f>INDEX(Healthcare_Location[Location],MATCH(CONSOLIDATED_SHEET[[#This Row],[Patient_ID]],Healthcare_Location[Patient_ID],0))</f>
        <v>Phoenix</v>
      </c>
      <c r="K1465" s="7" t="str">
        <f>INDEX(Healthcare_Insurance[Insurance_Type],MATCH(CONSOLIDATED_SHEET[[#This Row],[Patient_ID]],Healthcare_Insurance[Patient_ID],0))</f>
        <v>Public</v>
      </c>
      <c r="L1465" s="8">
        <f>INDEX(Healthcare_Insurance[Insurance_Amount],MATCH(CONSOLIDATED_SHEET[[#This Row],[Patient_ID]],Healthcare_Insurance[Patient_ID],0))</f>
        <v>9094.81</v>
      </c>
    </row>
    <row r="1466" spans="1:12" x14ac:dyDescent="0.25">
      <c r="A1466" t="s">
        <v>1468</v>
      </c>
      <c r="B1466" t="s">
        <v>4452</v>
      </c>
      <c r="C1466">
        <v>42</v>
      </c>
      <c r="D1466" t="s">
        <v>5948</v>
      </c>
      <c r="E1466" t="str">
        <f>IFERROR(INDEX(Healthcare_Transaction[Treatment_Type],MATCH(CONSOLIDATED_SHEET[[#This Row],[Patient_ID]],Healthcare_Transaction[Patient_ID],0)),"")</f>
        <v>Consultation</v>
      </c>
      <c r="F1466" s="8">
        <f>IFERROR(INDEX(Healthcare_Transaction[Cost],MATCH(CONSOLIDATED_SHEET[[#This Row],[Patient_ID]],Healthcare_Transaction[Patient_ID],0)),"")</f>
        <v>4773.26</v>
      </c>
      <c r="G1466" s="6">
        <f>IFERROR(INDEX(Healthcare_Transaction[Date],MATCH(CONSOLIDATED_SHEET[[#This Row],[Patient_ID]],Healthcare_Transaction[Patient_ID],0)),"")</f>
        <v>43975.769252750382</v>
      </c>
      <c r="H1466" t="str">
        <f>TEXT(CONSOLIDATED_SHEET[[#This Row],[Date]], "yyyy")</f>
        <v>2020</v>
      </c>
      <c r="I1466" t="str">
        <f>TEXT(CONSOLIDATED_SHEET[[#This Row],[Date]], "mmmm")</f>
        <v>May</v>
      </c>
      <c r="J1466" t="str">
        <f>INDEX(Healthcare_Location[Location],MATCH(CONSOLIDATED_SHEET[[#This Row],[Patient_ID]],Healthcare_Location[Patient_ID],0))</f>
        <v>Phoenix</v>
      </c>
      <c r="K1466" s="7" t="str">
        <f>INDEX(Healthcare_Insurance[Insurance_Type],MATCH(CONSOLIDATED_SHEET[[#This Row],[Patient_ID]],Healthcare_Insurance[Patient_ID],0))</f>
        <v>Private</v>
      </c>
      <c r="L1466" s="8">
        <f>INDEX(Healthcare_Insurance[Insurance_Amount],MATCH(CONSOLIDATED_SHEET[[#This Row],[Patient_ID]],Healthcare_Insurance[Patient_ID],0))</f>
        <v>9805.36</v>
      </c>
    </row>
    <row r="1467" spans="1:12" x14ac:dyDescent="0.25">
      <c r="A1467" t="s">
        <v>1469</v>
      </c>
      <c r="B1467" t="s">
        <v>4453</v>
      </c>
      <c r="C1467">
        <v>56</v>
      </c>
      <c r="D1467" t="s">
        <v>5947</v>
      </c>
      <c r="E1467" t="str">
        <f>IFERROR(INDEX(Healthcare_Transaction[Treatment_Type],MATCH(CONSOLIDATED_SHEET[[#This Row],[Patient_ID]],Healthcare_Transaction[Patient_ID],0)),"")</f>
        <v>Physical Therapy</v>
      </c>
      <c r="F1467" s="8">
        <f>IFERROR(INDEX(Healthcare_Transaction[Cost],MATCH(CONSOLIDATED_SHEET[[#This Row],[Patient_ID]],Healthcare_Transaction[Patient_ID],0)),"")</f>
        <v>2799.26</v>
      </c>
      <c r="G1467" s="6">
        <f>IFERROR(INDEX(Healthcare_Transaction[Date],MATCH(CONSOLIDATED_SHEET[[#This Row],[Patient_ID]],Healthcare_Transaction[Patient_ID],0)),"")</f>
        <v>43976.030004286316</v>
      </c>
      <c r="H1467" t="str">
        <f>TEXT(CONSOLIDATED_SHEET[[#This Row],[Date]], "yyyy")</f>
        <v>2020</v>
      </c>
      <c r="I1467" t="str">
        <f>TEXT(CONSOLIDATED_SHEET[[#This Row],[Date]], "mmmm")</f>
        <v>May</v>
      </c>
      <c r="J1467" t="str">
        <f>INDEX(Healthcare_Location[Location],MATCH(CONSOLIDATED_SHEET[[#This Row],[Patient_ID]],Healthcare_Location[Patient_ID],0))</f>
        <v>Houston</v>
      </c>
      <c r="K1467" s="7" t="str">
        <f>INDEX(Healthcare_Insurance[Insurance_Type],MATCH(CONSOLIDATED_SHEET[[#This Row],[Patient_ID]],Healthcare_Insurance[Patient_ID],0))</f>
        <v>None</v>
      </c>
      <c r="L1467" s="8">
        <f>INDEX(Healthcare_Insurance[Insurance_Amount],MATCH(CONSOLIDATED_SHEET[[#This Row],[Patient_ID]],Healthcare_Insurance[Patient_ID],0))</f>
        <v>1674.86</v>
      </c>
    </row>
    <row r="1468" spans="1:12" x14ac:dyDescent="0.25">
      <c r="A1468" t="s">
        <v>1470</v>
      </c>
      <c r="B1468" t="s">
        <v>4454</v>
      </c>
      <c r="C1468">
        <v>81</v>
      </c>
      <c r="D1468" t="s">
        <v>5948</v>
      </c>
      <c r="E1468" t="str">
        <f>IFERROR(INDEX(Healthcare_Transaction[Treatment_Type],MATCH(CONSOLIDATED_SHEET[[#This Row],[Patient_ID]],Healthcare_Transaction[Patient_ID],0)),"")</f>
        <v>Consultation</v>
      </c>
      <c r="F1468" s="8">
        <f>IFERROR(INDEX(Healthcare_Transaction[Cost],MATCH(CONSOLIDATED_SHEET[[#This Row],[Patient_ID]],Healthcare_Transaction[Patient_ID],0)),"")</f>
        <v>3948.63</v>
      </c>
      <c r="G1468" s="6">
        <f>IFERROR(INDEX(Healthcare_Transaction[Date],MATCH(CONSOLIDATED_SHEET[[#This Row],[Patient_ID]],Healthcare_Transaction[Patient_ID],0)),"")</f>
        <v>43977.333761965987</v>
      </c>
      <c r="H1468" t="str">
        <f>TEXT(CONSOLIDATED_SHEET[[#This Row],[Date]], "yyyy")</f>
        <v>2020</v>
      </c>
      <c r="I1468" t="str">
        <f>TEXT(CONSOLIDATED_SHEET[[#This Row],[Date]], "mmmm")</f>
        <v>May</v>
      </c>
      <c r="J1468" t="str">
        <f>INDEX(Healthcare_Location[Location],MATCH(CONSOLIDATED_SHEET[[#This Row],[Patient_ID]],Healthcare_Location[Patient_ID],0))</f>
        <v>New York</v>
      </c>
      <c r="K1468" s="7" t="str">
        <f>INDEX(Healthcare_Insurance[Insurance_Type],MATCH(CONSOLIDATED_SHEET[[#This Row],[Patient_ID]],Healthcare_Insurance[Patient_ID],0))</f>
        <v>Public</v>
      </c>
      <c r="L1468" s="8">
        <f>INDEX(Healthcare_Insurance[Insurance_Amount],MATCH(CONSOLIDATED_SHEET[[#This Row],[Patient_ID]],Healthcare_Insurance[Patient_ID],0))</f>
        <v>177.67</v>
      </c>
    </row>
    <row r="1469" spans="1:12" x14ac:dyDescent="0.25">
      <c r="A1469" t="s">
        <v>1471</v>
      </c>
      <c r="B1469" t="s">
        <v>4455</v>
      </c>
      <c r="C1469">
        <v>61</v>
      </c>
      <c r="D1469" t="s">
        <v>5947</v>
      </c>
      <c r="E1469" t="str">
        <f>IFERROR(INDEX(Healthcare_Transaction[Treatment_Type],MATCH(CONSOLIDATED_SHEET[[#This Row],[Patient_ID]],Healthcare_Transaction[Patient_ID],0)),"")</f>
        <v>Surgery</v>
      </c>
      <c r="F1469" s="8">
        <f>IFERROR(INDEX(Healthcare_Transaction[Cost],MATCH(CONSOLIDATED_SHEET[[#This Row],[Patient_ID]],Healthcare_Transaction[Patient_ID],0)),"")</f>
        <v>3904.97</v>
      </c>
      <c r="G1469" s="6">
        <f>IFERROR(INDEX(Healthcare_Transaction[Date],MATCH(CONSOLIDATED_SHEET[[#This Row],[Patient_ID]],Healthcare_Transaction[Patient_ID],0)),"")</f>
        <v>43977.855265037862</v>
      </c>
      <c r="H1469" t="str">
        <f>TEXT(CONSOLIDATED_SHEET[[#This Row],[Date]], "yyyy")</f>
        <v>2020</v>
      </c>
      <c r="I1469" t="str">
        <f>TEXT(CONSOLIDATED_SHEET[[#This Row],[Date]], "mmmm")</f>
        <v>May</v>
      </c>
      <c r="J1469" t="str">
        <f>INDEX(Healthcare_Location[Location],MATCH(CONSOLIDATED_SHEET[[#This Row],[Patient_ID]],Healthcare_Location[Patient_ID],0))</f>
        <v>Houston</v>
      </c>
      <c r="K1469" s="7" t="str">
        <f>INDEX(Healthcare_Insurance[Insurance_Type],MATCH(CONSOLIDATED_SHEET[[#This Row],[Patient_ID]],Healthcare_Insurance[Patient_ID],0))</f>
        <v>Public</v>
      </c>
      <c r="L1469" s="8">
        <f>INDEX(Healthcare_Insurance[Insurance_Amount],MATCH(CONSOLIDATED_SHEET[[#This Row],[Patient_ID]],Healthcare_Insurance[Patient_ID],0))</f>
        <v>388.37</v>
      </c>
    </row>
    <row r="1470" spans="1:12" x14ac:dyDescent="0.25">
      <c r="A1470" t="s">
        <v>1472</v>
      </c>
      <c r="B1470" t="s">
        <v>4456</v>
      </c>
      <c r="C1470">
        <v>76</v>
      </c>
      <c r="D1470" t="s">
        <v>5948</v>
      </c>
      <c r="E1470" t="str">
        <f>IFERROR(INDEX(Healthcare_Transaction[Treatment_Type],MATCH(CONSOLIDATED_SHEET[[#This Row],[Patient_ID]],Healthcare_Transaction[Patient_ID],0)),"")</f>
        <v>Surgery</v>
      </c>
      <c r="F1470" s="8">
        <f>IFERROR(INDEX(Healthcare_Transaction[Cost],MATCH(CONSOLIDATED_SHEET[[#This Row],[Patient_ID]],Healthcare_Transaction[Patient_ID],0)),"")</f>
        <v>1279.54</v>
      </c>
      <c r="G1470" s="6">
        <f>IFERROR(INDEX(Healthcare_Transaction[Date],MATCH(CONSOLIDATED_SHEET[[#This Row],[Patient_ID]],Healthcare_Transaction[Patient_ID],0)),"")</f>
        <v>43978.116016573797</v>
      </c>
      <c r="H1470" t="str">
        <f>TEXT(CONSOLIDATED_SHEET[[#This Row],[Date]], "yyyy")</f>
        <v>2020</v>
      </c>
      <c r="I1470" t="str">
        <f>TEXT(CONSOLIDATED_SHEET[[#This Row],[Date]], "mmmm")</f>
        <v>May</v>
      </c>
      <c r="J1470" t="str">
        <f>INDEX(Healthcare_Location[Location],MATCH(CONSOLIDATED_SHEET[[#This Row],[Patient_ID]],Healthcare_Location[Patient_ID],0))</f>
        <v>Houston</v>
      </c>
      <c r="K1470" s="7" t="str">
        <f>INDEX(Healthcare_Insurance[Insurance_Type],MATCH(CONSOLIDATED_SHEET[[#This Row],[Patient_ID]],Healthcare_Insurance[Patient_ID],0))</f>
        <v>Private</v>
      </c>
      <c r="L1470" s="8">
        <f>INDEX(Healthcare_Insurance[Insurance_Amount],MATCH(CONSOLIDATED_SHEET[[#This Row],[Patient_ID]],Healthcare_Insurance[Patient_ID],0))</f>
        <v>314.66000000000003</v>
      </c>
    </row>
    <row r="1471" spans="1:12" x14ac:dyDescent="0.25">
      <c r="A1471" t="s">
        <v>1473</v>
      </c>
      <c r="B1471" t="s">
        <v>4457</v>
      </c>
      <c r="C1471">
        <v>56</v>
      </c>
      <c r="D1471" t="s">
        <v>5948</v>
      </c>
      <c r="E1471" t="str">
        <f>IFERROR(INDEX(Healthcare_Transaction[Treatment_Type],MATCH(CONSOLIDATED_SHEET[[#This Row],[Patient_ID]],Healthcare_Transaction[Patient_ID],0)),"")</f>
        <v>Physical Therapy</v>
      </c>
      <c r="F1471" s="8">
        <f>IFERROR(INDEX(Healthcare_Transaction[Cost],MATCH(CONSOLIDATED_SHEET[[#This Row],[Patient_ID]],Healthcare_Transaction[Patient_ID],0)),"")</f>
        <v>224.64</v>
      </c>
      <c r="G1471" s="6">
        <f>IFERROR(INDEX(Healthcare_Transaction[Date],MATCH(CONSOLIDATED_SHEET[[#This Row],[Patient_ID]],Healthcare_Transaction[Patient_ID],0)),"")</f>
        <v>43980.462780397203</v>
      </c>
      <c r="H1471" t="str">
        <f>TEXT(CONSOLIDATED_SHEET[[#This Row],[Date]], "yyyy")</f>
        <v>2020</v>
      </c>
      <c r="I1471" t="str">
        <f>TEXT(CONSOLIDATED_SHEET[[#This Row],[Date]], "mmmm")</f>
        <v>May</v>
      </c>
      <c r="J1471" t="str">
        <f>INDEX(Healthcare_Location[Location],MATCH(CONSOLIDATED_SHEET[[#This Row],[Patient_ID]],Healthcare_Location[Patient_ID],0))</f>
        <v>Houston</v>
      </c>
      <c r="K1471" s="7" t="str">
        <f>INDEX(Healthcare_Insurance[Insurance_Type],MATCH(CONSOLIDATED_SHEET[[#This Row],[Patient_ID]],Healthcare_Insurance[Patient_ID],0))</f>
        <v>Public</v>
      </c>
      <c r="L1471" s="8">
        <f>INDEX(Healthcare_Insurance[Insurance_Amount],MATCH(CONSOLIDATED_SHEET[[#This Row],[Patient_ID]],Healthcare_Insurance[Patient_ID],0))</f>
        <v>7496.5</v>
      </c>
    </row>
    <row r="1472" spans="1:12" x14ac:dyDescent="0.25">
      <c r="A1472" t="s">
        <v>1474</v>
      </c>
      <c r="B1472" t="s">
        <v>4458</v>
      </c>
      <c r="C1472">
        <v>71</v>
      </c>
      <c r="D1472" t="s">
        <v>5948</v>
      </c>
      <c r="E1472" t="str">
        <f>IFERROR(INDEX(Healthcare_Transaction[Treatment_Type],MATCH(CONSOLIDATED_SHEET[[#This Row],[Patient_ID]],Healthcare_Transaction[Patient_ID],0)),"")</f>
        <v>Surgery</v>
      </c>
      <c r="F1472" s="8">
        <f>IFERROR(INDEX(Healthcare_Transaction[Cost],MATCH(CONSOLIDATED_SHEET[[#This Row],[Patient_ID]],Healthcare_Transaction[Patient_ID],0)),"")</f>
        <v>1368.07</v>
      </c>
      <c r="G1472" s="6">
        <f>IFERROR(INDEX(Healthcare_Transaction[Date],MATCH(CONSOLIDATED_SHEET[[#This Row],[Patient_ID]],Healthcare_Transaction[Patient_ID],0)),"")</f>
        <v>43980.984283469057</v>
      </c>
      <c r="H1472" t="str">
        <f>TEXT(CONSOLIDATED_SHEET[[#This Row],[Date]], "yyyy")</f>
        <v>2020</v>
      </c>
      <c r="I1472" t="str">
        <f>TEXT(CONSOLIDATED_SHEET[[#This Row],[Date]], "mmmm")</f>
        <v>May</v>
      </c>
      <c r="J1472" t="str">
        <f>INDEX(Healthcare_Location[Location],MATCH(CONSOLIDATED_SHEET[[#This Row],[Patient_ID]],Healthcare_Location[Patient_ID],0))</f>
        <v>New York</v>
      </c>
      <c r="K1472" s="7" t="str">
        <f>INDEX(Healthcare_Insurance[Insurance_Type],MATCH(CONSOLIDATED_SHEET[[#This Row],[Patient_ID]],Healthcare_Insurance[Patient_ID],0))</f>
        <v>None</v>
      </c>
      <c r="L1472" s="8">
        <f>INDEX(Healthcare_Insurance[Insurance_Amount],MATCH(CONSOLIDATED_SHEET[[#This Row],[Patient_ID]],Healthcare_Insurance[Patient_ID],0))</f>
        <v>1218.02</v>
      </c>
    </row>
    <row r="1473" spans="1:12" x14ac:dyDescent="0.25">
      <c r="A1473" t="s">
        <v>1475</v>
      </c>
      <c r="B1473" t="s">
        <v>4459</v>
      </c>
      <c r="C1473">
        <v>76</v>
      </c>
      <c r="D1473" t="s">
        <v>5948</v>
      </c>
      <c r="E1473" t="str">
        <f>IFERROR(INDEX(Healthcare_Transaction[Treatment_Type],MATCH(CONSOLIDATED_SHEET[[#This Row],[Patient_ID]],Healthcare_Transaction[Patient_ID],0)),"")</f>
        <v>Physical Therapy</v>
      </c>
      <c r="F1473" s="8">
        <f>IFERROR(INDEX(Healthcare_Transaction[Cost],MATCH(CONSOLIDATED_SHEET[[#This Row],[Patient_ID]],Healthcare_Transaction[Patient_ID],0)),"")</f>
        <v>4703.3500000000004</v>
      </c>
      <c r="G1473" s="6">
        <f>IFERROR(INDEX(Healthcare_Transaction[Date],MATCH(CONSOLIDATED_SHEET[[#This Row],[Patient_ID]],Healthcare_Transaction[Patient_ID],0)),"")</f>
        <v>43981.505786540933</v>
      </c>
      <c r="H1473" t="str">
        <f>TEXT(CONSOLIDATED_SHEET[[#This Row],[Date]], "yyyy")</f>
        <v>2020</v>
      </c>
      <c r="I1473" t="str">
        <f>TEXT(CONSOLIDATED_SHEET[[#This Row],[Date]], "mmmm")</f>
        <v>May</v>
      </c>
      <c r="J1473" t="str">
        <f>INDEX(Healthcare_Location[Location],MATCH(CONSOLIDATED_SHEET[[#This Row],[Patient_ID]],Healthcare_Location[Patient_ID],0))</f>
        <v>New York</v>
      </c>
      <c r="K1473" s="7" t="str">
        <f>INDEX(Healthcare_Insurance[Insurance_Type],MATCH(CONSOLIDATED_SHEET[[#This Row],[Patient_ID]],Healthcare_Insurance[Patient_ID],0))</f>
        <v>Private</v>
      </c>
      <c r="L1473" s="8">
        <f>INDEX(Healthcare_Insurance[Insurance_Amount],MATCH(CONSOLIDATED_SHEET[[#This Row],[Patient_ID]],Healthcare_Insurance[Patient_ID],0))</f>
        <v>7752.01</v>
      </c>
    </row>
    <row r="1474" spans="1:12" x14ac:dyDescent="0.25">
      <c r="A1474" t="s">
        <v>1476</v>
      </c>
      <c r="B1474" t="s">
        <v>4460</v>
      </c>
      <c r="C1474">
        <v>19</v>
      </c>
      <c r="D1474" t="s">
        <v>5947</v>
      </c>
      <c r="E1474" t="str">
        <f>IFERROR(INDEX(Healthcare_Transaction[Treatment_Type],MATCH(CONSOLIDATED_SHEET[[#This Row],[Patient_ID]],Healthcare_Transaction[Patient_ID],0)),"")</f>
        <v>Medication</v>
      </c>
      <c r="F1474" s="8">
        <f>IFERROR(INDEX(Healthcare_Transaction[Cost],MATCH(CONSOLIDATED_SHEET[[#This Row],[Patient_ID]],Healthcare_Transaction[Patient_ID],0)),"")</f>
        <v>4889.43</v>
      </c>
      <c r="G1474" s="6">
        <f>IFERROR(INDEX(Healthcare_Transaction[Date],MATCH(CONSOLIDATED_SHEET[[#This Row],[Patient_ID]],Healthcare_Transaction[Patient_ID],0)),"")</f>
        <v>43981.766538076867</v>
      </c>
      <c r="H1474" t="str">
        <f>TEXT(CONSOLIDATED_SHEET[[#This Row],[Date]], "yyyy")</f>
        <v>2020</v>
      </c>
      <c r="I1474" t="str">
        <f>TEXT(CONSOLIDATED_SHEET[[#This Row],[Date]], "mmmm")</f>
        <v>May</v>
      </c>
      <c r="J1474" t="str">
        <f>INDEX(Healthcare_Location[Location],MATCH(CONSOLIDATED_SHEET[[#This Row],[Patient_ID]],Healthcare_Location[Patient_ID],0))</f>
        <v>Los Angeles</v>
      </c>
      <c r="K1474" s="7" t="str">
        <f>INDEX(Healthcare_Insurance[Insurance_Type],MATCH(CONSOLIDATED_SHEET[[#This Row],[Patient_ID]],Healthcare_Insurance[Patient_ID],0))</f>
        <v>Private</v>
      </c>
      <c r="L1474" s="8">
        <f>INDEX(Healthcare_Insurance[Insurance_Amount],MATCH(CONSOLIDATED_SHEET[[#This Row],[Patient_ID]],Healthcare_Insurance[Patient_ID],0))</f>
        <v>4439.3999999999996</v>
      </c>
    </row>
    <row r="1475" spans="1:12" x14ac:dyDescent="0.25">
      <c r="A1475" t="s">
        <v>1477</v>
      </c>
      <c r="B1475" t="s">
        <v>4461</v>
      </c>
      <c r="C1475">
        <v>38</v>
      </c>
      <c r="D1475" t="s">
        <v>5948</v>
      </c>
      <c r="E1475" t="str">
        <f>IFERROR(INDEX(Healthcare_Transaction[Treatment_Type],MATCH(CONSOLIDATED_SHEET[[#This Row],[Patient_ID]],Healthcare_Transaction[Patient_ID],0)),"")</f>
        <v>Consultation</v>
      </c>
      <c r="F1475" s="8">
        <f>IFERROR(INDEX(Healthcare_Transaction[Cost],MATCH(CONSOLIDATED_SHEET[[#This Row],[Patient_ID]],Healthcare_Transaction[Patient_ID],0)),"")</f>
        <v>1089.4100000000001</v>
      </c>
      <c r="G1475" s="6">
        <f>IFERROR(INDEX(Healthcare_Transaction[Date],MATCH(CONSOLIDATED_SHEET[[#This Row],[Patient_ID]],Healthcare_Transaction[Patient_ID],0)),"")</f>
        <v>43982.809544220603</v>
      </c>
      <c r="H1475" t="str">
        <f>TEXT(CONSOLIDATED_SHEET[[#This Row],[Date]], "yyyy")</f>
        <v>2020</v>
      </c>
      <c r="I1475" t="str">
        <f>TEXT(CONSOLIDATED_SHEET[[#This Row],[Date]], "mmmm")</f>
        <v>May</v>
      </c>
      <c r="J1475" t="str">
        <f>INDEX(Healthcare_Location[Location],MATCH(CONSOLIDATED_SHEET[[#This Row],[Patient_ID]],Healthcare_Location[Patient_ID],0))</f>
        <v>New York</v>
      </c>
      <c r="K1475" s="7" t="str">
        <f>INDEX(Healthcare_Insurance[Insurance_Type],MATCH(CONSOLIDATED_SHEET[[#This Row],[Patient_ID]],Healthcare_Insurance[Patient_ID],0))</f>
        <v>Public</v>
      </c>
      <c r="L1475" s="8">
        <f>INDEX(Healthcare_Insurance[Insurance_Amount],MATCH(CONSOLIDATED_SHEET[[#This Row],[Patient_ID]],Healthcare_Insurance[Patient_ID],0))</f>
        <v>2469.02</v>
      </c>
    </row>
    <row r="1476" spans="1:12" x14ac:dyDescent="0.25">
      <c r="A1476" t="s">
        <v>1478</v>
      </c>
      <c r="B1476" t="s">
        <v>4462</v>
      </c>
      <c r="C1476">
        <v>58</v>
      </c>
      <c r="D1476" t="s">
        <v>5947</v>
      </c>
      <c r="E1476" t="str">
        <f>IFERROR(INDEX(Healthcare_Transaction[Treatment_Type],MATCH(CONSOLIDATED_SHEET[[#This Row],[Patient_ID]],Healthcare_Transaction[Patient_ID],0)),"")</f>
        <v>Physical Therapy</v>
      </c>
      <c r="F1476" s="8">
        <f>IFERROR(INDEX(Healthcare_Transaction[Cost],MATCH(CONSOLIDATED_SHEET[[#This Row],[Patient_ID]],Healthcare_Transaction[Patient_ID],0)),"")</f>
        <v>4036.72</v>
      </c>
      <c r="G1476" s="6">
        <f>IFERROR(INDEX(Healthcare_Transaction[Date],MATCH(CONSOLIDATED_SHEET[[#This Row],[Patient_ID]],Healthcare_Transaction[Patient_ID],0)),"")</f>
        <v>43984.113301900266</v>
      </c>
      <c r="H1476" t="str">
        <f>TEXT(CONSOLIDATED_SHEET[[#This Row],[Date]], "yyyy")</f>
        <v>2020</v>
      </c>
      <c r="I1476" t="str">
        <f>TEXT(CONSOLIDATED_SHEET[[#This Row],[Date]], "mmmm")</f>
        <v>June</v>
      </c>
      <c r="J1476" t="str">
        <f>INDEX(Healthcare_Location[Location],MATCH(CONSOLIDATED_SHEET[[#This Row],[Patient_ID]],Healthcare_Location[Patient_ID],0))</f>
        <v>Phoenix</v>
      </c>
      <c r="K1476" s="7" t="str">
        <f>INDEX(Healthcare_Insurance[Insurance_Type],MATCH(CONSOLIDATED_SHEET[[#This Row],[Patient_ID]],Healthcare_Insurance[Patient_ID],0))</f>
        <v>None</v>
      </c>
      <c r="L1476" s="8">
        <f>INDEX(Healthcare_Insurance[Insurance_Amount],MATCH(CONSOLIDATED_SHEET[[#This Row],[Patient_ID]],Healthcare_Insurance[Patient_ID],0))</f>
        <v>1254.49</v>
      </c>
    </row>
    <row r="1477" spans="1:12" x14ac:dyDescent="0.25">
      <c r="A1477" t="s">
        <v>1479</v>
      </c>
      <c r="B1477" t="s">
        <v>4463</v>
      </c>
      <c r="C1477">
        <v>78</v>
      </c>
      <c r="D1477" t="s">
        <v>5947</v>
      </c>
      <c r="E1477" t="str">
        <f>IFERROR(INDEX(Healthcare_Transaction[Treatment_Type],MATCH(CONSOLIDATED_SHEET[[#This Row],[Patient_ID]],Healthcare_Transaction[Patient_ID],0)),"")</f>
        <v>Physical Therapy</v>
      </c>
      <c r="F1477" s="8">
        <f>IFERROR(INDEX(Healthcare_Transaction[Cost],MATCH(CONSOLIDATED_SHEET[[#This Row],[Patient_ID]],Healthcare_Transaction[Patient_ID],0)),"")</f>
        <v>2645.03</v>
      </c>
      <c r="G1477" s="6">
        <f>IFERROR(INDEX(Healthcare_Transaction[Date],MATCH(CONSOLIDATED_SHEET[[#This Row],[Patient_ID]],Healthcare_Transaction[Patient_ID],0)),"")</f>
        <v>43984.3740534362</v>
      </c>
      <c r="H1477" t="str">
        <f>TEXT(CONSOLIDATED_SHEET[[#This Row],[Date]], "yyyy")</f>
        <v>2020</v>
      </c>
      <c r="I1477" t="str">
        <f>TEXT(CONSOLIDATED_SHEET[[#This Row],[Date]], "mmmm")</f>
        <v>June</v>
      </c>
      <c r="J1477" t="str">
        <f>INDEX(Healthcare_Location[Location],MATCH(CONSOLIDATED_SHEET[[#This Row],[Patient_ID]],Healthcare_Location[Patient_ID],0))</f>
        <v>Phoenix</v>
      </c>
      <c r="K1477" s="7" t="str">
        <f>INDEX(Healthcare_Insurance[Insurance_Type],MATCH(CONSOLIDATED_SHEET[[#This Row],[Patient_ID]],Healthcare_Insurance[Patient_ID],0))</f>
        <v>Public</v>
      </c>
      <c r="L1477" s="8">
        <f>INDEX(Healthcare_Insurance[Insurance_Amount],MATCH(CONSOLIDATED_SHEET[[#This Row],[Patient_ID]],Healthcare_Insurance[Patient_ID],0))</f>
        <v>8604.51</v>
      </c>
    </row>
    <row r="1478" spans="1:12" x14ac:dyDescent="0.25">
      <c r="A1478" t="s">
        <v>1480</v>
      </c>
      <c r="B1478" t="s">
        <v>4464</v>
      </c>
      <c r="C1478">
        <v>70</v>
      </c>
      <c r="D1478" t="s">
        <v>5948</v>
      </c>
      <c r="E1478" t="str">
        <f>IFERROR(INDEX(Healthcare_Transaction[Treatment_Type],MATCH(CONSOLIDATED_SHEET[[#This Row],[Patient_ID]],Healthcare_Transaction[Patient_ID],0)),"")</f>
        <v>Surgery</v>
      </c>
      <c r="F1478" s="8">
        <f>IFERROR(INDEX(Healthcare_Transaction[Cost],MATCH(CONSOLIDATED_SHEET[[#This Row],[Patient_ID]],Healthcare_Transaction[Patient_ID],0)),"")</f>
        <v>2438.73</v>
      </c>
      <c r="G1478" s="6">
        <f>IFERROR(INDEX(Healthcare_Transaction[Date],MATCH(CONSOLIDATED_SHEET[[#This Row],[Patient_ID]],Healthcare_Transaction[Patient_ID],0)),"")</f>
        <v>43984.895556508069</v>
      </c>
      <c r="H1478" t="str">
        <f>TEXT(CONSOLIDATED_SHEET[[#This Row],[Date]], "yyyy")</f>
        <v>2020</v>
      </c>
      <c r="I1478" t="str">
        <f>TEXT(CONSOLIDATED_SHEET[[#This Row],[Date]], "mmmm")</f>
        <v>June</v>
      </c>
      <c r="J1478" t="str">
        <f>INDEX(Healthcare_Location[Location],MATCH(CONSOLIDATED_SHEET[[#This Row],[Patient_ID]],Healthcare_Location[Patient_ID],0))</f>
        <v>Houston</v>
      </c>
      <c r="K1478" s="7" t="str">
        <f>INDEX(Healthcare_Insurance[Insurance_Type],MATCH(CONSOLIDATED_SHEET[[#This Row],[Patient_ID]],Healthcare_Insurance[Patient_ID],0))</f>
        <v>Public</v>
      </c>
      <c r="L1478" s="8">
        <f>INDEX(Healthcare_Insurance[Insurance_Amount],MATCH(CONSOLIDATED_SHEET[[#This Row],[Patient_ID]],Healthcare_Insurance[Patient_ID],0))</f>
        <v>3129.36</v>
      </c>
    </row>
    <row r="1479" spans="1:12" x14ac:dyDescent="0.25">
      <c r="A1479" t="s">
        <v>1481</v>
      </c>
      <c r="B1479" t="s">
        <v>4465</v>
      </c>
      <c r="C1479">
        <v>76</v>
      </c>
      <c r="D1479" t="s">
        <v>5948</v>
      </c>
      <c r="E1479" t="str">
        <f>IFERROR(INDEX(Healthcare_Transaction[Treatment_Type],MATCH(CONSOLIDATED_SHEET[[#This Row],[Patient_ID]],Healthcare_Transaction[Patient_ID],0)),"")</f>
        <v>Surgery</v>
      </c>
      <c r="F1479" s="8">
        <f>IFERROR(INDEX(Healthcare_Transaction[Cost],MATCH(CONSOLIDATED_SHEET[[#This Row],[Patient_ID]],Healthcare_Transaction[Patient_ID],0)),"")</f>
        <v>4722.99</v>
      </c>
      <c r="G1479" s="6">
        <f>IFERROR(INDEX(Healthcare_Transaction[Date],MATCH(CONSOLIDATED_SHEET[[#This Row],[Patient_ID]],Healthcare_Transaction[Patient_ID],0)),"")</f>
        <v>43985.677811115871</v>
      </c>
      <c r="H1479" t="str">
        <f>TEXT(CONSOLIDATED_SHEET[[#This Row],[Date]], "yyyy")</f>
        <v>2020</v>
      </c>
      <c r="I1479" t="str">
        <f>TEXT(CONSOLIDATED_SHEET[[#This Row],[Date]], "mmmm")</f>
        <v>June</v>
      </c>
      <c r="J1479" t="str">
        <f>INDEX(Healthcare_Location[Location],MATCH(CONSOLIDATED_SHEET[[#This Row],[Patient_ID]],Healthcare_Location[Patient_ID],0))</f>
        <v>Chicago</v>
      </c>
      <c r="K1479" s="7" t="str">
        <f>INDEX(Healthcare_Insurance[Insurance_Type],MATCH(CONSOLIDATED_SHEET[[#This Row],[Patient_ID]],Healthcare_Insurance[Patient_ID],0))</f>
        <v>Public</v>
      </c>
      <c r="L1479" s="8">
        <f>INDEX(Healthcare_Insurance[Insurance_Amount],MATCH(CONSOLIDATED_SHEET[[#This Row],[Patient_ID]],Healthcare_Insurance[Patient_ID],0))</f>
        <v>3548.45</v>
      </c>
    </row>
    <row r="1480" spans="1:12" x14ac:dyDescent="0.25">
      <c r="A1480" t="s">
        <v>1482</v>
      </c>
      <c r="B1480" t="s">
        <v>4466</v>
      </c>
      <c r="C1480">
        <v>56</v>
      </c>
      <c r="D1480" t="s">
        <v>5948</v>
      </c>
      <c r="E1480" t="str">
        <f>IFERROR(INDEX(Healthcare_Transaction[Treatment_Type],MATCH(CONSOLIDATED_SHEET[[#This Row],[Patient_ID]],Healthcare_Transaction[Patient_ID],0)),"")</f>
        <v>Surgery</v>
      </c>
      <c r="F1480" s="8">
        <f>IFERROR(INDEX(Healthcare_Transaction[Cost],MATCH(CONSOLIDATED_SHEET[[#This Row],[Patient_ID]],Healthcare_Transaction[Patient_ID],0)),"")</f>
        <v>1081</v>
      </c>
      <c r="G1480" s="6">
        <f>IFERROR(INDEX(Healthcare_Transaction[Date],MATCH(CONSOLIDATED_SHEET[[#This Row],[Patient_ID]],Healthcare_Transaction[Patient_ID],0)),"")</f>
        <v>43986.199314187732</v>
      </c>
      <c r="H1480" t="str">
        <f>TEXT(CONSOLIDATED_SHEET[[#This Row],[Date]], "yyyy")</f>
        <v>2020</v>
      </c>
      <c r="I1480" t="str">
        <f>TEXT(CONSOLIDATED_SHEET[[#This Row],[Date]], "mmmm")</f>
        <v>June</v>
      </c>
      <c r="J1480" t="str">
        <f>INDEX(Healthcare_Location[Location],MATCH(CONSOLIDATED_SHEET[[#This Row],[Patient_ID]],Healthcare_Location[Patient_ID],0))</f>
        <v>Houston</v>
      </c>
      <c r="K1480" s="7" t="str">
        <f>INDEX(Healthcare_Insurance[Insurance_Type],MATCH(CONSOLIDATED_SHEET[[#This Row],[Patient_ID]],Healthcare_Insurance[Patient_ID],0))</f>
        <v>Public</v>
      </c>
      <c r="L1480" s="8">
        <f>INDEX(Healthcare_Insurance[Insurance_Amount],MATCH(CONSOLIDATED_SHEET[[#This Row],[Patient_ID]],Healthcare_Insurance[Patient_ID],0))</f>
        <v>1021.67</v>
      </c>
    </row>
    <row r="1481" spans="1:12" x14ac:dyDescent="0.25">
      <c r="A1481" t="s">
        <v>1483</v>
      </c>
      <c r="B1481" t="s">
        <v>4467</v>
      </c>
      <c r="C1481">
        <v>71</v>
      </c>
      <c r="D1481" t="s">
        <v>5948</v>
      </c>
      <c r="E1481" t="str">
        <f>IFERROR(INDEX(Healthcare_Transaction[Treatment_Type],MATCH(CONSOLIDATED_SHEET[[#This Row],[Patient_ID]],Healthcare_Transaction[Patient_ID],0)),"")</f>
        <v>Surgery</v>
      </c>
      <c r="F1481" s="8">
        <f>IFERROR(INDEX(Healthcare_Transaction[Cost],MATCH(CONSOLIDATED_SHEET[[#This Row],[Patient_ID]],Healthcare_Transaction[Patient_ID],0)),"")</f>
        <v>2484.21</v>
      </c>
      <c r="G1481" s="6">
        <f>IFERROR(INDEX(Healthcare_Transaction[Date],MATCH(CONSOLIDATED_SHEET[[#This Row],[Patient_ID]],Healthcare_Transaction[Patient_ID],0)),"")</f>
        <v>43986.720817259607</v>
      </c>
      <c r="H1481" t="str">
        <f>TEXT(CONSOLIDATED_SHEET[[#This Row],[Date]], "yyyy")</f>
        <v>2020</v>
      </c>
      <c r="I1481" t="str">
        <f>TEXT(CONSOLIDATED_SHEET[[#This Row],[Date]], "mmmm")</f>
        <v>June</v>
      </c>
      <c r="J1481" t="str">
        <f>INDEX(Healthcare_Location[Location],MATCH(CONSOLIDATED_SHEET[[#This Row],[Patient_ID]],Healthcare_Location[Patient_ID],0))</f>
        <v>New York</v>
      </c>
      <c r="K1481" s="7" t="str">
        <f>INDEX(Healthcare_Insurance[Insurance_Type],MATCH(CONSOLIDATED_SHEET[[#This Row],[Patient_ID]],Healthcare_Insurance[Patient_ID],0))</f>
        <v>None</v>
      </c>
      <c r="L1481" s="8">
        <f>INDEX(Healthcare_Insurance[Insurance_Amount],MATCH(CONSOLIDATED_SHEET[[#This Row],[Patient_ID]],Healthcare_Insurance[Patient_ID],0))</f>
        <v>2259.2199999999998</v>
      </c>
    </row>
    <row r="1482" spans="1:12" x14ac:dyDescent="0.25">
      <c r="A1482" t="s">
        <v>1484</v>
      </c>
      <c r="B1482" t="s">
        <v>4468</v>
      </c>
      <c r="C1482">
        <v>62</v>
      </c>
      <c r="D1482" t="s">
        <v>5948</v>
      </c>
      <c r="E1482" t="str">
        <f>IFERROR(INDEX(Healthcare_Transaction[Treatment_Type],MATCH(CONSOLIDATED_SHEET[[#This Row],[Patient_ID]],Healthcare_Transaction[Patient_ID],0)),"")</f>
        <v>Medication</v>
      </c>
      <c r="F1482" s="8">
        <f>IFERROR(INDEX(Healthcare_Transaction[Cost],MATCH(CONSOLIDATED_SHEET[[#This Row],[Patient_ID]],Healthcare_Transaction[Patient_ID],0)),"")</f>
        <v>1450.9</v>
      </c>
      <c r="G1482" s="6">
        <f>IFERROR(INDEX(Healthcare_Transaction[Date],MATCH(CONSOLIDATED_SHEET[[#This Row],[Patient_ID]],Healthcare_Transaction[Patient_ID],0)),"")</f>
        <v>43986.981568795527</v>
      </c>
      <c r="H1482" t="str">
        <f>TEXT(CONSOLIDATED_SHEET[[#This Row],[Date]], "yyyy")</f>
        <v>2020</v>
      </c>
      <c r="I1482" t="str">
        <f>TEXT(CONSOLIDATED_SHEET[[#This Row],[Date]], "mmmm")</f>
        <v>June</v>
      </c>
      <c r="J1482" t="str">
        <f>INDEX(Healthcare_Location[Location],MATCH(CONSOLIDATED_SHEET[[#This Row],[Patient_ID]],Healthcare_Location[Patient_ID],0))</f>
        <v>Chicago</v>
      </c>
      <c r="K1482" s="7" t="str">
        <f>INDEX(Healthcare_Insurance[Insurance_Type],MATCH(CONSOLIDATED_SHEET[[#This Row],[Patient_ID]],Healthcare_Insurance[Patient_ID],0))</f>
        <v>Private</v>
      </c>
      <c r="L1482" s="8">
        <f>INDEX(Healthcare_Insurance[Insurance_Amount],MATCH(CONSOLIDATED_SHEET[[#This Row],[Patient_ID]],Healthcare_Insurance[Patient_ID],0))</f>
        <v>9285.5</v>
      </c>
    </row>
    <row r="1483" spans="1:12" x14ac:dyDescent="0.25">
      <c r="A1483" t="s">
        <v>1485</v>
      </c>
      <c r="B1483" t="s">
        <v>4469</v>
      </c>
      <c r="C1483">
        <v>57</v>
      </c>
      <c r="D1483" t="s">
        <v>5947</v>
      </c>
      <c r="E1483" t="str">
        <f>IFERROR(INDEX(Healthcare_Transaction[Treatment_Type],MATCH(CONSOLIDATED_SHEET[[#This Row],[Patient_ID]],Healthcare_Transaction[Patient_ID],0)),"")</f>
        <v>Consultation</v>
      </c>
      <c r="F1483" s="8">
        <f>IFERROR(INDEX(Healthcare_Transaction[Cost],MATCH(CONSOLIDATED_SHEET[[#This Row],[Patient_ID]],Healthcare_Transaction[Patient_ID],0)),"")</f>
        <v>616.11</v>
      </c>
      <c r="G1483" s="6">
        <f>IFERROR(INDEX(Healthcare_Transaction[Date],MATCH(CONSOLIDATED_SHEET[[#This Row],[Patient_ID]],Healthcare_Transaction[Patient_ID],0)),"")</f>
        <v>43987.242320331468</v>
      </c>
      <c r="H1483" t="str">
        <f>TEXT(CONSOLIDATED_SHEET[[#This Row],[Date]], "yyyy")</f>
        <v>2020</v>
      </c>
      <c r="I1483" t="str">
        <f>TEXT(CONSOLIDATED_SHEET[[#This Row],[Date]], "mmmm")</f>
        <v>June</v>
      </c>
      <c r="J1483" t="str">
        <f>INDEX(Healthcare_Location[Location],MATCH(CONSOLIDATED_SHEET[[#This Row],[Patient_ID]],Healthcare_Location[Patient_ID],0))</f>
        <v>New York</v>
      </c>
      <c r="K1483" s="7" t="str">
        <f>INDEX(Healthcare_Insurance[Insurance_Type],MATCH(CONSOLIDATED_SHEET[[#This Row],[Patient_ID]],Healthcare_Insurance[Patient_ID],0))</f>
        <v>Public</v>
      </c>
      <c r="L1483" s="8">
        <f>INDEX(Healthcare_Insurance[Insurance_Amount],MATCH(CONSOLIDATED_SHEET[[#This Row],[Patient_ID]],Healthcare_Insurance[Patient_ID],0))</f>
        <v>4307.84</v>
      </c>
    </row>
    <row r="1484" spans="1:12" x14ac:dyDescent="0.25">
      <c r="A1484" t="s">
        <v>1486</v>
      </c>
      <c r="B1484" t="s">
        <v>4470</v>
      </c>
      <c r="C1484">
        <v>34</v>
      </c>
      <c r="D1484" t="s">
        <v>5947</v>
      </c>
      <c r="E1484" t="str">
        <f>IFERROR(INDEX(Healthcare_Transaction[Treatment_Type],MATCH(CONSOLIDATED_SHEET[[#This Row],[Patient_ID]],Healthcare_Transaction[Patient_ID],0)),"")</f>
        <v>Surgery</v>
      </c>
      <c r="F1484" s="8">
        <f>IFERROR(INDEX(Healthcare_Transaction[Cost],MATCH(CONSOLIDATED_SHEET[[#This Row],[Patient_ID]],Healthcare_Transaction[Patient_ID],0)),"")</f>
        <v>2246.65</v>
      </c>
      <c r="G1484" s="6">
        <f>IFERROR(INDEX(Healthcare_Transaction[Date],MATCH(CONSOLIDATED_SHEET[[#This Row],[Patient_ID]],Healthcare_Transaction[Patient_ID],0)),"")</f>
        <v>43987.50307186741</v>
      </c>
      <c r="H1484" t="str">
        <f>TEXT(CONSOLIDATED_SHEET[[#This Row],[Date]], "yyyy")</f>
        <v>2020</v>
      </c>
      <c r="I1484" t="str">
        <f>TEXT(CONSOLIDATED_SHEET[[#This Row],[Date]], "mmmm")</f>
        <v>June</v>
      </c>
      <c r="J1484" t="str">
        <f>INDEX(Healthcare_Location[Location],MATCH(CONSOLIDATED_SHEET[[#This Row],[Patient_ID]],Healthcare_Location[Patient_ID],0))</f>
        <v>Los Angeles</v>
      </c>
      <c r="K1484" s="7" t="str">
        <f>INDEX(Healthcare_Insurance[Insurance_Type],MATCH(CONSOLIDATED_SHEET[[#This Row],[Patient_ID]],Healthcare_Insurance[Patient_ID],0))</f>
        <v>None</v>
      </c>
      <c r="L1484" s="8">
        <f>INDEX(Healthcare_Insurance[Insurance_Amount],MATCH(CONSOLIDATED_SHEET[[#This Row],[Patient_ID]],Healthcare_Insurance[Patient_ID],0))</f>
        <v>8.23</v>
      </c>
    </row>
    <row r="1485" spans="1:12" x14ac:dyDescent="0.25">
      <c r="A1485" t="s">
        <v>1487</v>
      </c>
      <c r="B1485" t="s">
        <v>4471</v>
      </c>
      <c r="C1485">
        <v>57</v>
      </c>
      <c r="D1485" t="s">
        <v>5948</v>
      </c>
      <c r="E1485" t="str">
        <f>IFERROR(INDEX(Healthcare_Transaction[Treatment_Type],MATCH(CONSOLIDATED_SHEET[[#This Row],[Patient_ID]],Healthcare_Transaction[Patient_ID],0)),"")</f>
        <v>Surgery</v>
      </c>
      <c r="F1485" s="8">
        <f>IFERROR(INDEX(Healthcare_Transaction[Cost],MATCH(CONSOLIDATED_SHEET[[#This Row],[Patient_ID]],Healthcare_Transaction[Patient_ID],0)),"")</f>
        <v>2831.82</v>
      </c>
      <c r="G1485" s="6">
        <f>IFERROR(INDEX(Healthcare_Transaction[Date],MATCH(CONSOLIDATED_SHEET[[#This Row],[Patient_ID]],Healthcare_Transaction[Patient_ID],0)),"")</f>
        <v>43987.763823403337</v>
      </c>
      <c r="H1485" t="str">
        <f>TEXT(CONSOLIDATED_SHEET[[#This Row],[Date]], "yyyy")</f>
        <v>2020</v>
      </c>
      <c r="I1485" t="str">
        <f>TEXT(CONSOLIDATED_SHEET[[#This Row],[Date]], "mmmm")</f>
        <v>June</v>
      </c>
      <c r="J1485" t="str">
        <f>INDEX(Healthcare_Location[Location],MATCH(CONSOLIDATED_SHEET[[#This Row],[Patient_ID]],Healthcare_Location[Patient_ID],0))</f>
        <v>Phoenix</v>
      </c>
      <c r="K1485" s="7" t="str">
        <f>INDEX(Healthcare_Insurance[Insurance_Type],MATCH(CONSOLIDATED_SHEET[[#This Row],[Patient_ID]],Healthcare_Insurance[Patient_ID],0))</f>
        <v>Private</v>
      </c>
      <c r="L1485" s="8">
        <f>INDEX(Healthcare_Insurance[Insurance_Amount],MATCH(CONSOLIDATED_SHEET[[#This Row],[Patient_ID]],Healthcare_Insurance[Patient_ID],0))</f>
        <v>387.83</v>
      </c>
    </row>
    <row r="1486" spans="1:12" x14ac:dyDescent="0.25">
      <c r="A1486" t="s">
        <v>1488</v>
      </c>
      <c r="B1486" t="s">
        <v>4472</v>
      </c>
      <c r="C1486">
        <v>67</v>
      </c>
      <c r="D1486" t="s">
        <v>5947</v>
      </c>
      <c r="E1486" t="str">
        <f>IFERROR(INDEX(Healthcare_Transaction[Treatment_Type],MATCH(CONSOLIDATED_SHEET[[#This Row],[Patient_ID]],Healthcare_Transaction[Patient_ID],0)),"")</f>
        <v>Surgery</v>
      </c>
      <c r="F1486" s="8">
        <f>IFERROR(INDEX(Healthcare_Transaction[Cost],MATCH(CONSOLIDATED_SHEET[[#This Row],[Patient_ID]],Healthcare_Transaction[Patient_ID],0)),"")</f>
        <v>2266.04</v>
      </c>
      <c r="G1486" s="6">
        <f>IFERROR(INDEX(Healthcare_Transaction[Date],MATCH(CONSOLIDATED_SHEET[[#This Row],[Patient_ID]],Healthcare_Transaction[Patient_ID],0)),"")</f>
        <v>43988.546078011132</v>
      </c>
      <c r="H1486" t="str">
        <f>TEXT(CONSOLIDATED_SHEET[[#This Row],[Date]], "yyyy")</f>
        <v>2020</v>
      </c>
      <c r="I1486" t="str">
        <f>TEXT(CONSOLIDATED_SHEET[[#This Row],[Date]], "mmmm")</f>
        <v>June</v>
      </c>
      <c r="J1486" t="str">
        <f>INDEX(Healthcare_Location[Location],MATCH(CONSOLIDATED_SHEET[[#This Row],[Patient_ID]],Healthcare_Location[Patient_ID],0))</f>
        <v>Houston</v>
      </c>
      <c r="K1486" s="7" t="str">
        <f>INDEX(Healthcare_Insurance[Insurance_Type],MATCH(CONSOLIDATED_SHEET[[#This Row],[Patient_ID]],Healthcare_Insurance[Patient_ID],0))</f>
        <v>None</v>
      </c>
      <c r="L1486" s="8">
        <f>INDEX(Healthcare_Insurance[Insurance_Amount],MATCH(CONSOLIDATED_SHEET[[#This Row],[Patient_ID]],Healthcare_Insurance[Patient_ID],0))</f>
        <v>1407.41</v>
      </c>
    </row>
    <row r="1487" spans="1:12" x14ac:dyDescent="0.25">
      <c r="A1487" t="s">
        <v>1489</v>
      </c>
      <c r="B1487" t="s">
        <v>3199</v>
      </c>
      <c r="C1487">
        <v>20</v>
      </c>
      <c r="D1487" t="s">
        <v>5948</v>
      </c>
      <c r="E1487" t="str">
        <f>IFERROR(INDEX(Healthcare_Transaction[Treatment_Type],MATCH(CONSOLIDATED_SHEET[[#This Row],[Patient_ID]],Healthcare_Transaction[Patient_ID],0)),"")</f>
        <v>Consultation</v>
      </c>
      <c r="F1487" s="8">
        <f>IFERROR(INDEX(Healthcare_Transaction[Cost],MATCH(CONSOLIDATED_SHEET[[#This Row],[Patient_ID]],Healthcare_Transaction[Patient_ID],0)),"")</f>
        <v>3311.67</v>
      </c>
      <c r="G1487" s="6">
        <f>IFERROR(INDEX(Healthcare_Transaction[Date],MATCH(CONSOLIDATED_SHEET[[#This Row],[Patient_ID]],Healthcare_Transaction[Patient_ID],0)),"")</f>
        <v>43988.806829547073</v>
      </c>
      <c r="H1487" t="str">
        <f>TEXT(CONSOLIDATED_SHEET[[#This Row],[Date]], "yyyy")</f>
        <v>2020</v>
      </c>
      <c r="I1487" t="str">
        <f>TEXT(CONSOLIDATED_SHEET[[#This Row],[Date]], "mmmm")</f>
        <v>June</v>
      </c>
      <c r="J1487" t="str">
        <f>INDEX(Healthcare_Location[Location],MATCH(CONSOLIDATED_SHEET[[#This Row],[Patient_ID]],Healthcare_Location[Patient_ID],0))</f>
        <v>Phoenix</v>
      </c>
      <c r="K1487" s="7" t="str">
        <f>INDEX(Healthcare_Insurance[Insurance_Type],MATCH(CONSOLIDATED_SHEET[[#This Row],[Patient_ID]],Healthcare_Insurance[Patient_ID],0))</f>
        <v>Private</v>
      </c>
      <c r="L1487" s="8">
        <f>INDEX(Healthcare_Insurance[Insurance_Amount],MATCH(CONSOLIDATED_SHEET[[#This Row],[Patient_ID]],Healthcare_Insurance[Patient_ID],0))</f>
        <v>6574.72</v>
      </c>
    </row>
    <row r="1488" spans="1:12" x14ac:dyDescent="0.25">
      <c r="A1488" t="s">
        <v>1490</v>
      </c>
      <c r="B1488" t="s">
        <v>4473</v>
      </c>
      <c r="C1488">
        <v>50</v>
      </c>
      <c r="D1488" t="s">
        <v>5947</v>
      </c>
      <c r="E1488" t="str">
        <f>IFERROR(INDEX(Healthcare_Transaction[Treatment_Type],MATCH(CONSOLIDATED_SHEET[[#This Row],[Patient_ID]],Healthcare_Transaction[Patient_ID],0)),"")</f>
        <v>Surgery</v>
      </c>
      <c r="F1488" s="8">
        <f>IFERROR(INDEX(Healthcare_Transaction[Cost],MATCH(CONSOLIDATED_SHEET[[#This Row],[Patient_ID]],Healthcare_Transaction[Patient_ID],0)),"")</f>
        <v>3032.4</v>
      </c>
      <c r="G1488" s="6">
        <f>IFERROR(INDEX(Healthcare_Transaction[Date],MATCH(CONSOLIDATED_SHEET[[#This Row],[Patient_ID]],Healthcare_Transaction[Patient_ID],0)),"")</f>
        <v>43989.328332618927</v>
      </c>
      <c r="H1488" t="str">
        <f>TEXT(CONSOLIDATED_SHEET[[#This Row],[Date]], "yyyy")</f>
        <v>2020</v>
      </c>
      <c r="I1488" t="str">
        <f>TEXT(CONSOLIDATED_SHEET[[#This Row],[Date]], "mmmm")</f>
        <v>June</v>
      </c>
      <c r="J1488" t="str">
        <f>INDEX(Healthcare_Location[Location],MATCH(CONSOLIDATED_SHEET[[#This Row],[Patient_ID]],Healthcare_Location[Patient_ID],0))</f>
        <v>Houston</v>
      </c>
      <c r="K1488" s="7" t="str">
        <f>INDEX(Healthcare_Insurance[Insurance_Type],MATCH(CONSOLIDATED_SHEET[[#This Row],[Patient_ID]],Healthcare_Insurance[Patient_ID],0))</f>
        <v>Private</v>
      </c>
      <c r="L1488" s="8">
        <f>INDEX(Healthcare_Insurance[Insurance_Amount],MATCH(CONSOLIDATED_SHEET[[#This Row],[Patient_ID]],Healthcare_Insurance[Patient_ID],0))</f>
        <v>7463.51</v>
      </c>
    </row>
    <row r="1489" spans="1:12" x14ac:dyDescent="0.25">
      <c r="A1489" t="s">
        <v>1491</v>
      </c>
      <c r="B1489" t="s">
        <v>4474</v>
      </c>
      <c r="C1489">
        <v>85</v>
      </c>
      <c r="D1489" t="s">
        <v>5947</v>
      </c>
      <c r="E1489" t="str">
        <f>IFERROR(INDEX(Healthcare_Transaction[Treatment_Type],MATCH(CONSOLIDATED_SHEET[[#This Row],[Patient_ID]],Healthcare_Transaction[Patient_ID],0)),"")</f>
        <v>Medication</v>
      </c>
      <c r="F1489" s="8">
        <f>IFERROR(INDEX(Healthcare_Transaction[Cost],MATCH(CONSOLIDATED_SHEET[[#This Row],[Patient_ID]],Healthcare_Transaction[Patient_ID],0)),"")</f>
        <v>2126.94</v>
      </c>
      <c r="G1489" s="6">
        <f>IFERROR(INDEX(Healthcare_Transaction[Date],MATCH(CONSOLIDATED_SHEET[[#This Row],[Patient_ID]],Healthcare_Transaction[Patient_ID],0)),"")</f>
        <v>43989.589084154883</v>
      </c>
      <c r="H1489" t="str">
        <f>TEXT(CONSOLIDATED_SHEET[[#This Row],[Date]], "yyyy")</f>
        <v>2020</v>
      </c>
      <c r="I1489" t="str">
        <f>TEXT(CONSOLIDATED_SHEET[[#This Row],[Date]], "mmmm")</f>
        <v>June</v>
      </c>
      <c r="J1489" t="str">
        <f>INDEX(Healthcare_Location[Location],MATCH(CONSOLIDATED_SHEET[[#This Row],[Patient_ID]],Healthcare_Location[Patient_ID],0))</f>
        <v>Houston</v>
      </c>
      <c r="K1489" s="7" t="str">
        <f>INDEX(Healthcare_Insurance[Insurance_Type],MATCH(CONSOLIDATED_SHEET[[#This Row],[Patient_ID]],Healthcare_Insurance[Patient_ID],0))</f>
        <v>Private</v>
      </c>
      <c r="L1489" s="8">
        <f>INDEX(Healthcare_Insurance[Insurance_Amount],MATCH(CONSOLIDATED_SHEET[[#This Row],[Patient_ID]],Healthcare_Insurance[Patient_ID],0))</f>
        <v>1685.54</v>
      </c>
    </row>
    <row r="1490" spans="1:12" x14ac:dyDescent="0.25">
      <c r="A1490" t="s">
        <v>1492</v>
      </c>
      <c r="B1490" t="s">
        <v>4475</v>
      </c>
      <c r="C1490">
        <v>43</v>
      </c>
      <c r="D1490" t="s">
        <v>5948</v>
      </c>
      <c r="E1490" t="str">
        <f>IFERROR(INDEX(Healthcare_Transaction[Treatment_Type],MATCH(CONSOLIDATED_SHEET[[#This Row],[Patient_ID]],Healthcare_Transaction[Patient_ID],0)),"")</f>
        <v>Consultation</v>
      </c>
      <c r="F1490" s="8">
        <f>IFERROR(INDEX(Healthcare_Transaction[Cost],MATCH(CONSOLIDATED_SHEET[[#This Row],[Patient_ID]],Healthcare_Transaction[Patient_ID],0)),"")</f>
        <v>1976.17</v>
      </c>
      <c r="G1490" s="6">
        <f>IFERROR(INDEX(Healthcare_Transaction[Date],MATCH(CONSOLIDATED_SHEET[[#This Row],[Patient_ID]],Healthcare_Transaction[Patient_ID],0)),"")</f>
        <v>43989.849835690809</v>
      </c>
      <c r="H1490" t="str">
        <f>TEXT(CONSOLIDATED_SHEET[[#This Row],[Date]], "yyyy")</f>
        <v>2020</v>
      </c>
      <c r="I1490" t="str">
        <f>TEXT(CONSOLIDATED_SHEET[[#This Row],[Date]], "mmmm")</f>
        <v>June</v>
      </c>
      <c r="J1490" t="str">
        <f>INDEX(Healthcare_Location[Location],MATCH(CONSOLIDATED_SHEET[[#This Row],[Patient_ID]],Healthcare_Location[Patient_ID],0))</f>
        <v>Los Angeles</v>
      </c>
      <c r="K1490" s="7" t="str">
        <f>INDEX(Healthcare_Insurance[Insurance_Type],MATCH(CONSOLIDATED_SHEET[[#This Row],[Patient_ID]],Healthcare_Insurance[Patient_ID],0))</f>
        <v>None</v>
      </c>
      <c r="L1490" s="8">
        <f>INDEX(Healthcare_Insurance[Insurance_Amount],MATCH(CONSOLIDATED_SHEET[[#This Row],[Patient_ID]],Healthcare_Insurance[Patient_ID],0))</f>
        <v>9820.6200000000008</v>
      </c>
    </row>
    <row r="1491" spans="1:12" x14ac:dyDescent="0.25">
      <c r="A1491" t="s">
        <v>1493</v>
      </c>
      <c r="B1491" t="s">
        <v>3541</v>
      </c>
      <c r="C1491">
        <v>57</v>
      </c>
      <c r="D1491" t="s">
        <v>5947</v>
      </c>
      <c r="E1491" t="str">
        <f>IFERROR(INDEX(Healthcare_Transaction[Treatment_Type],MATCH(CONSOLIDATED_SHEET[[#This Row],[Patient_ID]],Healthcare_Transaction[Patient_ID],0)),"")</f>
        <v>Consultation</v>
      </c>
      <c r="F1491" s="8">
        <f>IFERROR(INDEX(Healthcare_Transaction[Cost],MATCH(CONSOLIDATED_SHEET[[#This Row],[Patient_ID]],Healthcare_Transaction[Patient_ID],0)),"")</f>
        <v>4243.24</v>
      </c>
      <c r="G1491" s="6">
        <f>IFERROR(INDEX(Healthcare_Transaction[Date],MATCH(CONSOLIDATED_SHEET[[#This Row],[Patient_ID]],Healthcare_Transaction[Patient_ID],0)),"")</f>
        <v>43990.632090298612</v>
      </c>
      <c r="H1491" t="str">
        <f>TEXT(CONSOLIDATED_SHEET[[#This Row],[Date]], "yyyy")</f>
        <v>2020</v>
      </c>
      <c r="I1491" t="str">
        <f>TEXT(CONSOLIDATED_SHEET[[#This Row],[Date]], "mmmm")</f>
        <v>June</v>
      </c>
      <c r="J1491" t="str">
        <f>INDEX(Healthcare_Location[Location],MATCH(CONSOLIDATED_SHEET[[#This Row],[Patient_ID]],Healthcare_Location[Patient_ID],0))</f>
        <v>Houston</v>
      </c>
      <c r="K1491" s="7" t="str">
        <f>INDEX(Healthcare_Insurance[Insurance_Type],MATCH(CONSOLIDATED_SHEET[[#This Row],[Patient_ID]],Healthcare_Insurance[Patient_ID],0))</f>
        <v>Private</v>
      </c>
      <c r="L1491" s="8">
        <f>INDEX(Healthcare_Insurance[Insurance_Amount],MATCH(CONSOLIDATED_SHEET[[#This Row],[Patient_ID]],Healthcare_Insurance[Patient_ID],0))</f>
        <v>7289.82</v>
      </c>
    </row>
    <row r="1492" spans="1:12" x14ac:dyDescent="0.25">
      <c r="A1492" t="s">
        <v>1494</v>
      </c>
      <c r="B1492" t="s">
        <v>4476</v>
      </c>
      <c r="C1492">
        <v>77</v>
      </c>
      <c r="D1492" t="s">
        <v>5948</v>
      </c>
      <c r="E1492" t="str">
        <f>IFERROR(INDEX(Healthcare_Transaction[Treatment_Type],MATCH(CONSOLIDATED_SHEET[[#This Row],[Patient_ID]],Healthcare_Transaction[Patient_ID],0)),"")</f>
        <v>Physical Therapy</v>
      </c>
      <c r="F1492" s="8">
        <f>IFERROR(INDEX(Healthcare_Transaction[Cost],MATCH(CONSOLIDATED_SHEET[[#This Row],[Patient_ID]],Healthcare_Transaction[Patient_ID],0)),"")</f>
        <v>3996.08</v>
      </c>
      <c r="G1492" s="6">
        <f>IFERROR(INDEX(Healthcare_Transaction[Date],MATCH(CONSOLIDATED_SHEET[[#This Row],[Patient_ID]],Healthcare_Transaction[Patient_ID],0)),"")</f>
        <v>43991.153593370473</v>
      </c>
      <c r="H1492" t="str">
        <f>TEXT(CONSOLIDATED_SHEET[[#This Row],[Date]], "yyyy")</f>
        <v>2020</v>
      </c>
      <c r="I1492" t="str">
        <f>TEXT(CONSOLIDATED_SHEET[[#This Row],[Date]], "mmmm")</f>
        <v>June</v>
      </c>
      <c r="J1492" t="str">
        <f>INDEX(Healthcare_Location[Location],MATCH(CONSOLIDATED_SHEET[[#This Row],[Patient_ID]],Healthcare_Location[Patient_ID],0))</f>
        <v>Phoenix</v>
      </c>
      <c r="K1492" s="7" t="str">
        <f>INDEX(Healthcare_Insurance[Insurance_Type],MATCH(CONSOLIDATED_SHEET[[#This Row],[Patient_ID]],Healthcare_Insurance[Patient_ID],0))</f>
        <v>None</v>
      </c>
      <c r="L1492" s="8">
        <f>INDEX(Healthcare_Insurance[Insurance_Amount],MATCH(CONSOLIDATED_SHEET[[#This Row],[Patient_ID]],Healthcare_Insurance[Patient_ID],0))</f>
        <v>4594.95</v>
      </c>
    </row>
    <row r="1493" spans="1:12" x14ac:dyDescent="0.25">
      <c r="A1493" t="s">
        <v>1495</v>
      </c>
      <c r="B1493" t="s">
        <v>4477</v>
      </c>
      <c r="C1493">
        <v>35</v>
      </c>
      <c r="D1493" t="s">
        <v>5947</v>
      </c>
      <c r="E1493" t="str">
        <f>IFERROR(INDEX(Healthcare_Transaction[Treatment_Type],MATCH(CONSOLIDATED_SHEET[[#This Row],[Patient_ID]],Healthcare_Transaction[Patient_ID],0)),"")</f>
        <v>Physical Therapy</v>
      </c>
      <c r="F1493" s="8">
        <f>IFERROR(INDEX(Healthcare_Transaction[Cost],MATCH(CONSOLIDATED_SHEET[[#This Row],[Patient_ID]],Healthcare_Transaction[Patient_ID],0)),"")</f>
        <v>3336.6</v>
      </c>
      <c r="G1493" s="6">
        <f>IFERROR(INDEX(Healthcare_Transaction[Date],MATCH(CONSOLIDATED_SHEET[[#This Row],[Patient_ID]],Healthcare_Transaction[Patient_ID],0)),"")</f>
        <v>43991.675096442341</v>
      </c>
      <c r="H1493" t="str">
        <f>TEXT(CONSOLIDATED_SHEET[[#This Row],[Date]], "yyyy")</f>
        <v>2020</v>
      </c>
      <c r="I1493" t="str">
        <f>TEXT(CONSOLIDATED_SHEET[[#This Row],[Date]], "mmmm")</f>
        <v>June</v>
      </c>
      <c r="J1493" t="str">
        <f>INDEX(Healthcare_Location[Location],MATCH(CONSOLIDATED_SHEET[[#This Row],[Patient_ID]],Healthcare_Location[Patient_ID],0))</f>
        <v>Chicago</v>
      </c>
      <c r="K1493" s="7" t="str">
        <f>INDEX(Healthcare_Insurance[Insurance_Type],MATCH(CONSOLIDATED_SHEET[[#This Row],[Patient_ID]],Healthcare_Insurance[Patient_ID],0))</f>
        <v>Private</v>
      </c>
      <c r="L1493" s="8">
        <f>INDEX(Healthcare_Insurance[Insurance_Amount],MATCH(CONSOLIDATED_SHEET[[#This Row],[Patient_ID]],Healthcare_Insurance[Patient_ID],0))</f>
        <v>2045.07</v>
      </c>
    </row>
    <row r="1494" spans="1:12" x14ac:dyDescent="0.25">
      <c r="A1494" t="s">
        <v>1496</v>
      </c>
      <c r="B1494" t="s">
        <v>4478</v>
      </c>
      <c r="C1494">
        <v>38</v>
      </c>
      <c r="D1494" t="s">
        <v>5947</v>
      </c>
      <c r="E1494" t="str">
        <f>IFERROR(INDEX(Healthcare_Transaction[Treatment_Type],MATCH(CONSOLIDATED_SHEET[[#This Row],[Patient_ID]],Healthcare_Transaction[Patient_ID],0)),"")</f>
        <v>Consultation</v>
      </c>
      <c r="F1494" s="8">
        <f>IFERROR(INDEX(Healthcare_Transaction[Cost],MATCH(CONSOLIDATED_SHEET[[#This Row],[Patient_ID]],Healthcare_Transaction[Patient_ID],0)),"")</f>
        <v>4216.99</v>
      </c>
      <c r="G1494" s="6">
        <f>IFERROR(INDEX(Healthcare_Transaction[Date],MATCH(CONSOLIDATED_SHEET[[#This Row],[Patient_ID]],Healthcare_Transaction[Patient_ID],0)),"")</f>
        <v>43992.196599514224</v>
      </c>
      <c r="H1494" t="str">
        <f>TEXT(CONSOLIDATED_SHEET[[#This Row],[Date]], "yyyy")</f>
        <v>2020</v>
      </c>
      <c r="I1494" t="str">
        <f>TEXT(CONSOLIDATED_SHEET[[#This Row],[Date]], "mmmm")</f>
        <v>June</v>
      </c>
      <c r="J1494" t="str">
        <f>INDEX(Healthcare_Location[Location],MATCH(CONSOLIDATED_SHEET[[#This Row],[Patient_ID]],Healthcare_Location[Patient_ID],0))</f>
        <v>New York</v>
      </c>
      <c r="K1494" s="7" t="str">
        <f>INDEX(Healthcare_Insurance[Insurance_Type],MATCH(CONSOLIDATED_SHEET[[#This Row],[Patient_ID]],Healthcare_Insurance[Patient_ID],0))</f>
        <v>Private</v>
      </c>
      <c r="L1494" s="8">
        <f>INDEX(Healthcare_Insurance[Insurance_Amount],MATCH(CONSOLIDATED_SHEET[[#This Row],[Patient_ID]],Healthcare_Insurance[Patient_ID],0))</f>
        <v>9009.09</v>
      </c>
    </row>
    <row r="1495" spans="1:12" x14ac:dyDescent="0.25">
      <c r="A1495" t="s">
        <v>1497</v>
      </c>
      <c r="B1495" t="s">
        <v>4479</v>
      </c>
      <c r="C1495">
        <v>66</v>
      </c>
      <c r="D1495" t="s">
        <v>5947</v>
      </c>
      <c r="E1495" t="str">
        <f>IFERROR(INDEX(Healthcare_Transaction[Treatment_Type],MATCH(CONSOLIDATED_SHEET[[#This Row],[Patient_ID]],Healthcare_Transaction[Patient_ID],0)),"")</f>
        <v>Consultation</v>
      </c>
      <c r="F1495" s="8">
        <f>IFERROR(INDEX(Healthcare_Transaction[Cost],MATCH(CONSOLIDATED_SHEET[[#This Row],[Patient_ID]],Healthcare_Transaction[Patient_ID],0)),"")</f>
        <v>4925.49</v>
      </c>
      <c r="G1495" s="6">
        <f>IFERROR(INDEX(Healthcare_Transaction[Date],MATCH(CONSOLIDATED_SHEET[[#This Row],[Patient_ID]],Healthcare_Transaction[Patient_ID],0)),"")</f>
        <v>43992.457351050143</v>
      </c>
      <c r="H1495" t="str">
        <f>TEXT(CONSOLIDATED_SHEET[[#This Row],[Date]], "yyyy")</f>
        <v>2020</v>
      </c>
      <c r="I1495" t="str">
        <f>TEXT(CONSOLIDATED_SHEET[[#This Row],[Date]], "mmmm")</f>
        <v>June</v>
      </c>
      <c r="J1495" t="str">
        <f>INDEX(Healthcare_Location[Location],MATCH(CONSOLIDATED_SHEET[[#This Row],[Patient_ID]],Healthcare_Location[Patient_ID],0))</f>
        <v>Houston</v>
      </c>
      <c r="K1495" s="7" t="str">
        <f>INDEX(Healthcare_Insurance[Insurance_Type],MATCH(CONSOLIDATED_SHEET[[#This Row],[Patient_ID]],Healthcare_Insurance[Patient_ID],0))</f>
        <v>None</v>
      </c>
      <c r="L1495" s="8">
        <f>INDEX(Healthcare_Insurance[Insurance_Amount],MATCH(CONSOLIDATED_SHEET[[#This Row],[Patient_ID]],Healthcare_Insurance[Patient_ID],0))</f>
        <v>2505.92</v>
      </c>
    </row>
    <row r="1496" spans="1:12" x14ac:dyDescent="0.25">
      <c r="A1496" t="s">
        <v>1498</v>
      </c>
      <c r="B1496" t="s">
        <v>4480</v>
      </c>
      <c r="C1496">
        <v>34</v>
      </c>
      <c r="D1496" t="s">
        <v>5948</v>
      </c>
      <c r="E1496" t="str">
        <f>IFERROR(INDEX(Healthcare_Transaction[Treatment_Type],MATCH(CONSOLIDATED_SHEET[[#This Row],[Patient_ID]],Healthcare_Transaction[Patient_ID],0)),"")</f>
        <v>Physical Therapy</v>
      </c>
      <c r="F1496" s="8">
        <f>IFERROR(INDEX(Healthcare_Transaction[Cost],MATCH(CONSOLIDATED_SHEET[[#This Row],[Patient_ID]],Healthcare_Transaction[Patient_ID],0)),"")</f>
        <v>3295.12</v>
      </c>
      <c r="G1496" s="6">
        <f>IFERROR(INDEX(Healthcare_Transaction[Date],MATCH(CONSOLIDATED_SHEET[[#This Row],[Patient_ID]],Healthcare_Transaction[Patient_ID],0)),"")</f>
        <v>43992.978854122011</v>
      </c>
      <c r="H1496" t="str">
        <f>TEXT(CONSOLIDATED_SHEET[[#This Row],[Date]], "yyyy")</f>
        <v>2020</v>
      </c>
      <c r="I1496" t="str">
        <f>TEXT(CONSOLIDATED_SHEET[[#This Row],[Date]], "mmmm")</f>
        <v>June</v>
      </c>
      <c r="J1496" t="str">
        <f>INDEX(Healthcare_Location[Location],MATCH(CONSOLIDATED_SHEET[[#This Row],[Patient_ID]],Healthcare_Location[Patient_ID],0))</f>
        <v>Phoenix</v>
      </c>
      <c r="K1496" s="7" t="str">
        <f>INDEX(Healthcare_Insurance[Insurance_Type],MATCH(CONSOLIDATED_SHEET[[#This Row],[Patient_ID]],Healthcare_Insurance[Patient_ID],0))</f>
        <v>None</v>
      </c>
      <c r="L1496" s="8">
        <f>INDEX(Healthcare_Insurance[Insurance_Amount],MATCH(CONSOLIDATED_SHEET[[#This Row],[Patient_ID]],Healthcare_Insurance[Patient_ID],0))</f>
        <v>7975.85</v>
      </c>
    </row>
    <row r="1497" spans="1:12" x14ac:dyDescent="0.25">
      <c r="A1497" t="s">
        <v>1499</v>
      </c>
      <c r="B1497" t="s">
        <v>4481</v>
      </c>
      <c r="C1497">
        <v>53</v>
      </c>
      <c r="D1497" t="s">
        <v>5948</v>
      </c>
      <c r="E1497" t="str">
        <f>IFERROR(INDEX(Healthcare_Transaction[Treatment_Type],MATCH(CONSOLIDATED_SHEET[[#This Row],[Patient_ID]],Healthcare_Transaction[Patient_ID],0)),"")</f>
        <v>Surgery</v>
      </c>
      <c r="F1497" s="8">
        <f>IFERROR(INDEX(Healthcare_Transaction[Cost],MATCH(CONSOLIDATED_SHEET[[#This Row],[Patient_ID]],Healthcare_Transaction[Patient_ID],0)),"")</f>
        <v>976.39</v>
      </c>
      <c r="G1497" s="6">
        <f>IFERROR(INDEX(Healthcare_Transaction[Date],MATCH(CONSOLIDATED_SHEET[[#This Row],[Patient_ID]],Healthcare_Transaction[Patient_ID],0)),"")</f>
        <v>43993.239605657938</v>
      </c>
      <c r="H1497" t="str">
        <f>TEXT(CONSOLIDATED_SHEET[[#This Row],[Date]], "yyyy")</f>
        <v>2020</v>
      </c>
      <c r="I1497" t="str">
        <f>TEXT(CONSOLIDATED_SHEET[[#This Row],[Date]], "mmmm")</f>
        <v>June</v>
      </c>
      <c r="J1497" t="str">
        <f>INDEX(Healthcare_Location[Location],MATCH(CONSOLIDATED_SHEET[[#This Row],[Patient_ID]],Healthcare_Location[Patient_ID],0))</f>
        <v>Chicago</v>
      </c>
      <c r="K1497" s="7" t="str">
        <f>INDEX(Healthcare_Insurance[Insurance_Type],MATCH(CONSOLIDATED_SHEET[[#This Row],[Patient_ID]],Healthcare_Insurance[Patient_ID],0))</f>
        <v>Public</v>
      </c>
      <c r="L1497" s="8">
        <f>INDEX(Healthcare_Insurance[Insurance_Amount],MATCH(CONSOLIDATED_SHEET[[#This Row],[Patient_ID]],Healthcare_Insurance[Patient_ID],0))</f>
        <v>5571.6</v>
      </c>
    </row>
    <row r="1498" spans="1:12" x14ac:dyDescent="0.25">
      <c r="A1498" t="s">
        <v>1500</v>
      </c>
      <c r="B1498" t="s">
        <v>4482</v>
      </c>
      <c r="C1498">
        <v>62</v>
      </c>
      <c r="D1498" t="s">
        <v>5947</v>
      </c>
      <c r="E1498" t="str">
        <f>IFERROR(INDEX(Healthcare_Transaction[Treatment_Type],MATCH(CONSOLIDATED_SHEET[[#This Row],[Patient_ID]],Healthcare_Transaction[Patient_ID],0)),"")</f>
        <v>Physical Therapy</v>
      </c>
      <c r="F1498" s="8">
        <f>IFERROR(INDEX(Healthcare_Transaction[Cost],MATCH(CONSOLIDATED_SHEET[[#This Row],[Patient_ID]],Healthcare_Transaction[Patient_ID],0)),"")</f>
        <v>2698.98</v>
      </c>
      <c r="G1498" s="6">
        <f>IFERROR(INDEX(Healthcare_Transaction[Date],MATCH(CONSOLIDATED_SHEET[[#This Row],[Patient_ID]],Healthcare_Transaction[Patient_ID],0)),"")</f>
        <v>43993.50035719388</v>
      </c>
      <c r="H1498" t="str">
        <f>TEXT(CONSOLIDATED_SHEET[[#This Row],[Date]], "yyyy")</f>
        <v>2020</v>
      </c>
      <c r="I1498" t="str">
        <f>TEXT(CONSOLIDATED_SHEET[[#This Row],[Date]], "mmmm")</f>
        <v>June</v>
      </c>
      <c r="J1498" t="str">
        <f>INDEX(Healthcare_Location[Location],MATCH(CONSOLIDATED_SHEET[[#This Row],[Patient_ID]],Healthcare_Location[Patient_ID],0))</f>
        <v>Houston</v>
      </c>
      <c r="K1498" s="7" t="str">
        <f>INDEX(Healthcare_Insurance[Insurance_Type],MATCH(CONSOLIDATED_SHEET[[#This Row],[Patient_ID]],Healthcare_Insurance[Patient_ID],0))</f>
        <v>Private</v>
      </c>
      <c r="L1498" s="8">
        <f>INDEX(Healthcare_Insurance[Insurance_Amount],MATCH(CONSOLIDATED_SHEET[[#This Row],[Patient_ID]],Healthcare_Insurance[Patient_ID],0))</f>
        <v>5277.25</v>
      </c>
    </row>
    <row r="1499" spans="1:12" x14ac:dyDescent="0.25">
      <c r="A1499" t="s">
        <v>1501</v>
      </c>
      <c r="B1499" t="s">
        <v>4483</v>
      </c>
      <c r="C1499">
        <v>42</v>
      </c>
      <c r="D1499" t="s">
        <v>5948</v>
      </c>
      <c r="E1499" t="str">
        <f>IFERROR(INDEX(Healthcare_Transaction[Treatment_Type],MATCH(CONSOLIDATED_SHEET[[#This Row],[Patient_ID]],Healthcare_Transaction[Patient_ID],0)),"")</f>
        <v>Surgery</v>
      </c>
      <c r="F1499" s="8">
        <f>IFERROR(INDEX(Healthcare_Transaction[Cost],MATCH(CONSOLIDATED_SHEET[[#This Row],[Patient_ID]],Healthcare_Transaction[Patient_ID],0)),"")</f>
        <v>711.65</v>
      </c>
      <c r="G1499" s="6">
        <f>IFERROR(INDEX(Healthcare_Transaction[Date],MATCH(CONSOLIDATED_SHEET[[#This Row],[Patient_ID]],Healthcare_Transaction[Patient_ID],0)),"")</f>
        <v>43993.761108729806</v>
      </c>
      <c r="H1499" t="str">
        <f>TEXT(CONSOLIDATED_SHEET[[#This Row],[Date]], "yyyy")</f>
        <v>2020</v>
      </c>
      <c r="I1499" t="str">
        <f>TEXT(CONSOLIDATED_SHEET[[#This Row],[Date]], "mmmm")</f>
        <v>June</v>
      </c>
      <c r="J1499" t="str">
        <f>INDEX(Healthcare_Location[Location],MATCH(CONSOLIDATED_SHEET[[#This Row],[Patient_ID]],Healthcare_Location[Patient_ID],0))</f>
        <v>Houston</v>
      </c>
      <c r="K1499" s="7" t="str">
        <f>INDEX(Healthcare_Insurance[Insurance_Type],MATCH(CONSOLIDATED_SHEET[[#This Row],[Patient_ID]],Healthcare_Insurance[Patient_ID],0))</f>
        <v>Public</v>
      </c>
      <c r="L1499" s="8">
        <f>INDEX(Healthcare_Insurance[Insurance_Amount],MATCH(CONSOLIDATED_SHEET[[#This Row],[Patient_ID]],Healthcare_Insurance[Patient_ID],0))</f>
        <v>935.94</v>
      </c>
    </row>
    <row r="1500" spans="1:12" x14ac:dyDescent="0.25">
      <c r="A1500" t="s">
        <v>1502</v>
      </c>
      <c r="B1500" t="s">
        <v>4484</v>
      </c>
      <c r="C1500">
        <v>24</v>
      </c>
      <c r="D1500" t="s">
        <v>5948</v>
      </c>
      <c r="E1500" t="str">
        <f>IFERROR(INDEX(Healthcare_Transaction[Treatment_Type],MATCH(CONSOLIDATED_SHEET[[#This Row],[Patient_ID]],Healthcare_Transaction[Patient_ID],0)),"")</f>
        <v>Surgery</v>
      </c>
      <c r="F1500" s="8">
        <f>IFERROR(INDEX(Healthcare_Transaction[Cost],MATCH(CONSOLIDATED_SHEET[[#This Row],[Patient_ID]],Healthcare_Transaction[Patient_ID],0)),"")</f>
        <v>4733.8999999999996</v>
      </c>
      <c r="G1500" s="6">
        <f>IFERROR(INDEX(Healthcare_Transaction[Date],MATCH(CONSOLIDATED_SHEET[[#This Row],[Patient_ID]],Healthcare_Transaction[Patient_ID],0)),"")</f>
        <v>43994.282611801667</v>
      </c>
      <c r="H1500" t="str">
        <f>TEXT(CONSOLIDATED_SHEET[[#This Row],[Date]], "yyyy")</f>
        <v>2020</v>
      </c>
      <c r="I1500" t="str">
        <f>TEXT(CONSOLIDATED_SHEET[[#This Row],[Date]], "mmmm")</f>
        <v>June</v>
      </c>
      <c r="J1500" t="str">
        <f>INDEX(Healthcare_Location[Location],MATCH(CONSOLIDATED_SHEET[[#This Row],[Patient_ID]],Healthcare_Location[Patient_ID],0))</f>
        <v>Houston</v>
      </c>
      <c r="K1500" s="7" t="str">
        <f>INDEX(Healthcare_Insurance[Insurance_Type],MATCH(CONSOLIDATED_SHEET[[#This Row],[Patient_ID]],Healthcare_Insurance[Patient_ID],0))</f>
        <v>None</v>
      </c>
      <c r="L1500" s="8">
        <f>INDEX(Healthcare_Insurance[Insurance_Amount],MATCH(CONSOLIDATED_SHEET[[#This Row],[Patient_ID]],Healthcare_Insurance[Patient_ID],0))</f>
        <v>3323.43</v>
      </c>
    </row>
    <row r="1501" spans="1:12" x14ac:dyDescent="0.25">
      <c r="A1501" t="s">
        <v>1503</v>
      </c>
      <c r="B1501" t="s">
        <v>4485</v>
      </c>
      <c r="C1501">
        <v>30</v>
      </c>
      <c r="D1501" t="s">
        <v>5948</v>
      </c>
      <c r="E1501" t="str">
        <f>IFERROR(INDEX(Healthcare_Transaction[Treatment_Type],MATCH(CONSOLIDATED_SHEET[[#This Row],[Patient_ID]],Healthcare_Transaction[Patient_ID],0)),"")</f>
        <v>Medication</v>
      </c>
      <c r="F1501" s="8">
        <f>IFERROR(INDEX(Healthcare_Transaction[Cost],MATCH(CONSOLIDATED_SHEET[[#This Row],[Patient_ID]],Healthcare_Transaction[Patient_ID],0)),"")</f>
        <v>414.82</v>
      </c>
      <c r="G1501" s="6">
        <f>IFERROR(INDEX(Healthcare_Transaction[Date],MATCH(CONSOLIDATED_SHEET[[#This Row],[Patient_ID]],Healthcare_Transaction[Patient_ID],0)),"")</f>
        <v>43994.543363337623</v>
      </c>
      <c r="H1501" t="str">
        <f>TEXT(CONSOLIDATED_SHEET[[#This Row],[Date]], "yyyy")</f>
        <v>2020</v>
      </c>
      <c r="I1501" t="str">
        <f>TEXT(CONSOLIDATED_SHEET[[#This Row],[Date]], "mmmm")</f>
        <v>June</v>
      </c>
      <c r="J1501" t="str">
        <f>INDEX(Healthcare_Location[Location],MATCH(CONSOLIDATED_SHEET[[#This Row],[Patient_ID]],Healthcare_Location[Patient_ID],0))</f>
        <v>Chicago</v>
      </c>
      <c r="K1501" s="7" t="str">
        <f>INDEX(Healthcare_Insurance[Insurance_Type],MATCH(CONSOLIDATED_SHEET[[#This Row],[Patient_ID]],Healthcare_Insurance[Patient_ID],0))</f>
        <v>Public</v>
      </c>
      <c r="L1501" s="8">
        <f>INDEX(Healthcare_Insurance[Insurance_Amount],MATCH(CONSOLIDATED_SHEET[[#This Row],[Patient_ID]],Healthcare_Insurance[Patient_ID],0))</f>
        <v>9473.66</v>
      </c>
    </row>
    <row r="1502" spans="1:12" x14ac:dyDescent="0.25">
      <c r="A1502" t="s">
        <v>1504</v>
      </c>
      <c r="B1502" t="s">
        <v>4486</v>
      </c>
      <c r="C1502">
        <v>77</v>
      </c>
      <c r="D1502" t="s">
        <v>5947</v>
      </c>
      <c r="E1502" t="str">
        <f>IFERROR(INDEX(Healthcare_Transaction[Treatment_Type],MATCH(CONSOLIDATED_SHEET[[#This Row],[Patient_ID]],Healthcare_Transaction[Patient_ID],0)),"")</f>
        <v>Surgery</v>
      </c>
      <c r="F1502" s="8">
        <f>IFERROR(INDEX(Healthcare_Transaction[Cost],MATCH(CONSOLIDATED_SHEET[[#This Row],[Patient_ID]],Healthcare_Transaction[Patient_ID],0)),"")</f>
        <v>4860.49</v>
      </c>
      <c r="G1502" s="6">
        <f>IFERROR(INDEX(Healthcare_Transaction[Date],MATCH(CONSOLIDATED_SHEET[[#This Row],[Patient_ID]],Healthcare_Transaction[Patient_ID],0)),"")</f>
        <v>43994.80411487355</v>
      </c>
      <c r="H1502" t="str">
        <f>TEXT(CONSOLIDATED_SHEET[[#This Row],[Date]], "yyyy")</f>
        <v>2020</v>
      </c>
      <c r="I1502" t="str">
        <f>TEXT(CONSOLIDATED_SHEET[[#This Row],[Date]], "mmmm")</f>
        <v>June</v>
      </c>
      <c r="J1502" t="str">
        <f>INDEX(Healthcare_Location[Location],MATCH(CONSOLIDATED_SHEET[[#This Row],[Patient_ID]],Healthcare_Location[Patient_ID],0))</f>
        <v>Phoenix</v>
      </c>
      <c r="K1502" s="7" t="str">
        <f>INDEX(Healthcare_Insurance[Insurance_Type],MATCH(CONSOLIDATED_SHEET[[#This Row],[Patient_ID]],Healthcare_Insurance[Patient_ID],0))</f>
        <v>None</v>
      </c>
      <c r="L1502" s="8">
        <f>INDEX(Healthcare_Insurance[Insurance_Amount],MATCH(CONSOLIDATED_SHEET[[#This Row],[Patient_ID]],Healthcare_Insurance[Patient_ID],0))</f>
        <v>9652.4699999999993</v>
      </c>
    </row>
    <row r="1503" spans="1:12" x14ac:dyDescent="0.25">
      <c r="A1503" t="s">
        <v>1505</v>
      </c>
      <c r="B1503" t="s">
        <v>4487</v>
      </c>
      <c r="C1503">
        <v>43</v>
      </c>
      <c r="D1503" t="s">
        <v>5948</v>
      </c>
      <c r="E1503" t="str">
        <f>IFERROR(INDEX(Healthcare_Transaction[Treatment_Type],MATCH(CONSOLIDATED_SHEET[[#This Row],[Patient_ID]],Healthcare_Transaction[Patient_ID],0)),"")</f>
        <v>Surgery</v>
      </c>
      <c r="F1503" s="8">
        <f>IFERROR(INDEX(Healthcare_Transaction[Cost],MATCH(CONSOLIDATED_SHEET[[#This Row],[Patient_ID]],Healthcare_Transaction[Patient_ID],0)),"")</f>
        <v>3427.9</v>
      </c>
      <c r="G1503" s="6">
        <f>IFERROR(INDEX(Healthcare_Transaction[Date],MATCH(CONSOLIDATED_SHEET[[#This Row],[Patient_ID]],Healthcare_Transaction[Patient_ID],0)),"")</f>
        <v>43995.064866409477</v>
      </c>
      <c r="H1503" t="str">
        <f>TEXT(CONSOLIDATED_SHEET[[#This Row],[Date]], "yyyy")</f>
        <v>2020</v>
      </c>
      <c r="I1503" t="str">
        <f>TEXT(CONSOLIDATED_SHEET[[#This Row],[Date]], "mmmm")</f>
        <v>June</v>
      </c>
      <c r="J1503" t="str">
        <f>INDEX(Healthcare_Location[Location],MATCH(CONSOLIDATED_SHEET[[#This Row],[Patient_ID]],Healthcare_Location[Patient_ID],0))</f>
        <v>Phoenix</v>
      </c>
      <c r="K1503" s="7" t="str">
        <f>INDEX(Healthcare_Insurance[Insurance_Type],MATCH(CONSOLIDATED_SHEET[[#This Row],[Patient_ID]],Healthcare_Insurance[Patient_ID],0))</f>
        <v>None</v>
      </c>
      <c r="L1503" s="8">
        <f>INDEX(Healthcare_Insurance[Insurance_Amount],MATCH(CONSOLIDATED_SHEET[[#This Row],[Patient_ID]],Healthcare_Insurance[Patient_ID],0))</f>
        <v>7187.09</v>
      </c>
    </row>
    <row r="1504" spans="1:12" x14ac:dyDescent="0.25">
      <c r="A1504" t="s">
        <v>1506</v>
      </c>
      <c r="B1504" t="s">
        <v>4488</v>
      </c>
      <c r="C1504">
        <v>44</v>
      </c>
      <c r="D1504" t="s">
        <v>5947</v>
      </c>
      <c r="E1504" t="str">
        <f>IFERROR(INDEX(Healthcare_Transaction[Treatment_Type],MATCH(CONSOLIDATED_SHEET[[#This Row],[Patient_ID]],Healthcare_Transaction[Patient_ID],0)),"")</f>
        <v>Surgery</v>
      </c>
      <c r="F1504" s="8">
        <f>IFERROR(INDEX(Healthcare_Transaction[Cost],MATCH(CONSOLIDATED_SHEET[[#This Row],[Patient_ID]],Healthcare_Transaction[Patient_ID],0)),"")</f>
        <v>3421.94</v>
      </c>
      <c r="G1504" s="6">
        <f>IFERROR(INDEX(Healthcare_Transaction[Date],MATCH(CONSOLIDATED_SHEET[[#This Row],[Patient_ID]],Healthcare_Transaction[Patient_ID],0)),"")</f>
        <v>43995.586369481352</v>
      </c>
      <c r="H1504" t="str">
        <f>TEXT(CONSOLIDATED_SHEET[[#This Row],[Date]], "yyyy")</f>
        <v>2020</v>
      </c>
      <c r="I1504" t="str">
        <f>TEXT(CONSOLIDATED_SHEET[[#This Row],[Date]], "mmmm")</f>
        <v>June</v>
      </c>
      <c r="J1504" t="str">
        <f>INDEX(Healthcare_Location[Location],MATCH(CONSOLIDATED_SHEET[[#This Row],[Patient_ID]],Healthcare_Location[Patient_ID],0))</f>
        <v>Houston</v>
      </c>
      <c r="K1504" s="7" t="str">
        <f>INDEX(Healthcare_Insurance[Insurance_Type],MATCH(CONSOLIDATED_SHEET[[#This Row],[Patient_ID]],Healthcare_Insurance[Patient_ID],0))</f>
        <v>Private</v>
      </c>
      <c r="L1504" s="8">
        <f>INDEX(Healthcare_Insurance[Insurance_Amount],MATCH(CONSOLIDATED_SHEET[[#This Row],[Patient_ID]],Healthcare_Insurance[Patient_ID],0))</f>
        <v>5298.82</v>
      </c>
    </row>
    <row r="1505" spans="1:12" x14ac:dyDescent="0.25">
      <c r="A1505" t="s">
        <v>1507</v>
      </c>
      <c r="B1505" t="s">
        <v>4489</v>
      </c>
      <c r="C1505">
        <v>71</v>
      </c>
      <c r="D1505" t="s">
        <v>5947</v>
      </c>
      <c r="E1505" t="str">
        <f>IFERROR(INDEX(Healthcare_Transaction[Treatment_Type],MATCH(CONSOLIDATED_SHEET[[#This Row],[Patient_ID]],Healthcare_Transaction[Patient_ID],0)),"")</f>
        <v>Medication</v>
      </c>
      <c r="F1505" s="8">
        <f>IFERROR(INDEX(Healthcare_Transaction[Cost],MATCH(CONSOLIDATED_SHEET[[#This Row],[Patient_ID]],Healthcare_Transaction[Patient_ID],0)),"")</f>
        <v>4214.25</v>
      </c>
      <c r="G1505" s="6">
        <f>IFERROR(INDEX(Healthcare_Transaction[Date],MATCH(CONSOLIDATED_SHEET[[#This Row],[Patient_ID]],Healthcare_Transaction[Patient_ID],0)),"")</f>
        <v>43995.847121017279</v>
      </c>
      <c r="H1505" t="str">
        <f>TEXT(CONSOLIDATED_SHEET[[#This Row],[Date]], "yyyy")</f>
        <v>2020</v>
      </c>
      <c r="I1505" t="str">
        <f>TEXT(CONSOLIDATED_SHEET[[#This Row],[Date]], "mmmm")</f>
        <v>June</v>
      </c>
      <c r="J1505" t="str">
        <f>INDEX(Healthcare_Location[Location],MATCH(CONSOLIDATED_SHEET[[#This Row],[Patient_ID]],Healthcare_Location[Patient_ID],0))</f>
        <v>Phoenix</v>
      </c>
      <c r="K1505" s="7" t="str">
        <f>INDEX(Healthcare_Insurance[Insurance_Type],MATCH(CONSOLIDATED_SHEET[[#This Row],[Patient_ID]],Healthcare_Insurance[Patient_ID],0))</f>
        <v>None</v>
      </c>
      <c r="L1505" s="8">
        <f>INDEX(Healthcare_Insurance[Insurance_Amount],MATCH(CONSOLIDATED_SHEET[[#This Row],[Patient_ID]],Healthcare_Insurance[Patient_ID],0))</f>
        <v>9155.19</v>
      </c>
    </row>
    <row r="1506" spans="1:12" x14ac:dyDescent="0.25">
      <c r="A1506" t="s">
        <v>1508</v>
      </c>
      <c r="B1506" t="s">
        <v>4490</v>
      </c>
      <c r="C1506">
        <v>60</v>
      </c>
      <c r="D1506" t="s">
        <v>5948</v>
      </c>
      <c r="E1506" t="str">
        <f>IFERROR(INDEX(Healthcare_Transaction[Treatment_Type],MATCH(CONSOLIDATED_SHEET[[#This Row],[Patient_ID]],Healthcare_Transaction[Patient_ID],0)),"")</f>
        <v>Medication</v>
      </c>
      <c r="F1506" s="8">
        <f>IFERROR(INDEX(Healthcare_Transaction[Cost],MATCH(CONSOLIDATED_SHEET[[#This Row],[Patient_ID]],Healthcare_Transaction[Patient_ID],0)),"")</f>
        <v>2723.82</v>
      </c>
      <c r="G1506" s="6">
        <f>IFERROR(INDEX(Healthcare_Transaction[Date],MATCH(CONSOLIDATED_SHEET[[#This Row],[Patient_ID]],Healthcare_Transaction[Patient_ID],0)),"")</f>
        <v>43996.368624089147</v>
      </c>
      <c r="H1506" t="str">
        <f>TEXT(CONSOLIDATED_SHEET[[#This Row],[Date]], "yyyy")</f>
        <v>2020</v>
      </c>
      <c r="I1506" t="str">
        <f>TEXT(CONSOLIDATED_SHEET[[#This Row],[Date]], "mmmm")</f>
        <v>June</v>
      </c>
      <c r="J1506" t="str">
        <f>INDEX(Healthcare_Location[Location],MATCH(CONSOLIDATED_SHEET[[#This Row],[Patient_ID]],Healthcare_Location[Patient_ID],0))</f>
        <v>Phoenix</v>
      </c>
      <c r="K1506" s="7" t="str">
        <f>INDEX(Healthcare_Insurance[Insurance_Type],MATCH(CONSOLIDATED_SHEET[[#This Row],[Patient_ID]],Healthcare_Insurance[Patient_ID],0))</f>
        <v>Private</v>
      </c>
      <c r="L1506" s="8">
        <f>INDEX(Healthcare_Insurance[Insurance_Amount],MATCH(CONSOLIDATED_SHEET[[#This Row],[Patient_ID]],Healthcare_Insurance[Patient_ID],0))</f>
        <v>5246.57</v>
      </c>
    </row>
    <row r="1507" spans="1:12" x14ac:dyDescent="0.25">
      <c r="A1507" t="s">
        <v>1509</v>
      </c>
      <c r="B1507" t="s">
        <v>4491</v>
      </c>
      <c r="C1507">
        <v>28</v>
      </c>
      <c r="D1507" t="s">
        <v>5947</v>
      </c>
      <c r="E1507" t="str">
        <f>IFERROR(INDEX(Healthcare_Transaction[Treatment_Type],MATCH(CONSOLIDATED_SHEET[[#This Row],[Patient_ID]],Healthcare_Transaction[Patient_ID],0)),"")</f>
        <v>Surgery</v>
      </c>
      <c r="F1507" s="8">
        <f>IFERROR(INDEX(Healthcare_Transaction[Cost],MATCH(CONSOLIDATED_SHEET[[#This Row],[Patient_ID]],Healthcare_Transaction[Patient_ID],0)),"")</f>
        <v>3769.15</v>
      </c>
      <c r="G1507" s="6">
        <f>IFERROR(INDEX(Healthcare_Transaction[Date],MATCH(CONSOLIDATED_SHEET[[#This Row],[Patient_ID]],Healthcare_Transaction[Patient_ID],0)),"")</f>
        <v>43996.629375625082</v>
      </c>
      <c r="H1507" t="str">
        <f>TEXT(CONSOLIDATED_SHEET[[#This Row],[Date]], "yyyy")</f>
        <v>2020</v>
      </c>
      <c r="I1507" t="str">
        <f>TEXT(CONSOLIDATED_SHEET[[#This Row],[Date]], "mmmm")</f>
        <v>June</v>
      </c>
      <c r="J1507" t="str">
        <f>INDEX(Healthcare_Location[Location],MATCH(CONSOLIDATED_SHEET[[#This Row],[Patient_ID]],Healthcare_Location[Patient_ID],0))</f>
        <v>Houston</v>
      </c>
      <c r="K1507" s="7" t="str">
        <f>INDEX(Healthcare_Insurance[Insurance_Type],MATCH(CONSOLIDATED_SHEET[[#This Row],[Patient_ID]],Healthcare_Insurance[Patient_ID],0))</f>
        <v>None</v>
      </c>
      <c r="L1507" s="8">
        <f>INDEX(Healthcare_Insurance[Insurance_Amount],MATCH(CONSOLIDATED_SHEET[[#This Row],[Patient_ID]],Healthcare_Insurance[Patient_ID],0))</f>
        <v>6229.6</v>
      </c>
    </row>
    <row r="1508" spans="1:12" x14ac:dyDescent="0.25">
      <c r="A1508" t="s">
        <v>1510</v>
      </c>
      <c r="B1508" t="s">
        <v>4492</v>
      </c>
      <c r="C1508">
        <v>23</v>
      </c>
      <c r="D1508" t="s">
        <v>5947</v>
      </c>
      <c r="E1508" t="str">
        <f>IFERROR(INDEX(Healthcare_Transaction[Treatment_Type],MATCH(CONSOLIDATED_SHEET[[#This Row],[Patient_ID]],Healthcare_Transaction[Patient_ID],0)),"")</f>
        <v>Surgery</v>
      </c>
      <c r="F1508" s="8">
        <f>IFERROR(INDEX(Healthcare_Transaction[Cost],MATCH(CONSOLIDATED_SHEET[[#This Row],[Patient_ID]],Healthcare_Transaction[Patient_ID],0)),"")</f>
        <v>1379.01</v>
      </c>
      <c r="G1508" s="6">
        <f>IFERROR(INDEX(Healthcare_Transaction[Date],MATCH(CONSOLIDATED_SHEET[[#This Row],[Patient_ID]],Healthcare_Transaction[Patient_ID],0)),"")</f>
        <v>43997.150878696957</v>
      </c>
      <c r="H1508" t="str">
        <f>TEXT(CONSOLIDATED_SHEET[[#This Row],[Date]], "yyyy")</f>
        <v>2020</v>
      </c>
      <c r="I1508" t="str">
        <f>TEXT(CONSOLIDATED_SHEET[[#This Row],[Date]], "mmmm")</f>
        <v>June</v>
      </c>
      <c r="J1508" t="str">
        <f>INDEX(Healthcare_Location[Location],MATCH(CONSOLIDATED_SHEET[[#This Row],[Patient_ID]],Healthcare_Location[Patient_ID],0))</f>
        <v>Chicago</v>
      </c>
      <c r="K1508" s="7" t="str">
        <f>INDEX(Healthcare_Insurance[Insurance_Type],MATCH(CONSOLIDATED_SHEET[[#This Row],[Patient_ID]],Healthcare_Insurance[Patient_ID],0))</f>
        <v>None</v>
      </c>
      <c r="L1508" s="8">
        <f>INDEX(Healthcare_Insurance[Insurance_Amount],MATCH(CONSOLIDATED_SHEET[[#This Row],[Patient_ID]],Healthcare_Insurance[Patient_ID],0))</f>
        <v>2431.27</v>
      </c>
    </row>
    <row r="1509" spans="1:12" x14ac:dyDescent="0.25">
      <c r="A1509" t="s">
        <v>1511</v>
      </c>
      <c r="B1509" t="s">
        <v>4493</v>
      </c>
      <c r="C1509">
        <v>67</v>
      </c>
      <c r="D1509" t="s">
        <v>5947</v>
      </c>
      <c r="E1509" t="str">
        <f>IFERROR(INDEX(Healthcare_Transaction[Treatment_Type],MATCH(CONSOLIDATED_SHEET[[#This Row],[Patient_ID]],Healthcare_Transaction[Patient_ID],0)),"")</f>
        <v>Physical Therapy</v>
      </c>
      <c r="F1509" s="8">
        <f>IFERROR(INDEX(Healthcare_Transaction[Cost],MATCH(CONSOLIDATED_SHEET[[#This Row],[Patient_ID]],Healthcare_Transaction[Patient_ID],0)),"")</f>
        <v>4655.6000000000004</v>
      </c>
      <c r="G1509" s="6">
        <f>IFERROR(INDEX(Healthcare_Transaction[Date],MATCH(CONSOLIDATED_SHEET[[#This Row],[Patient_ID]],Healthcare_Transaction[Patient_ID],0)),"")</f>
        <v>43998.45463637662</v>
      </c>
      <c r="H1509" t="str">
        <f>TEXT(CONSOLIDATED_SHEET[[#This Row],[Date]], "yyyy")</f>
        <v>2020</v>
      </c>
      <c r="I1509" t="str">
        <f>TEXT(CONSOLIDATED_SHEET[[#This Row],[Date]], "mmmm")</f>
        <v>June</v>
      </c>
      <c r="J1509" t="str">
        <f>INDEX(Healthcare_Location[Location],MATCH(CONSOLIDATED_SHEET[[#This Row],[Patient_ID]],Healthcare_Location[Patient_ID],0))</f>
        <v>New York</v>
      </c>
      <c r="K1509" s="7" t="str">
        <f>INDEX(Healthcare_Insurance[Insurance_Type],MATCH(CONSOLIDATED_SHEET[[#This Row],[Patient_ID]],Healthcare_Insurance[Patient_ID],0))</f>
        <v>None</v>
      </c>
      <c r="L1509" s="8">
        <f>INDEX(Healthcare_Insurance[Insurance_Amount],MATCH(CONSOLIDATED_SHEET[[#This Row],[Patient_ID]],Healthcare_Insurance[Patient_ID],0))</f>
        <v>7820.54</v>
      </c>
    </row>
    <row r="1510" spans="1:12" x14ac:dyDescent="0.25">
      <c r="A1510" t="s">
        <v>1512</v>
      </c>
      <c r="B1510" t="s">
        <v>4494</v>
      </c>
      <c r="C1510">
        <v>26</v>
      </c>
      <c r="D1510" t="s">
        <v>5948</v>
      </c>
      <c r="E1510" t="str">
        <f>IFERROR(INDEX(Healthcare_Transaction[Treatment_Type],MATCH(CONSOLIDATED_SHEET[[#This Row],[Patient_ID]],Healthcare_Transaction[Patient_ID],0)),"")</f>
        <v>Physical Therapy</v>
      </c>
      <c r="F1510" s="8">
        <f>IFERROR(INDEX(Healthcare_Transaction[Cost],MATCH(CONSOLIDATED_SHEET[[#This Row],[Patient_ID]],Healthcare_Transaction[Patient_ID],0)),"")</f>
        <v>4995.68</v>
      </c>
      <c r="G1510" s="6">
        <f>IFERROR(INDEX(Healthcare_Transaction[Date],MATCH(CONSOLIDATED_SHEET[[#This Row],[Patient_ID]],Healthcare_Transaction[Patient_ID],0)),"")</f>
        <v>43998.715387912547</v>
      </c>
      <c r="H1510" t="str">
        <f>TEXT(CONSOLIDATED_SHEET[[#This Row],[Date]], "yyyy")</f>
        <v>2020</v>
      </c>
      <c r="I1510" t="str">
        <f>TEXT(CONSOLIDATED_SHEET[[#This Row],[Date]], "mmmm")</f>
        <v>June</v>
      </c>
      <c r="J1510" t="str">
        <f>INDEX(Healthcare_Location[Location],MATCH(CONSOLIDATED_SHEET[[#This Row],[Patient_ID]],Healthcare_Location[Patient_ID],0))</f>
        <v>New York</v>
      </c>
      <c r="K1510" s="7" t="str">
        <f>INDEX(Healthcare_Insurance[Insurance_Type],MATCH(CONSOLIDATED_SHEET[[#This Row],[Patient_ID]],Healthcare_Insurance[Patient_ID],0))</f>
        <v>None</v>
      </c>
      <c r="L1510" s="8">
        <f>INDEX(Healthcare_Insurance[Insurance_Amount],MATCH(CONSOLIDATED_SHEET[[#This Row],[Patient_ID]],Healthcare_Insurance[Patient_ID],0))</f>
        <v>1839.22</v>
      </c>
    </row>
    <row r="1511" spans="1:12" x14ac:dyDescent="0.25">
      <c r="A1511" t="s">
        <v>1513</v>
      </c>
      <c r="B1511" t="s">
        <v>4495</v>
      </c>
      <c r="C1511">
        <v>41</v>
      </c>
      <c r="D1511" t="s">
        <v>5948</v>
      </c>
      <c r="E1511" t="str">
        <f>IFERROR(INDEX(Healthcare_Transaction[Treatment_Type],MATCH(CONSOLIDATED_SHEET[[#This Row],[Patient_ID]],Healthcare_Transaction[Patient_ID],0)),"")</f>
        <v>Medication</v>
      </c>
      <c r="F1511" s="8">
        <f>IFERROR(INDEX(Healthcare_Transaction[Cost],MATCH(CONSOLIDATED_SHEET[[#This Row],[Patient_ID]],Healthcare_Transaction[Patient_ID],0)),"")</f>
        <v>367.38</v>
      </c>
      <c r="G1511" s="6">
        <f>IFERROR(INDEX(Healthcare_Transaction[Date],MATCH(CONSOLIDATED_SHEET[[#This Row],[Patient_ID]],Healthcare_Transaction[Patient_ID],0)),"")</f>
        <v>43998.976139448481</v>
      </c>
      <c r="H1511" t="str">
        <f>TEXT(CONSOLIDATED_SHEET[[#This Row],[Date]], "yyyy")</f>
        <v>2020</v>
      </c>
      <c r="I1511" t="str">
        <f>TEXT(CONSOLIDATED_SHEET[[#This Row],[Date]], "mmmm")</f>
        <v>June</v>
      </c>
      <c r="J1511" t="str">
        <f>INDEX(Healthcare_Location[Location],MATCH(CONSOLIDATED_SHEET[[#This Row],[Patient_ID]],Healthcare_Location[Patient_ID],0))</f>
        <v>Houston</v>
      </c>
      <c r="K1511" s="7" t="str">
        <f>INDEX(Healthcare_Insurance[Insurance_Type],MATCH(CONSOLIDATED_SHEET[[#This Row],[Patient_ID]],Healthcare_Insurance[Patient_ID],0))</f>
        <v>Public</v>
      </c>
      <c r="L1511" s="8">
        <f>INDEX(Healthcare_Insurance[Insurance_Amount],MATCH(CONSOLIDATED_SHEET[[#This Row],[Patient_ID]],Healthcare_Insurance[Patient_ID],0))</f>
        <v>2402.8000000000002</v>
      </c>
    </row>
    <row r="1512" spans="1:12" x14ac:dyDescent="0.25">
      <c r="A1512" t="s">
        <v>1514</v>
      </c>
      <c r="B1512" t="s">
        <v>4496</v>
      </c>
      <c r="C1512">
        <v>26</v>
      </c>
      <c r="D1512" t="s">
        <v>5947</v>
      </c>
      <c r="E1512" t="str">
        <f>IFERROR(INDEX(Healthcare_Transaction[Treatment_Type],MATCH(CONSOLIDATED_SHEET[[#This Row],[Patient_ID]],Healthcare_Transaction[Patient_ID],0)),"")</f>
        <v>Medication</v>
      </c>
      <c r="F1512" s="8">
        <f>IFERROR(INDEX(Healthcare_Transaction[Cost],MATCH(CONSOLIDATED_SHEET[[#This Row],[Patient_ID]],Healthcare_Transaction[Patient_ID],0)),"")</f>
        <v>1407.77</v>
      </c>
      <c r="G1512" s="6">
        <f>IFERROR(INDEX(Healthcare_Transaction[Date],MATCH(CONSOLIDATED_SHEET[[#This Row],[Patient_ID]],Healthcare_Transaction[Patient_ID],0)),"")</f>
        <v>43999.497642520357</v>
      </c>
      <c r="H1512" t="str">
        <f>TEXT(CONSOLIDATED_SHEET[[#This Row],[Date]], "yyyy")</f>
        <v>2020</v>
      </c>
      <c r="I1512" t="str">
        <f>TEXT(CONSOLIDATED_SHEET[[#This Row],[Date]], "mmmm")</f>
        <v>June</v>
      </c>
      <c r="J1512" t="str">
        <f>INDEX(Healthcare_Location[Location],MATCH(CONSOLIDATED_SHEET[[#This Row],[Patient_ID]],Healthcare_Location[Patient_ID],0))</f>
        <v>Los Angeles</v>
      </c>
      <c r="K1512" s="7" t="str">
        <f>INDEX(Healthcare_Insurance[Insurance_Type],MATCH(CONSOLIDATED_SHEET[[#This Row],[Patient_ID]],Healthcare_Insurance[Patient_ID],0))</f>
        <v>None</v>
      </c>
      <c r="L1512" s="8">
        <f>INDEX(Healthcare_Insurance[Insurance_Amount],MATCH(CONSOLIDATED_SHEET[[#This Row],[Patient_ID]],Healthcare_Insurance[Patient_ID],0))</f>
        <v>2110.17</v>
      </c>
    </row>
    <row r="1513" spans="1:12" x14ac:dyDescent="0.25">
      <c r="A1513" t="s">
        <v>1515</v>
      </c>
      <c r="B1513" t="s">
        <v>4497</v>
      </c>
      <c r="C1513">
        <v>38</v>
      </c>
      <c r="D1513" t="s">
        <v>5947</v>
      </c>
      <c r="E1513" t="str">
        <f>IFERROR(INDEX(Healthcare_Transaction[Treatment_Type],MATCH(CONSOLIDATED_SHEET[[#This Row],[Patient_ID]],Healthcare_Transaction[Patient_ID],0)),"")</f>
        <v>Physical Therapy</v>
      </c>
      <c r="F1513" s="8">
        <f>IFERROR(INDEX(Healthcare_Transaction[Cost],MATCH(CONSOLIDATED_SHEET[[#This Row],[Patient_ID]],Healthcare_Transaction[Patient_ID],0)),"")</f>
        <v>3842.12</v>
      </c>
      <c r="G1513" s="6">
        <f>IFERROR(INDEX(Healthcare_Transaction[Date],MATCH(CONSOLIDATED_SHEET[[#This Row],[Patient_ID]],Healthcare_Transaction[Patient_ID],0)),"")</f>
        <v>43999.758394056284</v>
      </c>
      <c r="H1513" t="str">
        <f>TEXT(CONSOLIDATED_SHEET[[#This Row],[Date]], "yyyy")</f>
        <v>2020</v>
      </c>
      <c r="I1513" t="str">
        <f>TEXT(CONSOLIDATED_SHEET[[#This Row],[Date]], "mmmm")</f>
        <v>June</v>
      </c>
      <c r="J1513" t="str">
        <f>INDEX(Healthcare_Location[Location],MATCH(CONSOLIDATED_SHEET[[#This Row],[Patient_ID]],Healthcare_Location[Patient_ID],0))</f>
        <v>Phoenix</v>
      </c>
      <c r="K1513" s="7" t="str">
        <f>INDEX(Healthcare_Insurance[Insurance_Type],MATCH(CONSOLIDATED_SHEET[[#This Row],[Patient_ID]],Healthcare_Insurance[Patient_ID],0))</f>
        <v>Private</v>
      </c>
      <c r="L1513" s="8">
        <f>INDEX(Healthcare_Insurance[Insurance_Amount],MATCH(CONSOLIDATED_SHEET[[#This Row],[Patient_ID]],Healthcare_Insurance[Patient_ID],0))</f>
        <v>1258.3</v>
      </c>
    </row>
    <row r="1514" spans="1:12" x14ac:dyDescent="0.25">
      <c r="A1514" t="s">
        <v>1516</v>
      </c>
      <c r="B1514" t="s">
        <v>4498</v>
      </c>
      <c r="C1514">
        <v>89</v>
      </c>
      <c r="D1514" t="s">
        <v>5947</v>
      </c>
      <c r="E1514" t="str">
        <f>IFERROR(INDEX(Healthcare_Transaction[Treatment_Type],MATCH(CONSOLIDATED_SHEET[[#This Row],[Patient_ID]],Healthcare_Transaction[Patient_ID],0)),"")</f>
        <v>Medication</v>
      </c>
      <c r="F1514" s="8">
        <f>IFERROR(INDEX(Healthcare_Transaction[Cost],MATCH(CONSOLIDATED_SHEET[[#This Row],[Patient_ID]],Healthcare_Transaction[Patient_ID],0)),"")</f>
        <v>1099.47</v>
      </c>
      <c r="G1514" s="6">
        <f>IFERROR(INDEX(Healthcare_Transaction[Date],MATCH(CONSOLIDATED_SHEET[[#This Row],[Patient_ID]],Healthcare_Transaction[Patient_ID],0)),"")</f>
        <v>44000.019145592218</v>
      </c>
      <c r="H1514" t="str">
        <f>TEXT(CONSOLIDATED_SHEET[[#This Row],[Date]], "yyyy")</f>
        <v>2020</v>
      </c>
      <c r="I1514" t="str">
        <f>TEXT(CONSOLIDATED_SHEET[[#This Row],[Date]], "mmmm")</f>
        <v>June</v>
      </c>
      <c r="J1514" t="str">
        <f>INDEX(Healthcare_Location[Location],MATCH(CONSOLIDATED_SHEET[[#This Row],[Patient_ID]],Healthcare_Location[Patient_ID],0))</f>
        <v>Phoenix</v>
      </c>
      <c r="K1514" s="7" t="str">
        <f>INDEX(Healthcare_Insurance[Insurance_Type],MATCH(CONSOLIDATED_SHEET[[#This Row],[Patient_ID]],Healthcare_Insurance[Patient_ID],0))</f>
        <v>Public</v>
      </c>
      <c r="L1514" s="8">
        <f>INDEX(Healthcare_Insurance[Insurance_Amount],MATCH(CONSOLIDATED_SHEET[[#This Row],[Patient_ID]],Healthcare_Insurance[Patient_ID],0))</f>
        <v>8662.68</v>
      </c>
    </row>
    <row r="1515" spans="1:12" x14ac:dyDescent="0.25">
      <c r="A1515" t="s">
        <v>1517</v>
      </c>
      <c r="B1515" t="s">
        <v>4499</v>
      </c>
      <c r="C1515">
        <v>84</v>
      </c>
      <c r="D1515" t="s">
        <v>5948</v>
      </c>
      <c r="E1515" t="str">
        <f>IFERROR(INDEX(Healthcare_Transaction[Treatment_Type],MATCH(CONSOLIDATED_SHEET[[#This Row],[Patient_ID]],Healthcare_Transaction[Patient_ID],0)),"")</f>
        <v>Physical Therapy</v>
      </c>
      <c r="F1515" s="8">
        <f>IFERROR(INDEX(Healthcare_Transaction[Cost],MATCH(CONSOLIDATED_SHEET[[#This Row],[Patient_ID]],Healthcare_Transaction[Patient_ID],0)),"")</f>
        <v>865.82</v>
      </c>
      <c r="G1515" s="6">
        <f>IFERROR(INDEX(Healthcare_Transaction[Date],MATCH(CONSOLIDATED_SHEET[[#This Row],[Patient_ID]],Healthcare_Transaction[Patient_ID],0)),"")</f>
        <v>44000.540648664093</v>
      </c>
      <c r="H1515" t="str">
        <f>TEXT(CONSOLIDATED_SHEET[[#This Row],[Date]], "yyyy")</f>
        <v>2020</v>
      </c>
      <c r="I1515" t="str">
        <f>TEXT(CONSOLIDATED_SHEET[[#This Row],[Date]], "mmmm")</f>
        <v>June</v>
      </c>
      <c r="J1515" t="str">
        <f>INDEX(Healthcare_Location[Location],MATCH(CONSOLIDATED_SHEET[[#This Row],[Patient_ID]],Healthcare_Location[Patient_ID],0))</f>
        <v>Houston</v>
      </c>
      <c r="K1515" s="7" t="str">
        <f>INDEX(Healthcare_Insurance[Insurance_Type],MATCH(CONSOLIDATED_SHEET[[#This Row],[Patient_ID]],Healthcare_Insurance[Patient_ID],0))</f>
        <v>Private</v>
      </c>
      <c r="L1515" s="8">
        <f>INDEX(Healthcare_Insurance[Insurance_Amount],MATCH(CONSOLIDATED_SHEET[[#This Row],[Patient_ID]],Healthcare_Insurance[Patient_ID],0))</f>
        <v>9523.09</v>
      </c>
    </row>
    <row r="1516" spans="1:12" x14ac:dyDescent="0.25">
      <c r="A1516" t="s">
        <v>1518</v>
      </c>
      <c r="B1516" t="s">
        <v>4500</v>
      </c>
      <c r="C1516">
        <v>25</v>
      </c>
      <c r="D1516" t="s">
        <v>5948</v>
      </c>
      <c r="E1516" t="str">
        <f>IFERROR(INDEX(Healthcare_Transaction[Treatment_Type],MATCH(CONSOLIDATED_SHEET[[#This Row],[Patient_ID]],Healthcare_Transaction[Patient_ID],0)),"")</f>
        <v>Physical Therapy</v>
      </c>
      <c r="F1516" s="8">
        <f>IFERROR(INDEX(Healthcare_Transaction[Cost],MATCH(CONSOLIDATED_SHEET[[#This Row],[Patient_ID]],Healthcare_Transaction[Patient_ID],0)),"")</f>
        <v>4552.47</v>
      </c>
      <c r="G1516" s="6">
        <f>IFERROR(INDEX(Healthcare_Transaction[Date],MATCH(CONSOLIDATED_SHEET[[#This Row],[Patient_ID]],Healthcare_Transaction[Patient_ID],0)),"")</f>
        <v>44001.322903271888</v>
      </c>
      <c r="H1516" t="str">
        <f>TEXT(CONSOLIDATED_SHEET[[#This Row],[Date]], "yyyy")</f>
        <v>2020</v>
      </c>
      <c r="I1516" t="str">
        <f>TEXT(CONSOLIDATED_SHEET[[#This Row],[Date]], "mmmm")</f>
        <v>June</v>
      </c>
      <c r="J1516" t="str">
        <f>INDEX(Healthcare_Location[Location],MATCH(CONSOLIDATED_SHEET[[#This Row],[Patient_ID]],Healthcare_Location[Patient_ID],0))</f>
        <v>Houston</v>
      </c>
      <c r="K1516" s="7" t="str">
        <f>INDEX(Healthcare_Insurance[Insurance_Type],MATCH(CONSOLIDATED_SHEET[[#This Row],[Patient_ID]],Healthcare_Insurance[Patient_ID],0))</f>
        <v>None</v>
      </c>
      <c r="L1516" s="8">
        <f>INDEX(Healthcare_Insurance[Insurance_Amount],MATCH(CONSOLIDATED_SHEET[[#This Row],[Patient_ID]],Healthcare_Insurance[Patient_ID],0))</f>
        <v>9933.9699999999993</v>
      </c>
    </row>
    <row r="1517" spans="1:12" x14ac:dyDescent="0.25">
      <c r="A1517" t="s">
        <v>1519</v>
      </c>
      <c r="B1517" t="s">
        <v>4501</v>
      </c>
      <c r="C1517">
        <v>88</v>
      </c>
      <c r="D1517" t="s">
        <v>5948</v>
      </c>
      <c r="E1517" t="str">
        <f>IFERROR(INDEX(Healthcare_Transaction[Treatment_Type],MATCH(CONSOLIDATED_SHEET[[#This Row],[Patient_ID]],Healthcare_Transaction[Patient_ID],0)),"")</f>
        <v>Consultation</v>
      </c>
      <c r="F1517" s="8">
        <f>IFERROR(INDEX(Healthcare_Transaction[Cost],MATCH(CONSOLIDATED_SHEET[[#This Row],[Patient_ID]],Healthcare_Transaction[Patient_ID],0)),"")</f>
        <v>4408.66</v>
      </c>
      <c r="G1517" s="6">
        <f>IFERROR(INDEX(Healthcare_Transaction[Date],MATCH(CONSOLIDATED_SHEET[[#This Row],[Patient_ID]],Healthcare_Transaction[Patient_ID],0)),"")</f>
        <v>44001.583654807822</v>
      </c>
      <c r="H1517" t="str">
        <f>TEXT(CONSOLIDATED_SHEET[[#This Row],[Date]], "yyyy")</f>
        <v>2020</v>
      </c>
      <c r="I1517" t="str">
        <f>TEXT(CONSOLIDATED_SHEET[[#This Row],[Date]], "mmmm")</f>
        <v>June</v>
      </c>
      <c r="J1517" t="str">
        <f>INDEX(Healthcare_Location[Location],MATCH(CONSOLIDATED_SHEET[[#This Row],[Patient_ID]],Healthcare_Location[Patient_ID],0))</f>
        <v>Chicago</v>
      </c>
      <c r="K1517" s="7" t="str">
        <f>INDEX(Healthcare_Insurance[Insurance_Type],MATCH(CONSOLIDATED_SHEET[[#This Row],[Patient_ID]],Healthcare_Insurance[Patient_ID],0))</f>
        <v>None</v>
      </c>
      <c r="L1517" s="8">
        <f>INDEX(Healthcare_Insurance[Insurance_Amount],MATCH(CONSOLIDATED_SHEET[[#This Row],[Patient_ID]],Healthcare_Insurance[Patient_ID],0))</f>
        <v>5702.76</v>
      </c>
    </row>
    <row r="1518" spans="1:12" x14ac:dyDescent="0.25">
      <c r="A1518" t="s">
        <v>1520</v>
      </c>
      <c r="B1518" t="s">
        <v>4502</v>
      </c>
      <c r="C1518">
        <v>72</v>
      </c>
      <c r="D1518" t="s">
        <v>5948</v>
      </c>
      <c r="E1518" t="str">
        <f>IFERROR(INDEX(Healthcare_Transaction[Treatment_Type],MATCH(CONSOLIDATED_SHEET[[#This Row],[Patient_ID]],Healthcare_Transaction[Patient_ID],0)),"")</f>
        <v>Surgery</v>
      </c>
      <c r="F1518" s="8">
        <f>IFERROR(INDEX(Healthcare_Transaction[Cost],MATCH(CONSOLIDATED_SHEET[[#This Row],[Patient_ID]],Healthcare_Transaction[Patient_ID],0)),"")</f>
        <v>482.59</v>
      </c>
      <c r="G1518" s="6">
        <f>IFERROR(INDEX(Healthcare_Transaction[Date],MATCH(CONSOLIDATED_SHEET[[#This Row],[Patient_ID]],Healthcare_Transaction[Patient_ID],0)),"")</f>
        <v>44002.626660951573</v>
      </c>
      <c r="H1518" t="str">
        <f>TEXT(CONSOLIDATED_SHEET[[#This Row],[Date]], "yyyy")</f>
        <v>2020</v>
      </c>
      <c r="I1518" t="str">
        <f>TEXT(CONSOLIDATED_SHEET[[#This Row],[Date]], "mmmm")</f>
        <v>June</v>
      </c>
      <c r="J1518" t="str">
        <f>INDEX(Healthcare_Location[Location],MATCH(CONSOLIDATED_SHEET[[#This Row],[Patient_ID]],Healthcare_Location[Patient_ID],0))</f>
        <v>Houston</v>
      </c>
      <c r="K1518" s="7" t="str">
        <f>INDEX(Healthcare_Insurance[Insurance_Type],MATCH(CONSOLIDATED_SHEET[[#This Row],[Patient_ID]],Healthcare_Insurance[Patient_ID],0))</f>
        <v>Public</v>
      </c>
      <c r="L1518" s="8">
        <f>INDEX(Healthcare_Insurance[Insurance_Amount],MATCH(CONSOLIDATED_SHEET[[#This Row],[Patient_ID]],Healthcare_Insurance[Patient_ID],0))</f>
        <v>8618.39</v>
      </c>
    </row>
    <row r="1519" spans="1:12" x14ac:dyDescent="0.25">
      <c r="A1519" t="s">
        <v>1521</v>
      </c>
      <c r="B1519" t="s">
        <v>4503</v>
      </c>
      <c r="C1519">
        <v>49</v>
      </c>
      <c r="D1519" t="s">
        <v>5947</v>
      </c>
      <c r="E1519" t="str">
        <f>IFERROR(INDEX(Healthcare_Transaction[Treatment_Type],MATCH(CONSOLIDATED_SHEET[[#This Row],[Patient_ID]],Healthcare_Transaction[Patient_ID],0)),"")</f>
        <v>Consultation</v>
      </c>
      <c r="F1519" s="8">
        <f>IFERROR(INDEX(Healthcare_Transaction[Cost],MATCH(CONSOLIDATED_SHEET[[#This Row],[Patient_ID]],Healthcare_Transaction[Patient_ID],0)),"")</f>
        <v>4267.43</v>
      </c>
      <c r="G1519" s="6">
        <f>IFERROR(INDEX(Healthcare_Transaction[Date],MATCH(CONSOLIDATED_SHEET[[#This Row],[Patient_ID]],Healthcare_Transaction[Patient_ID],0)),"")</f>
        <v>44003.408915559361</v>
      </c>
      <c r="H1519" t="str">
        <f>TEXT(CONSOLIDATED_SHEET[[#This Row],[Date]], "yyyy")</f>
        <v>2020</v>
      </c>
      <c r="I1519" t="str">
        <f>TEXT(CONSOLIDATED_SHEET[[#This Row],[Date]], "mmmm")</f>
        <v>June</v>
      </c>
      <c r="J1519" t="str">
        <f>INDEX(Healthcare_Location[Location],MATCH(CONSOLIDATED_SHEET[[#This Row],[Patient_ID]],Healthcare_Location[Patient_ID],0))</f>
        <v>Chicago</v>
      </c>
      <c r="K1519" s="7" t="str">
        <f>INDEX(Healthcare_Insurance[Insurance_Type],MATCH(CONSOLIDATED_SHEET[[#This Row],[Patient_ID]],Healthcare_Insurance[Patient_ID],0))</f>
        <v>Private</v>
      </c>
      <c r="L1519" s="8">
        <f>INDEX(Healthcare_Insurance[Insurance_Amount],MATCH(CONSOLIDATED_SHEET[[#This Row],[Patient_ID]],Healthcare_Insurance[Patient_ID],0))</f>
        <v>3304.84</v>
      </c>
    </row>
    <row r="1520" spans="1:12" x14ac:dyDescent="0.25">
      <c r="A1520" t="s">
        <v>1522</v>
      </c>
      <c r="B1520" t="s">
        <v>4504</v>
      </c>
      <c r="C1520">
        <v>38</v>
      </c>
      <c r="D1520" t="s">
        <v>5947</v>
      </c>
      <c r="E1520" t="str">
        <f>IFERROR(INDEX(Healthcare_Transaction[Treatment_Type],MATCH(CONSOLIDATED_SHEET[[#This Row],[Patient_ID]],Healthcare_Transaction[Patient_ID],0)),"")</f>
        <v>Consultation</v>
      </c>
      <c r="F1520" s="8">
        <f>IFERROR(INDEX(Healthcare_Transaction[Cost],MATCH(CONSOLIDATED_SHEET[[#This Row],[Patient_ID]],Healthcare_Transaction[Patient_ID],0)),"")</f>
        <v>2151.83</v>
      </c>
      <c r="G1520" s="6">
        <f>IFERROR(INDEX(Healthcare_Transaction[Date],MATCH(CONSOLIDATED_SHEET[[#This Row],[Patient_ID]],Healthcare_Transaction[Patient_ID],0)),"")</f>
        <v>44003.930418631229</v>
      </c>
      <c r="H1520" t="str">
        <f>TEXT(CONSOLIDATED_SHEET[[#This Row],[Date]], "yyyy")</f>
        <v>2020</v>
      </c>
      <c r="I1520" t="str">
        <f>TEXT(CONSOLIDATED_SHEET[[#This Row],[Date]], "mmmm")</f>
        <v>June</v>
      </c>
      <c r="J1520" t="str">
        <f>INDEX(Healthcare_Location[Location],MATCH(CONSOLIDATED_SHEET[[#This Row],[Patient_ID]],Healthcare_Location[Patient_ID],0))</f>
        <v>Phoenix</v>
      </c>
      <c r="K1520" s="7" t="str">
        <f>INDEX(Healthcare_Insurance[Insurance_Type],MATCH(CONSOLIDATED_SHEET[[#This Row],[Patient_ID]],Healthcare_Insurance[Patient_ID],0))</f>
        <v>None</v>
      </c>
      <c r="L1520" s="8">
        <f>INDEX(Healthcare_Insurance[Insurance_Amount],MATCH(CONSOLIDATED_SHEET[[#This Row],[Patient_ID]],Healthcare_Insurance[Patient_ID],0))</f>
        <v>3598.7</v>
      </c>
    </row>
    <row r="1521" spans="1:12" x14ac:dyDescent="0.25">
      <c r="A1521" t="s">
        <v>1523</v>
      </c>
      <c r="B1521" t="s">
        <v>4505</v>
      </c>
      <c r="C1521">
        <v>77</v>
      </c>
      <c r="D1521" t="s">
        <v>5948</v>
      </c>
      <c r="E1521" t="str">
        <f>IFERROR(INDEX(Healthcare_Transaction[Treatment_Type],MATCH(CONSOLIDATED_SHEET[[#This Row],[Patient_ID]],Healthcare_Transaction[Patient_ID],0)),"")</f>
        <v>Physical Therapy</v>
      </c>
      <c r="F1521" s="8">
        <f>IFERROR(INDEX(Healthcare_Transaction[Cost],MATCH(CONSOLIDATED_SHEET[[#This Row],[Patient_ID]],Healthcare_Transaction[Patient_ID],0)),"")</f>
        <v>1296.96</v>
      </c>
      <c r="G1521" s="6">
        <f>IFERROR(INDEX(Healthcare_Transaction[Date],MATCH(CONSOLIDATED_SHEET[[#This Row],[Patient_ID]],Healthcare_Transaction[Patient_ID],0)),"")</f>
        <v>44004.191170167163</v>
      </c>
      <c r="H1521" t="str">
        <f>TEXT(CONSOLIDATED_SHEET[[#This Row],[Date]], "yyyy")</f>
        <v>2020</v>
      </c>
      <c r="I1521" t="str">
        <f>TEXT(CONSOLIDATED_SHEET[[#This Row],[Date]], "mmmm")</f>
        <v>June</v>
      </c>
      <c r="J1521" t="str">
        <f>INDEX(Healthcare_Location[Location],MATCH(CONSOLIDATED_SHEET[[#This Row],[Patient_ID]],Healthcare_Location[Patient_ID],0))</f>
        <v>Los Angeles</v>
      </c>
      <c r="K1521" s="7" t="str">
        <f>INDEX(Healthcare_Insurance[Insurance_Type],MATCH(CONSOLIDATED_SHEET[[#This Row],[Patient_ID]],Healthcare_Insurance[Patient_ID],0))</f>
        <v>None</v>
      </c>
      <c r="L1521" s="8">
        <f>INDEX(Healthcare_Insurance[Insurance_Amount],MATCH(CONSOLIDATED_SHEET[[#This Row],[Patient_ID]],Healthcare_Insurance[Patient_ID],0))</f>
        <v>3957.87</v>
      </c>
    </row>
    <row r="1522" spans="1:12" x14ac:dyDescent="0.25">
      <c r="A1522" t="s">
        <v>1524</v>
      </c>
      <c r="B1522" t="s">
        <v>4506</v>
      </c>
      <c r="C1522">
        <v>75</v>
      </c>
      <c r="D1522" t="s">
        <v>5947</v>
      </c>
      <c r="E1522" t="str">
        <f>IFERROR(INDEX(Healthcare_Transaction[Treatment_Type],MATCH(CONSOLIDATED_SHEET[[#This Row],[Patient_ID]],Healthcare_Transaction[Patient_ID],0)),"")</f>
        <v>Medication</v>
      </c>
      <c r="F1522" s="8">
        <f>IFERROR(INDEX(Healthcare_Transaction[Cost],MATCH(CONSOLIDATED_SHEET[[#This Row],[Patient_ID]],Healthcare_Transaction[Patient_ID],0)),"")</f>
        <v>1931.46</v>
      </c>
      <c r="G1522" s="6">
        <f>IFERROR(INDEX(Healthcare_Transaction[Date],MATCH(CONSOLIDATED_SHEET[[#This Row],[Patient_ID]],Healthcare_Transaction[Patient_ID],0)),"")</f>
        <v>44004.712673239017</v>
      </c>
      <c r="H1522" t="str">
        <f>TEXT(CONSOLIDATED_SHEET[[#This Row],[Date]], "yyyy")</f>
        <v>2020</v>
      </c>
      <c r="I1522" t="str">
        <f>TEXT(CONSOLIDATED_SHEET[[#This Row],[Date]], "mmmm")</f>
        <v>June</v>
      </c>
      <c r="J1522" t="str">
        <f>INDEX(Healthcare_Location[Location],MATCH(CONSOLIDATED_SHEET[[#This Row],[Patient_ID]],Healthcare_Location[Patient_ID],0))</f>
        <v>Houston</v>
      </c>
      <c r="K1522" s="7" t="str">
        <f>INDEX(Healthcare_Insurance[Insurance_Type],MATCH(CONSOLIDATED_SHEET[[#This Row],[Patient_ID]],Healthcare_Insurance[Patient_ID],0))</f>
        <v>Private</v>
      </c>
      <c r="L1522" s="8">
        <f>INDEX(Healthcare_Insurance[Insurance_Amount],MATCH(CONSOLIDATED_SHEET[[#This Row],[Patient_ID]],Healthcare_Insurance[Patient_ID],0))</f>
        <v>2077.8200000000002</v>
      </c>
    </row>
    <row r="1523" spans="1:12" x14ac:dyDescent="0.25">
      <c r="A1523" t="s">
        <v>1525</v>
      </c>
      <c r="B1523" t="s">
        <v>4507</v>
      </c>
      <c r="C1523">
        <v>57</v>
      </c>
      <c r="D1523" t="s">
        <v>5947</v>
      </c>
      <c r="E1523" t="str">
        <f>IFERROR(INDEX(Healthcare_Transaction[Treatment_Type],MATCH(CONSOLIDATED_SHEET[[#This Row],[Patient_ID]],Healthcare_Transaction[Patient_ID],0)),"")</f>
        <v>Surgery</v>
      </c>
      <c r="F1523" s="8">
        <f>IFERROR(INDEX(Healthcare_Transaction[Cost],MATCH(CONSOLIDATED_SHEET[[#This Row],[Patient_ID]],Healthcare_Transaction[Patient_ID],0)),"")</f>
        <v>4134.8999999999996</v>
      </c>
      <c r="G1523" s="6">
        <f>IFERROR(INDEX(Healthcare_Transaction[Date],MATCH(CONSOLIDATED_SHEET[[#This Row],[Patient_ID]],Healthcare_Transaction[Patient_ID],0)),"")</f>
        <v>44004.973424774973</v>
      </c>
      <c r="H1523" t="str">
        <f>TEXT(CONSOLIDATED_SHEET[[#This Row],[Date]], "yyyy")</f>
        <v>2020</v>
      </c>
      <c r="I1523" t="str">
        <f>TEXT(CONSOLIDATED_SHEET[[#This Row],[Date]], "mmmm")</f>
        <v>June</v>
      </c>
      <c r="J1523" t="str">
        <f>INDEX(Healthcare_Location[Location],MATCH(CONSOLIDATED_SHEET[[#This Row],[Patient_ID]],Healthcare_Location[Patient_ID],0))</f>
        <v>Houston</v>
      </c>
      <c r="K1523" s="7" t="str">
        <f>INDEX(Healthcare_Insurance[Insurance_Type],MATCH(CONSOLIDATED_SHEET[[#This Row],[Patient_ID]],Healthcare_Insurance[Patient_ID],0))</f>
        <v>Public</v>
      </c>
      <c r="L1523" s="8">
        <f>INDEX(Healthcare_Insurance[Insurance_Amount],MATCH(CONSOLIDATED_SHEET[[#This Row],[Patient_ID]],Healthcare_Insurance[Patient_ID],0))</f>
        <v>3100.53</v>
      </c>
    </row>
    <row r="1524" spans="1:12" x14ac:dyDescent="0.25">
      <c r="A1524" t="s">
        <v>1526</v>
      </c>
      <c r="B1524" t="s">
        <v>4508</v>
      </c>
      <c r="C1524">
        <v>65</v>
      </c>
      <c r="D1524" t="s">
        <v>5948</v>
      </c>
      <c r="E1524" t="str">
        <f>IFERROR(INDEX(Healthcare_Transaction[Treatment_Type],MATCH(CONSOLIDATED_SHEET[[#This Row],[Patient_ID]],Healthcare_Transaction[Patient_ID],0)),"")</f>
        <v>Physical Therapy</v>
      </c>
      <c r="F1524" s="8">
        <f>IFERROR(INDEX(Healthcare_Transaction[Cost],MATCH(CONSOLIDATED_SHEET[[#This Row],[Patient_ID]],Healthcare_Transaction[Patient_ID],0)),"")</f>
        <v>2706.65</v>
      </c>
      <c r="G1524" s="6">
        <f>IFERROR(INDEX(Healthcare_Transaction[Date],MATCH(CONSOLIDATED_SHEET[[#This Row],[Patient_ID]],Healthcare_Transaction[Patient_ID],0)),"")</f>
        <v>44005.234176310893</v>
      </c>
      <c r="H1524" t="str">
        <f>TEXT(CONSOLIDATED_SHEET[[#This Row],[Date]], "yyyy")</f>
        <v>2020</v>
      </c>
      <c r="I1524" t="str">
        <f>TEXT(CONSOLIDATED_SHEET[[#This Row],[Date]], "mmmm")</f>
        <v>June</v>
      </c>
      <c r="J1524" t="str">
        <f>INDEX(Healthcare_Location[Location],MATCH(CONSOLIDATED_SHEET[[#This Row],[Patient_ID]],Healthcare_Location[Patient_ID],0))</f>
        <v>Los Angeles</v>
      </c>
      <c r="K1524" s="7" t="str">
        <f>INDEX(Healthcare_Insurance[Insurance_Type],MATCH(CONSOLIDATED_SHEET[[#This Row],[Patient_ID]],Healthcare_Insurance[Patient_ID],0))</f>
        <v>Public</v>
      </c>
      <c r="L1524" s="8">
        <f>INDEX(Healthcare_Insurance[Insurance_Amount],MATCH(CONSOLIDATED_SHEET[[#This Row],[Patient_ID]],Healthcare_Insurance[Patient_ID],0))</f>
        <v>4544.7700000000004</v>
      </c>
    </row>
    <row r="1525" spans="1:12" x14ac:dyDescent="0.25">
      <c r="A1525" t="s">
        <v>1527</v>
      </c>
      <c r="B1525" t="s">
        <v>4509</v>
      </c>
      <c r="C1525">
        <v>52</v>
      </c>
      <c r="D1525" t="s">
        <v>5947</v>
      </c>
      <c r="E1525" t="str">
        <f>IFERROR(INDEX(Healthcare_Transaction[Treatment_Type],MATCH(CONSOLIDATED_SHEET[[#This Row],[Patient_ID]],Healthcare_Transaction[Patient_ID],0)),"")</f>
        <v>Surgery</v>
      </c>
      <c r="F1525" s="8">
        <f>IFERROR(INDEX(Healthcare_Transaction[Cost],MATCH(CONSOLIDATED_SHEET[[#This Row],[Patient_ID]],Healthcare_Transaction[Patient_ID],0)),"")</f>
        <v>4947.63</v>
      </c>
      <c r="G1525" s="6">
        <f>IFERROR(INDEX(Healthcare_Transaction[Date],MATCH(CONSOLIDATED_SHEET[[#This Row],[Patient_ID]],Healthcare_Transaction[Patient_ID],0)),"")</f>
        <v>44005.494927846827</v>
      </c>
      <c r="H1525" t="str">
        <f>TEXT(CONSOLIDATED_SHEET[[#This Row],[Date]], "yyyy")</f>
        <v>2020</v>
      </c>
      <c r="I1525" t="str">
        <f>TEXT(CONSOLIDATED_SHEET[[#This Row],[Date]], "mmmm")</f>
        <v>June</v>
      </c>
      <c r="J1525" t="str">
        <f>INDEX(Healthcare_Location[Location],MATCH(CONSOLIDATED_SHEET[[#This Row],[Patient_ID]],Healthcare_Location[Patient_ID],0))</f>
        <v>Phoenix</v>
      </c>
      <c r="K1525" s="7" t="str">
        <f>INDEX(Healthcare_Insurance[Insurance_Type],MATCH(CONSOLIDATED_SHEET[[#This Row],[Patient_ID]],Healthcare_Insurance[Patient_ID],0))</f>
        <v>Private</v>
      </c>
      <c r="L1525" s="8">
        <f>INDEX(Healthcare_Insurance[Insurance_Amount],MATCH(CONSOLIDATED_SHEET[[#This Row],[Patient_ID]],Healthcare_Insurance[Patient_ID],0))</f>
        <v>5313.58</v>
      </c>
    </row>
    <row r="1526" spans="1:12" x14ac:dyDescent="0.25">
      <c r="A1526" t="s">
        <v>1528</v>
      </c>
      <c r="B1526" t="s">
        <v>4510</v>
      </c>
      <c r="C1526">
        <v>28</v>
      </c>
      <c r="D1526" t="s">
        <v>5947</v>
      </c>
      <c r="E1526" t="str">
        <f>IFERROR(INDEX(Healthcare_Transaction[Treatment_Type],MATCH(CONSOLIDATED_SHEET[[#This Row],[Patient_ID]],Healthcare_Transaction[Patient_ID],0)),"")</f>
        <v>Physical Therapy</v>
      </c>
      <c r="F1526" s="8">
        <f>IFERROR(INDEX(Healthcare_Transaction[Cost],MATCH(CONSOLIDATED_SHEET[[#This Row],[Patient_ID]],Healthcare_Transaction[Patient_ID],0)),"")</f>
        <v>2336.61</v>
      </c>
      <c r="G1526" s="6">
        <f>IFERROR(INDEX(Healthcare_Transaction[Date],MATCH(CONSOLIDATED_SHEET[[#This Row],[Patient_ID]],Healthcare_Transaction[Patient_ID],0)),"")</f>
        <v>44006.277182454629</v>
      </c>
      <c r="H1526" t="str">
        <f>TEXT(CONSOLIDATED_SHEET[[#This Row],[Date]], "yyyy")</f>
        <v>2020</v>
      </c>
      <c r="I1526" t="str">
        <f>TEXT(CONSOLIDATED_SHEET[[#This Row],[Date]], "mmmm")</f>
        <v>June</v>
      </c>
      <c r="J1526" t="str">
        <f>INDEX(Healthcare_Location[Location],MATCH(CONSOLIDATED_SHEET[[#This Row],[Patient_ID]],Healthcare_Location[Patient_ID],0))</f>
        <v>Phoenix</v>
      </c>
      <c r="K1526" s="7" t="str">
        <f>INDEX(Healthcare_Insurance[Insurance_Type],MATCH(CONSOLIDATED_SHEET[[#This Row],[Patient_ID]],Healthcare_Insurance[Patient_ID],0))</f>
        <v>None</v>
      </c>
      <c r="L1526" s="8">
        <f>INDEX(Healthcare_Insurance[Insurance_Amount],MATCH(CONSOLIDATED_SHEET[[#This Row],[Patient_ID]],Healthcare_Insurance[Patient_ID],0))</f>
        <v>4707.58</v>
      </c>
    </row>
    <row r="1527" spans="1:12" x14ac:dyDescent="0.25">
      <c r="A1527" t="s">
        <v>1529</v>
      </c>
      <c r="B1527" t="s">
        <v>4511</v>
      </c>
      <c r="C1527">
        <v>19</v>
      </c>
      <c r="D1527" t="s">
        <v>5948</v>
      </c>
      <c r="E1527" t="str">
        <f>IFERROR(INDEX(Healthcare_Transaction[Treatment_Type],MATCH(CONSOLIDATED_SHEET[[#This Row],[Patient_ID]],Healthcare_Transaction[Patient_ID],0)),"")</f>
        <v>Consultation</v>
      </c>
      <c r="F1527" s="8">
        <f>IFERROR(INDEX(Healthcare_Transaction[Cost],MATCH(CONSOLIDATED_SHEET[[#This Row],[Patient_ID]],Healthcare_Transaction[Patient_ID],0)),"")</f>
        <v>250.15</v>
      </c>
      <c r="G1527" s="6">
        <f>IFERROR(INDEX(Healthcare_Transaction[Date],MATCH(CONSOLIDATED_SHEET[[#This Row],[Patient_ID]],Healthcare_Transaction[Patient_ID],0)),"")</f>
        <v>44006.53793399057</v>
      </c>
      <c r="H1527" t="str">
        <f>TEXT(CONSOLIDATED_SHEET[[#This Row],[Date]], "yyyy")</f>
        <v>2020</v>
      </c>
      <c r="I1527" t="str">
        <f>TEXT(CONSOLIDATED_SHEET[[#This Row],[Date]], "mmmm")</f>
        <v>June</v>
      </c>
      <c r="J1527" t="str">
        <f>INDEX(Healthcare_Location[Location],MATCH(CONSOLIDATED_SHEET[[#This Row],[Patient_ID]],Healthcare_Location[Patient_ID],0))</f>
        <v>Houston</v>
      </c>
      <c r="K1527" s="7" t="str">
        <f>INDEX(Healthcare_Insurance[Insurance_Type],MATCH(CONSOLIDATED_SHEET[[#This Row],[Patient_ID]],Healthcare_Insurance[Patient_ID],0))</f>
        <v>Private</v>
      </c>
      <c r="L1527" s="8">
        <f>INDEX(Healthcare_Insurance[Insurance_Amount],MATCH(CONSOLIDATED_SHEET[[#This Row],[Patient_ID]],Healthcare_Insurance[Patient_ID],0))</f>
        <v>5356.75</v>
      </c>
    </row>
    <row r="1528" spans="1:12" x14ac:dyDescent="0.25">
      <c r="A1528" t="s">
        <v>1530</v>
      </c>
      <c r="B1528" t="s">
        <v>4512</v>
      </c>
      <c r="C1528">
        <v>37</v>
      </c>
      <c r="D1528" t="s">
        <v>5948</v>
      </c>
      <c r="E1528" t="str">
        <f>IFERROR(INDEX(Healthcare_Transaction[Treatment_Type],MATCH(CONSOLIDATED_SHEET[[#This Row],[Patient_ID]],Healthcare_Transaction[Patient_ID],0)),"")</f>
        <v>Consultation</v>
      </c>
      <c r="F1528" s="8">
        <f>IFERROR(INDEX(Healthcare_Transaction[Cost],MATCH(CONSOLIDATED_SHEET[[#This Row],[Patient_ID]],Healthcare_Transaction[Patient_ID],0)),"")</f>
        <v>659.13</v>
      </c>
      <c r="G1528" s="6">
        <f>IFERROR(INDEX(Healthcare_Transaction[Date],MATCH(CONSOLIDATED_SHEET[[#This Row],[Patient_ID]],Healthcare_Transaction[Patient_ID],0)),"")</f>
        <v>44007.320188598373</v>
      </c>
      <c r="H1528" t="str">
        <f>TEXT(CONSOLIDATED_SHEET[[#This Row],[Date]], "yyyy")</f>
        <v>2020</v>
      </c>
      <c r="I1528" t="str">
        <f>TEXT(CONSOLIDATED_SHEET[[#This Row],[Date]], "mmmm")</f>
        <v>June</v>
      </c>
      <c r="J1528" t="str">
        <f>INDEX(Healthcare_Location[Location],MATCH(CONSOLIDATED_SHEET[[#This Row],[Patient_ID]],Healthcare_Location[Patient_ID],0))</f>
        <v>Chicago</v>
      </c>
      <c r="K1528" s="7" t="str">
        <f>INDEX(Healthcare_Insurance[Insurance_Type],MATCH(CONSOLIDATED_SHEET[[#This Row],[Patient_ID]],Healthcare_Insurance[Patient_ID],0))</f>
        <v>None</v>
      </c>
      <c r="L1528" s="8">
        <f>INDEX(Healthcare_Insurance[Insurance_Amount],MATCH(CONSOLIDATED_SHEET[[#This Row],[Patient_ID]],Healthcare_Insurance[Patient_ID],0))</f>
        <v>4631.82</v>
      </c>
    </row>
    <row r="1529" spans="1:12" x14ac:dyDescent="0.25">
      <c r="A1529" t="s">
        <v>1531</v>
      </c>
      <c r="B1529" t="s">
        <v>4513</v>
      </c>
      <c r="C1529">
        <v>75</v>
      </c>
      <c r="D1529" t="s">
        <v>5948</v>
      </c>
      <c r="E1529" t="str">
        <f>IFERROR(INDEX(Healthcare_Transaction[Treatment_Type],MATCH(CONSOLIDATED_SHEET[[#This Row],[Patient_ID]],Healthcare_Transaction[Patient_ID],0)),"")</f>
        <v>Surgery</v>
      </c>
      <c r="F1529" s="8">
        <f>IFERROR(INDEX(Healthcare_Transaction[Cost],MATCH(CONSOLIDATED_SHEET[[#This Row],[Patient_ID]],Healthcare_Transaction[Patient_ID],0)),"")</f>
        <v>3614.26</v>
      </c>
      <c r="G1529" s="6">
        <f>IFERROR(INDEX(Healthcare_Transaction[Date],MATCH(CONSOLIDATED_SHEET[[#This Row],[Patient_ID]],Healthcare_Transaction[Patient_ID],0)),"")</f>
        <v>44008.102443206168</v>
      </c>
      <c r="H1529" t="str">
        <f>TEXT(CONSOLIDATED_SHEET[[#This Row],[Date]], "yyyy")</f>
        <v>2020</v>
      </c>
      <c r="I1529" t="str">
        <f>TEXT(CONSOLIDATED_SHEET[[#This Row],[Date]], "mmmm")</f>
        <v>June</v>
      </c>
      <c r="J1529" t="str">
        <f>INDEX(Healthcare_Location[Location],MATCH(CONSOLIDATED_SHEET[[#This Row],[Patient_ID]],Healthcare_Location[Patient_ID],0))</f>
        <v>Phoenix</v>
      </c>
      <c r="K1529" s="7" t="str">
        <f>INDEX(Healthcare_Insurance[Insurance_Type],MATCH(CONSOLIDATED_SHEET[[#This Row],[Patient_ID]],Healthcare_Insurance[Patient_ID],0))</f>
        <v>None</v>
      </c>
      <c r="L1529" s="8">
        <f>INDEX(Healthcare_Insurance[Insurance_Amount],MATCH(CONSOLIDATED_SHEET[[#This Row],[Patient_ID]],Healthcare_Insurance[Patient_ID],0))</f>
        <v>3411.81</v>
      </c>
    </row>
    <row r="1530" spans="1:12" x14ac:dyDescent="0.25">
      <c r="A1530" t="s">
        <v>1532</v>
      </c>
      <c r="B1530" t="s">
        <v>4514</v>
      </c>
      <c r="C1530">
        <v>83</v>
      </c>
      <c r="D1530" t="s">
        <v>5948</v>
      </c>
      <c r="E1530" t="str">
        <f>IFERROR(INDEX(Healthcare_Transaction[Treatment_Type],MATCH(CONSOLIDATED_SHEET[[#This Row],[Patient_ID]],Healthcare_Transaction[Patient_ID],0)),"")</f>
        <v>Consultation</v>
      </c>
      <c r="F1530" s="8">
        <f>IFERROR(INDEX(Healthcare_Transaction[Cost],MATCH(CONSOLIDATED_SHEET[[#This Row],[Patient_ID]],Healthcare_Transaction[Patient_ID],0)),"")</f>
        <v>4404.83</v>
      </c>
      <c r="G1530" s="6">
        <f>IFERROR(INDEX(Healthcare_Transaction[Date],MATCH(CONSOLIDATED_SHEET[[#This Row],[Patient_ID]],Healthcare_Transaction[Patient_ID],0)),"")</f>
        <v>44008.363194742087</v>
      </c>
      <c r="H1530" t="str">
        <f>TEXT(CONSOLIDATED_SHEET[[#This Row],[Date]], "yyyy")</f>
        <v>2020</v>
      </c>
      <c r="I1530" t="str">
        <f>TEXT(CONSOLIDATED_SHEET[[#This Row],[Date]], "mmmm")</f>
        <v>June</v>
      </c>
      <c r="J1530" t="str">
        <f>INDEX(Healthcare_Location[Location],MATCH(CONSOLIDATED_SHEET[[#This Row],[Patient_ID]],Healthcare_Location[Patient_ID],0))</f>
        <v>Chicago</v>
      </c>
      <c r="K1530" s="7" t="str">
        <f>INDEX(Healthcare_Insurance[Insurance_Type],MATCH(CONSOLIDATED_SHEET[[#This Row],[Patient_ID]],Healthcare_Insurance[Patient_ID],0))</f>
        <v>Private</v>
      </c>
      <c r="L1530" s="8">
        <f>INDEX(Healthcare_Insurance[Insurance_Amount],MATCH(CONSOLIDATED_SHEET[[#This Row],[Patient_ID]],Healthcare_Insurance[Patient_ID],0))</f>
        <v>4762.2299999999996</v>
      </c>
    </row>
    <row r="1531" spans="1:12" x14ac:dyDescent="0.25">
      <c r="A1531" t="s">
        <v>1533</v>
      </c>
      <c r="B1531" t="s">
        <v>4515</v>
      </c>
      <c r="C1531">
        <v>87</v>
      </c>
      <c r="D1531" t="s">
        <v>5948</v>
      </c>
      <c r="E1531" t="str">
        <f>IFERROR(INDEX(Healthcare_Transaction[Treatment_Type],MATCH(CONSOLIDATED_SHEET[[#This Row],[Patient_ID]],Healthcare_Transaction[Patient_ID],0)),"")</f>
        <v>Consultation</v>
      </c>
      <c r="F1531" s="8">
        <f>IFERROR(INDEX(Healthcare_Transaction[Cost],MATCH(CONSOLIDATED_SHEET[[#This Row],[Patient_ID]],Healthcare_Transaction[Patient_ID],0)),"")</f>
        <v>1528.13</v>
      </c>
      <c r="G1531" s="6">
        <f>IFERROR(INDEX(Healthcare_Transaction[Date],MATCH(CONSOLIDATED_SHEET[[#This Row],[Patient_ID]],Healthcare_Transaction[Patient_ID],0)),"")</f>
        <v>44008.88469781397</v>
      </c>
      <c r="H1531" t="str">
        <f>TEXT(CONSOLIDATED_SHEET[[#This Row],[Date]], "yyyy")</f>
        <v>2020</v>
      </c>
      <c r="I1531" t="str">
        <f>TEXT(CONSOLIDATED_SHEET[[#This Row],[Date]], "mmmm")</f>
        <v>June</v>
      </c>
      <c r="J1531" t="str">
        <f>INDEX(Healthcare_Location[Location],MATCH(CONSOLIDATED_SHEET[[#This Row],[Patient_ID]],Healthcare_Location[Patient_ID],0))</f>
        <v>Phoenix</v>
      </c>
      <c r="K1531" s="7" t="str">
        <f>INDEX(Healthcare_Insurance[Insurance_Type],MATCH(CONSOLIDATED_SHEET[[#This Row],[Patient_ID]],Healthcare_Insurance[Patient_ID],0))</f>
        <v>Public</v>
      </c>
      <c r="L1531" s="8">
        <f>INDEX(Healthcare_Insurance[Insurance_Amount],MATCH(CONSOLIDATED_SHEET[[#This Row],[Patient_ID]],Healthcare_Insurance[Patient_ID],0))</f>
        <v>8517.0300000000007</v>
      </c>
    </row>
    <row r="1532" spans="1:12" x14ac:dyDescent="0.25">
      <c r="A1532" t="s">
        <v>1534</v>
      </c>
      <c r="B1532" t="s">
        <v>4516</v>
      </c>
      <c r="C1532">
        <v>34</v>
      </c>
      <c r="D1532" t="s">
        <v>5948</v>
      </c>
      <c r="E1532" t="str">
        <f>IFERROR(INDEX(Healthcare_Transaction[Treatment_Type],MATCH(CONSOLIDATED_SHEET[[#This Row],[Patient_ID]],Healthcare_Transaction[Patient_ID],0)),"")</f>
        <v>Physical Therapy</v>
      </c>
      <c r="F1532" s="8">
        <f>IFERROR(INDEX(Healthcare_Transaction[Cost],MATCH(CONSOLIDATED_SHEET[[#This Row],[Patient_ID]],Healthcare_Transaction[Patient_ID],0)),"")</f>
        <v>4774.6000000000004</v>
      </c>
      <c r="G1532" s="6">
        <f>IFERROR(INDEX(Healthcare_Transaction[Date],MATCH(CONSOLIDATED_SHEET[[#This Row],[Patient_ID]],Healthcare_Transaction[Patient_ID],0)),"")</f>
        <v>44009.406200885831</v>
      </c>
      <c r="H1532" t="str">
        <f>TEXT(CONSOLIDATED_SHEET[[#This Row],[Date]], "yyyy")</f>
        <v>2020</v>
      </c>
      <c r="I1532" t="str">
        <f>TEXT(CONSOLIDATED_SHEET[[#This Row],[Date]], "mmmm")</f>
        <v>June</v>
      </c>
      <c r="J1532" t="str">
        <f>INDEX(Healthcare_Location[Location],MATCH(CONSOLIDATED_SHEET[[#This Row],[Patient_ID]],Healthcare_Location[Patient_ID],0))</f>
        <v>Phoenix</v>
      </c>
      <c r="K1532" s="7" t="str">
        <f>INDEX(Healthcare_Insurance[Insurance_Type],MATCH(CONSOLIDATED_SHEET[[#This Row],[Patient_ID]],Healthcare_Insurance[Patient_ID],0))</f>
        <v>Public</v>
      </c>
      <c r="L1532" s="8">
        <f>INDEX(Healthcare_Insurance[Insurance_Amount],MATCH(CONSOLIDATED_SHEET[[#This Row],[Patient_ID]],Healthcare_Insurance[Patient_ID],0))</f>
        <v>9810.14</v>
      </c>
    </row>
    <row r="1533" spans="1:12" x14ac:dyDescent="0.25">
      <c r="A1533" t="s">
        <v>1535</v>
      </c>
      <c r="B1533" t="s">
        <v>4517</v>
      </c>
      <c r="C1533">
        <v>33</v>
      </c>
      <c r="D1533" t="s">
        <v>5948</v>
      </c>
      <c r="E1533" t="str">
        <f>IFERROR(INDEX(Healthcare_Transaction[Treatment_Type],MATCH(CONSOLIDATED_SHEET[[#This Row],[Patient_ID]],Healthcare_Transaction[Patient_ID],0)),"")</f>
        <v>Physical Therapy</v>
      </c>
      <c r="F1533" s="8">
        <f>IFERROR(INDEX(Healthcare_Transaction[Cost],MATCH(CONSOLIDATED_SHEET[[#This Row],[Patient_ID]],Healthcare_Transaction[Patient_ID],0)),"")</f>
        <v>2099.25</v>
      </c>
      <c r="G1533" s="6">
        <f>IFERROR(INDEX(Healthcare_Transaction[Date],MATCH(CONSOLIDATED_SHEET[[#This Row],[Patient_ID]],Healthcare_Transaction[Patient_ID],0)),"")</f>
        <v>44009.666952421772</v>
      </c>
      <c r="H1533" t="str">
        <f>TEXT(CONSOLIDATED_SHEET[[#This Row],[Date]], "yyyy")</f>
        <v>2020</v>
      </c>
      <c r="I1533" t="str">
        <f>TEXT(CONSOLIDATED_SHEET[[#This Row],[Date]], "mmmm")</f>
        <v>June</v>
      </c>
      <c r="J1533" t="str">
        <f>INDEX(Healthcare_Location[Location],MATCH(CONSOLIDATED_SHEET[[#This Row],[Patient_ID]],Healthcare_Location[Patient_ID],0))</f>
        <v>Houston</v>
      </c>
      <c r="K1533" s="7" t="str">
        <f>INDEX(Healthcare_Insurance[Insurance_Type],MATCH(CONSOLIDATED_SHEET[[#This Row],[Patient_ID]],Healthcare_Insurance[Patient_ID],0))</f>
        <v>Private</v>
      </c>
      <c r="L1533" s="8">
        <f>INDEX(Healthcare_Insurance[Insurance_Amount],MATCH(CONSOLIDATED_SHEET[[#This Row],[Patient_ID]],Healthcare_Insurance[Patient_ID],0))</f>
        <v>7371.18</v>
      </c>
    </row>
    <row r="1534" spans="1:12" x14ac:dyDescent="0.25">
      <c r="A1534" t="s">
        <v>1536</v>
      </c>
      <c r="B1534" t="s">
        <v>4518</v>
      </c>
      <c r="C1534">
        <v>23</v>
      </c>
      <c r="D1534" t="s">
        <v>5947</v>
      </c>
      <c r="E1534" t="str">
        <f>IFERROR(INDEX(Healthcare_Transaction[Treatment_Type],MATCH(CONSOLIDATED_SHEET[[#This Row],[Patient_ID]],Healthcare_Transaction[Patient_ID],0)),"")</f>
        <v>Physical Therapy</v>
      </c>
      <c r="F1534" s="8">
        <f>IFERROR(INDEX(Healthcare_Transaction[Cost],MATCH(CONSOLIDATED_SHEET[[#This Row],[Patient_ID]],Healthcare_Transaction[Patient_ID],0)),"")</f>
        <v>1846.65</v>
      </c>
      <c r="G1534" s="6">
        <f>IFERROR(INDEX(Healthcare_Transaction[Date],MATCH(CONSOLIDATED_SHEET[[#This Row],[Patient_ID]],Healthcare_Transaction[Patient_ID],0)),"")</f>
        <v>44009.927703957699</v>
      </c>
      <c r="H1534" t="str">
        <f>TEXT(CONSOLIDATED_SHEET[[#This Row],[Date]], "yyyy")</f>
        <v>2020</v>
      </c>
      <c r="I1534" t="str">
        <f>TEXT(CONSOLIDATED_SHEET[[#This Row],[Date]], "mmmm")</f>
        <v>June</v>
      </c>
      <c r="J1534" t="str">
        <f>INDEX(Healthcare_Location[Location],MATCH(CONSOLIDATED_SHEET[[#This Row],[Patient_ID]],Healthcare_Location[Patient_ID],0))</f>
        <v>Los Angeles</v>
      </c>
      <c r="K1534" s="7" t="str">
        <f>INDEX(Healthcare_Insurance[Insurance_Type],MATCH(CONSOLIDATED_SHEET[[#This Row],[Patient_ID]],Healthcare_Insurance[Patient_ID],0))</f>
        <v>None</v>
      </c>
      <c r="L1534" s="8">
        <f>INDEX(Healthcare_Insurance[Insurance_Amount],MATCH(CONSOLIDATED_SHEET[[#This Row],[Patient_ID]],Healthcare_Insurance[Patient_ID],0))</f>
        <v>6574.06</v>
      </c>
    </row>
    <row r="1535" spans="1:12" x14ac:dyDescent="0.25">
      <c r="A1535" t="s">
        <v>1537</v>
      </c>
      <c r="B1535" t="s">
        <v>4519</v>
      </c>
      <c r="C1535">
        <v>31</v>
      </c>
      <c r="D1535" t="s">
        <v>5947</v>
      </c>
      <c r="E1535" t="str">
        <f>IFERROR(INDEX(Healthcare_Transaction[Treatment_Type],MATCH(CONSOLIDATED_SHEET[[#This Row],[Patient_ID]],Healthcare_Transaction[Patient_ID],0)),"")</f>
        <v>Physical Therapy</v>
      </c>
      <c r="F1535" s="8">
        <f>IFERROR(INDEX(Healthcare_Transaction[Cost],MATCH(CONSOLIDATED_SHEET[[#This Row],[Patient_ID]],Healthcare_Transaction[Patient_ID],0)),"")</f>
        <v>2887.59</v>
      </c>
      <c r="G1535" s="6">
        <f>IFERROR(INDEX(Healthcare_Transaction[Date],MATCH(CONSOLIDATED_SHEET[[#This Row],[Patient_ID]],Healthcare_Transaction[Patient_ID],0)),"")</f>
        <v>44010.188455493633</v>
      </c>
      <c r="H1535" t="str">
        <f>TEXT(CONSOLIDATED_SHEET[[#This Row],[Date]], "yyyy")</f>
        <v>2020</v>
      </c>
      <c r="I1535" t="str">
        <f>TEXT(CONSOLIDATED_SHEET[[#This Row],[Date]], "mmmm")</f>
        <v>June</v>
      </c>
      <c r="J1535" t="str">
        <f>INDEX(Healthcare_Location[Location],MATCH(CONSOLIDATED_SHEET[[#This Row],[Patient_ID]],Healthcare_Location[Patient_ID],0))</f>
        <v>Houston</v>
      </c>
      <c r="K1535" s="7" t="str">
        <f>INDEX(Healthcare_Insurance[Insurance_Type],MATCH(CONSOLIDATED_SHEET[[#This Row],[Patient_ID]],Healthcare_Insurance[Patient_ID],0))</f>
        <v>None</v>
      </c>
      <c r="L1535" s="8">
        <f>INDEX(Healthcare_Insurance[Insurance_Amount],MATCH(CONSOLIDATED_SHEET[[#This Row],[Patient_ID]],Healthcare_Insurance[Patient_ID],0))</f>
        <v>4960.87</v>
      </c>
    </row>
    <row r="1536" spans="1:12" x14ac:dyDescent="0.25">
      <c r="A1536" t="s">
        <v>1538</v>
      </c>
      <c r="B1536" t="s">
        <v>4520</v>
      </c>
      <c r="C1536">
        <v>76</v>
      </c>
      <c r="D1536" t="s">
        <v>5947</v>
      </c>
      <c r="E1536" t="str">
        <f>IFERROR(INDEX(Healthcare_Transaction[Treatment_Type],MATCH(CONSOLIDATED_SHEET[[#This Row],[Patient_ID]],Healthcare_Transaction[Patient_ID],0)),"")</f>
        <v>Surgery</v>
      </c>
      <c r="F1536" s="8">
        <f>IFERROR(INDEX(Healthcare_Transaction[Cost],MATCH(CONSOLIDATED_SHEET[[#This Row],[Patient_ID]],Healthcare_Transaction[Patient_ID],0)),"")</f>
        <v>156.21</v>
      </c>
      <c r="G1536" s="6">
        <f>IFERROR(INDEX(Healthcare_Transaction[Date],MATCH(CONSOLIDATED_SHEET[[#This Row],[Patient_ID]],Healthcare_Transaction[Patient_ID],0)),"")</f>
        <v>44010.970710101443</v>
      </c>
      <c r="H1536" t="str">
        <f>TEXT(CONSOLIDATED_SHEET[[#This Row],[Date]], "yyyy")</f>
        <v>2020</v>
      </c>
      <c r="I1536" t="str">
        <f>TEXT(CONSOLIDATED_SHEET[[#This Row],[Date]], "mmmm")</f>
        <v>June</v>
      </c>
      <c r="J1536" t="str">
        <f>INDEX(Healthcare_Location[Location],MATCH(CONSOLIDATED_SHEET[[#This Row],[Patient_ID]],Healthcare_Location[Patient_ID],0))</f>
        <v>New York</v>
      </c>
      <c r="K1536" s="7" t="str">
        <f>INDEX(Healthcare_Insurance[Insurance_Type],MATCH(CONSOLIDATED_SHEET[[#This Row],[Patient_ID]],Healthcare_Insurance[Patient_ID],0))</f>
        <v>None</v>
      </c>
      <c r="L1536" s="8">
        <f>INDEX(Healthcare_Insurance[Insurance_Amount],MATCH(CONSOLIDATED_SHEET[[#This Row],[Patient_ID]],Healthcare_Insurance[Patient_ID],0))</f>
        <v>2201.9699999999998</v>
      </c>
    </row>
    <row r="1537" spans="1:12" x14ac:dyDescent="0.25">
      <c r="A1537" t="s">
        <v>1539</v>
      </c>
      <c r="B1537" t="s">
        <v>4521</v>
      </c>
      <c r="C1537">
        <v>86</v>
      </c>
      <c r="D1537" t="s">
        <v>5947</v>
      </c>
      <c r="E1537" t="str">
        <f>IFERROR(INDEX(Healthcare_Transaction[Treatment_Type],MATCH(CONSOLIDATED_SHEET[[#This Row],[Patient_ID]],Healthcare_Transaction[Patient_ID],0)),"")</f>
        <v>Medication</v>
      </c>
      <c r="F1537" s="8">
        <f>IFERROR(INDEX(Healthcare_Transaction[Cost],MATCH(CONSOLIDATED_SHEET[[#This Row],[Patient_ID]],Healthcare_Transaction[Patient_ID],0)),"")</f>
        <v>4244.99</v>
      </c>
      <c r="G1537" s="6">
        <f>IFERROR(INDEX(Healthcare_Transaction[Date],MATCH(CONSOLIDATED_SHEET[[#This Row],[Patient_ID]],Healthcare_Transaction[Patient_ID],0)),"")</f>
        <v>44011.492213173311</v>
      </c>
      <c r="H1537" t="str">
        <f>TEXT(CONSOLIDATED_SHEET[[#This Row],[Date]], "yyyy")</f>
        <v>2020</v>
      </c>
      <c r="I1537" t="str">
        <f>TEXT(CONSOLIDATED_SHEET[[#This Row],[Date]], "mmmm")</f>
        <v>June</v>
      </c>
      <c r="J1537" t="str">
        <f>INDEX(Healthcare_Location[Location],MATCH(CONSOLIDATED_SHEET[[#This Row],[Patient_ID]],Healthcare_Location[Patient_ID],0))</f>
        <v>Houston</v>
      </c>
      <c r="K1537" s="7" t="str">
        <f>INDEX(Healthcare_Insurance[Insurance_Type],MATCH(CONSOLIDATED_SHEET[[#This Row],[Patient_ID]],Healthcare_Insurance[Patient_ID],0))</f>
        <v>None</v>
      </c>
      <c r="L1537" s="8">
        <f>INDEX(Healthcare_Insurance[Insurance_Amount],MATCH(CONSOLIDATED_SHEET[[#This Row],[Patient_ID]],Healthcare_Insurance[Patient_ID],0))</f>
        <v>3861.05</v>
      </c>
    </row>
    <row r="1538" spans="1:12" x14ac:dyDescent="0.25">
      <c r="A1538" t="s">
        <v>1540</v>
      </c>
      <c r="B1538" t="s">
        <v>4522</v>
      </c>
      <c r="C1538">
        <v>49</v>
      </c>
      <c r="D1538" t="s">
        <v>5948</v>
      </c>
      <c r="E1538" t="str">
        <f>IFERROR(INDEX(Healthcare_Transaction[Treatment_Type],MATCH(CONSOLIDATED_SHEET[[#This Row],[Patient_ID]],Healthcare_Transaction[Patient_ID],0)),"")</f>
        <v>Surgery</v>
      </c>
      <c r="F1538" s="8">
        <f>IFERROR(INDEX(Healthcare_Transaction[Cost],MATCH(CONSOLIDATED_SHEET[[#This Row],[Patient_ID]],Healthcare_Transaction[Patient_ID],0)),"")</f>
        <v>855.59</v>
      </c>
      <c r="G1538" s="6">
        <f>IFERROR(INDEX(Healthcare_Transaction[Date],MATCH(CONSOLIDATED_SHEET[[#This Row],[Patient_ID]],Healthcare_Transaction[Patient_ID],0)),"")</f>
        <v>44011.752964709238</v>
      </c>
      <c r="H1538" t="str">
        <f>TEXT(CONSOLIDATED_SHEET[[#This Row],[Date]], "yyyy")</f>
        <v>2020</v>
      </c>
      <c r="I1538" t="str">
        <f>TEXT(CONSOLIDATED_SHEET[[#This Row],[Date]], "mmmm")</f>
        <v>June</v>
      </c>
      <c r="J1538" t="str">
        <f>INDEX(Healthcare_Location[Location],MATCH(CONSOLIDATED_SHEET[[#This Row],[Patient_ID]],Healthcare_Location[Patient_ID],0))</f>
        <v>Phoenix</v>
      </c>
      <c r="K1538" s="7" t="str">
        <f>INDEX(Healthcare_Insurance[Insurance_Type],MATCH(CONSOLIDATED_SHEET[[#This Row],[Patient_ID]],Healthcare_Insurance[Patient_ID],0))</f>
        <v>None</v>
      </c>
      <c r="L1538" s="8">
        <f>INDEX(Healthcare_Insurance[Insurance_Amount],MATCH(CONSOLIDATED_SHEET[[#This Row],[Patient_ID]],Healthcare_Insurance[Patient_ID],0))</f>
        <v>4514.01</v>
      </c>
    </row>
    <row r="1539" spans="1:12" x14ac:dyDescent="0.25">
      <c r="A1539" t="s">
        <v>1541</v>
      </c>
      <c r="B1539" t="s">
        <v>4523</v>
      </c>
      <c r="C1539">
        <v>61</v>
      </c>
      <c r="D1539" t="s">
        <v>5947</v>
      </c>
      <c r="E1539" t="str">
        <f>IFERROR(INDEX(Healthcare_Transaction[Treatment_Type],MATCH(CONSOLIDATED_SHEET[[#This Row],[Patient_ID]],Healthcare_Transaction[Patient_ID],0)),"")</f>
        <v>Medication</v>
      </c>
      <c r="F1539" s="8">
        <f>IFERROR(INDEX(Healthcare_Transaction[Cost],MATCH(CONSOLIDATED_SHEET[[#This Row],[Patient_ID]],Healthcare_Transaction[Patient_ID],0)),"")</f>
        <v>3381.32</v>
      </c>
      <c r="G1539" s="6">
        <f>IFERROR(INDEX(Healthcare_Transaction[Date],MATCH(CONSOLIDATED_SHEET[[#This Row],[Patient_ID]],Healthcare_Transaction[Patient_ID],0)),"")</f>
        <v>44012.795970852967</v>
      </c>
      <c r="H1539" t="str">
        <f>TEXT(CONSOLIDATED_SHEET[[#This Row],[Date]], "yyyy")</f>
        <v>2020</v>
      </c>
      <c r="I1539" t="str">
        <f>TEXT(CONSOLIDATED_SHEET[[#This Row],[Date]], "mmmm")</f>
        <v>June</v>
      </c>
      <c r="J1539" t="str">
        <f>INDEX(Healthcare_Location[Location],MATCH(CONSOLIDATED_SHEET[[#This Row],[Patient_ID]],Healthcare_Location[Patient_ID],0))</f>
        <v>Phoenix</v>
      </c>
      <c r="K1539" s="7" t="str">
        <f>INDEX(Healthcare_Insurance[Insurance_Type],MATCH(CONSOLIDATED_SHEET[[#This Row],[Patient_ID]],Healthcare_Insurance[Patient_ID],0))</f>
        <v>Public</v>
      </c>
      <c r="L1539" s="8">
        <f>INDEX(Healthcare_Insurance[Insurance_Amount],MATCH(CONSOLIDATED_SHEET[[#This Row],[Patient_ID]],Healthcare_Insurance[Patient_ID],0))</f>
        <v>3884.43</v>
      </c>
    </row>
    <row r="1540" spans="1:12" x14ac:dyDescent="0.25">
      <c r="A1540" t="s">
        <v>1542</v>
      </c>
      <c r="B1540" t="s">
        <v>4524</v>
      </c>
      <c r="C1540">
        <v>39</v>
      </c>
      <c r="D1540" t="s">
        <v>5947</v>
      </c>
      <c r="E1540" t="str">
        <f>IFERROR(INDEX(Healthcare_Transaction[Treatment_Type],MATCH(CONSOLIDATED_SHEET[[#This Row],[Patient_ID]],Healthcare_Transaction[Patient_ID],0)),"")</f>
        <v>Surgery</v>
      </c>
      <c r="F1540" s="8">
        <f>IFERROR(INDEX(Healthcare_Transaction[Cost],MATCH(CONSOLIDATED_SHEET[[#This Row],[Patient_ID]],Healthcare_Transaction[Patient_ID],0)),"")</f>
        <v>1190.44</v>
      </c>
      <c r="G1540" s="6">
        <f>IFERROR(INDEX(Healthcare_Transaction[Date],MATCH(CONSOLIDATED_SHEET[[#This Row],[Patient_ID]],Healthcare_Transaction[Patient_ID],0)),"")</f>
        <v>44013.056722388923</v>
      </c>
      <c r="H1540" t="str">
        <f>TEXT(CONSOLIDATED_SHEET[[#This Row],[Date]], "yyyy")</f>
        <v>2020</v>
      </c>
      <c r="I1540" t="str">
        <f>TEXT(CONSOLIDATED_SHEET[[#This Row],[Date]], "mmmm")</f>
        <v>July</v>
      </c>
      <c r="J1540" t="str">
        <f>INDEX(Healthcare_Location[Location],MATCH(CONSOLIDATED_SHEET[[#This Row],[Patient_ID]],Healthcare_Location[Patient_ID],0))</f>
        <v>Chicago</v>
      </c>
      <c r="K1540" s="7" t="str">
        <f>INDEX(Healthcare_Insurance[Insurance_Type],MATCH(CONSOLIDATED_SHEET[[#This Row],[Patient_ID]],Healthcare_Insurance[Patient_ID],0))</f>
        <v>None</v>
      </c>
      <c r="L1540" s="8">
        <f>INDEX(Healthcare_Insurance[Insurance_Amount],MATCH(CONSOLIDATED_SHEET[[#This Row],[Patient_ID]],Healthcare_Insurance[Patient_ID],0))</f>
        <v>8635.25</v>
      </c>
    </row>
    <row r="1541" spans="1:12" x14ac:dyDescent="0.25">
      <c r="A1541" t="s">
        <v>1543</v>
      </c>
      <c r="B1541" t="s">
        <v>4525</v>
      </c>
      <c r="C1541">
        <v>43</v>
      </c>
      <c r="D1541" t="s">
        <v>5947</v>
      </c>
      <c r="E1541" t="str">
        <f>IFERROR(INDEX(Healthcare_Transaction[Treatment_Type],MATCH(CONSOLIDATED_SHEET[[#This Row],[Patient_ID]],Healthcare_Transaction[Patient_ID],0)),"")</f>
        <v>Consultation</v>
      </c>
      <c r="F1541" s="8">
        <f>IFERROR(INDEX(Healthcare_Transaction[Cost],MATCH(CONSOLIDATED_SHEET[[#This Row],[Patient_ID]],Healthcare_Transaction[Patient_ID],0)),"")</f>
        <v>4224.18</v>
      </c>
      <c r="G1541" s="6">
        <f>IFERROR(INDEX(Healthcare_Transaction[Date],MATCH(CONSOLIDATED_SHEET[[#This Row],[Patient_ID]],Healthcare_Transaction[Patient_ID],0)),"")</f>
        <v>44013.317473924842</v>
      </c>
      <c r="H1541" t="str">
        <f>TEXT(CONSOLIDATED_SHEET[[#This Row],[Date]], "yyyy")</f>
        <v>2020</v>
      </c>
      <c r="I1541" t="str">
        <f>TEXT(CONSOLIDATED_SHEET[[#This Row],[Date]], "mmmm")</f>
        <v>July</v>
      </c>
      <c r="J1541" t="str">
        <f>INDEX(Healthcare_Location[Location],MATCH(CONSOLIDATED_SHEET[[#This Row],[Patient_ID]],Healthcare_Location[Patient_ID],0))</f>
        <v>New York</v>
      </c>
      <c r="K1541" s="7" t="str">
        <f>INDEX(Healthcare_Insurance[Insurance_Type],MATCH(CONSOLIDATED_SHEET[[#This Row],[Patient_ID]],Healthcare_Insurance[Patient_ID],0))</f>
        <v>None</v>
      </c>
      <c r="L1541" s="8">
        <f>INDEX(Healthcare_Insurance[Insurance_Amount],MATCH(CONSOLIDATED_SHEET[[#This Row],[Patient_ID]],Healthcare_Insurance[Patient_ID],0))</f>
        <v>5661.81</v>
      </c>
    </row>
    <row r="1542" spans="1:12" x14ac:dyDescent="0.25">
      <c r="A1542" t="s">
        <v>1544</v>
      </c>
      <c r="B1542" t="s">
        <v>4526</v>
      </c>
      <c r="C1542">
        <v>21</v>
      </c>
      <c r="D1542" t="s">
        <v>5948</v>
      </c>
      <c r="E1542" t="str">
        <f>IFERROR(INDEX(Healthcare_Transaction[Treatment_Type],MATCH(CONSOLIDATED_SHEET[[#This Row],[Patient_ID]],Healthcare_Transaction[Patient_ID],0)),"")</f>
        <v>Physical Therapy</v>
      </c>
      <c r="F1542" s="8">
        <f>IFERROR(INDEX(Healthcare_Transaction[Cost],MATCH(CONSOLIDATED_SHEET[[#This Row],[Patient_ID]],Healthcare_Transaction[Patient_ID],0)),"")</f>
        <v>2014.85</v>
      </c>
      <c r="G1542" s="6">
        <f>IFERROR(INDEX(Healthcare_Transaction[Date],MATCH(CONSOLIDATED_SHEET[[#This Row],[Patient_ID]],Healthcare_Transaction[Patient_ID],0)),"")</f>
        <v>44013.578225460777</v>
      </c>
      <c r="H1542" t="str">
        <f>TEXT(CONSOLIDATED_SHEET[[#This Row],[Date]], "yyyy")</f>
        <v>2020</v>
      </c>
      <c r="I1542" t="str">
        <f>TEXT(CONSOLIDATED_SHEET[[#This Row],[Date]], "mmmm")</f>
        <v>July</v>
      </c>
      <c r="J1542" t="str">
        <f>INDEX(Healthcare_Location[Location],MATCH(CONSOLIDATED_SHEET[[#This Row],[Patient_ID]],Healthcare_Location[Patient_ID],0))</f>
        <v>Houston</v>
      </c>
      <c r="K1542" s="7" t="str">
        <f>INDEX(Healthcare_Insurance[Insurance_Type],MATCH(CONSOLIDATED_SHEET[[#This Row],[Patient_ID]],Healthcare_Insurance[Patient_ID],0))</f>
        <v>Private</v>
      </c>
      <c r="L1542" s="8">
        <f>INDEX(Healthcare_Insurance[Insurance_Amount],MATCH(CONSOLIDATED_SHEET[[#This Row],[Patient_ID]],Healthcare_Insurance[Patient_ID],0))</f>
        <v>8921.7099999999991</v>
      </c>
    </row>
    <row r="1543" spans="1:12" x14ac:dyDescent="0.25">
      <c r="A1543" t="s">
        <v>1545</v>
      </c>
      <c r="B1543" t="s">
        <v>4527</v>
      </c>
      <c r="C1543">
        <v>39</v>
      </c>
      <c r="D1543" t="s">
        <v>5948</v>
      </c>
      <c r="E1543" t="str">
        <f>IFERROR(INDEX(Healthcare_Transaction[Treatment_Type],MATCH(CONSOLIDATED_SHEET[[#This Row],[Patient_ID]],Healthcare_Transaction[Patient_ID],0)),"")</f>
        <v>Physical Therapy</v>
      </c>
      <c r="F1543" s="8">
        <f>IFERROR(INDEX(Healthcare_Transaction[Cost],MATCH(CONSOLIDATED_SHEET[[#This Row],[Patient_ID]],Healthcare_Transaction[Patient_ID],0)),"")</f>
        <v>3623.83</v>
      </c>
      <c r="G1543" s="6">
        <f>IFERROR(INDEX(Healthcare_Transaction[Date],MATCH(CONSOLIDATED_SHEET[[#This Row],[Patient_ID]],Healthcare_Transaction[Patient_ID],0)),"")</f>
        <v>44013.838976996711</v>
      </c>
      <c r="H1543" t="str">
        <f>TEXT(CONSOLIDATED_SHEET[[#This Row],[Date]], "yyyy")</f>
        <v>2020</v>
      </c>
      <c r="I1543" t="str">
        <f>TEXT(CONSOLIDATED_SHEET[[#This Row],[Date]], "mmmm")</f>
        <v>July</v>
      </c>
      <c r="J1543" t="str">
        <f>INDEX(Healthcare_Location[Location],MATCH(CONSOLIDATED_SHEET[[#This Row],[Patient_ID]],Healthcare_Location[Patient_ID],0))</f>
        <v>Los Angeles</v>
      </c>
      <c r="K1543" s="7" t="str">
        <f>INDEX(Healthcare_Insurance[Insurance_Type],MATCH(CONSOLIDATED_SHEET[[#This Row],[Patient_ID]],Healthcare_Insurance[Patient_ID],0))</f>
        <v>Public</v>
      </c>
      <c r="L1543" s="8">
        <f>INDEX(Healthcare_Insurance[Insurance_Amount],MATCH(CONSOLIDATED_SHEET[[#This Row],[Patient_ID]],Healthcare_Insurance[Patient_ID],0))</f>
        <v>2738.58</v>
      </c>
    </row>
    <row r="1544" spans="1:12" x14ac:dyDescent="0.25">
      <c r="A1544" t="s">
        <v>1546</v>
      </c>
      <c r="B1544" t="s">
        <v>4528</v>
      </c>
      <c r="C1544">
        <v>75</v>
      </c>
      <c r="D1544" t="s">
        <v>5948</v>
      </c>
      <c r="E1544" t="str">
        <f>IFERROR(INDEX(Healthcare_Transaction[Treatment_Type],MATCH(CONSOLIDATED_SHEET[[#This Row],[Patient_ID]],Healthcare_Transaction[Patient_ID],0)),"")</f>
        <v>Physical Therapy</v>
      </c>
      <c r="F1544" s="8">
        <f>IFERROR(INDEX(Healthcare_Transaction[Cost],MATCH(CONSOLIDATED_SHEET[[#This Row],[Patient_ID]],Healthcare_Transaction[Patient_ID],0)),"")</f>
        <v>2922</v>
      </c>
      <c r="G1544" s="6">
        <f>IFERROR(INDEX(Healthcare_Transaction[Date],MATCH(CONSOLIDATED_SHEET[[#This Row],[Patient_ID]],Healthcare_Transaction[Patient_ID],0)),"")</f>
        <v>44014.099728532638</v>
      </c>
      <c r="H1544" t="str">
        <f>TEXT(CONSOLIDATED_SHEET[[#This Row],[Date]], "yyyy")</f>
        <v>2020</v>
      </c>
      <c r="I1544" t="str">
        <f>TEXT(CONSOLIDATED_SHEET[[#This Row],[Date]], "mmmm")</f>
        <v>July</v>
      </c>
      <c r="J1544" t="str">
        <f>INDEX(Healthcare_Location[Location],MATCH(CONSOLIDATED_SHEET[[#This Row],[Patient_ID]],Healthcare_Location[Patient_ID],0))</f>
        <v>New York</v>
      </c>
      <c r="K1544" s="7" t="str">
        <f>INDEX(Healthcare_Insurance[Insurance_Type],MATCH(CONSOLIDATED_SHEET[[#This Row],[Patient_ID]],Healthcare_Insurance[Patient_ID],0))</f>
        <v>Public</v>
      </c>
      <c r="L1544" s="8">
        <f>INDEX(Healthcare_Insurance[Insurance_Amount],MATCH(CONSOLIDATED_SHEET[[#This Row],[Patient_ID]],Healthcare_Insurance[Patient_ID],0))</f>
        <v>1364.64</v>
      </c>
    </row>
    <row r="1545" spans="1:12" x14ac:dyDescent="0.25">
      <c r="A1545" t="s">
        <v>1547</v>
      </c>
      <c r="B1545" t="s">
        <v>4529</v>
      </c>
      <c r="C1545">
        <v>28</v>
      </c>
      <c r="D1545" t="s">
        <v>5947</v>
      </c>
      <c r="E1545" t="str">
        <f>IFERROR(INDEX(Healthcare_Transaction[Treatment_Type],MATCH(CONSOLIDATED_SHEET[[#This Row],[Patient_ID]],Healthcare_Transaction[Patient_ID],0)),"")</f>
        <v>Consultation</v>
      </c>
      <c r="F1545" s="8">
        <f>IFERROR(INDEX(Healthcare_Transaction[Cost],MATCH(CONSOLIDATED_SHEET[[#This Row],[Patient_ID]],Healthcare_Transaction[Patient_ID],0)),"")</f>
        <v>1540.36</v>
      </c>
      <c r="G1545" s="6">
        <f>IFERROR(INDEX(Healthcare_Transaction[Date],MATCH(CONSOLIDATED_SHEET[[#This Row],[Patient_ID]],Healthcare_Transaction[Patient_ID],0)),"")</f>
        <v>44014.360480068579</v>
      </c>
      <c r="H1545" t="str">
        <f>TEXT(CONSOLIDATED_SHEET[[#This Row],[Date]], "yyyy")</f>
        <v>2020</v>
      </c>
      <c r="I1545" t="str">
        <f>TEXT(CONSOLIDATED_SHEET[[#This Row],[Date]], "mmmm")</f>
        <v>July</v>
      </c>
      <c r="J1545" t="str">
        <f>INDEX(Healthcare_Location[Location],MATCH(CONSOLIDATED_SHEET[[#This Row],[Patient_ID]],Healthcare_Location[Patient_ID],0))</f>
        <v>New York</v>
      </c>
      <c r="K1545" s="7" t="str">
        <f>INDEX(Healthcare_Insurance[Insurance_Type],MATCH(CONSOLIDATED_SHEET[[#This Row],[Patient_ID]],Healthcare_Insurance[Patient_ID],0))</f>
        <v>None</v>
      </c>
      <c r="L1545" s="8">
        <f>INDEX(Healthcare_Insurance[Insurance_Amount],MATCH(CONSOLIDATED_SHEET[[#This Row],[Patient_ID]],Healthcare_Insurance[Patient_ID],0))</f>
        <v>8628.52</v>
      </c>
    </row>
    <row r="1546" spans="1:12" x14ac:dyDescent="0.25">
      <c r="A1546" t="s">
        <v>1548</v>
      </c>
      <c r="B1546" t="s">
        <v>4530</v>
      </c>
      <c r="C1546">
        <v>38</v>
      </c>
      <c r="D1546" t="s">
        <v>5948</v>
      </c>
      <c r="E1546" t="str">
        <f>IFERROR(INDEX(Healthcare_Transaction[Treatment_Type],MATCH(CONSOLIDATED_SHEET[[#This Row],[Patient_ID]],Healthcare_Transaction[Patient_ID],0)),"")</f>
        <v>Physical Therapy</v>
      </c>
      <c r="F1546" s="8">
        <f>IFERROR(INDEX(Healthcare_Transaction[Cost],MATCH(CONSOLIDATED_SHEET[[#This Row],[Patient_ID]],Healthcare_Transaction[Patient_ID],0)),"")</f>
        <v>1253.81</v>
      </c>
      <c r="G1546" s="6">
        <f>IFERROR(INDEX(Healthcare_Transaction[Date],MATCH(CONSOLIDATED_SHEET[[#This Row],[Patient_ID]],Healthcare_Transaction[Patient_ID],0)),"")</f>
        <v>44014.621231604513</v>
      </c>
      <c r="H1546" t="str">
        <f>TEXT(CONSOLIDATED_SHEET[[#This Row],[Date]], "yyyy")</f>
        <v>2020</v>
      </c>
      <c r="I1546" t="str">
        <f>TEXT(CONSOLIDATED_SHEET[[#This Row],[Date]], "mmmm")</f>
        <v>July</v>
      </c>
      <c r="J1546" t="str">
        <f>INDEX(Healthcare_Location[Location],MATCH(CONSOLIDATED_SHEET[[#This Row],[Patient_ID]],Healthcare_Location[Patient_ID],0))</f>
        <v>Chicago</v>
      </c>
      <c r="K1546" s="7" t="str">
        <f>INDEX(Healthcare_Insurance[Insurance_Type],MATCH(CONSOLIDATED_SHEET[[#This Row],[Patient_ID]],Healthcare_Insurance[Patient_ID],0))</f>
        <v>Private</v>
      </c>
      <c r="L1546" s="8">
        <f>INDEX(Healthcare_Insurance[Insurance_Amount],MATCH(CONSOLIDATED_SHEET[[#This Row],[Patient_ID]],Healthcare_Insurance[Patient_ID],0))</f>
        <v>8910.69</v>
      </c>
    </row>
    <row r="1547" spans="1:12" x14ac:dyDescent="0.25">
      <c r="A1547" t="s">
        <v>1549</v>
      </c>
      <c r="B1547" t="s">
        <v>4531</v>
      </c>
      <c r="C1547">
        <v>38</v>
      </c>
      <c r="D1547" t="s">
        <v>5948</v>
      </c>
      <c r="E1547" t="str">
        <f>IFERROR(INDEX(Healthcare_Transaction[Treatment_Type],MATCH(CONSOLIDATED_SHEET[[#This Row],[Patient_ID]],Healthcare_Transaction[Patient_ID],0)),"")</f>
        <v>Physical Therapy</v>
      </c>
      <c r="F1547" s="8">
        <f>IFERROR(INDEX(Healthcare_Transaction[Cost],MATCH(CONSOLIDATED_SHEET[[#This Row],[Patient_ID]],Healthcare_Transaction[Patient_ID],0)),"")</f>
        <v>708.13</v>
      </c>
      <c r="G1547" s="6">
        <f>IFERROR(INDEX(Healthcare_Transaction[Date],MATCH(CONSOLIDATED_SHEET[[#This Row],[Patient_ID]],Healthcare_Transaction[Patient_ID],0)),"")</f>
        <v>44014.88198314044</v>
      </c>
      <c r="H1547" t="str">
        <f>TEXT(CONSOLIDATED_SHEET[[#This Row],[Date]], "yyyy")</f>
        <v>2020</v>
      </c>
      <c r="I1547" t="str">
        <f>TEXT(CONSOLIDATED_SHEET[[#This Row],[Date]], "mmmm")</f>
        <v>July</v>
      </c>
      <c r="J1547" t="str">
        <f>INDEX(Healthcare_Location[Location],MATCH(CONSOLIDATED_SHEET[[#This Row],[Patient_ID]],Healthcare_Location[Patient_ID],0))</f>
        <v>Los Angeles</v>
      </c>
      <c r="K1547" s="7" t="str">
        <f>INDEX(Healthcare_Insurance[Insurance_Type],MATCH(CONSOLIDATED_SHEET[[#This Row],[Patient_ID]],Healthcare_Insurance[Patient_ID],0))</f>
        <v>Public</v>
      </c>
      <c r="L1547" s="8">
        <f>INDEX(Healthcare_Insurance[Insurance_Amount],MATCH(CONSOLIDATED_SHEET[[#This Row],[Patient_ID]],Healthcare_Insurance[Patient_ID],0))</f>
        <v>7749.21</v>
      </c>
    </row>
    <row r="1548" spans="1:12" x14ac:dyDescent="0.25">
      <c r="A1548" t="s">
        <v>1550</v>
      </c>
      <c r="B1548" t="s">
        <v>4532</v>
      </c>
      <c r="C1548">
        <v>20</v>
      </c>
      <c r="D1548" t="s">
        <v>5947</v>
      </c>
      <c r="E1548" t="str">
        <f>IFERROR(INDEX(Healthcare_Transaction[Treatment_Type],MATCH(CONSOLIDATED_SHEET[[#This Row],[Patient_ID]],Healthcare_Transaction[Patient_ID],0)),"")</f>
        <v>Medication</v>
      </c>
      <c r="F1548" s="8">
        <f>IFERROR(INDEX(Healthcare_Transaction[Cost],MATCH(CONSOLIDATED_SHEET[[#This Row],[Patient_ID]],Healthcare_Transaction[Patient_ID],0)),"")</f>
        <v>4007.15</v>
      </c>
      <c r="G1548" s="6">
        <f>IFERROR(INDEX(Healthcare_Transaction[Date],MATCH(CONSOLIDATED_SHEET[[#This Row],[Patient_ID]],Healthcare_Transaction[Patient_ID],0)),"")</f>
        <v>44016.185740820118</v>
      </c>
      <c r="H1548" t="str">
        <f>TEXT(CONSOLIDATED_SHEET[[#This Row],[Date]], "yyyy")</f>
        <v>2020</v>
      </c>
      <c r="I1548" t="str">
        <f>TEXT(CONSOLIDATED_SHEET[[#This Row],[Date]], "mmmm")</f>
        <v>July</v>
      </c>
      <c r="J1548" t="str">
        <f>INDEX(Healthcare_Location[Location],MATCH(CONSOLIDATED_SHEET[[#This Row],[Patient_ID]],Healthcare_Location[Patient_ID],0))</f>
        <v>Phoenix</v>
      </c>
      <c r="K1548" s="7" t="str">
        <f>INDEX(Healthcare_Insurance[Insurance_Type],MATCH(CONSOLIDATED_SHEET[[#This Row],[Patient_ID]],Healthcare_Insurance[Patient_ID],0))</f>
        <v>None</v>
      </c>
      <c r="L1548" s="8">
        <f>INDEX(Healthcare_Insurance[Insurance_Amount],MATCH(CONSOLIDATED_SHEET[[#This Row],[Patient_ID]],Healthcare_Insurance[Patient_ID],0))</f>
        <v>7645.05</v>
      </c>
    </row>
    <row r="1549" spans="1:12" x14ac:dyDescent="0.25">
      <c r="A1549" t="s">
        <v>1551</v>
      </c>
      <c r="B1549" t="s">
        <v>4533</v>
      </c>
      <c r="C1549">
        <v>34</v>
      </c>
      <c r="D1549" t="s">
        <v>5947</v>
      </c>
      <c r="E1549" t="str">
        <f>IFERROR(INDEX(Healthcare_Transaction[Treatment_Type],MATCH(CONSOLIDATED_SHEET[[#This Row],[Patient_ID]],Healthcare_Transaction[Patient_ID],0)),"")</f>
        <v>Medication</v>
      </c>
      <c r="F1549" s="8">
        <f>IFERROR(INDEX(Healthcare_Transaction[Cost],MATCH(CONSOLIDATED_SHEET[[#This Row],[Patient_ID]],Healthcare_Transaction[Patient_ID],0)),"")</f>
        <v>2457.7600000000002</v>
      </c>
      <c r="G1549" s="6">
        <f>IFERROR(INDEX(Healthcare_Transaction[Date],MATCH(CONSOLIDATED_SHEET[[#This Row],[Patient_ID]],Healthcare_Transaction[Patient_ID],0)),"")</f>
        <v>44016.707243891979</v>
      </c>
      <c r="H1549" t="str">
        <f>TEXT(CONSOLIDATED_SHEET[[#This Row],[Date]], "yyyy")</f>
        <v>2020</v>
      </c>
      <c r="I1549" t="str">
        <f>TEXT(CONSOLIDATED_SHEET[[#This Row],[Date]], "mmmm")</f>
        <v>July</v>
      </c>
      <c r="J1549" t="str">
        <f>INDEX(Healthcare_Location[Location],MATCH(CONSOLIDATED_SHEET[[#This Row],[Patient_ID]],Healthcare_Location[Patient_ID],0))</f>
        <v>Los Angeles</v>
      </c>
      <c r="K1549" s="7" t="str">
        <f>INDEX(Healthcare_Insurance[Insurance_Type],MATCH(CONSOLIDATED_SHEET[[#This Row],[Patient_ID]],Healthcare_Insurance[Patient_ID],0))</f>
        <v>Private</v>
      </c>
      <c r="L1549" s="8">
        <f>INDEX(Healthcare_Insurance[Insurance_Amount],MATCH(CONSOLIDATED_SHEET[[#This Row],[Patient_ID]],Healthcare_Insurance[Patient_ID],0))</f>
        <v>4756.05</v>
      </c>
    </row>
    <row r="1550" spans="1:12" x14ac:dyDescent="0.25">
      <c r="A1550" t="s">
        <v>1552</v>
      </c>
      <c r="B1550" t="s">
        <v>4534</v>
      </c>
      <c r="C1550">
        <v>65</v>
      </c>
      <c r="D1550" t="s">
        <v>5947</v>
      </c>
      <c r="E1550" t="str">
        <f>IFERROR(INDEX(Healthcare_Transaction[Treatment_Type],MATCH(CONSOLIDATED_SHEET[[#This Row],[Patient_ID]],Healthcare_Transaction[Patient_ID],0)),"")</f>
        <v>Consultation</v>
      </c>
      <c r="F1550" s="8">
        <f>IFERROR(INDEX(Healthcare_Transaction[Cost],MATCH(CONSOLIDATED_SHEET[[#This Row],[Patient_ID]],Healthcare_Transaction[Patient_ID],0)),"")</f>
        <v>1935.31</v>
      </c>
      <c r="G1550" s="6">
        <f>IFERROR(INDEX(Healthcare_Transaction[Date],MATCH(CONSOLIDATED_SHEET[[#This Row],[Patient_ID]],Healthcare_Transaction[Patient_ID],0)),"")</f>
        <v>44016.96799542792</v>
      </c>
      <c r="H1550" t="str">
        <f>TEXT(CONSOLIDATED_SHEET[[#This Row],[Date]], "yyyy")</f>
        <v>2020</v>
      </c>
      <c r="I1550" t="str">
        <f>TEXT(CONSOLIDATED_SHEET[[#This Row],[Date]], "mmmm")</f>
        <v>July</v>
      </c>
      <c r="J1550" t="str">
        <f>INDEX(Healthcare_Location[Location],MATCH(CONSOLIDATED_SHEET[[#This Row],[Patient_ID]],Healthcare_Location[Patient_ID],0))</f>
        <v>Chicago</v>
      </c>
      <c r="K1550" s="7" t="str">
        <f>INDEX(Healthcare_Insurance[Insurance_Type],MATCH(CONSOLIDATED_SHEET[[#This Row],[Patient_ID]],Healthcare_Insurance[Patient_ID],0))</f>
        <v>Private</v>
      </c>
      <c r="L1550" s="8">
        <f>INDEX(Healthcare_Insurance[Insurance_Amount],MATCH(CONSOLIDATED_SHEET[[#This Row],[Patient_ID]],Healthcare_Insurance[Patient_ID],0))</f>
        <v>8224.7199999999993</v>
      </c>
    </row>
    <row r="1551" spans="1:12" x14ac:dyDescent="0.25">
      <c r="A1551" t="s">
        <v>1553</v>
      </c>
      <c r="B1551" t="s">
        <v>4535</v>
      </c>
      <c r="C1551">
        <v>50</v>
      </c>
      <c r="D1551" t="s">
        <v>5948</v>
      </c>
      <c r="E1551" t="str">
        <f>IFERROR(INDEX(Healthcare_Transaction[Treatment_Type],MATCH(CONSOLIDATED_SHEET[[#This Row],[Patient_ID]],Healthcare_Transaction[Patient_ID],0)),"")</f>
        <v>Consultation</v>
      </c>
      <c r="F1551" s="8">
        <f>IFERROR(INDEX(Healthcare_Transaction[Cost],MATCH(CONSOLIDATED_SHEET[[#This Row],[Patient_ID]],Healthcare_Transaction[Patient_ID],0)),"")</f>
        <v>2417.39</v>
      </c>
      <c r="G1551" s="6">
        <f>IFERROR(INDEX(Healthcare_Transaction[Date],MATCH(CONSOLIDATED_SHEET[[#This Row],[Patient_ID]],Healthcare_Transaction[Patient_ID],0)),"")</f>
        <v>44017.22874696384</v>
      </c>
      <c r="H1551" t="str">
        <f>TEXT(CONSOLIDATED_SHEET[[#This Row],[Date]], "yyyy")</f>
        <v>2020</v>
      </c>
      <c r="I1551" t="str">
        <f>TEXT(CONSOLIDATED_SHEET[[#This Row],[Date]], "mmmm")</f>
        <v>July</v>
      </c>
      <c r="J1551" t="str">
        <f>INDEX(Healthcare_Location[Location],MATCH(CONSOLIDATED_SHEET[[#This Row],[Patient_ID]],Healthcare_Location[Patient_ID],0))</f>
        <v>Los Angeles</v>
      </c>
      <c r="K1551" s="7" t="str">
        <f>INDEX(Healthcare_Insurance[Insurance_Type],MATCH(CONSOLIDATED_SHEET[[#This Row],[Patient_ID]],Healthcare_Insurance[Patient_ID],0))</f>
        <v>Private</v>
      </c>
      <c r="L1551" s="8">
        <f>INDEX(Healthcare_Insurance[Insurance_Amount],MATCH(CONSOLIDATED_SHEET[[#This Row],[Patient_ID]],Healthcare_Insurance[Patient_ID],0))</f>
        <v>3282.58</v>
      </c>
    </row>
    <row r="1552" spans="1:12" x14ac:dyDescent="0.25">
      <c r="A1552" t="s">
        <v>1554</v>
      </c>
      <c r="B1552" t="s">
        <v>4536</v>
      </c>
      <c r="C1552">
        <v>73</v>
      </c>
      <c r="D1552" t="s">
        <v>5948</v>
      </c>
      <c r="E1552" t="str">
        <f>IFERROR(INDEX(Healthcare_Transaction[Treatment_Type],MATCH(CONSOLIDATED_SHEET[[#This Row],[Patient_ID]],Healthcare_Transaction[Patient_ID],0)),"")</f>
        <v>Consultation</v>
      </c>
      <c r="F1552" s="8">
        <f>IFERROR(INDEX(Healthcare_Transaction[Cost],MATCH(CONSOLIDATED_SHEET[[#This Row],[Patient_ID]],Healthcare_Transaction[Patient_ID],0)),"")</f>
        <v>2706.13</v>
      </c>
      <c r="G1552" s="6">
        <f>IFERROR(INDEX(Healthcare_Transaction[Date],MATCH(CONSOLIDATED_SHEET[[#This Row],[Patient_ID]],Healthcare_Transaction[Patient_ID],0)),"")</f>
        <v>44018.011001571642</v>
      </c>
      <c r="H1552" t="str">
        <f>TEXT(CONSOLIDATED_SHEET[[#This Row],[Date]], "yyyy")</f>
        <v>2020</v>
      </c>
      <c r="I1552" t="str">
        <f>TEXT(CONSOLIDATED_SHEET[[#This Row],[Date]], "mmmm")</f>
        <v>July</v>
      </c>
      <c r="J1552" t="str">
        <f>INDEX(Healthcare_Location[Location],MATCH(CONSOLIDATED_SHEET[[#This Row],[Patient_ID]],Healthcare_Location[Patient_ID],0))</f>
        <v>Houston</v>
      </c>
      <c r="K1552" s="7" t="str">
        <f>INDEX(Healthcare_Insurance[Insurance_Type],MATCH(CONSOLIDATED_SHEET[[#This Row],[Patient_ID]],Healthcare_Insurance[Patient_ID],0))</f>
        <v>None</v>
      </c>
      <c r="L1552" s="8">
        <f>INDEX(Healthcare_Insurance[Insurance_Amount],MATCH(CONSOLIDATED_SHEET[[#This Row],[Patient_ID]],Healthcare_Insurance[Patient_ID],0))</f>
        <v>7554.85</v>
      </c>
    </row>
    <row r="1553" spans="1:12" x14ac:dyDescent="0.25">
      <c r="A1553" t="s">
        <v>1555</v>
      </c>
      <c r="B1553" t="s">
        <v>4537</v>
      </c>
      <c r="C1553">
        <v>55</v>
      </c>
      <c r="D1553" t="s">
        <v>5948</v>
      </c>
      <c r="E1553" t="str">
        <f>IFERROR(INDEX(Healthcare_Transaction[Treatment_Type],MATCH(CONSOLIDATED_SHEET[[#This Row],[Patient_ID]],Healthcare_Transaction[Patient_ID],0)),"")</f>
        <v>Physical Therapy</v>
      </c>
      <c r="F1553" s="8">
        <f>IFERROR(INDEX(Healthcare_Transaction[Cost],MATCH(CONSOLIDATED_SHEET[[#This Row],[Patient_ID]],Healthcare_Transaction[Patient_ID],0)),"")</f>
        <v>2966.03</v>
      </c>
      <c r="G1553" s="6">
        <f>IFERROR(INDEX(Healthcare_Transaction[Date],MATCH(CONSOLIDATED_SHEET[[#This Row],[Patient_ID]],Healthcare_Transaction[Patient_ID],0)),"")</f>
        <v>44018.271753107583</v>
      </c>
      <c r="H1553" t="str">
        <f>TEXT(CONSOLIDATED_SHEET[[#This Row],[Date]], "yyyy")</f>
        <v>2020</v>
      </c>
      <c r="I1553" t="str">
        <f>TEXT(CONSOLIDATED_SHEET[[#This Row],[Date]], "mmmm")</f>
        <v>July</v>
      </c>
      <c r="J1553" t="str">
        <f>INDEX(Healthcare_Location[Location],MATCH(CONSOLIDATED_SHEET[[#This Row],[Patient_ID]],Healthcare_Location[Patient_ID],0))</f>
        <v>Chicago</v>
      </c>
      <c r="K1553" s="7" t="str">
        <f>INDEX(Healthcare_Insurance[Insurance_Type],MATCH(CONSOLIDATED_SHEET[[#This Row],[Patient_ID]],Healthcare_Insurance[Patient_ID],0))</f>
        <v>Public</v>
      </c>
      <c r="L1553" s="8">
        <f>INDEX(Healthcare_Insurance[Insurance_Amount],MATCH(CONSOLIDATED_SHEET[[#This Row],[Patient_ID]],Healthcare_Insurance[Patient_ID],0))</f>
        <v>3949.2</v>
      </c>
    </row>
    <row r="1554" spans="1:12" x14ac:dyDescent="0.25">
      <c r="A1554" t="s">
        <v>1556</v>
      </c>
      <c r="B1554" t="s">
        <v>4538</v>
      </c>
      <c r="C1554">
        <v>19</v>
      </c>
      <c r="D1554" t="s">
        <v>5947</v>
      </c>
      <c r="E1554" t="str">
        <f>IFERROR(INDEX(Healthcare_Transaction[Treatment_Type],MATCH(CONSOLIDATED_SHEET[[#This Row],[Patient_ID]],Healthcare_Transaction[Patient_ID],0)),"")</f>
        <v>Physical Therapy</v>
      </c>
      <c r="F1554" s="8">
        <f>IFERROR(INDEX(Healthcare_Transaction[Cost],MATCH(CONSOLIDATED_SHEET[[#This Row],[Patient_ID]],Healthcare_Transaction[Patient_ID],0)),"")</f>
        <v>2172.46</v>
      </c>
      <c r="G1554" s="6">
        <f>IFERROR(INDEX(Healthcare_Transaction[Date],MATCH(CONSOLIDATED_SHEET[[#This Row],[Patient_ID]],Healthcare_Transaction[Patient_ID],0)),"")</f>
        <v>44019.054007715393</v>
      </c>
      <c r="H1554" t="str">
        <f>TEXT(CONSOLIDATED_SHEET[[#This Row],[Date]], "yyyy")</f>
        <v>2020</v>
      </c>
      <c r="I1554" t="str">
        <f>TEXT(CONSOLIDATED_SHEET[[#This Row],[Date]], "mmmm")</f>
        <v>July</v>
      </c>
      <c r="J1554" t="str">
        <f>INDEX(Healthcare_Location[Location],MATCH(CONSOLIDATED_SHEET[[#This Row],[Patient_ID]],Healthcare_Location[Patient_ID],0))</f>
        <v>New York</v>
      </c>
      <c r="K1554" s="7" t="str">
        <f>INDEX(Healthcare_Insurance[Insurance_Type],MATCH(CONSOLIDATED_SHEET[[#This Row],[Patient_ID]],Healthcare_Insurance[Patient_ID],0))</f>
        <v>Public</v>
      </c>
      <c r="L1554" s="8">
        <f>INDEX(Healthcare_Insurance[Insurance_Amount],MATCH(CONSOLIDATED_SHEET[[#This Row],[Patient_ID]],Healthcare_Insurance[Patient_ID],0))</f>
        <v>5402.21</v>
      </c>
    </row>
    <row r="1555" spans="1:12" x14ac:dyDescent="0.25">
      <c r="A1555" t="s">
        <v>1557</v>
      </c>
      <c r="B1555" t="s">
        <v>4539</v>
      </c>
      <c r="C1555">
        <v>58</v>
      </c>
      <c r="D1555" t="s">
        <v>5947</v>
      </c>
      <c r="E1555" t="str">
        <f>IFERROR(INDEX(Healthcare_Transaction[Treatment_Type],MATCH(CONSOLIDATED_SHEET[[#This Row],[Patient_ID]],Healthcare_Transaction[Patient_ID],0)),"")</f>
        <v>Medication</v>
      </c>
      <c r="F1555" s="8">
        <f>IFERROR(INDEX(Healthcare_Transaction[Cost],MATCH(CONSOLIDATED_SHEET[[#This Row],[Patient_ID]],Healthcare_Transaction[Patient_ID],0)),"")</f>
        <v>4532.07</v>
      </c>
      <c r="G1555" s="6">
        <f>IFERROR(INDEX(Healthcare_Transaction[Date],MATCH(CONSOLIDATED_SHEET[[#This Row],[Patient_ID]],Healthcare_Transaction[Patient_ID],0)),"")</f>
        <v>44019.575510787246</v>
      </c>
      <c r="H1555" t="str">
        <f>TEXT(CONSOLIDATED_SHEET[[#This Row],[Date]], "yyyy")</f>
        <v>2020</v>
      </c>
      <c r="I1555" t="str">
        <f>TEXT(CONSOLIDATED_SHEET[[#This Row],[Date]], "mmmm")</f>
        <v>July</v>
      </c>
      <c r="J1555" t="str">
        <f>INDEX(Healthcare_Location[Location],MATCH(CONSOLIDATED_SHEET[[#This Row],[Patient_ID]],Healthcare_Location[Patient_ID],0))</f>
        <v>New York</v>
      </c>
      <c r="K1555" s="7" t="str">
        <f>INDEX(Healthcare_Insurance[Insurance_Type],MATCH(CONSOLIDATED_SHEET[[#This Row],[Patient_ID]],Healthcare_Insurance[Patient_ID],0))</f>
        <v>None</v>
      </c>
      <c r="L1555" s="8">
        <f>INDEX(Healthcare_Insurance[Insurance_Amount],MATCH(CONSOLIDATED_SHEET[[#This Row],[Patient_ID]],Healthcare_Insurance[Patient_ID],0))</f>
        <v>1645.41</v>
      </c>
    </row>
    <row r="1556" spans="1:12" x14ac:dyDescent="0.25">
      <c r="A1556" t="s">
        <v>1558</v>
      </c>
      <c r="B1556" t="s">
        <v>4540</v>
      </c>
      <c r="C1556">
        <v>88</v>
      </c>
      <c r="D1556" t="s">
        <v>5947</v>
      </c>
      <c r="E1556" t="str">
        <f>IFERROR(INDEX(Healthcare_Transaction[Treatment_Type],MATCH(CONSOLIDATED_SHEET[[#This Row],[Patient_ID]],Healthcare_Transaction[Patient_ID],0)),"")</f>
        <v>Consultation</v>
      </c>
      <c r="F1556" s="8">
        <f>IFERROR(INDEX(Healthcare_Transaction[Cost],MATCH(CONSOLIDATED_SHEET[[#This Row],[Patient_ID]],Healthcare_Transaction[Patient_ID],0)),"")</f>
        <v>3104.64</v>
      </c>
      <c r="G1556" s="6">
        <f>IFERROR(INDEX(Healthcare_Transaction[Date],MATCH(CONSOLIDATED_SHEET[[#This Row],[Patient_ID]],Healthcare_Transaction[Patient_ID],0)),"")</f>
        <v>44019.836262323181</v>
      </c>
      <c r="H1556" t="str">
        <f>TEXT(CONSOLIDATED_SHEET[[#This Row],[Date]], "yyyy")</f>
        <v>2020</v>
      </c>
      <c r="I1556" t="str">
        <f>TEXT(CONSOLIDATED_SHEET[[#This Row],[Date]], "mmmm")</f>
        <v>July</v>
      </c>
      <c r="J1556" t="str">
        <f>INDEX(Healthcare_Location[Location],MATCH(CONSOLIDATED_SHEET[[#This Row],[Patient_ID]],Healthcare_Location[Patient_ID],0))</f>
        <v>New York</v>
      </c>
      <c r="K1556" s="7" t="str">
        <f>INDEX(Healthcare_Insurance[Insurance_Type],MATCH(CONSOLIDATED_SHEET[[#This Row],[Patient_ID]],Healthcare_Insurance[Patient_ID],0))</f>
        <v>Public</v>
      </c>
      <c r="L1556" s="8">
        <f>INDEX(Healthcare_Insurance[Insurance_Amount],MATCH(CONSOLIDATED_SHEET[[#This Row],[Patient_ID]],Healthcare_Insurance[Patient_ID],0))</f>
        <v>5231.09</v>
      </c>
    </row>
    <row r="1557" spans="1:12" x14ac:dyDescent="0.25">
      <c r="A1557" t="s">
        <v>1559</v>
      </c>
      <c r="B1557" t="s">
        <v>4541</v>
      </c>
      <c r="C1557">
        <v>81</v>
      </c>
      <c r="D1557" t="s">
        <v>5947</v>
      </c>
      <c r="E1557" t="str">
        <f>IFERROR(INDEX(Healthcare_Transaction[Treatment_Type],MATCH(CONSOLIDATED_SHEET[[#This Row],[Patient_ID]],Healthcare_Transaction[Patient_ID],0)),"")</f>
        <v>Surgery</v>
      </c>
      <c r="F1557" s="8">
        <f>IFERROR(INDEX(Healthcare_Transaction[Cost],MATCH(CONSOLIDATED_SHEET[[#This Row],[Patient_ID]],Healthcare_Transaction[Patient_ID],0)),"")</f>
        <v>539.17999999999995</v>
      </c>
      <c r="G1557" s="6">
        <f>IFERROR(INDEX(Healthcare_Transaction[Date],MATCH(CONSOLIDATED_SHEET[[#This Row],[Patient_ID]],Healthcare_Transaction[Patient_ID],0)),"")</f>
        <v>44020.097013859122</v>
      </c>
      <c r="H1557" t="str">
        <f>TEXT(CONSOLIDATED_SHEET[[#This Row],[Date]], "yyyy")</f>
        <v>2020</v>
      </c>
      <c r="I1557" t="str">
        <f>TEXT(CONSOLIDATED_SHEET[[#This Row],[Date]], "mmmm")</f>
        <v>July</v>
      </c>
      <c r="J1557" t="str">
        <f>INDEX(Healthcare_Location[Location],MATCH(CONSOLIDATED_SHEET[[#This Row],[Patient_ID]],Healthcare_Location[Patient_ID],0))</f>
        <v>Phoenix</v>
      </c>
      <c r="K1557" s="7" t="str">
        <f>INDEX(Healthcare_Insurance[Insurance_Type],MATCH(CONSOLIDATED_SHEET[[#This Row],[Patient_ID]],Healthcare_Insurance[Patient_ID],0))</f>
        <v>None</v>
      </c>
      <c r="L1557" s="8">
        <f>INDEX(Healthcare_Insurance[Insurance_Amount],MATCH(CONSOLIDATED_SHEET[[#This Row],[Patient_ID]],Healthcare_Insurance[Patient_ID],0))</f>
        <v>7569.75</v>
      </c>
    </row>
    <row r="1558" spans="1:12" x14ac:dyDescent="0.25">
      <c r="A1558" t="s">
        <v>1560</v>
      </c>
      <c r="B1558" t="s">
        <v>4542</v>
      </c>
      <c r="C1558">
        <v>37</v>
      </c>
      <c r="D1558" t="s">
        <v>5948</v>
      </c>
      <c r="E1558" t="str">
        <f>IFERROR(INDEX(Healthcare_Transaction[Treatment_Type],MATCH(CONSOLIDATED_SHEET[[#This Row],[Patient_ID]],Healthcare_Transaction[Patient_ID],0)),"")</f>
        <v>Consultation</v>
      </c>
      <c r="F1558" s="8">
        <f>IFERROR(INDEX(Healthcare_Transaction[Cost],MATCH(CONSOLIDATED_SHEET[[#This Row],[Patient_ID]],Healthcare_Transaction[Patient_ID],0)),"")</f>
        <v>3173.06</v>
      </c>
      <c r="G1558" s="6">
        <f>IFERROR(INDEX(Healthcare_Transaction[Date],MATCH(CONSOLIDATED_SHEET[[#This Row],[Patient_ID]],Healthcare_Transaction[Patient_ID],0)),"")</f>
        <v>44020.357765395049</v>
      </c>
      <c r="H1558" t="str">
        <f>TEXT(CONSOLIDATED_SHEET[[#This Row],[Date]], "yyyy")</f>
        <v>2020</v>
      </c>
      <c r="I1558" t="str">
        <f>TEXT(CONSOLIDATED_SHEET[[#This Row],[Date]], "mmmm")</f>
        <v>July</v>
      </c>
      <c r="J1558" t="str">
        <f>INDEX(Healthcare_Location[Location],MATCH(CONSOLIDATED_SHEET[[#This Row],[Patient_ID]],Healthcare_Location[Patient_ID],0))</f>
        <v>Phoenix</v>
      </c>
      <c r="K1558" s="7" t="str">
        <f>INDEX(Healthcare_Insurance[Insurance_Type],MATCH(CONSOLIDATED_SHEET[[#This Row],[Patient_ID]],Healthcare_Insurance[Patient_ID],0))</f>
        <v>Public</v>
      </c>
      <c r="L1558" s="8">
        <f>INDEX(Healthcare_Insurance[Insurance_Amount],MATCH(CONSOLIDATED_SHEET[[#This Row],[Patient_ID]],Healthcare_Insurance[Patient_ID],0))</f>
        <v>4335.17</v>
      </c>
    </row>
    <row r="1559" spans="1:12" x14ac:dyDescent="0.25">
      <c r="A1559" t="s">
        <v>1561</v>
      </c>
      <c r="B1559" t="s">
        <v>4543</v>
      </c>
      <c r="C1559">
        <v>36</v>
      </c>
      <c r="D1559" t="s">
        <v>5948</v>
      </c>
      <c r="E1559" t="str">
        <f>IFERROR(INDEX(Healthcare_Transaction[Treatment_Type],MATCH(CONSOLIDATED_SHEET[[#This Row],[Patient_ID]],Healthcare_Transaction[Patient_ID],0)),"")</f>
        <v>Medication</v>
      </c>
      <c r="F1559" s="8">
        <f>IFERROR(INDEX(Healthcare_Transaction[Cost],MATCH(CONSOLIDATED_SHEET[[#This Row],[Patient_ID]],Healthcare_Transaction[Patient_ID],0)),"")</f>
        <v>3299.82</v>
      </c>
      <c r="G1559" s="6">
        <f>IFERROR(INDEX(Healthcare_Transaction[Date],MATCH(CONSOLIDATED_SHEET[[#This Row],[Patient_ID]],Healthcare_Transaction[Patient_ID],0)),"")</f>
        <v>44020.618516930983</v>
      </c>
      <c r="H1559" t="str">
        <f>TEXT(CONSOLIDATED_SHEET[[#This Row],[Date]], "yyyy")</f>
        <v>2020</v>
      </c>
      <c r="I1559" t="str">
        <f>TEXT(CONSOLIDATED_SHEET[[#This Row],[Date]], "mmmm")</f>
        <v>July</v>
      </c>
      <c r="J1559" t="str">
        <f>INDEX(Healthcare_Location[Location],MATCH(CONSOLIDATED_SHEET[[#This Row],[Patient_ID]],Healthcare_Location[Patient_ID],0))</f>
        <v>Phoenix</v>
      </c>
      <c r="K1559" s="7" t="str">
        <f>INDEX(Healthcare_Insurance[Insurance_Type],MATCH(CONSOLIDATED_SHEET[[#This Row],[Patient_ID]],Healthcare_Insurance[Patient_ID],0))</f>
        <v>None</v>
      </c>
      <c r="L1559" s="8">
        <f>INDEX(Healthcare_Insurance[Insurance_Amount],MATCH(CONSOLIDATED_SHEET[[#This Row],[Patient_ID]],Healthcare_Insurance[Patient_ID],0))</f>
        <v>762.42</v>
      </c>
    </row>
    <row r="1560" spans="1:12" x14ac:dyDescent="0.25">
      <c r="A1560" t="s">
        <v>1562</v>
      </c>
      <c r="B1560" t="s">
        <v>4544</v>
      </c>
      <c r="C1560">
        <v>43</v>
      </c>
      <c r="D1560" t="s">
        <v>5947</v>
      </c>
      <c r="E1560" t="str">
        <f>IFERROR(INDEX(Healthcare_Transaction[Treatment_Type],MATCH(CONSOLIDATED_SHEET[[#This Row],[Patient_ID]],Healthcare_Transaction[Patient_ID],0)),"")</f>
        <v>Medication</v>
      </c>
      <c r="F1560" s="8">
        <f>IFERROR(INDEX(Healthcare_Transaction[Cost],MATCH(CONSOLIDATED_SHEET[[#This Row],[Patient_ID]],Healthcare_Transaction[Patient_ID],0)),"")</f>
        <v>908.71</v>
      </c>
      <c r="G1560" s="6">
        <f>IFERROR(INDEX(Healthcare_Transaction[Date],MATCH(CONSOLIDATED_SHEET[[#This Row],[Patient_ID]],Healthcare_Transaction[Patient_ID],0)),"")</f>
        <v>44021.140020002837</v>
      </c>
      <c r="H1560" t="str">
        <f>TEXT(CONSOLIDATED_SHEET[[#This Row],[Date]], "yyyy")</f>
        <v>2020</v>
      </c>
      <c r="I1560" t="str">
        <f>TEXT(CONSOLIDATED_SHEET[[#This Row],[Date]], "mmmm")</f>
        <v>July</v>
      </c>
      <c r="J1560" t="str">
        <f>INDEX(Healthcare_Location[Location],MATCH(CONSOLIDATED_SHEET[[#This Row],[Patient_ID]],Healthcare_Location[Patient_ID],0))</f>
        <v>New York</v>
      </c>
      <c r="K1560" s="7" t="str">
        <f>INDEX(Healthcare_Insurance[Insurance_Type],MATCH(CONSOLIDATED_SHEET[[#This Row],[Patient_ID]],Healthcare_Insurance[Patient_ID],0))</f>
        <v>None</v>
      </c>
      <c r="L1560" s="8">
        <f>INDEX(Healthcare_Insurance[Insurance_Amount],MATCH(CONSOLIDATED_SHEET[[#This Row],[Patient_ID]],Healthcare_Insurance[Patient_ID],0))</f>
        <v>3161.55</v>
      </c>
    </row>
    <row r="1561" spans="1:12" x14ac:dyDescent="0.25">
      <c r="A1561" t="s">
        <v>1563</v>
      </c>
      <c r="B1561" t="s">
        <v>4545</v>
      </c>
      <c r="C1561">
        <v>38</v>
      </c>
      <c r="D1561" t="s">
        <v>5948</v>
      </c>
      <c r="E1561" t="str">
        <f>IFERROR(INDEX(Healthcare_Transaction[Treatment_Type],MATCH(CONSOLIDATED_SHEET[[#This Row],[Patient_ID]],Healthcare_Transaction[Patient_ID],0)),"")</f>
        <v>Surgery</v>
      </c>
      <c r="F1561" s="8">
        <f>IFERROR(INDEX(Healthcare_Transaction[Cost],MATCH(CONSOLIDATED_SHEET[[#This Row],[Patient_ID]],Healthcare_Transaction[Patient_ID],0)),"")</f>
        <v>4865.6099999999997</v>
      </c>
      <c r="G1561" s="6">
        <f>IFERROR(INDEX(Healthcare_Transaction[Date],MATCH(CONSOLIDATED_SHEET[[#This Row],[Patient_ID]],Healthcare_Transaction[Patient_ID],0)),"")</f>
        <v>44021.922274610653</v>
      </c>
      <c r="H1561" t="str">
        <f>TEXT(CONSOLIDATED_SHEET[[#This Row],[Date]], "yyyy")</f>
        <v>2020</v>
      </c>
      <c r="I1561" t="str">
        <f>TEXT(CONSOLIDATED_SHEET[[#This Row],[Date]], "mmmm")</f>
        <v>July</v>
      </c>
      <c r="J1561" t="str">
        <f>INDEX(Healthcare_Location[Location],MATCH(CONSOLIDATED_SHEET[[#This Row],[Patient_ID]],Healthcare_Location[Patient_ID],0))</f>
        <v>New York</v>
      </c>
      <c r="K1561" s="7" t="str">
        <f>INDEX(Healthcare_Insurance[Insurance_Type],MATCH(CONSOLIDATED_SHEET[[#This Row],[Patient_ID]],Healthcare_Insurance[Patient_ID],0))</f>
        <v>None</v>
      </c>
      <c r="L1561" s="8">
        <f>INDEX(Healthcare_Insurance[Insurance_Amount],MATCH(CONSOLIDATED_SHEET[[#This Row],[Patient_ID]],Healthcare_Insurance[Patient_ID],0))</f>
        <v>971.15</v>
      </c>
    </row>
    <row r="1562" spans="1:12" x14ac:dyDescent="0.25">
      <c r="A1562" t="s">
        <v>1564</v>
      </c>
      <c r="B1562" t="s">
        <v>4546</v>
      </c>
      <c r="C1562">
        <v>57</v>
      </c>
      <c r="D1562" t="s">
        <v>5947</v>
      </c>
      <c r="E1562" t="str">
        <f>IFERROR(INDEX(Healthcare_Transaction[Treatment_Type],MATCH(CONSOLIDATED_SHEET[[#This Row],[Patient_ID]],Healthcare_Transaction[Patient_ID],0)),"")</f>
        <v>Surgery</v>
      </c>
      <c r="F1562" s="8">
        <f>IFERROR(INDEX(Healthcare_Transaction[Cost],MATCH(CONSOLIDATED_SHEET[[#This Row],[Patient_ID]],Healthcare_Transaction[Patient_ID],0)),"")</f>
        <v>1879.76</v>
      </c>
      <c r="G1562" s="6">
        <f>IFERROR(INDEX(Healthcare_Transaction[Date],MATCH(CONSOLIDATED_SHEET[[#This Row],[Patient_ID]],Healthcare_Transaction[Patient_ID],0)),"")</f>
        <v>44022.183026146588</v>
      </c>
      <c r="H1562" t="str">
        <f>TEXT(CONSOLIDATED_SHEET[[#This Row],[Date]], "yyyy")</f>
        <v>2020</v>
      </c>
      <c r="I1562" t="str">
        <f>TEXT(CONSOLIDATED_SHEET[[#This Row],[Date]], "mmmm")</f>
        <v>July</v>
      </c>
      <c r="J1562" t="str">
        <f>INDEX(Healthcare_Location[Location],MATCH(CONSOLIDATED_SHEET[[#This Row],[Patient_ID]],Healthcare_Location[Patient_ID],0))</f>
        <v>Los Angeles</v>
      </c>
      <c r="K1562" s="7" t="str">
        <f>INDEX(Healthcare_Insurance[Insurance_Type],MATCH(CONSOLIDATED_SHEET[[#This Row],[Patient_ID]],Healthcare_Insurance[Patient_ID],0))</f>
        <v>None</v>
      </c>
      <c r="L1562" s="8">
        <f>INDEX(Healthcare_Insurance[Insurance_Amount],MATCH(CONSOLIDATED_SHEET[[#This Row],[Patient_ID]],Healthcare_Insurance[Patient_ID],0))</f>
        <v>3112.75</v>
      </c>
    </row>
    <row r="1563" spans="1:12" x14ac:dyDescent="0.25">
      <c r="A1563" t="s">
        <v>1565</v>
      </c>
      <c r="B1563" t="s">
        <v>4547</v>
      </c>
      <c r="C1563">
        <v>85</v>
      </c>
      <c r="D1563" t="s">
        <v>5947</v>
      </c>
      <c r="E1563" t="str">
        <f>IFERROR(INDEX(Healthcare_Transaction[Treatment_Type],MATCH(CONSOLIDATED_SHEET[[#This Row],[Patient_ID]],Healthcare_Transaction[Patient_ID],0)),"")</f>
        <v>Consultation</v>
      </c>
      <c r="F1563" s="8">
        <f>IFERROR(INDEX(Healthcare_Transaction[Cost],MATCH(CONSOLIDATED_SHEET[[#This Row],[Patient_ID]],Healthcare_Transaction[Patient_ID],0)),"")</f>
        <v>168.45</v>
      </c>
      <c r="G1563" s="6">
        <f>IFERROR(INDEX(Healthcare_Transaction[Date],MATCH(CONSOLIDATED_SHEET[[#This Row],[Patient_ID]],Healthcare_Transaction[Patient_ID],0)),"")</f>
        <v>44022.443777682522</v>
      </c>
      <c r="H1563" t="str">
        <f>TEXT(CONSOLIDATED_SHEET[[#This Row],[Date]], "yyyy")</f>
        <v>2020</v>
      </c>
      <c r="I1563" t="str">
        <f>TEXT(CONSOLIDATED_SHEET[[#This Row],[Date]], "mmmm")</f>
        <v>July</v>
      </c>
      <c r="J1563" t="str">
        <f>INDEX(Healthcare_Location[Location],MATCH(CONSOLIDATED_SHEET[[#This Row],[Patient_ID]],Healthcare_Location[Patient_ID],0))</f>
        <v>Los Angeles</v>
      </c>
      <c r="K1563" s="7" t="str">
        <f>INDEX(Healthcare_Insurance[Insurance_Type],MATCH(CONSOLIDATED_SHEET[[#This Row],[Patient_ID]],Healthcare_Insurance[Patient_ID],0))</f>
        <v>None</v>
      </c>
      <c r="L1563" s="8">
        <f>INDEX(Healthcare_Insurance[Insurance_Amount],MATCH(CONSOLIDATED_SHEET[[#This Row],[Patient_ID]],Healthcare_Insurance[Patient_ID],0))</f>
        <v>7000.05</v>
      </c>
    </row>
    <row r="1564" spans="1:12" x14ac:dyDescent="0.25">
      <c r="A1564" t="s">
        <v>1566</v>
      </c>
      <c r="B1564" t="s">
        <v>4548</v>
      </c>
      <c r="C1564">
        <v>41</v>
      </c>
      <c r="D1564" t="s">
        <v>5948</v>
      </c>
      <c r="E1564" t="str">
        <f>IFERROR(INDEX(Healthcare_Transaction[Treatment_Type],MATCH(CONSOLIDATED_SHEET[[#This Row],[Patient_ID]],Healthcare_Transaction[Patient_ID],0)),"")</f>
        <v>Surgery</v>
      </c>
      <c r="F1564" s="8">
        <f>IFERROR(INDEX(Healthcare_Transaction[Cost],MATCH(CONSOLIDATED_SHEET[[#This Row],[Patient_ID]],Healthcare_Transaction[Patient_ID],0)),"")</f>
        <v>3183.33</v>
      </c>
      <c r="G1564" s="6">
        <f>IFERROR(INDEX(Healthcare_Transaction[Date],MATCH(CONSOLIDATED_SHEET[[#This Row],[Patient_ID]],Healthcare_Transaction[Patient_ID],0)),"")</f>
        <v>44022.704529218448</v>
      </c>
      <c r="H1564" t="str">
        <f>TEXT(CONSOLIDATED_SHEET[[#This Row],[Date]], "yyyy")</f>
        <v>2020</v>
      </c>
      <c r="I1564" t="str">
        <f>TEXT(CONSOLIDATED_SHEET[[#This Row],[Date]], "mmmm")</f>
        <v>July</v>
      </c>
      <c r="J1564" t="str">
        <f>INDEX(Healthcare_Location[Location],MATCH(CONSOLIDATED_SHEET[[#This Row],[Patient_ID]],Healthcare_Location[Patient_ID],0))</f>
        <v>New York</v>
      </c>
      <c r="K1564" s="7" t="str">
        <f>INDEX(Healthcare_Insurance[Insurance_Type],MATCH(CONSOLIDATED_SHEET[[#This Row],[Patient_ID]],Healthcare_Insurance[Patient_ID],0))</f>
        <v>Private</v>
      </c>
      <c r="L1564" s="8">
        <f>INDEX(Healthcare_Insurance[Insurance_Amount],MATCH(CONSOLIDATED_SHEET[[#This Row],[Patient_ID]],Healthcare_Insurance[Patient_ID],0))</f>
        <v>8961.01</v>
      </c>
    </row>
    <row r="1565" spans="1:12" x14ac:dyDescent="0.25">
      <c r="A1565" t="s">
        <v>1567</v>
      </c>
      <c r="B1565" t="s">
        <v>4549</v>
      </c>
      <c r="C1565">
        <v>75</v>
      </c>
      <c r="D1565" t="s">
        <v>5947</v>
      </c>
      <c r="E1565" t="str">
        <f>IFERROR(INDEX(Healthcare_Transaction[Treatment_Type],MATCH(CONSOLIDATED_SHEET[[#This Row],[Patient_ID]],Healthcare_Transaction[Patient_ID],0)),"")</f>
        <v>Surgery</v>
      </c>
      <c r="F1565" s="8">
        <f>IFERROR(INDEX(Healthcare_Transaction[Cost],MATCH(CONSOLIDATED_SHEET[[#This Row],[Patient_ID]],Healthcare_Transaction[Patient_ID],0)),"")</f>
        <v>1697.36</v>
      </c>
      <c r="G1565" s="6">
        <f>IFERROR(INDEX(Healthcare_Transaction[Date],MATCH(CONSOLIDATED_SHEET[[#This Row],[Patient_ID]],Healthcare_Transaction[Patient_ID],0)),"")</f>
        <v>44022.96528075439</v>
      </c>
      <c r="H1565" t="str">
        <f>TEXT(CONSOLIDATED_SHEET[[#This Row],[Date]], "yyyy")</f>
        <v>2020</v>
      </c>
      <c r="I1565" t="str">
        <f>TEXT(CONSOLIDATED_SHEET[[#This Row],[Date]], "mmmm")</f>
        <v>July</v>
      </c>
      <c r="J1565" t="str">
        <f>INDEX(Healthcare_Location[Location],MATCH(CONSOLIDATED_SHEET[[#This Row],[Patient_ID]],Healthcare_Location[Patient_ID],0))</f>
        <v>Los Angeles</v>
      </c>
      <c r="K1565" s="7" t="str">
        <f>INDEX(Healthcare_Insurance[Insurance_Type],MATCH(CONSOLIDATED_SHEET[[#This Row],[Patient_ID]],Healthcare_Insurance[Patient_ID],0))</f>
        <v>None</v>
      </c>
      <c r="L1565" s="8">
        <f>INDEX(Healthcare_Insurance[Insurance_Amount],MATCH(CONSOLIDATED_SHEET[[#This Row],[Patient_ID]],Healthcare_Insurance[Patient_ID],0))</f>
        <v>2541.4899999999998</v>
      </c>
    </row>
    <row r="1566" spans="1:12" x14ac:dyDescent="0.25">
      <c r="A1566" t="s">
        <v>1568</v>
      </c>
      <c r="B1566" t="s">
        <v>4550</v>
      </c>
      <c r="C1566">
        <v>39</v>
      </c>
      <c r="D1566" t="s">
        <v>5948</v>
      </c>
      <c r="E1566" t="str">
        <f>IFERROR(INDEX(Healthcare_Transaction[Treatment_Type],MATCH(CONSOLIDATED_SHEET[[#This Row],[Patient_ID]],Healthcare_Transaction[Patient_ID],0)),"")</f>
        <v>Consultation</v>
      </c>
      <c r="F1566" s="8">
        <f>IFERROR(INDEX(Healthcare_Transaction[Cost],MATCH(CONSOLIDATED_SHEET[[#This Row],[Patient_ID]],Healthcare_Transaction[Patient_ID],0)),"")</f>
        <v>374.33</v>
      </c>
      <c r="G1566" s="6">
        <f>IFERROR(INDEX(Healthcare_Transaction[Date],MATCH(CONSOLIDATED_SHEET[[#This Row],[Patient_ID]],Healthcare_Transaction[Patient_ID],0)),"")</f>
        <v>44023.226032290317</v>
      </c>
      <c r="H1566" t="str">
        <f>TEXT(CONSOLIDATED_SHEET[[#This Row],[Date]], "yyyy")</f>
        <v>2020</v>
      </c>
      <c r="I1566" t="str">
        <f>TEXT(CONSOLIDATED_SHEET[[#This Row],[Date]], "mmmm")</f>
        <v>July</v>
      </c>
      <c r="J1566" t="str">
        <f>INDEX(Healthcare_Location[Location],MATCH(CONSOLIDATED_SHEET[[#This Row],[Patient_ID]],Healthcare_Location[Patient_ID],0))</f>
        <v>Los Angeles</v>
      </c>
      <c r="K1566" s="7" t="str">
        <f>INDEX(Healthcare_Insurance[Insurance_Type],MATCH(CONSOLIDATED_SHEET[[#This Row],[Patient_ID]],Healthcare_Insurance[Patient_ID],0))</f>
        <v>Public</v>
      </c>
      <c r="L1566" s="8">
        <f>INDEX(Healthcare_Insurance[Insurance_Amount],MATCH(CONSOLIDATED_SHEET[[#This Row],[Patient_ID]],Healthcare_Insurance[Patient_ID],0))</f>
        <v>2286.7800000000002</v>
      </c>
    </row>
    <row r="1567" spans="1:12" x14ac:dyDescent="0.25">
      <c r="A1567" t="s">
        <v>1569</v>
      </c>
      <c r="B1567" t="s">
        <v>4127</v>
      </c>
      <c r="C1567">
        <v>63</v>
      </c>
      <c r="D1567" t="s">
        <v>5948</v>
      </c>
      <c r="E1567" t="str">
        <f>IFERROR(INDEX(Healthcare_Transaction[Treatment_Type],MATCH(CONSOLIDATED_SHEET[[#This Row],[Patient_ID]],Healthcare_Transaction[Patient_ID],0)),"")</f>
        <v>Surgery</v>
      </c>
      <c r="F1567" s="8">
        <f>IFERROR(INDEX(Healthcare_Transaction[Cost],MATCH(CONSOLIDATED_SHEET[[#This Row],[Patient_ID]],Healthcare_Transaction[Patient_ID],0)),"")</f>
        <v>1890.79</v>
      </c>
      <c r="G1567" s="6">
        <f>IFERROR(INDEX(Healthcare_Transaction[Date],MATCH(CONSOLIDATED_SHEET[[#This Row],[Patient_ID]],Healthcare_Transaction[Patient_ID],0)),"")</f>
        <v>44023.747535362178</v>
      </c>
      <c r="H1567" t="str">
        <f>TEXT(CONSOLIDATED_SHEET[[#This Row],[Date]], "yyyy")</f>
        <v>2020</v>
      </c>
      <c r="I1567" t="str">
        <f>TEXT(CONSOLIDATED_SHEET[[#This Row],[Date]], "mmmm")</f>
        <v>July</v>
      </c>
      <c r="J1567" t="str">
        <f>INDEX(Healthcare_Location[Location],MATCH(CONSOLIDATED_SHEET[[#This Row],[Patient_ID]],Healthcare_Location[Patient_ID],0))</f>
        <v>Los Angeles</v>
      </c>
      <c r="K1567" s="7" t="str">
        <f>INDEX(Healthcare_Insurance[Insurance_Type],MATCH(CONSOLIDATED_SHEET[[#This Row],[Patient_ID]],Healthcare_Insurance[Patient_ID],0))</f>
        <v>Public</v>
      </c>
      <c r="L1567" s="8">
        <f>INDEX(Healthcare_Insurance[Insurance_Amount],MATCH(CONSOLIDATED_SHEET[[#This Row],[Patient_ID]],Healthcare_Insurance[Patient_ID],0))</f>
        <v>8377.98</v>
      </c>
    </row>
    <row r="1568" spans="1:12" x14ac:dyDescent="0.25">
      <c r="A1568" t="s">
        <v>1570</v>
      </c>
      <c r="B1568" t="s">
        <v>4551</v>
      </c>
      <c r="C1568">
        <v>21</v>
      </c>
      <c r="D1568" t="s">
        <v>5947</v>
      </c>
      <c r="E1568" t="str">
        <f>IFERROR(INDEX(Healthcare_Transaction[Treatment_Type],MATCH(CONSOLIDATED_SHEET[[#This Row],[Patient_ID]],Healthcare_Transaction[Patient_ID],0)),"")</f>
        <v>Surgery</v>
      </c>
      <c r="F1568" s="8">
        <f>IFERROR(INDEX(Healthcare_Transaction[Cost],MATCH(CONSOLIDATED_SHEET[[#This Row],[Patient_ID]],Healthcare_Transaction[Patient_ID],0)),"")</f>
        <v>2868.54</v>
      </c>
      <c r="G1568" s="6">
        <f>IFERROR(INDEX(Healthcare_Transaction[Date],MATCH(CONSOLIDATED_SHEET[[#This Row],[Patient_ID]],Healthcare_Transaction[Patient_ID],0)),"")</f>
        <v>44024.008286898134</v>
      </c>
      <c r="H1568" t="str">
        <f>TEXT(CONSOLIDATED_SHEET[[#This Row],[Date]], "yyyy")</f>
        <v>2020</v>
      </c>
      <c r="I1568" t="str">
        <f>TEXT(CONSOLIDATED_SHEET[[#This Row],[Date]], "mmmm")</f>
        <v>July</v>
      </c>
      <c r="J1568" t="str">
        <f>INDEX(Healthcare_Location[Location],MATCH(CONSOLIDATED_SHEET[[#This Row],[Patient_ID]],Healthcare_Location[Patient_ID],0))</f>
        <v>New York</v>
      </c>
      <c r="K1568" s="7" t="str">
        <f>INDEX(Healthcare_Insurance[Insurance_Type],MATCH(CONSOLIDATED_SHEET[[#This Row],[Patient_ID]],Healthcare_Insurance[Patient_ID],0))</f>
        <v>None</v>
      </c>
      <c r="L1568" s="8">
        <f>INDEX(Healthcare_Insurance[Insurance_Amount],MATCH(CONSOLIDATED_SHEET[[#This Row],[Patient_ID]],Healthcare_Insurance[Patient_ID],0))</f>
        <v>2608.52</v>
      </c>
    </row>
    <row r="1569" spans="1:12" x14ac:dyDescent="0.25">
      <c r="A1569" t="s">
        <v>1571</v>
      </c>
      <c r="B1569" t="s">
        <v>4552</v>
      </c>
      <c r="C1569">
        <v>73</v>
      </c>
      <c r="D1569" t="s">
        <v>5948</v>
      </c>
      <c r="E1569" t="str">
        <f>IFERROR(INDEX(Healthcare_Transaction[Treatment_Type],MATCH(CONSOLIDATED_SHEET[[#This Row],[Patient_ID]],Healthcare_Transaction[Patient_ID],0)),"")</f>
        <v>Surgery</v>
      </c>
      <c r="F1569" s="8">
        <f>IFERROR(INDEX(Healthcare_Transaction[Cost],MATCH(CONSOLIDATED_SHEET[[#This Row],[Patient_ID]],Healthcare_Transaction[Patient_ID],0)),"")</f>
        <v>923.3</v>
      </c>
      <c r="G1569" s="6">
        <f>IFERROR(INDEX(Healthcare_Transaction[Date],MATCH(CONSOLIDATED_SHEET[[#This Row],[Patient_ID]],Healthcare_Transaction[Patient_ID],0)),"")</f>
        <v>44024.269038434053</v>
      </c>
      <c r="H1569" t="str">
        <f>TEXT(CONSOLIDATED_SHEET[[#This Row],[Date]], "yyyy")</f>
        <v>2020</v>
      </c>
      <c r="I1569" t="str">
        <f>TEXT(CONSOLIDATED_SHEET[[#This Row],[Date]], "mmmm")</f>
        <v>July</v>
      </c>
      <c r="J1569" t="str">
        <f>INDEX(Healthcare_Location[Location],MATCH(CONSOLIDATED_SHEET[[#This Row],[Patient_ID]],Healthcare_Location[Patient_ID],0))</f>
        <v>Houston</v>
      </c>
      <c r="K1569" s="7" t="str">
        <f>INDEX(Healthcare_Insurance[Insurance_Type],MATCH(CONSOLIDATED_SHEET[[#This Row],[Patient_ID]],Healthcare_Insurance[Patient_ID],0))</f>
        <v>Private</v>
      </c>
      <c r="L1569" s="8">
        <f>INDEX(Healthcare_Insurance[Insurance_Amount],MATCH(CONSOLIDATED_SHEET[[#This Row],[Patient_ID]],Healthcare_Insurance[Patient_ID],0))</f>
        <v>3670.8</v>
      </c>
    </row>
    <row r="1570" spans="1:12" x14ac:dyDescent="0.25">
      <c r="A1570" t="s">
        <v>1572</v>
      </c>
      <c r="B1570" t="s">
        <v>4553</v>
      </c>
      <c r="C1570">
        <v>48</v>
      </c>
      <c r="D1570" t="s">
        <v>5947</v>
      </c>
      <c r="E1570" t="str">
        <f>IFERROR(INDEX(Healthcare_Transaction[Treatment_Type],MATCH(CONSOLIDATED_SHEET[[#This Row],[Patient_ID]],Healthcare_Transaction[Patient_ID],0)),"")</f>
        <v>Medication</v>
      </c>
      <c r="F1570" s="8">
        <f>IFERROR(INDEX(Healthcare_Transaction[Cost],MATCH(CONSOLIDATED_SHEET[[#This Row],[Patient_ID]],Healthcare_Transaction[Patient_ID],0)),"")</f>
        <v>3974.58</v>
      </c>
      <c r="G1570" s="6">
        <f>IFERROR(INDEX(Healthcare_Transaction[Date],MATCH(CONSOLIDATED_SHEET[[#This Row],[Patient_ID]],Healthcare_Transaction[Patient_ID],0)),"")</f>
        <v>44024.529789969987</v>
      </c>
      <c r="H1570" t="str">
        <f>TEXT(CONSOLIDATED_SHEET[[#This Row],[Date]], "yyyy")</f>
        <v>2020</v>
      </c>
      <c r="I1570" t="str">
        <f>TEXT(CONSOLIDATED_SHEET[[#This Row],[Date]], "mmmm")</f>
        <v>July</v>
      </c>
      <c r="J1570" t="str">
        <f>INDEX(Healthcare_Location[Location],MATCH(CONSOLIDATED_SHEET[[#This Row],[Patient_ID]],Healthcare_Location[Patient_ID],0))</f>
        <v>Phoenix</v>
      </c>
      <c r="K1570" s="7" t="str">
        <f>INDEX(Healthcare_Insurance[Insurance_Type],MATCH(CONSOLIDATED_SHEET[[#This Row],[Patient_ID]],Healthcare_Insurance[Patient_ID],0))</f>
        <v>Private</v>
      </c>
      <c r="L1570" s="8">
        <f>INDEX(Healthcare_Insurance[Insurance_Amount],MATCH(CONSOLIDATED_SHEET[[#This Row],[Patient_ID]],Healthcare_Insurance[Patient_ID],0))</f>
        <v>3794.77</v>
      </c>
    </row>
    <row r="1571" spans="1:12" x14ac:dyDescent="0.25">
      <c r="A1571" t="s">
        <v>1573</v>
      </c>
      <c r="B1571" t="s">
        <v>4554</v>
      </c>
      <c r="C1571">
        <v>40</v>
      </c>
      <c r="D1571" t="s">
        <v>5947</v>
      </c>
      <c r="E1571" t="str">
        <f>IFERROR(INDEX(Healthcare_Transaction[Treatment_Type],MATCH(CONSOLIDATED_SHEET[[#This Row],[Patient_ID]],Healthcare_Transaction[Patient_ID],0)),"")</f>
        <v>Consultation</v>
      </c>
      <c r="F1571" s="8">
        <f>IFERROR(INDEX(Healthcare_Transaction[Cost],MATCH(CONSOLIDATED_SHEET[[#This Row],[Patient_ID]],Healthcare_Transaction[Patient_ID],0)),"")</f>
        <v>4754.1899999999996</v>
      </c>
      <c r="G1571" s="6">
        <f>IFERROR(INDEX(Healthcare_Transaction[Date],MATCH(CONSOLIDATED_SHEET[[#This Row],[Patient_ID]],Healthcare_Transaction[Patient_ID],0)),"")</f>
        <v>44024.790541505929</v>
      </c>
      <c r="H1571" t="str">
        <f>TEXT(CONSOLIDATED_SHEET[[#This Row],[Date]], "yyyy")</f>
        <v>2020</v>
      </c>
      <c r="I1571" t="str">
        <f>TEXT(CONSOLIDATED_SHEET[[#This Row],[Date]], "mmmm")</f>
        <v>July</v>
      </c>
      <c r="J1571" t="str">
        <f>INDEX(Healthcare_Location[Location],MATCH(CONSOLIDATED_SHEET[[#This Row],[Patient_ID]],Healthcare_Location[Patient_ID],0))</f>
        <v>Phoenix</v>
      </c>
      <c r="K1571" s="7" t="str">
        <f>INDEX(Healthcare_Insurance[Insurance_Type],MATCH(CONSOLIDATED_SHEET[[#This Row],[Patient_ID]],Healthcare_Insurance[Patient_ID],0))</f>
        <v>Private</v>
      </c>
      <c r="L1571" s="8">
        <f>INDEX(Healthcare_Insurance[Insurance_Amount],MATCH(CONSOLIDATED_SHEET[[#This Row],[Patient_ID]],Healthcare_Insurance[Patient_ID],0))</f>
        <v>6622.52</v>
      </c>
    </row>
    <row r="1572" spans="1:12" x14ac:dyDescent="0.25">
      <c r="A1572" t="s">
        <v>1574</v>
      </c>
      <c r="B1572" t="s">
        <v>4555</v>
      </c>
      <c r="C1572">
        <v>80</v>
      </c>
      <c r="D1572" t="s">
        <v>5947</v>
      </c>
      <c r="E1572" t="str">
        <f>IFERROR(INDEX(Healthcare_Transaction[Treatment_Type],MATCH(CONSOLIDATED_SHEET[[#This Row],[Patient_ID]],Healthcare_Transaction[Patient_ID],0)),"")</f>
        <v>Physical Therapy</v>
      </c>
      <c r="F1572" s="8">
        <f>IFERROR(INDEX(Healthcare_Transaction[Cost],MATCH(CONSOLIDATED_SHEET[[#This Row],[Patient_ID]],Healthcare_Transaction[Patient_ID],0)),"")</f>
        <v>881.65</v>
      </c>
      <c r="G1572" s="6">
        <f>IFERROR(INDEX(Healthcare_Transaction[Date],MATCH(CONSOLIDATED_SHEET[[#This Row],[Patient_ID]],Healthcare_Transaction[Patient_ID],0)),"")</f>
        <v>44025.051293041863</v>
      </c>
      <c r="H1572" t="str">
        <f>TEXT(CONSOLIDATED_SHEET[[#This Row],[Date]], "yyyy")</f>
        <v>2020</v>
      </c>
      <c r="I1572" t="str">
        <f>TEXT(CONSOLIDATED_SHEET[[#This Row],[Date]], "mmmm")</f>
        <v>July</v>
      </c>
      <c r="J1572" t="str">
        <f>INDEX(Healthcare_Location[Location],MATCH(CONSOLIDATED_SHEET[[#This Row],[Patient_ID]],Healthcare_Location[Patient_ID],0))</f>
        <v>Phoenix</v>
      </c>
      <c r="K1572" s="7" t="str">
        <f>INDEX(Healthcare_Insurance[Insurance_Type],MATCH(CONSOLIDATED_SHEET[[#This Row],[Patient_ID]],Healthcare_Insurance[Patient_ID],0))</f>
        <v>Public</v>
      </c>
      <c r="L1572" s="8">
        <f>INDEX(Healthcare_Insurance[Insurance_Amount],MATCH(CONSOLIDATED_SHEET[[#This Row],[Patient_ID]],Healthcare_Insurance[Patient_ID],0))</f>
        <v>6637.2</v>
      </c>
    </row>
    <row r="1573" spans="1:12" x14ac:dyDescent="0.25">
      <c r="A1573" t="s">
        <v>1575</v>
      </c>
      <c r="B1573" t="s">
        <v>4556</v>
      </c>
      <c r="C1573">
        <v>52</v>
      </c>
      <c r="D1573" t="s">
        <v>5947</v>
      </c>
      <c r="E1573" t="str">
        <f>IFERROR(INDEX(Healthcare_Transaction[Treatment_Type],MATCH(CONSOLIDATED_SHEET[[#This Row],[Patient_ID]],Healthcare_Transaction[Patient_ID],0)),"")</f>
        <v>Consultation</v>
      </c>
      <c r="F1573" s="8">
        <f>IFERROR(INDEX(Healthcare_Transaction[Cost],MATCH(CONSOLIDATED_SHEET[[#This Row],[Patient_ID]],Healthcare_Transaction[Patient_ID],0)),"")</f>
        <v>2134.2800000000002</v>
      </c>
      <c r="G1573" s="6">
        <f>IFERROR(INDEX(Healthcare_Transaction[Date],MATCH(CONSOLIDATED_SHEET[[#This Row],[Patient_ID]],Healthcare_Transaction[Patient_ID],0)),"")</f>
        <v>44025.572796113724</v>
      </c>
      <c r="H1573" t="str">
        <f>TEXT(CONSOLIDATED_SHEET[[#This Row],[Date]], "yyyy")</f>
        <v>2020</v>
      </c>
      <c r="I1573" t="str">
        <f>TEXT(CONSOLIDATED_SHEET[[#This Row],[Date]], "mmmm")</f>
        <v>July</v>
      </c>
      <c r="J1573" t="str">
        <f>INDEX(Healthcare_Location[Location],MATCH(CONSOLIDATED_SHEET[[#This Row],[Patient_ID]],Healthcare_Location[Patient_ID],0))</f>
        <v>Chicago</v>
      </c>
      <c r="K1573" s="7" t="str">
        <f>INDEX(Healthcare_Insurance[Insurance_Type],MATCH(CONSOLIDATED_SHEET[[#This Row],[Patient_ID]],Healthcare_Insurance[Patient_ID],0))</f>
        <v>None</v>
      </c>
      <c r="L1573" s="8">
        <f>INDEX(Healthcare_Insurance[Insurance_Amount],MATCH(CONSOLIDATED_SHEET[[#This Row],[Patient_ID]],Healthcare_Insurance[Patient_ID],0))</f>
        <v>1773.66</v>
      </c>
    </row>
    <row r="1574" spans="1:12" x14ac:dyDescent="0.25">
      <c r="A1574" t="s">
        <v>1576</v>
      </c>
      <c r="B1574" t="s">
        <v>4557</v>
      </c>
      <c r="C1574">
        <v>84</v>
      </c>
      <c r="D1574" t="s">
        <v>5947</v>
      </c>
      <c r="E1574" t="str">
        <f>IFERROR(INDEX(Healthcare_Transaction[Treatment_Type],MATCH(CONSOLIDATED_SHEET[[#This Row],[Patient_ID]],Healthcare_Transaction[Patient_ID],0)),"")</f>
        <v>Consultation</v>
      </c>
      <c r="F1574" s="8">
        <f>IFERROR(INDEX(Healthcare_Transaction[Cost],MATCH(CONSOLIDATED_SHEET[[#This Row],[Patient_ID]],Healthcare_Transaction[Patient_ID],0)),"")</f>
        <v>4247.54</v>
      </c>
      <c r="G1574" s="6">
        <f>IFERROR(INDEX(Healthcare_Transaction[Date],MATCH(CONSOLIDATED_SHEET[[#This Row],[Patient_ID]],Healthcare_Transaction[Patient_ID],0)),"")</f>
        <v>44026.355050721533</v>
      </c>
      <c r="H1574" t="str">
        <f>TEXT(CONSOLIDATED_SHEET[[#This Row],[Date]], "yyyy")</f>
        <v>2020</v>
      </c>
      <c r="I1574" t="str">
        <f>TEXT(CONSOLIDATED_SHEET[[#This Row],[Date]], "mmmm")</f>
        <v>July</v>
      </c>
      <c r="J1574" t="str">
        <f>INDEX(Healthcare_Location[Location],MATCH(CONSOLIDATED_SHEET[[#This Row],[Patient_ID]],Healthcare_Location[Patient_ID],0))</f>
        <v>Houston</v>
      </c>
      <c r="K1574" s="7" t="str">
        <f>INDEX(Healthcare_Insurance[Insurance_Type],MATCH(CONSOLIDATED_SHEET[[#This Row],[Patient_ID]],Healthcare_Insurance[Patient_ID],0))</f>
        <v>Private</v>
      </c>
      <c r="L1574" s="8">
        <f>INDEX(Healthcare_Insurance[Insurance_Amount],MATCH(CONSOLIDATED_SHEET[[#This Row],[Patient_ID]],Healthcare_Insurance[Patient_ID],0))</f>
        <v>2041.2</v>
      </c>
    </row>
    <row r="1575" spans="1:12" x14ac:dyDescent="0.25">
      <c r="A1575" t="s">
        <v>1577</v>
      </c>
      <c r="B1575" t="s">
        <v>4558</v>
      </c>
      <c r="C1575">
        <v>85</v>
      </c>
      <c r="D1575" t="s">
        <v>5947</v>
      </c>
      <c r="E1575" t="str">
        <f>IFERROR(INDEX(Healthcare_Transaction[Treatment_Type],MATCH(CONSOLIDATED_SHEET[[#This Row],[Patient_ID]],Healthcare_Transaction[Patient_ID],0)),"")</f>
        <v>Physical Therapy</v>
      </c>
      <c r="F1575" s="8">
        <f>IFERROR(INDEX(Healthcare_Transaction[Cost],MATCH(CONSOLIDATED_SHEET[[#This Row],[Patient_ID]],Healthcare_Transaction[Patient_ID],0)),"")</f>
        <v>2330.4699999999998</v>
      </c>
      <c r="G1575" s="6">
        <f>IFERROR(INDEX(Healthcare_Transaction[Date],MATCH(CONSOLIDATED_SHEET[[#This Row],[Patient_ID]],Healthcare_Transaction[Patient_ID],0)),"")</f>
        <v>44027.658808401189</v>
      </c>
      <c r="H1575" t="str">
        <f>TEXT(CONSOLIDATED_SHEET[[#This Row],[Date]], "yyyy")</f>
        <v>2020</v>
      </c>
      <c r="I1575" t="str">
        <f>TEXT(CONSOLIDATED_SHEET[[#This Row],[Date]], "mmmm")</f>
        <v>July</v>
      </c>
      <c r="J1575" t="str">
        <f>INDEX(Healthcare_Location[Location],MATCH(CONSOLIDATED_SHEET[[#This Row],[Patient_ID]],Healthcare_Location[Patient_ID],0))</f>
        <v>Phoenix</v>
      </c>
      <c r="K1575" s="7" t="str">
        <f>INDEX(Healthcare_Insurance[Insurance_Type],MATCH(CONSOLIDATED_SHEET[[#This Row],[Patient_ID]],Healthcare_Insurance[Patient_ID],0))</f>
        <v>None</v>
      </c>
      <c r="L1575" s="8">
        <f>INDEX(Healthcare_Insurance[Insurance_Amount],MATCH(CONSOLIDATED_SHEET[[#This Row],[Patient_ID]],Healthcare_Insurance[Patient_ID],0))</f>
        <v>3960.61</v>
      </c>
    </row>
    <row r="1576" spans="1:12" x14ac:dyDescent="0.25">
      <c r="A1576" t="s">
        <v>1578</v>
      </c>
      <c r="B1576" t="s">
        <v>4559</v>
      </c>
      <c r="C1576">
        <v>50</v>
      </c>
      <c r="D1576" t="s">
        <v>5947</v>
      </c>
      <c r="E1576" t="str">
        <f>IFERROR(INDEX(Healthcare_Transaction[Treatment_Type],MATCH(CONSOLIDATED_SHEET[[#This Row],[Patient_ID]],Healthcare_Transaction[Patient_ID],0)),"")</f>
        <v>Consultation</v>
      </c>
      <c r="F1576" s="8">
        <f>IFERROR(INDEX(Healthcare_Transaction[Cost],MATCH(CONSOLIDATED_SHEET[[#This Row],[Patient_ID]],Healthcare_Transaction[Patient_ID],0)),"")</f>
        <v>2323.0300000000002</v>
      </c>
      <c r="G1576" s="6">
        <f>IFERROR(INDEX(Healthcare_Transaction[Date],MATCH(CONSOLIDATED_SHEET[[#This Row],[Patient_ID]],Healthcare_Transaction[Patient_ID],0)),"")</f>
        <v>44028.701814544933</v>
      </c>
      <c r="H1576" t="str">
        <f>TEXT(CONSOLIDATED_SHEET[[#This Row],[Date]], "yyyy")</f>
        <v>2020</v>
      </c>
      <c r="I1576" t="str">
        <f>TEXT(CONSOLIDATED_SHEET[[#This Row],[Date]], "mmmm")</f>
        <v>July</v>
      </c>
      <c r="J1576" t="str">
        <f>INDEX(Healthcare_Location[Location],MATCH(CONSOLIDATED_SHEET[[#This Row],[Patient_ID]],Healthcare_Location[Patient_ID],0))</f>
        <v>Phoenix</v>
      </c>
      <c r="K1576" s="7" t="str">
        <f>INDEX(Healthcare_Insurance[Insurance_Type],MATCH(CONSOLIDATED_SHEET[[#This Row],[Patient_ID]],Healthcare_Insurance[Patient_ID],0))</f>
        <v>Private</v>
      </c>
      <c r="L1576" s="8">
        <f>INDEX(Healthcare_Insurance[Insurance_Amount],MATCH(CONSOLIDATED_SHEET[[#This Row],[Patient_ID]],Healthcare_Insurance[Patient_ID],0))</f>
        <v>8958.44</v>
      </c>
    </row>
    <row r="1577" spans="1:12" x14ac:dyDescent="0.25">
      <c r="A1577" t="s">
        <v>1579</v>
      </c>
      <c r="B1577" t="s">
        <v>4560</v>
      </c>
      <c r="C1577">
        <v>48</v>
      </c>
      <c r="D1577" t="s">
        <v>5948</v>
      </c>
      <c r="E1577" t="str">
        <f>IFERROR(INDEX(Healthcare_Transaction[Treatment_Type],MATCH(CONSOLIDATED_SHEET[[#This Row],[Patient_ID]],Healthcare_Transaction[Patient_ID],0)),"")</f>
        <v>Medication</v>
      </c>
      <c r="F1577" s="8">
        <f>IFERROR(INDEX(Healthcare_Transaction[Cost],MATCH(CONSOLIDATED_SHEET[[#This Row],[Patient_ID]],Healthcare_Transaction[Patient_ID],0)),"")</f>
        <v>4449.41</v>
      </c>
      <c r="G1577" s="6">
        <f>IFERROR(INDEX(Healthcare_Transaction[Date],MATCH(CONSOLIDATED_SHEET[[#This Row],[Patient_ID]],Healthcare_Transaction[Patient_ID],0)),"")</f>
        <v>44028.962566080867</v>
      </c>
      <c r="H1577" t="str">
        <f>TEXT(CONSOLIDATED_SHEET[[#This Row],[Date]], "yyyy")</f>
        <v>2020</v>
      </c>
      <c r="I1577" t="str">
        <f>TEXT(CONSOLIDATED_SHEET[[#This Row],[Date]], "mmmm")</f>
        <v>July</v>
      </c>
      <c r="J1577" t="str">
        <f>INDEX(Healthcare_Location[Location],MATCH(CONSOLIDATED_SHEET[[#This Row],[Patient_ID]],Healthcare_Location[Patient_ID],0))</f>
        <v>Houston</v>
      </c>
      <c r="K1577" s="7" t="str">
        <f>INDEX(Healthcare_Insurance[Insurance_Type],MATCH(CONSOLIDATED_SHEET[[#This Row],[Patient_ID]],Healthcare_Insurance[Patient_ID],0))</f>
        <v>Private</v>
      </c>
      <c r="L1577" s="8">
        <f>INDEX(Healthcare_Insurance[Insurance_Amount],MATCH(CONSOLIDATED_SHEET[[#This Row],[Patient_ID]],Healthcare_Insurance[Patient_ID],0))</f>
        <v>7437.11</v>
      </c>
    </row>
    <row r="1578" spans="1:12" x14ac:dyDescent="0.25">
      <c r="A1578" t="s">
        <v>1580</v>
      </c>
      <c r="B1578" t="s">
        <v>4561</v>
      </c>
      <c r="C1578">
        <v>80</v>
      </c>
      <c r="D1578" t="s">
        <v>5947</v>
      </c>
      <c r="E1578" t="str">
        <f>IFERROR(INDEX(Healthcare_Transaction[Treatment_Type],MATCH(CONSOLIDATED_SHEET[[#This Row],[Patient_ID]],Healthcare_Transaction[Patient_ID],0)),"")</f>
        <v>Consultation</v>
      </c>
      <c r="F1578" s="8">
        <f>IFERROR(INDEX(Healthcare_Transaction[Cost],MATCH(CONSOLIDATED_SHEET[[#This Row],[Patient_ID]],Healthcare_Transaction[Patient_ID],0)),"")</f>
        <v>2721.66</v>
      </c>
      <c r="G1578" s="6">
        <f>IFERROR(INDEX(Healthcare_Transaction[Date],MATCH(CONSOLIDATED_SHEET[[#This Row],[Patient_ID]],Healthcare_Transaction[Patient_ID],0)),"")</f>
        <v>44029.223317616787</v>
      </c>
      <c r="H1578" t="str">
        <f>TEXT(CONSOLIDATED_SHEET[[#This Row],[Date]], "yyyy")</f>
        <v>2020</v>
      </c>
      <c r="I1578" t="str">
        <f>TEXT(CONSOLIDATED_SHEET[[#This Row],[Date]], "mmmm")</f>
        <v>July</v>
      </c>
      <c r="J1578" t="str">
        <f>INDEX(Healthcare_Location[Location],MATCH(CONSOLIDATED_SHEET[[#This Row],[Patient_ID]],Healthcare_Location[Patient_ID],0))</f>
        <v>New York</v>
      </c>
      <c r="K1578" s="7" t="str">
        <f>INDEX(Healthcare_Insurance[Insurance_Type],MATCH(CONSOLIDATED_SHEET[[#This Row],[Patient_ID]],Healthcare_Insurance[Patient_ID],0))</f>
        <v>None</v>
      </c>
      <c r="L1578" s="8">
        <f>INDEX(Healthcare_Insurance[Insurance_Amount],MATCH(CONSOLIDATED_SHEET[[#This Row],[Patient_ID]],Healthcare_Insurance[Patient_ID],0))</f>
        <v>4243.99</v>
      </c>
    </row>
    <row r="1579" spans="1:12" x14ac:dyDescent="0.25">
      <c r="A1579" t="s">
        <v>1581</v>
      </c>
      <c r="B1579" t="s">
        <v>4562</v>
      </c>
      <c r="C1579">
        <v>82</v>
      </c>
      <c r="D1579" t="s">
        <v>5948</v>
      </c>
      <c r="E1579" t="str">
        <f>IFERROR(INDEX(Healthcare_Transaction[Treatment_Type],MATCH(CONSOLIDATED_SHEET[[#This Row],[Patient_ID]],Healthcare_Transaction[Patient_ID],0)),"")</f>
        <v>Consultation</v>
      </c>
      <c r="F1579" s="8">
        <f>IFERROR(INDEX(Healthcare_Transaction[Cost],MATCH(CONSOLIDATED_SHEET[[#This Row],[Patient_ID]],Healthcare_Transaction[Patient_ID],0)),"")</f>
        <v>298.83999999999997</v>
      </c>
      <c r="G1579" s="6">
        <f>IFERROR(INDEX(Healthcare_Transaction[Date],MATCH(CONSOLIDATED_SHEET[[#This Row],[Patient_ID]],Healthcare_Transaction[Patient_ID],0)),"")</f>
        <v>44030.005572224603</v>
      </c>
      <c r="H1579" t="str">
        <f>TEXT(CONSOLIDATED_SHEET[[#This Row],[Date]], "yyyy")</f>
        <v>2020</v>
      </c>
      <c r="I1579" t="str">
        <f>TEXT(CONSOLIDATED_SHEET[[#This Row],[Date]], "mmmm")</f>
        <v>July</v>
      </c>
      <c r="J1579" t="str">
        <f>INDEX(Healthcare_Location[Location],MATCH(CONSOLIDATED_SHEET[[#This Row],[Patient_ID]],Healthcare_Location[Patient_ID],0))</f>
        <v>Chicago</v>
      </c>
      <c r="K1579" s="7" t="str">
        <f>INDEX(Healthcare_Insurance[Insurance_Type],MATCH(CONSOLIDATED_SHEET[[#This Row],[Patient_ID]],Healthcare_Insurance[Patient_ID],0))</f>
        <v>Private</v>
      </c>
      <c r="L1579" s="8">
        <f>INDEX(Healthcare_Insurance[Insurance_Amount],MATCH(CONSOLIDATED_SHEET[[#This Row],[Patient_ID]],Healthcare_Insurance[Patient_ID],0))</f>
        <v>2218.1999999999998</v>
      </c>
    </row>
    <row r="1580" spans="1:12" x14ac:dyDescent="0.25">
      <c r="A1580" t="s">
        <v>1582</v>
      </c>
      <c r="B1580" t="s">
        <v>4563</v>
      </c>
      <c r="C1580">
        <v>48</v>
      </c>
      <c r="D1580" t="s">
        <v>5947</v>
      </c>
      <c r="E1580" t="str">
        <f>IFERROR(INDEX(Healthcare_Transaction[Treatment_Type],MATCH(CONSOLIDATED_SHEET[[#This Row],[Patient_ID]],Healthcare_Transaction[Patient_ID],0)),"")</f>
        <v>Physical Therapy</v>
      </c>
      <c r="F1580" s="8">
        <f>IFERROR(INDEX(Healthcare_Transaction[Cost],MATCH(CONSOLIDATED_SHEET[[#This Row],[Patient_ID]],Healthcare_Transaction[Patient_ID],0)),"")</f>
        <v>3307.58</v>
      </c>
      <c r="G1580" s="6">
        <f>IFERROR(INDEX(Healthcare_Transaction[Date],MATCH(CONSOLIDATED_SHEET[[#This Row],[Patient_ID]],Healthcare_Transaction[Patient_ID],0)),"")</f>
        <v>44030.787826832398</v>
      </c>
      <c r="H1580" t="str">
        <f>TEXT(CONSOLIDATED_SHEET[[#This Row],[Date]], "yyyy")</f>
        <v>2020</v>
      </c>
      <c r="I1580" t="str">
        <f>TEXT(CONSOLIDATED_SHEET[[#This Row],[Date]], "mmmm")</f>
        <v>July</v>
      </c>
      <c r="J1580" t="str">
        <f>INDEX(Healthcare_Location[Location],MATCH(CONSOLIDATED_SHEET[[#This Row],[Patient_ID]],Healthcare_Location[Patient_ID],0))</f>
        <v>Houston</v>
      </c>
      <c r="K1580" s="7" t="str">
        <f>INDEX(Healthcare_Insurance[Insurance_Type],MATCH(CONSOLIDATED_SHEET[[#This Row],[Patient_ID]],Healthcare_Insurance[Patient_ID],0))</f>
        <v>Public</v>
      </c>
      <c r="L1580" s="8">
        <f>INDEX(Healthcare_Insurance[Insurance_Amount],MATCH(CONSOLIDATED_SHEET[[#This Row],[Patient_ID]],Healthcare_Insurance[Patient_ID],0))</f>
        <v>2827.01</v>
      </c>
    </row>
    <row r="1581" spans="1:12" x14ac:dyDescent="0.25">
      <c r="A1581" t="s">
        <v>1583</v>
      </c>
      <c r="B1581" t="s">
        <v>4564</v>
      </c>
      <c r="C1581">
        <v>25</v>
      </c>
      <c r="D1581" t="s">
        <v>5947</v>
      </c>
      <c r="E1581" t="str">
        <f>IFERROR(INDEX(Healthcare_Transaction[Treatment_Type],MATCH(CONSOLIDATED_SHEET[[#This Row],[Patient_ID]],Healthcare_Transaction[Patient_ID],0)),"")</f>
        <v>Consultation</v>
      </c>
      <c r="F1581" s="8">
        <f>IFERROR(INDEX(Healthcare_Transaction[Cost],MATCH(CONSOLIDATED_SHEET[[#This Row],[Patient_ID]],Healthcare_Transaction[Patient_ID],0)),"")</f>
        <v>4650.54</v>
      </c>
      <c r="G1581" s="6">
        <f>IFERROR(INDEX(Healthcare_Transaction[Date],MATCH(CONSOLIDATED_SHEET[[#This Row],[Patient_ID]],Healthcare_Transaction[Patient_ID],0)),"")</f>
        <v>44031.570081440193</v>
      </c>
      <c r="H1581" t="str">
        <f>TEXT(CONSOLIDATED_SHEET[[#This Row],[Date]], "yyyy")</f>
        <v>2020</v>
      </c>
      <c r="I1581" t="str">
        <f>TEXT(CONSOLIDATED_SHEET[[#This Row],[Date]], "mmmm")</f>
        <v>July</v>
      </c>
      <c r="J1581" t="str">
        <f>INDEX(Healthcare_Location[Location],MATCH(CONSOLIDATED_SHEET[[#This Row],[Patient_ID]],Healthcare_Location[Patient_ID],0))</f>
        <v>Chicago</v>
      </c>
      <c r="K1581" s="7" t="str">
        <f>INDEX(Healthcare_Insurance[Insurance_Type],MATCH(CONSOLIDATED_SHEET[[#This Row],[Patient_ID]],Healthcare_Insurance[Patient_ID],0))</f>
        <v>Private</v>
      </c>
      <c r="L1581" s="8">
        <f>INDEX(Healthcare_Insurance[Insurance_Amount],MATCH(CONSOLIDATED_SHEET[[#This Row],[Patient_ID]],Healthcare_Insurance[Patient_ID],0))</f>
        <v>9109.25</v>
      </c>
    </row>
    <row r="1582" spans="1:12" x14ac:dyDescent="0.25">
      <c r="A1582" t="s">
        <v>1584</v>
      </c>
      <c r="B1582" t="s">
        <v>4565</v>
      </c>
      <c r="C1582">
        <v>40</v>
      </c>
      <c r="D1582" t="s">
        <v>5947</v>
      </c>
      <c r="E1582" t="str">
        <f>IFERROR(INDEX(Healthcare_Transaction[Treatment_Type],MATCH(CONSOLIDATED_SHEET[[#This Row],[Patient_ID]],Healthcare_Transaction[Patient_ID],0)),"")</f>
        <v>Surgery</v>
      </c>
      <c r="F1582" s="8">
        <f>IFERROR(INDEX(Healthcare_Transaction[Cost],MATCH(CONSOLIDATED_SHEET[[#This Row],[Patient_ID]],Healthcare_Transaction[Patient_ID],0)),"")</f>
        <v>1999.65</v>
      </c>
      <c r="G1582" s="6">
        <f>IFERROR(INDEX(Healthcare_Transaction[Date],MATCH(CONSOLIDATED_SHEET[[#This Row],[Patient_ID]],Healthcare_Transaction[Patient_ID],0)),"")</f>
        <v>44031.830832976128</v>
      </c>
      <c r="H1582" t="str">
        <f>TEXT(CONSOLIDATED_SHEET[[#This Row],[Date]], "yyyy")</f>
        <v>2020</v>
      </c>
      <c r="I1582" t="str">
        <f>TEXT(CONSOLIDATED_SHEET[[#This Row],[Date]], "mmmm")</f>
        <v>July</v>
      </c>
      <c r="J1582" t="str">
        <f>INDEX(Healthcare_Location[Location],MATCH(CONSOLIDATED_SHEET[[#This Row],[Patient_ID]],Healthcare_Location[Patient_ID],0))</f>
        <v>Chicago</v>
      </c>
      <c r="K1582" s="7" t="str">
        <f>INDEX(Healthcare_Insurance[Insurance_Type],MATCH(CONSOLIDATED_SHEET[[#This Row],[Patient_ID]],Healthcare_Insurance[Patient_ID],0))</f>
        <v>Public</v>
      </c>
      <c r="L1582" s="8">
        <f>INDEX(Healthcare_Insurance[Insurance_Amount],MATCH(CONSOLIDATED_SHEET[[#This Row],[Patient_ID]],Healthcare_Insurance[Patient_ID],0))</f>
        <v>7689.94</v>
      </c>
    </row>
    <row r="1583" spans="1:12" x14ac:dyDescent="0.25">
      <c r="A1583" t="s">
        <v>1585</v>
      </c>
      <c r="B1583" t="s">
        <v>4566</v>
      </c>
      <c r="C1583">
        <v>77</v>
      </c>
      <c r="D1583" t="s">
        <v>5948</v>
      </c>
      <c r="E1583" t="str">
        <f>IFERROR(INDEX(Healthcare_Transaction[Treatment_Type],MATCH(CONSOLIDATED_SHEET[[#This Row],[Patient_ID]],Healthcare_Transaction[Patient_ID],0)),"")</f>
        <v>Consultation</v>
      </c>
      <c r="F1583" s="8">
        <f>IFERROR(INDEX(Healthcare_Transaction[Cost],MATCH(CONSOLIDATED_SHEET[[#This Row],[Patient_ID]],Healthcare_Transaction[Patient_ID],0)),"")</f>
        <v>1822.35</v>
      </c>
      <c r="G1583" s="6">
        <f>IFERROR(INDEX(Healthcare_Transaction[Date],MATCH(CONSOLIDATED_SHEET[[#This Row],[Patient_ID]],Healthcare_Transaction[Patient_ID],0)),"")</f>
        <v>44032.352336048003</v>
      </c>
      <c r="H1583" t="str">
        <f>TEXT(CONSOLIDATED_SHEET[[#This Row],[Date]], "yyyy")</f>
        <v>2020</v>
      </c>
      <c r="I1583" t="str">
        <f>TEXT(CONSOLIDATED_SHEET[[#This Row],[Date]], "mmmm")</f>
        <v>July</v>
      </c>
      <c r="J1583" t="str">
        <f>INDEX(Healthcare_Location[Location],MATCH(CONSOLIDATED_SHEET[[#This Row],[Patient_ID]],Healthcare_Location[Patient_ID],0))</f>
        <v>Houston</v>
      </c>
      <c r="K1583" s="7" t="str">
        <f>INDEX(Healthcare_Insurance[Insurance_Type],MATCH(CONSOLIDATED_SHEET[[#This Row],[Patient_ID]],Healthcare_Insurance[Patient_ID],0))</f>
        <v>None</v>
      </c>
      <c r="L1583" s="8">
        <f>INDEX(Healthcare_Insurance[Insurance_Amount],MATCH(CONSOLIDATED_SHEET[[#This Row],[Patient_ID]],Healthcare_Insurance[Patient_ID],0))</f>
        <v>3908.94</v>
      </c>
    </row>
    <row r="1584" spans="1:12" x14ac:dyDescent="0.25">
      <c r="A1584" t="s">
        <v>1586</v>
      </c>
      <c r="B1584" t="s">
        <v>4567</v>
      </c>
      <c r="C1584">
        <v>27</v>
      </c>
      <c r="D1584" t="s">
        <v>5948</v>
      </c>
      <c r="E1584" t="str">
        <f>IFERROR(INDEX(Healthcare_Transaction[Treatment_Type],MATCH(CONSOLIDATED_SHEET[[#This Row],[Patient_ID]],Healthcare_Transaction[Patient_ID],0)),"")</f>
        <v>Medication</v>
      </c>
      <c r="F1584" s="8">
        <f>IFERROR(INDEX(Healthcare_Transaction[Cost],MATCH(CONSOLIDATED_SHEET[[#This Row],[Patient_ID]],Healthcare_Transaction[Patient_ID],0)),"")</f>
        <v>4082.85</v>
      </c>
      <c r="G1584" s="6">
        <f>IFERROR(INDEX(Healthcare_Transaction[Date],MATCH(CONSOLIDATED_SHEET[[#This Row],[Patient_ID]],Healthcare_Transaction[Patient_ID],0)),"")</f>
        <v>44034.177596799527</v>
      </c>
      <c r="H1584" t="str">
        <f>TEXT(CONSOLIDATED_SHEET[[#This Row],[Date]], "yyyy")</f>
        <v>2020</v>
      </c>
      <c r="I1584" t="str">
        <f>TEXT(CONSOLIDATED_SHEET[[#This Row],[Date]], "mmmm")</f>
        <v>July</v>
      </c>
      <c r="J1584" t="str">
        <f>INDEX(Healthcare_Location[Location],MATCH(CONSOLIDATED_SHEET[[#This Row],[Patient_ID]],Healthcare_Location[Patient_ID],0))</f>
        <v>Phoenix</v>
      </c>
      <c r="K1584" s="7" t="str">
        <f>INDEX(Healthcare_Insurance[Insurance_Type],MATCH(CONSOLIDATED_SHEET[[#This Row],[Patient_ID]],Healthcare_Insurance[Patient_ID],0))</f>
        <v>None</v>
      </c>
      <c r="L1584" s="8">
        <f>INDEX(Healthcare_Insurance[Insurance_Amount],MATCH(CONSOLIDATED_SHEET[[#This Row],[Patient_ID]],Healthcare_Insurance[Patient_ID],0))</f>
        <v>1007.62</v>
      </c>
    </row>
    <row r="1585" spans="1:12" x14ac:dyDescent="0.25">
      <c r="A1585" t="s">
        <v>1587</v>
      </c>
      <c r="B1585" t="s">
        <v>4568</v>
      </c>
      <c r="C1585">
        <v>41</v>
      </c>
      <c r="D1585" t="s">
        <v>5947</v>
      </c>
      <c r="E1585" t="str">
        <f>IFERROR(INDEX(Healthcare_Transaction[Treatment_Type],MATCH(CONSOLIDATED_SHEET[[#This Row],[Patient_ID]],Healthcare_Transaction[Patient_ID],0)),"")</f>
        <v>Consultation</v>
      </c>
      <c r="F1585" s="8">
        <f>IFERROR(INDEX(Healthcare_Transaction[Cost],MATCH(CONSOLIDATED_SHEET[[#This Row],[Patient_ID]],Healthcare_Transaction[Patient_ID],0)),"")</f>
        <v>3116.15</v>
      </c>
      <c r="G1585" s="6">
        <f>IFERROR(INDEX(Healthcare_Transaction[Date],MATCH(CONSOLIDATED_SHEET[[#This Row],[Patient_ID]],Healthcare_Transaction[Patient_ID],0)),"")</f>
        <v>44034.438348335483</v>
      </c>
      <c r="H1585" t="str">
        <f>TEXT(CONSOLIDATED_SHEET[[#This Row],[Date]], "yyyy")</f>
        <v>2020</v>
      </c>
      <c r="I1585" t="str">
        <f>TEXT(CONSOLIDATED_SHEET[[#This Row],[Date]], "mmmm")</f>
        <v>July</v>
      </c>
      <c r="J1585" t="str">
        <f>INDEX(Healthcare_Location[Location],MATCH(CONSOLIDATED_SHEET[[#This Row],[Patient_ID]],Healthcare_Location[Patient_ID],0))</f>
        <v>Los Angeles</v>
      </c>
      <c r="K1585" s="7" t="str">
        <f>INDEX(Healthcare_Insurance[Insurance_Type],MATCH(CONSOLIDATED_SHEET[[#This Row],[Patient_ID]],Healthcare_Insurance[Patient_ID],0))</f>
        <v>Private</v>
      </c>
      <c r="L1585" s="8">
        <f>INDEX(Healthcare_Insurance[Insurance_Amount],MATCH(CONSOLIDATED_SHEET[[#This Row],[Patient_ID]],Healthcare_Insurance[Patient_ID],0))</f>
        <v>4911.21</v>
      </c>
    </row>
    <row r="1586" spans="1:12" x14ac:dyDescent="0.25">
      <c r="A1586" t="s">
        <v>1588</v>
      </c>
      <c r="B1586" t="s">
        <v>4569</v>
      </c>
      <c r="C1586">
        <v>74</v>
      </c>
      <c r="D1586" t="s">
        <v>5948</v>
      </c>
      <c r="E1586" t="str">
        <f>IFERROR(INDEX(Healthcare_Transaction[Treatment_Type],MATCH(CONSOLIDATED_SHEET[[#This Row],[Patient_ID]],Healthcare_Transaction[Patient_ID],0)),"")</f>
        <v>Medication</v>
      </c>
      <c r="F1586" s="8">
        <f>IFERROR(INDEX(Healthcare_Transaction[Cost],MATCH(CONSOLIDATED_SHEET[[#This Row],[Patient_ID]],Healthcare_Transaction[Patient_ID],0)),"")</f>
        <v>4483.74</v>
      </c>
      <c r="G1586" s="6">
        <f>IFERROR(INDEX(Healthcare_Transaction[Date],MATCH(CONSOLIDATED_SHEET[[#This Row],[Patient_ID]],Healthcare_Transaction[Patient_ID],0)),"")</f>
        <v>44034.699099871403</v>
      </c>
      <c r="H1586" t="str">
        <f>TEXT(CONSOLIDATED_SHEET[[#This Row],[Date]], "yyyy")</f>
        <v>2020</v>
      </c>
      <c r="I1586" t="str">
        <f>TEXT(CONSOLIDATED_SHEET[[#This Row],[Date]], "mmmm")</f>
        <v>July</v>
      </c>
      <c r="J1586" t="str">
        <f>INDEX(Healthcare_Location[Location],MATCH(CONSOLIDATED_SHEET[[#This Row],[Patient_ID]],Healthcare_Location[Patient_ID],0))</f>
        <v>Houston</v>
      </c>
      <c r="K1586" s="7" t="str">
        <f>INDEX(Healthcare_Insurance[Insurance_Type],MATCH(CONSOLIDATED_SHEET[[#This Row],[Patient_ID]],Healthcare_Insurance[Patient_ID],0))</f>
        <v>Public</v>
      </c>
      <c r="L1586" s="8">
        <f>INDEX(Healthcare_Insurance[Insurance_Amount],MATCH(CONSOLIDATED_SHEET[[#This Row],[Patient_ID]],Healthcare_Insurance[Patient_ID],0))</f>
        <v>3449.26</v>
      </c>
    </row>
    <row r="1587" spans="1:12" x14ac:dyDescent="0.25">
      <c r="A1587" t="s">
        <v>1589</v>
      </c>
      <c r="B1587" t="s">
        <v>4570</v>
      </c>
      <c r="C1587">
        <v>23</v>
      </c>
      <c r="D1587" t="s">
        <v>5947</v>
      </c>
      <c r="E1587" t="str">
        <f>IFERROR(INDEX(Healthcare_Transaction[Treatment_Type],MATCH(CONSOLIDATED_SHEET[[#This Row],[Patient_ID]],Healthcare_Transaction[Patient_ID],0)),"")</f>
        <v>Medication</v>
      </c>
      <c r="F1587" s="8">
        <f>IFERROR(INDEX(Healthcare_Transaction[Cost],MATCH(CONSOLIDATED_SHEET[[#This Row],[Patient_ID]],Healthcare_Transaction[Patient_ID],0)),"")</f>
        <v>3938.26</v>
      </c>
      <c r="G1587" s="6">
        <f>IFERROR(INDEX(Healthcare_Transaction[Date],MATCH(CONSOLIDATED_SHEET[[#This Row],[Patient_ID]],Healthcare_Transaction[Patient_ID],0)),"")</f>
        <v>44035.220602943278</v>
      </c>
      <c r="H1587" t="str">
        <f>TEXT(CONSOLIDATED_SHEET[[#This Row],[Date]], "yyyy")</f>
        <v>2020</v>
      </c>
      <c r="I1587" t="str">
        <f>TEXT(CONSOLIDATED_SHEET[[#This Row],[Date]], "mmmm")</f>
        <v>July</v>
      </c>
      <c r="J1587" t="str">
        <f>INDEX(Healthcare_Location[Location],MATCH(CONSOLIDATED_SHEET[[#This Row],[Patient_ID]],Healthcare_Location[Patient_ID],0))</f>
        <v>Houston</v>
      </c>
      <c r="K1587" s="7" t="str">
        <f>INDEX(Healthcare_Insurance[Insurance_Type],MATCH(CONSOLIDATED_SHEET[[#This Row],[Patient_ID]],Healthcare_Insurance[Patient_ID],0))</f>
        <v>Private</v>
      </c>
      <c r="L1587" s="8">
        <f>INDEX(Healthcare_Insurance[Insurance_Amount],MATCH(CONSOLIDATED_SHEET[[#This Row],[Patient_ID]],Healthcare_Insurance[Patient_ID],0))</f>
        <v>9789.19</v>
      </c>
    </row>
    <row r="1588" spans="1:12" x14ac:dyDescent="0.25">
      <c r="A1588" t="s">
        <v>1590</v>
      </c>
      <c r="B1588" t="s">
        <v>4571</v>
      </c>
      <c r="C1588">
        <v>40</v>
      </c>
      <c r="D1588" t="s">
        <v>5948</v>
      </c>
      <c r="E1588" t="str">
        <f>IFERROR(INDEX(Healthcare_Transaction[Treatment_Type],MATCH(CONSOLIDATED_SHEET[[#This Row],[Patient_ID]],Healthcare_Transaction[Patient_ID],0)),"")</f>
        <v>Consultation</v>
      </c>
      <c r="F1588" s="8">
        <f>IFERROR(INDEX(Healthcare_Transaction[Cost],MATCH(CONSOLIDATED_SHEET[[#This Row],[Patient_ID]],Healthcare_Transaction[Patient_ID],0)),"")</f>
        <v>873.08</v>
      </c>
      <c r="G1588" s="6">
        <f>IFERROR(INDEX(Healthcare_Transaction[Date],MATCH(CONSOLIDATED_SHEET[[#This Row],[Patient_ID]],Healthcare_Transaction[Patient_ID],0)),"")</f>
        <v>44035.481354479198</v>
      </c>
      <c r="H1588" t="str">
        <f>TEXT(CONSOLIDATED_SHEET[[#This Row],[Date]], "yyyy")</f>
        <v>2020</v>
      </c>
      <c r="I1588" t="str">
        <f>TEXT(CONSOLIDATED_SHEET[[#This Row],[Date]], "mmmm")</f>
        <v>July</v>
      </c>
      <c r="J1588" t="str">
        <f>INDEX(Healthcare_Location[Location],MATCH(CONSOLIDATED_SHEET[[#This Row],[Patient_ID]],Healthcare_Location[Patient_ID],0))</f>
        <v>Phoenix</v>
      </c>
      <c r="K1588" s="7" t="str">
        <f>INDEX(Healthcare_Insurance[Insurance_Type],MATCH(CONSOLIDATED_SHEET[[#This Row],[Patient_ID]],Healthcare_Insurance[Patient_ID],0))</f>
        <v>Public</v>
      </c>
      <c r="L1588" s="8">
        <f>INDEX(Healthcare_Insurance[Insurance_Amount],MATCH(CONSOLIDATED_SHEET[[#This Row],[Patient_ID]],Healthcare_Insurance[Patient_ID],0))</f>
        <v>7892.28</v>
      </c>
    </row>
    <row r="1589" spans="1:12" x14ac:dyDescent="0.25">
      <c r="A1589" t="s">
        <v>1591</v>
      </c>
      <c r="B1589" t="s">
        <v>4572</v>
      </c>
      <c r="C1589">
        <v>75</v>
      </c>
      <c r="D1589" t="s">
        <v>5948</v>
      </c>
      <c r="E1589" t="str">
        <f>IFERROR(INDEX(Healthcare_Transaction[Treatment_Type],MATCH(CONSOLIDATED_SHEET[[#This Row],[Patient_ID]],Healthcare_Transaction[Patient_ID],0)),"")</f>
        <v>Medication</v>
      </c>
      <c r="F1589" s="8">
        <f>IFERROR(INDEX(Healthcare_Transaction[Cost],MATCH(CONSOLIDATED_SHEET[[#This Row],[Patient_ID]],Healthcare_Transaction[Patient_ID],0)),"")</f>
        <v>3183.28</v>
      </c>
      <c r="G1589" s="6">
        <f>IFERROR(INDEX(Healthcare_Transaction[Date],MATCH(CONSOLIDATED_SHEET[[#This Row],[Patient_ID]],Healthcare_Transaction[Patient_ID],0)),"")</f>
        <v>44036.263609087</v>
      </c>
      <c r="H1589" t="str">
        <f>TEXT(CONSOLIDATED_SHEET[[#This Row],[Date]], "yyyy")</f>
        <v>2020</v>
      </c>
      <c r="I1589" t="str">
        <f>TEXT(CONSOLIDATED_SHEET[[#This Row],[Date]], "mmmm")</f>
        <v>July</v>
      </c>
      <c r="J1589" t="str">
        <f>INDEX(Healthcare_Location[Location],MATCH(CONSOLIDATED_SHEET[[#This Row],[Patient_ID]],Healthcare_Location[Patient_ID],0))</f>
        <v>Chicago</v>
      </c>
      <c r="K1589" s="7" t="str">
        <f>INDEX(Healthcare_Insurance[Insurance_Type],MATCH(CONSOLIDATED_SHEET[[#This Row],[Patient_ID]],Healthcare_Insurance[Patient_ID],0))</f>
        <v>None</v>
      </c>
      <c r="L1589" s="8">
        <f>INDEX(Healthcare_Insurance[Insurance_Amount],MATCH(CONSOLIDATED_SHEET[[#This Row],[Patient_ID]],Healthcare_Insurance[Patient_ID],0))</f>
        <v>6226.29</v>
      </c>
    </row>
    <row r="1590" spans="1:12" x14ac:dyDescent="0.25">
      <c r="A1590" t="s">
        <v>1592</v>
      </c>
      <c r="B1590" t="s">
        <v>4573</v>
      </c>
      <c r="C1590">
        <v>62</v>
      </c>
      <c r="D1590" t="s">
        <v>5947</v>
      </c>
      <c r="E1590" t="str">
        <f>IFERROR(INDEX(Healthcare_Transaction[Treatment_Type],MATCH(CONSOLIDATED_SHEET[[#This Row],[Patient_ID]],Healthcare_Transaction[Patient_ID],0)),"")</f>
        <v>Physical Therapy</v>
      </c>
      <c r="F1590" s="8">
        <f>IFERROR(INDEX(Healthcare_Transaction[Cost],MATCH(CONSOLIDATED_SHEET[[#This Row],[Patient_ID]],Healthcare_Transaction[Patient_ID],0)),"")</f>
        <v>2594.69</v>
      </c>
      <c r="G1590" s="6">
        <f>IFERROR(INDEX(Healthcare_Transaction[Date],MATCH(CONSOLIDATED_SHEET[[#This Row],[Patient_ID]],Healthcare_Transaction[Patient_ID],0)),"")</f>
        <v>44037.045863694802</v>
      </c>
      <c r="H1590" t="str">
        <f>TEXT(CONSOLIDATED_SHEET[[#This Row],[Date]], "yyyy")</f>
        <v>2020</v>
      </c>
      <c r="I1590" t="str">
        <f>TEXT(CONSOLIDATED_SHEET[[#This Row],[Date]], "mmmm")</f>
        <v>July</v>
      </c>
      <c r="J1590" t="str">
        <f>INDEX(Healthcare_Location[Location],MATCH(CONSOLIDATED_SHEET[[#This Row],[Patient_ID]],Healthcare_Location[Patient_ID],0))</f>
        <v>Houston</v>
      </c>
      <c r="K1590" s="7" t="str">
        <f>INDEX(Healthcare_Insurance[Insurance_Type],MATCH(CONSOLIDATED_SHEET[[#This Row],[Patient_ID]],Healthcare_Insurance[Patient_ID],0))</f>
        <v>None</v>
      </c>
      <c r="L1590" s="8">
        <f>INDEX(Healthcare_Insurance[Insurance_Amount],MATCH(CONSOLIDATED_SHEET[[#This Row],[Patient_ID]],Healthcare_Insurance[Patient_ID],0))</f>
        <v>9950.2000000000007</v>
      </c>
    </row>
    <row r="1591" spans="1:12" x14ac:dyDescent="0.25">
      <c r="A1591" t="s">
        <v>1593</v>
      </c>
      <c r="B1591" t="s">
        <v>4574</v>
      </c>
      <c r="C1591">
        <v>43</v>
      </c>
      <c r="D1591" t="s">
        <v>5947</v>
      </c>
      <c r="E1591" t="str">
        <f>IFERROR(INDEX(Healthcare_Transaction[Treatment_Type],MATCH(CONSOLIDATED_SHEET[[#This Row],[Patient_ID]],Healthcare_Transaction[Patient_ID],0)),"")</f>
        <v>Physical Therapy</v>
      </c>
      <c r="F1591" s="8">
        <f>IFERROR(INDEX(Healthcare_Transaction[Cost],MATCH(CONSOLIDATED_SHEET[[#This Row],[Patient_ID]],Healthcare_Transaction[Patient_ID],0)),"")</f>
        <v>4492.91</v>
      </c>
      <c r="G1591" s="6">
        <f>IFERROR(INDEX(Healthcare_Transaction[Date],MATCH(CONSOLIDATED_SHEET[[#This Row],[Patient_ID]],Healthcare_Transaction[Patient_ID],0)),"")</f>
        <v>44037.828118302597</v>
      </c>
      <c r="H1591" t="str">
        <f>TEXT(CONSOLIDATED_SHEET[[#This Row],[Date]], "yyyy")</f>
        <v>2020</v>
      </c>
      <c r="I1591" t="str">
        <f>TEXT(CONSOLIDATED_SHEET[[#This Row],[Date]], "mmmm")</f>
        <v>July</v>
      </c>
      <c r="J1591" t="str">
        <f>INDEX(Healthcare_Location[Location],MATCH(CONSOLIDATED_SHEET[[#This Row],[Patient_ID]],Healthcare_Location[Patient_ID],0))</f>
        <v>Phoenix</v>
      </c>
      <c r="K1591" s="7" t="str">
        <f>INDEX(Healthcare_Insurance[Insurance_Type],MATCH(CONSOLIDATED_SHEET[[#This Row],[Patient_ID]],Healthcare_Insurance[Patient_ID],0))</f>
        <v>Public</v>
      </c>
      <c r="L1591" s="8">
        <f>INDEX(Healthcare_Insurance[Insurance_Amount],MATCH(CONSOLIDATED_SHEET[[#This Row],[Patient_ID]],Healthcare_Insurance[Patient_ID],0))</f>
        <v>2922.06</v>
      </c>
    </row>
    <row r="1592" spans="1:12" x14ac:dyDescent="0.25">
      <c r="A1592" t="s">
        <v>1594</v>
      </c>
      <c r="B1592" t="s">
        <v>4575</v>
      </c>
      <c r="C1592">
        <v>52</v>
      </c>
      <c r="D1592" t="s">
        <v>5947</v>
      </c>
      <c r="E1592" t="str">
        <f>IFERROR(INDEX(Healthcare_Transaction[Treatment_Type],MATCH(CONSOLIDATED_SHEET[[#This Row],[Patient_ID]],Healthcare_Transaction[Patient_ID],0)),"")</f>
        <v>Consultation</v>
      </c>
      <c r="F1592" s="8">
        <f>IFERROR(INDEX(Healthcare_Transaction[Cost],MATCH(CONSOLIDATED_SHEET[[#This Row],[Patient_ID]],Healthcare_Transaction[Patient_ID],0)),"")</f>
        <v>3079.13</v>
      </c>
      <c r="G1592" s="6">
        <f>IFERROR(INDEX(Healthcare_Transaction[Date],MATCH(CONSOLIDATED_SHEET[[#This Row],[Patient_ID]],Healthcare_Transaction[Patient_ID],0)),"")</f>
        <v>44038.871124446341</v>
      </c>
      <c r="H1592" t="str">
        <f>TEXT(CONSOLIDATED_SHEET[[#This Row],[Date]], "yyyy")</f>
        <v>2020</v>
      </c>
      <c r="I1592" t="str">
        <f>TEXT(CONSOLIDATED_SHEET[[#This Row],[Date]], "mmmm")</f>
        <v>July</v>
      </c>
      <c r="J1592" t="str">
        <f>INDEX(Healthcare_Location[Location],MATCH(CONSOLIDATED_SHEET[[#This Row],[Patient_ID]],Healthcare_Location[Patient_ID],0))</f>
        <v>New York</v>
      </c>
      <c r="K1592" s="7" t="str">
        <f>INDEX(Healthcare_Insurance[Insurance_Type],MATCH(CONSOLIDATED_SHEET[[#This Row],[Patient_ID]],Healthcare_Insurance[Patient_ID],0))</f>
        <v>Public</v>
      </c>
      <c r="L1592" s="8">
        <f>INDEX(Healthcare_Insurance[Insurance_Amount],MATCH(CONSOLIDATED_SHEET[[#This Row],[Patient_ID]],Healthcare_Insurance[Patient_ID],0))</f>
        <v>9979.09</v>
      </c>
    </row>
    <row r="1593" spans="1:12" x14ac:dyDescent="0.25">
      <c r="A1593" t="s">
        <v>1595</v>
      </c>
      <c r="B1593" t="s">
        <v>4576</v>
      </c>
      <c r="C1593">
        <v>56</v>
      </c>
      <c r="D1593" t="s">
        <v>5947</v>
      </c>
      <c r="E1593" t="str">
        <f>IFERROR(INDEX(Healthcare_Transaction[Treatment_Type],MATCH(CONSOLIDATED_SHEET[[#This Row],[Patient_ID]],Healthcare_Transaction[Patient_ID],0)),"")</f>
        <v>Surgery</v>
      </c>
      <c r="F1593" s="8">
        <f>IFERROR(INDEX(Healthcare_Transaction[Cost],MATCH(CONSOLIDATED_SHEET[[#This Row],[Patient_ID]],Healthcare_Transaction[Patient_ID],0)),"")</f>
        <v>4215.21</v>
      </c>
      <c r="G1593" s="6">
        <f>IFERROR(INDEX(Healthcare_Transaction[Date],MATCH(CONSOLIDATED_SHEET[[#This Row],[Patient_ID]],Healthcare_Transaction[Patient_ID],0)),"")</f>
        <v>44039.131875982283</v>
      </c>
      <c r="H1593" t="str">
        <f>TEXT(CONSOLIDATED_SHEET[[#This Row],[Date]], "yyyy")</f>
        <v>2020</v>
      </c>
      <c r="I1593" t="str">
        <f>TEXT(CONSOLIDATED_SHEET[[#This Row],[Date]], "mmmm")</f>
        <v>July</v>
      </c>
      <c r="J1593" t="str">
        <f>INDEX(Healthcare_Location[Location],MATCH(CONSOLIDATED_SHEET[[#This Row],[Patient_ID]],Healthcare_Location[Patient_ID],0))</f>
        <v>Houston</v>
      </c>
      <c r="K1593" s="7" t="str">
        <f>INDEX(Healthcare_Insurance[Insurance_Type],MATCH(CONSOLIDATED_SHEET[[#This Row],[Patient_ID]],Healthcare_Insurance[Patient_ID],0))</f>
        <v>None</v>
      </c>
      <c r="L1593" s="8">
        <f>INDEX(Healthcare_Insurance[Insurance_Amount],MATCH(CONSOLIDATED_SHEET[[#This Row],[Patient_ID]],Healthcare_Insurance[Patient_ID],0))</f>
        <v>2613.3200000000002</v>
      </c>
    </row>
    <row r="1594" spans="1:12" x14ac:dyDescent="0.25">
      <c r="A1594" t="s">
        <v>1596</v>
      </c>
      <c r="B1594" t="s">
        <v>4577</v>
      </c>
      <c r="C1594">
        <v>21</v>
      </c>
      <c r="D1594" t="s">
        <v>5948</v>
      </c>
      <c r="E1594" t="str">
        <f>IFERROR(INDEX(Healthcare_Transaction[Treatment_Type],MATCH(CONSOLIDATED_SHEET[[#This Row],[Patient_ID]],Healthcare_Transaction[Patient_ID],0)),"")</f>
        <v>Medication</v>
      </c>
      <c r="F1594" s="8">
        <f>IFERROR(INDEX(Healthcare_Transaction[Cost],MATCH(CONSOLIDATED_SHEET[[#This Row],[Patient_ID]],Healthcare_Transaction[Patient_ID],0)),"")</f>
        <v>1367.21</v>
      </c>
      <c r="G1594" s="6">
        <f>IFERROR(INDEX(Healthcare_Transaction[Date],MATCH(CONSOLIDATED_SHEET[[#This Row],[Patient_ID]],Healthcare_Transaction[Patient_ID],0)),"")</f>
        <v>44039.392627518209</v>
      </c>
      <c r="H1594" t="str">
        <f>TEXT(CONSOLIDATED_SHEET[[#This Row],[Date]], "yyyy")</f>
        <v>2020</v>
      </c>
      <c r="I1594" t="str">
        <f>TEXT(CONSOLIDATED_SHEET[[#This Row],[Date]], "mmmm")</f>
        <v>July</v>
      </c>
      <c r="J1594" t="str">
        <f>INDEX(Healthcare_Location[Location],MATCH(CONSOLIDATED_SHEET[[#This Row],[Patient_ID]],Healthcare_Location[Patient_ID],0))</f>
        <v>Chicago</v>
      </c>
      <c r="K1594" s="7" t="str">
        <f>INDEX(Healthcare_Insurance[Insurance_Type],MATCH(CONSOLIDATED_SHEET[[#This Row],[Patient_ID]],Healthcare_Insurance[Patient_ID],0))</f>
        <v>Public</v>
      </c>
      <c r="L1594" s="8">
        <f>INDEX(Healthcare_Insurance[Insurance_Amount],MATCH(CONSOLIDATED_SHEET[[#This Row],[Patient_ID]],Healthcare_Insurance[Patient_ID],0))</f>
        <v>783.39</v>
      </c>
    </row>
    <row r="1595" spans="1:12" x14ac:dyDescent="0.25">
      <c r="A1595" t="s">
        <v>1597</v>
      </c>
      <c r="B1595" t="s">
        <v>4578</v>
      </c>
      <c r="C1595">
        <v>58</v>
      </c>
      <c r="D1595" t="s">
        <v>5948</v>
      </c>
      <c r="E1595" t="str">
        <f>IFERROR(INDEX(Healthcare_Transaction[Treatment_Type],MATCH(CONSOLIDATED_SHEET[[#This Row],[Patient_ID]],Healthcare_Transaction[Patient_ID],0)),"")</f>
        <v>Surgery</v>
      </c>
      <c r="F1595" s="8">
        <f>IFERROR(INDEX(Healthcare_Transaction[Cost],MATCH(CONSOLIDATED_SHEET[[#This Row],[Patient_ID]],Healthcare_Transaction[Patient_ID],0)),"")</f>
        <v>1932.8</v>
      </c>
      <c r="G1595" s="6">
        <f>IFERROR(INDEX(Healthcare_Transaction[Date],MATCH(CONSOLIDATED_SHEET[[#This Row],[Patient_ID]],Healthcare_Transaction[Patient_ID],0)),"")</f>
        <v>44039.914130590078</v>
      </c>
      <c r="H1595" t="str">
        <f>TEXT(CONSOLIDATED_SHEET[[#This Row],[Date]], "yyyy")</f>
        <v>2020</v>
      </c>
      <c r="I1595" t="str">
        <f>TEXT(CONSOLIDATED_SHEET[[#This Row],[Date]], "mmmm")</f>
        <v>July</v>
      </c>
      <c r="J1595" t="str">
        <f>INDEX(Healthcare_Location[Location],MATCH(CONSOLIDATED_SHEET[[#This Row],[Patient_ID]],Healthcare_Location[Patient_ID],0))</f>
        <v>Phoenix</v>
      </c>
      <c r="K1595" s="7" t="str">
        <f>INDEX(Healthcare_Insurance[Insurance_Type],MATCH(CONSOLIDATED_SHEET[[#This Row],[Patient_ID]],Healthcare_Insurance[Patient_ID],0))</f>
        <v>None</v>
      </c>
      <c r="L1595" s="8">
        <f>INDEX(Healthcare_Insurance[Insurance_Amount],MATCH(CONSOLIDATED_SHEET[[#This Row],[Patient_ID]],Healthcare_Insurance[Patient_ID],0))</f>
        <v>3159.84</v>
      </c>
    </row>
    <row r="1596" spans="1:12" x14ac:dyDescent="0.25">
      <c r="A1596" t="s">
        <v>1598</v>
      </c>
      <c r="B1596" t="s">
        <v>4579</v>
      </c>
      <c r="C1596">
        <v>23</v>
      </c>
      <c r="D1596" t="s">
        <v>5948</v>
      </c>
      <c r="E1596" t="str">
        <f>IFERROR(INDEX(Healthcare_Transaction[Treatment_Type],MATCH(CONSOLIDATED_SHEET[[#This Row],[Patient_ID]],Healthcare_Transaction[Patient_ID],0)),"")</f>
        <v>Consultation</v>
      </c>
      <c r="F1596" s="8">
        <f>IFERROR(INDEX(Healthcare_Transaction[Cost],MATCH(CONSOLIDATED_SHEET[[#This Row],[Patient_ID]],Healthcare_Transaction[Patient_ID],0)),"")</f>
        <v>3778.53</v>
      </c>
      <c r="G1596" s="6">
        <f>IFERROR(INDEX(Healthcare_Transaction[Date],MATCH(CONSOLIDATED_SHEET[[#This Row],[Patient_ID]],Healthcare_Transaction[Patient_ID],0)),"")</f>
        <v>44040.174882125997</v>
      </c>
      <c r="H1596" t="str">
        <f>TEXT(CONSOLIDATED_SHEET[[#This Row],[Date]], "yyyy")</f>
        <v>2020</v>
      </c>
      <c r="I1596" t="str">
        <f>TEXT(CONSOLIDATED_SHEET[[#This Row],[Date]], "mmmm")</f>
        <v>July</v>
      </c>
      <c r="J1596" t="str">
        <f>INDEX(Healthcare_Location[Location],MATCH(CONSOLIDATED_SHEET[[#This Row],[Patient_ID]],Healthcare_Location[Patient_ID],0))</f>
        <v>New York</v>
      </c>
      <c r="K1596" s="7" t="str">
        <f>INDEX(Healthcare_Insurance[Insurance_Type],MATCH(CONSOLIDATED_SHEET[[#This Row],[Patient_ID]],Healthcare_Insurance[Patient_ID],0))</f>
        <v>None</v>
      </c>
      <c r="L1596" s="8">
        <f>INDEX(Healthcare_Insurance[Insurance_Amount],MATCH(CONSOLIDATED_SHEET[[#This Row],[Patient_ID]],Healthcare_Insurance[Patient_ID],0))</f>
        <v>6683.16</v>
      </c>
    </row>
    <row r="1597" spans="1:12" x14ac:dyDescent="0.25">
      <c r="A1597" t="s">
        <v>1599</v>
      </c>
      <c r="B1597" t="s">
        <v>4580</v>
      </c>
      <c r="C1597">
        <v>57</v>
      </c>
      <c r="D1597" t="s">
        <v>5948</v>
      </c>
      <c r="E1597" t="str">
        <f>IFERROR(INDEX(Healthcare_Transaction[Treatment_Type],MATCH(CONSOLIDATED_SHEET[[#This Row],[Patient_ID]],Healthcare_Transaction[Patient_ID],0)),"")</f>
        <v>Surgery</v>
      </c>
      <c r="F1597" s="8">
        <f>IFERROR(INDEX(Healthcare_Transaction[Cost],MATCH(CONSOLIDATED_SHEET[[#This Row],[Patient_ID]],Healthcare_Transaction[Patient_ID],0)),"")</f>
        <v>4744.3</v>
      </c>
      <c r="G1597" s="6">
        <f>IFERROR(INDEX(Healthcare_Transaction[Date],MATCH(CONSOLIDATED_SHEET[[#This Row],[Patient_ID]],Healthcare_Transaction[Patient_ID],0)),"")</f>
        <v>44040.435633661953</v>
      </c>
      <c r="H1597" t="str">
        <f>TEXT(CONSOLIDATED_SHEET[[#This Row],[Date]], "yyyy")</f>
        <v>2020</v>
      </c>
      <c r="I1597" t="str">
        <f>TEXT(CONSOLIDATED_SHEET[[#This Row],[Date]], "mmmm")</f>
        <v>July</v>
      </c>
      <c r="J1597" t="str">
        <f>INDEX(Healthcare_Location[Location],MATCH(CONSOLIDATED_SHEET[[#This Row],[Patient_ID]],Healthcare_Location[Patient_ID],0))</f>
        <v>Houston</v>
      </c>
      <c r="K1597" s="7" t="str">
        <f>INDEX(Healthcare_Insurance[Insurance_Type],MATCH(CONSOLIDATED_SHEET[[#This Row],[Patient_ID]],Healthcare_Insurance[Patient_ID],0))</f>
        <v>Public</v>
      </c>
      <c r="L1597" s="8">
        <f>INDEX(Healthcare_Insurance[Insurance_Amount],MATCH(CONSOLIDATED_SHEET[[#This Row],[Patient_ID]],Healthcare_Insurance[Patient_ID],0))</f>
        <v>8312.81</v>
      </c>
    </row>
    <row r="1598" spans="1:12" x14ac:dyDescent="0.25">
      <c r="A1598" t="s">
        <v>1600</v>
      </c>
      <c r="B1598" t="s">
        <v>4581</v>
      </c>
      <c r="C1598">
        <v>67</v>
      </c>
      <c r="D1598" t="s">
        <v>5947</v>
      </c>
      <c r="E1598" t="str">
        <f>IFERROR(INDEX(Healthcare_Transaction[Treatment_Type],MATCH(CONSOLIDATED_SHEET[[#This Row],[Patient_ID]],Healthcare_Transaction[Patient_ID],0)),"")</f>
        <v>Physical Therapy</v>
      </c>
      <c r="F1598" s="8">
        <f>IFERROR(INDEX(Healthcare_Transaction[Cost],MATCH(CONSOLIDATED_SHEET[[#This Row],[Patient_ID]],Healthcare_Transaction[Patient_ID],0)),"")</f>
        <v>2848.98</v>
      </c>
      <c r="G1598" s="6">
        <f>IFERROR(INDEX(Healthcare_Transaction[Date],MATCH(CONSOLIDATED_SHEET[[#This Row],[Patient_ID]],Healthcare_Transaction[Patient_ID],0)),"")</f>
        <v>44040.69638519788</v>
      </c>
      <c r="H1598" t="str">
        <f>TEXT(CONSOLIDATED_SHEET[[#This Row],[Date]], "yyyy")</f>
        <v>2020</v>
      </c>
      <c r="I1598" t="str">
        <f>TEXT(CONSOLIDATED_SHEET[[#This Row],[Date]], "mmmm")</f>
        <v>July</v>
      </c>
      <c r="J1598" t="str">
        <f>INDEX(Healthcare_Location[Location],MATCH(CONSOLIDATED_SHEET[[#This Row],[Patient_ID]],Healthcare_Location[Patient_ID],0))</f>
        <v>New York</v>
      </c>
      <c r="K1598" s="7" t="str">
        <f>INDEX(Healthcare_Insurance[Insurance_Type],MATCH(CONSOLIDATED_SHEET[[#This Row],[Patient_ID]],Healthcare_Insurance[Patient_ID],0))</f>
        <v>None</v>
      </c>
      <c r="L1598" s="8">
        <f>INDEX(Healthcare_Insurance[Insurance_Amount],MATCH(CONSOLIDATED_SHEET[[#This Row],[Patient_ID]],Healthcare_Insurance[Patient_ID],0))</f>
        <v>4510.08</v>
      </c>
    </row>
    <row r="1599" spans="1:12" x14ac:dyDescent="0.25">
      <c r="A1599" t="s">
        <v>1601</v>
      </c>
      <c r="B1599" t="s">
        <v>4582</v>
      </c>
      <c r="C1599">
        <v>26</v>
      </c>
      <c r="D1599" t="s">
        <v>5947</v>
      </c>
      <c r="E1599" t="str">
        <f>IFERROR(INDEX(Healthcare_Transaction[Treatment_Type],MATCH(CONSOLIDATED_SHEET[[#This Row],[Patient_ID]],Healthcare_Transaction[Patient_ID],0)),"")</f>
        <v>Surgery</v>
      </c>
      <c r="F1599" s="8">
        <f>IFERROR(INDEX(Healthcare_Transaction[Cost],MATCH(CONSOLIDATED_SHEET[[#This Row],[Patient_ID]],Healthcare_Transaction[Patient_ID],0)),"")</f>
        <v>2487.0700000000002</v>
      </c>
      <c r="G1599" s="6">
        <f>IFERROR(INDEX(Healthcare_Transaction[Date],MATCH(CONSOLIDATED_SHEET[[#This Row],[Patient_ID]],Healthcare_Transaction[Patient_ID],0)),"")</f>
        <v>44040.957136733807</v>
      </c>
      <c r="H1599" t="str">
        <f>TEXT(CONSOLIDATED_SHEET[[#This Row],[Date]], "yyyy")</f>
        <v>2020</v>
      </c>
      <c r="I1599" t="str">
        <f>TEXT(CONSOLIDATED_SHEET[[#This Row],[Date]], "mmmm")</f>
        <v>July</v>
      </c>
      <c r="J1599" t="str">
        <f>INDEX(Healthcare_Location[Location],MATCH(CONSOLIDATED_SHEET[[#This Row],[Patient_ID]],Healthcare_Location[Patient_ID],0))</f>
        <v>Los Angeles</v>
      </c>
      <c r="K1599" s="7" t="str">
        <f>INDEX(Healthcare_Insurance[Insurance_Type],MATCH(CONSOLIDATED_SHEET[[#This Row],[Patient_ID]],Healthcare_Insurance[Patient_ID],0))</f>
        <v>None</v>
      </c>
      <c r="L1599" s="8">
        <f>INDEX(Healthcare_Insurance[Insurance_Amount],MATCH(CONSOLIDATED_SHEET[[#This Row],[Patient_ID]],Healthcare_Insurance[Patient_ID],0))</f>
        <v>1302.75</v>
      </c>
    </row>
    <row r="1600" spans="1:12" x14ac:dyDescent="0.25">
      <c r="A1600" t="s">
        <v>1602</v>
      </c>
      <c r="B1600" t="s">
        <v>4583</v>
      </c>
      <c r="C1600">
        <v>69</v>
      </c>
      <c r="D1600" t="s">
        <v>5948</v>
      </c>
      <c r="E1600" t="str">
        <f>IFERROR(INDEX(Healthcare_Transaction[Treatment_Type],MATCH(CONSOLIDATED_SHEET[[#This Row],[Patient_ID]],Healthcare_Transaction[Patient_ID],0)),"")</f>
        <v>Surgery</v>
      </c>
      <c r="F1600" s="8">
        <f>IFERROR(INDEX(Healthcare_Transaction[Cost],MATCH(CONSOLIDATED_SHEET[[#This Row],[Patient_ID]],Healthcare_Transaction[Patient_ID],0)),"")</f>
        <v>1882.43</v>
      </c>
      <c r="G1600" s="6">
        <f>IFERROR(INDEX(Healthcare_Transaction[Date],MATCH(CONSOLIDATED_SHEET[[#This Row],[Patient_ID]],Healthcare_Transaction[Patient_ID],0)),"")</f>
        <v>44041.217888269748</v>
      </c>
      <c r="H1600" t="str">
        <f>TEXT(CONSOLIDATED_SHEET[[#This Row],[Date]], "yyyy")</f>
        <v>2020</v>
      </c>
      <c r="I1600" t="str">
        <f>TEXT(CONSOLIDATED_SHEET[[#This Row],[Date]], "mmmm")</f>
        <v>July</v>
      </c>
      <c r="J1600" t="str">
        <f>INDEX(Healthcare_Location[Location],MATCH(CONSOLIDATED_SHEET[[#This Row],[Patient_ID]],Healthcare_Location[Patient_ID],0))</f>
        <v>Los Angeles</v>
      </c>
      <c r="K1600" s="7" t="str">
        <f>INDEX(Healthcare_Insurance[Insurance_Type],MATCH(CONSOLIDATED_SHEET[[#This Row],[Patient_ID]],Healthcare_Insurance[Patient_ID],0))</f>
        <v>Public</v>
      </c>
      <c r="L1600" s="8">
        <f>INDEX(Healthcare_Insurance[Insurance_Amount],MATCH(CONSOLIDATED_SHEET[[#This Row],[Patient_ID]],Healthcare_Insurance[Patient_ID],0))</f>
        <v>5160.63</v>
      </c>
    </row>
    <row r="1601" spans="1:12" x14ac:dyDescent="0.25">
      <c r="A1601" t="s">
        <v>1603</v>
      </c>
      <c r="B1601" t="s">
        <v>4584</v>
      </c>
      <c r="C1601">
        <v>24</v>
      </c>
      <c r="D1601" t="s">
        <v>5947</v>
      </c>
      <c r="E1601" t="str">
        <f>IFERROR(INDEX(Healthcare_Transaction[Treatment_Type],MATCH(CONSOLIDATED_SHEET[[#This Row],[Patient_ID]],Healthcare_Transaction[Patient_ID],0)),"")</f>
        <v>Physical Therapy</v>
      </c>
      <c r="F1601" s="8">
        <f>IFERROR(INDEX(Healthcare_Transaction[Cost],MATCH(CONSOLIDATED_SHEET[[#This Row],[Patient_ID]],Healthcare_Transaction[Patient_ID],0)),"")</f>
        <v>1018.43</v>
      </c>
      <c r="G1601" s="6">
        <f>IFERROR(INDEX(Healthcare_Transaction[Date],MATCH(CONSOLIDATED_SHEET[[#This Row],[Patient_ID]],Healthcare_Transaction[Patient_ID],0)),"")</f>
        <v>44041.478639805682</v>
      </c>
      <c r="H1601" t="str">
        <f>TEXT(CONSOLIDATED_SHEET[[#This Row],[Date]], "yyyy")</f>
        <v>2020</v>
      </c>
      <c r="I1601" t="str">
        <f>TEXT(CONSOLIDATED_SHEET[[#This Row],[Date]], "mmmm")</f>
        <v>July</v>
      </c>
      <c r="J1601" t="str">
        <f>INDEX(Healthcare_Location[Location],MATCH(CONSOLIDATED_SHEET[[#This Row],[Patient_ID]],Healthcare_Location[Patient_ID],0))</f>
        <v>Houston</v>
      </c>
      <c r="K1601" s="7" t="str">
        <f>INDEX(Healthcare_Insurance[Insurance_Type],MATCH(CONSOLIDATED_SHEET[[#This Row],[Patient_ID]],Healthcare_Insurance[Patient_ID],0))</f>
        <v>Public</v>
      </c>
      <c r="L1601" s="8">
        <f>INDEX(Healthcare_Insurance[Insurance_Amount],MATCH(CONSOLIDATED_SHEET[[#This Row],[Patient_ID]],Healthcare_Insurance[Patient_ID],0))</f>
        <v>1153.8699999999999</v>
      </c>
    </row>
    <row r="1602" spans="1:12" x14ac:dyDescent="0.25">
      <c r="A1602" t="s">
        <v>1604</v>
      </c>
      <c r="B1602" t="s">
        <v>4585</v>
      </c>
      <c r="C1602">
        <v>45</v>
      </c>
      <c r="D1602" t="s">
        <v>5947</v>
      </c>
      <c r="E1602" t="str">
        <f>IFERROR(INDEX(Healthcare_Transaction[Treatment_Type],MATCH(CONSOLIDATED_SHEET[[#This Row],[Patient_ID]],Healthcare_Transaction[Patient_ID],0)),"")</f>
        <v>Physical Therapy</v>
      </c>
      <c r="F1602" s="8">
        <f>IFERROR(INDEX(Healthcare_Transaction[Cost],MATCH(CONSOLIDATED_SHEET[[#This Row],[Patient_ID]],Healthcare_Transaction[Patient_ID],0)),"")</f>
        <v>624.09</v>
      </c>
      <c r="G1602" s="6">
        <f>IFERROR(INDEX(Healthcare_Transaction[Date],MATCH(CONSOLIDATED_SHEET[[#This Row],[Patient_ID]],Healthcare_Transaction[Patient_ID],0)),"")</f>
        <v>44042.260894413477</v>
      </c>
      <c r="H1602" t="str">
        <f>TEXT(CONSOLIDATED_SHEET[[#This Row],[Date]], "yyyy")</f>
        <v>2020</v>
      </c>
      <c r="I1602" t="str">
        <f>TEXT(CONSOLIDATED_SHEET[[#This Row],[Date]], "mmmm")</f>
        <v>July</v>
      </c>
      <c r="J1602" t="str">
        <f>INDEX(Healthcare_Location[Location],MATCH(CONSOLIDATED_SHEET[[#This Row],[Patient_ID]],Healthcare_Location[Patient_ID],0))</f>
        <v>Chicago</v>
      </c>
      <c r="K1602" s="7" t="str">
        <f>INDEX(Healthcare_Insurance[Insurance_Type],MATCH(CONSOLIDATED_SHEET[[#This Row],[Patient_ID]],Healthcare_Insurance[Patient_ID],0))</f>
        <v>Public</v>
      </c>
      <c r="L1602" s="8">
        <f>INDEX(Healthcare_Insurance[Insurance_Amount],MATCH(CONSOLIDATED_SHEET[[#This Row],[Patient_ID]],Healthcare_Insurance[Patient_ID],0))</f>
        <v>9341.31</v>
      </c>
    </row>
    <row r="1603" spans="1:12" x14ac:dyDescent="0.25">
      <c r="A1603" t="s">
        <v>1605</v>
      </c>
      <c r="B1603" t="s">
        <v>4586</v>
      </c>
      <c r="C1603">
        <v>34</v>
      </c>
      <c r="D1603" t="s">
        <v>5947</v>
      </c>
      <c r="E1603" t="str">
        <f>IFERROR(INDEX(Healthcare_Transaction[Treatment_Type],MATCH(CONSOLIDATED_SHEET[[#This Row],[Patient_ID]],Healthcare_Transaction[Patient_ID],0)),"")</f>
        <v>Physical Therapy</v>
      </c>
      <c r="F1603" s="8">
        <f>IFERROR(INDEX(Healthcare_Transaction[Cost],MATCH(CONSOLIDATED_SHEET[[#This Row],[Patient_ID]],Healthcare_Transaction[Patient_ID],0)),"")</f>
        <v>3357.21</v>
      </c>
      <c r="G1603" s="6">
        <f>IFERROR(INDEX(Healthcare_Transaction[Date],MATCH(CONSOLIDATED_SHEET[[#This Row],[Patient_ID]],Healthcare_Transaction[Patient_ID],0)),"")</f>
        <v>44043.043149021287</v>
      </c>
      <c r="H1603" t="str">
        <f>TEXT(CONSOLIDATED_SHEET[[#This Row],[Date]], "yyyy")</f>
        <v>2020</v>
      </c>
      <c r="I1603" t="str">
        <f>TEXT(CONSOLIDATED_SHEET[[#This Row],[Date]], "mmmm")</f>
        <v>July</v>
      </c>
      <c r="J1603" t="str">
        <f>INDEX(Healthcare_Location[Location],MATCH(CONSOLIDATED_SHEET[[#This Row],[Patient_ID]],Healthcare_Location[Patient_ID],0))</f>
        <v>Phoenix</v>
      </c>
      <c r="K1603" s="7" t="str">
        <f>INDEX(Healthcare_Insurance[Insurance_Type],MATCH(CONSOLIDATED_SHEET[[#This Row],[Patient_ID]],Healthcare_Insurance[Patient_ID],0))</f>
        <v>None</v>
      </c>
      <c r="L1603" s="8">
        <f>INDEX(Healthcare_Insurance[Insurance_Amount],MATCH(CONSOLIDATED_SHEET[[#This Row],[Patient_ID]],Healthcare_Insurance[Patient_ID],0))</f>
        <v>1223.8399999999999</v>
      </c>
    </row>
    <row r="1604" spans="1:12" x14ac:dyDescent="0.25">
      <c r="A1604" t="s">
        <v>1606</v>
      </c>
      <c r="B1604" t="s">
        <v>4587</v>
      </c>
      <c r="C1604">
        <v>63</v>
      </c>
      <c r="D1604" t="s">
        <v>5947</v>
      </c>
      <c r="E1604" t="str">
        <f>IFERROR(INDEX(Healthcare_Transaction[Treatment_Type],MATCH(CONSOLIDATED_SHEET[[#This Row],[Patient_ID]],Healthcare_Transaction[Patient_ID],0)),"")</f>
        <v>Medication</v>
      </c>
      <c r="F1604" s="8">
        <f>IFERROR(INDEX(Healthcare_Transaction[Cost],MATCH(CONSOLIDATED_SHEET[[#This Row],[Patient_ID]],Healthcare_Transaction[Patient_ID],0)),"")</f>
        <v>2667.75</v>
      </c>
      <c r="G1604" s="6">
        <f>IFERROR(INDEX(Healthcare_Transaction[Date],MATCH(CONSOLIDATED_SHEET[[#This Row],[Patient_ID]],Healthcare_Transaction[Patient_ID],0)),"")</f>
        <v>44043.303900557221</v>
      </c>
      <c r="H1604" t="str">
        <f>TEXT(CONSOLIDATED_SHEET[[#This Row],[Date]], "yyyy")</f>
        <v>2020</v>
      </c>
      <c r="I1604" t="str">
        <f>TEXT(CONSOLIDATED_SHEET[[#This Row],[Date]], "mmmm")</f>
        <v>July</v>
      </c>
      <c r="J1604" t="str">
        <f>INDEX(Healthcare_Location[Location],MATCH(CONSOLIDATED_SHEET[[#This Row],[Patient_ID]],Healthcare_Location[Patient_ID],0))</f>
        <v>Houston</v>
      </c>
      <c r="K1604" s="7" t="str">
        <f>INDEX(Healthcare_Insurance[Insurance_Type],MATCH(CONSOLIDATED_SHEET[[#This Row],[Patient_ID]],Healthcare_Insurance[Patient_ID],0))</f>
        <v>None</v>
      </c>
      <c r="L1604" s="8">
        <f>INDEX(Healthcare_Insurance[Insurance_Amount],MATCH(CONSOLIDATED_SHEET[[#This Row],[Patient_ID]],Healthcare_Insurance[Patient_ID],0))</f>
        <v>2443.39</v>
      </c>
    </row>
    <row r="1605" spans="1:12" x14ac:dyDescent="0.25">
      <c r="A1605" t="s">
        <v>1607</v>
      </c>
      <c r="B1605" t="s">
        <v>4588</v>
      </c>
      <c r="C1605">
        <v>67</v>
      </c>
      <c r="D1605" t="s">
        <v>5947</v>
      </c>
      <c r="E1605" t="str">
        <f>IFERROR(INDEX(Healthcare_Transaction[Treatment_Type],MATCH(CONSOLIDATED_SHEET[[#This Row],[Patient_ID]],Healthcare_Transaction[Patient_ID],0)),"")</f>
        <v>Medication</v>
      </c>
      <c r="F1605" s="8">
        <f>IFERROR(INDEX(Healthcare_Transaction[Cost],MATCH(CONSOLIDATED_SHEET[[#This Row],[Patient_ID]],Healthcare_Transaction[Patient_ID],0)),"")</f>
        <v>4386.25</v>
      </c>
      <c r="G1605" s="6">
        <f>IFERROR(INDEX(Healthcare_Transaction[Date],MATCH(CONSOLIDATED_SHEET[[#This Row],[Patient_ID]],Healthcare_Transaction[Patient_ID],0)),"")</f>
        <v>44044.607658236877</v>
      </c>
      <c r="H1605" t="str">
        <f>TEXT(CONSOLIDATED_SHEET[[#This Row],[Date]], "yyyy")</f>
        <v>2020</v>
      </c>
      <c r="I1605" t="str">
        <f>TEXT(CONSOLIDATED_SHEET[[#This Row],[Date]], "mmmm")</f>
        <v>August</v>
      </c>
      <c r="J1605" t="str">
        <f>INDEX(Healthcare_Location[Location],MATCH(CONSOLIDATED_SHEET[[#This Row],[Patient_ID]],Healthcare_Location[Patient_ID],0))</f>
        <v>Phoenix</v>
      </c>
      <c r="K1605" s="7" t="str">
        <f>INDEX(Healthcare_Insurance[Insurance_Type],MATCH(CONSOLIDATED_SHEET[[#This Row],[Patient_ID]],Healthcare_Insurance[Patient_ID],0))</f>
        <v>Private</v>
      </c>
      <c r="L1605" s="8">
        <f>INDEX(Healthcare_Insurance[Insurance_Amount],MATCH(CONSOLIDATED_SHEET[[#This Row],[Patient_ID]],Healthcare_Insurance[Patient_ID],0))</f>
        <v>4805.1000000000004</v>
      </c>
    </row>
    <row r="1606" spans="1:12" x14ac:dyDescent="0.25">
      <c r="A1606" t="s">
        <v>1608</v>
      </c>
      <c r="B1606" t="s">
        <v>4589</v>
      </c>
      <c r="C1606">
        <v>54</v>
      </c>
      <c r="D1606" t="s">
        <v>5948</v>
      </c>
      <c r="E1606" t="str">
        <f>IFERROR(INDEX(Healthcare_Transaction[Treatment_Type],MATCH(CONSOLIDATED_SHEET[[#This Row],[Patient_ID]],Healthcare_Transaction[Patient_ID],0)),"")</f>
        <v>Physical Therapy</v>
      </c>
      <c r="F1606" s="8">
        <f>IFERROR(INDEX(Healthcare_Transaction[Cost],MATCH(CONSOLIDATED_SHEET[[#This Row],[Patient_ID]],Healthcare_Transaction[Patient_ID],0)),"")</f>
        <v>4772.92</v>
      </c>
      <c r="G1606" s="6">
        <f>IFERROR(INDEX(Healthcare_Transaction[Date],MATCH(CONSOLIDATED_SHEET[[#This Row],[Patient_ID]],Healthcare_Transaction[Patient_ID],0)),"")</f>
        <v>44045.129161308752</v>
      </c>
      <c r="H1606" t="str">
        <f>TEXT(CONSOLIDATED_SHEET[[#This Row],[Date]], "yyyy")</f>
        <v>2020</v>
      </c>
      <c r="I1606" t="str">
        <f>TEXT(CONSOLIDATED_SHEET[[#This Row],[Date]], "mmmm")</f>
        <v>August</v>
      </c>
      <c r="J1606" t="str">
        <f>INDEX(Healthcare_Location[Location],MATCH(CONSOLIDATED_SHEET[[#This Row],[Patient_ID]],Healthcare_Location[Patient_ID],0))</f>
        <v>New York</v>
      </c>
      <c r="K1606" s="7" t="str">
        <f>INDEX(Healthcare_Insurance[Insurance_Type],MATCH(CONSOLIDATED_SHEET[[#This Row],[Patient_ID]],Healthcare_Insurance[Patient_ID],0))</f>
        <v>Private</v>
      </c>
      <c r="L1606" s="8">
        <f>INDEX(Healthcare_Insurance[Insurance_Amount],MATCH(CONSOLIDATED_SHEET[[#This Row],[Patient_ID]],Healthcare_Insurance[Patient_ID],0))</f>
        <v>1128.97</v>
      </c>
    </row>
    <row r="1607" spans="1:12" x14ac:dyDescent="0.25">
      <c r="A1607" t="s">
        <v>1609</v>
      </c>
      <c r="B1607" t="s">
        <v>4590</v>
      </c>
      <c r="C1607">
        <v>76</v>
      </c>
      <c r="D1607" t="s">
        <v>5947</v>
      </c>
      <c r="E1607" t="str">
        <f>IFERROR(INDEX(Healthcare_Transaction[Treatment_Type],MATCH(CONSOLIDATED_SHEET[[#This Row],[Patient_ID]],Healthcare_Transaction[Patient_ID],0)),"")</f>
        <v>Surgery</v>
      </c>
      <c r="F1607" s="8">
        <f>IFERROR(INDEX(Healthcare_Transaction[Cost],MATCH(CONSOLIDATED_SHEET[[#This Row],[Patient_ID]],Healthcare_Transaction[Patient_ID],0)),"")</f>
        <v>2170.0500000000002</v>
      </c>
      <c r="G1607" s="6">
        <f>IFERROR(INDEX(Healthcare_Transaction[Date],MATCH(CONSOLIDATED_SHEET[[#This Row],[Patient_ID]],Healthcare_Transaction[Patient_ID],0)),"")</f>
        <v>44045.389912844686</v>
      </c>
      <c r="H1607" t="str">
        <f>TEXT(CONSOLIDATED_SHEET[[#This Row],[Date]], "yyyy")</f>
        <v>2020</v>
      </c>
      <c r="I1607" t="str">
        <f>TEXT(CONSOLIDATED_SHEET[[#This Row],[Date]], "mmmm")</f>
        <v>August</v>
      </c>
      <c r="J1607" t="str">
        <f>INDEX(Healthcare_Location[Location],MATCH(CONSOLIDATED_SHEET[[#This Row],[Patient_ID]],Healthcare_Location[Patient_ID],0))</f>
        <v>Phoenix</v>
      </c>
      <c r="K1607" s="7" t="str">
        <f>INDEX(Healthcare_Insurance[Insurance_Type],MATCH(CONSOLIDATED_SHEET[[#This Row],[Patient_ID]],Healthcare_Insurance[Patient_ID],0))</f>
        <v>Private</v>
      </c>
      <c r="L1607" s="8">
        <f>INDEX(Healthcare_Insurance[Insurance_Amount],MATCH(CONSOLIDATED_SHEET[[#This Row],[Patient_ID]],Healthcare_Insurance[Patient_ID],0))</f>
        <v>118.96</v>
      </c>
    </row>
    <row r="1608" spans="1:12" x14ac:dyDescent="0.25">
      <c r="A1608" t="s">
        <v>1610</v>
      </c>
      <c r="B1608" t="s">
        <v>4591</v>
      </c>
      <c r="C1608">
        <v>21</v>
      </c>
      <c r="D1608" t="s">
        <v>5947</v>
      </c>
      <c r="E1608" t="str">
        <f>IFERROR(INDEX(Healthcare_Transaction[Treatment_Type],MATCH(CONSOLIDATED_SHEET[[#This Row],[Patient_ID]],Healthcare_Transaction[Patient_ID],0)),"")</f>
        <v>Medication</v>
      </c>
      <c r="F1608" s="8">
        <f>IFERROR(INDEX(Healthcare_Transaction[Cost],MATCH(CONSOLIDATED_SHEET[[#This Row],[Patient_ID]],Healthcare_Transaction[Patient_ID],0)),"")</f>
        <v>469.56</v>
      </c>
      <c r="G1608" s="6">
        <f>IFERROR(INDEX(Healthcare_Transaction[Date],MATCH(CONSOLIDATED_SHEET[[#This Row],[Patient_ID]],Healthcare_Transaction[Patient_ID],0)),"")</f>
        <v>44046.172167452489</v>
      </c>
      <c r="H1608" t="str">
        <f>TEXT(CONSOLIDATED_SHEET[[#This Row],[Date]], "yyyy")</f>
        <v>2020</v>
      </c>
      <c r="I1608" t="str">
        <f>TEXT(CONSOLIDATED_SHEET[[#This Row],[Date]], "mmmm")</f>
        <v>August</v>
      </c>
      <c r="J1608" t="str">
        <f>INDEX(Healthcare_Location[Location],MATCH(CONSOLIDATED_SHEET[[#This Row],[Patient_ID]],Healthcare_Location[Patient_ID],0))</f>
        <v>Houston</v>
      </c>
      <c r="K1608" s="7" t="str">
        <f>INDEX(Healthcare_Insurance[Insurance_Type],MATCH(CONSOLIDATED_SHEET[[#This Row],[Patient_ID]],Healthcare_Insurance[Patient_ID],0))</f>
        <v>None</v>
      </c>
      <c r="L1608" s="8">
        <f>INDEX(Healthcare_Insurance[Insurance_Amount],MATCH(CONSOLIDATED_SHEET[[#This Row],[Patient_ID]],Healthcare_Insurance[Patient_ID],0))</f>
        <v>7572.88</v>
      </c>
    </row>
    <row r="1609" spans="1:12" x14ac:dyDescent="0.25">
      <c r="A1609" t="s">
        <v>1611</v>
      </c>
      <c r="B1609" t="s">
        <v>4592</v>
      </c>
      <c r="C1609">
        <v>68</v>
      </c>
      <c r="D1609" t="s">
        <v>5948</v>
      </c>
      <c r="E1609" t="str">
        <f>IFERROR(INDEX(Healthcare_Transaction[Treatment_Type],MATCH(CONSOLIDATED_SHEET[[#This Row],[Patient_ID]],Healthcare_Transaction[Patient_ID],0)),"")</f>
        <v>Surgery</v>
      </c>
      <c r="F1609" s="8">
        <f>IFERROR(INDEX(Healthcare_Transaction[Cost],MATCH(CONSOLIDATED_SHEET[[#This Row],[Patient_ID]],Healthcare_Transaction[Patient_ID],0)),"")</f>
        <v>1478.39</v>
      </c>
      <c r="G1609" s="6">
        <f>IFERROR(INDEX(Healthcare_Transaction[Date],MATCH(CONSOLIDATED_SHEET[[#This Row],[Patient_ID]],Healthcare_Transaction[Patient_ID],0)),"")</f>
        <v>44046.432918988423</v>
      </c>
      <c r="H1609" t="str">
        <f>TEXT(CONSOLIDATED_SHEET[[#This Row],[Date]], "yyyy")</f>
        <v>2020</v>
      </c>
      <c r="I1609" t="str">
        <f>TEXT(CONSOLIDATED_SHEET[[#This Row],[Date]], "mmmm")</f>
        <v>August</v>
      </c>
      <c r="J1609" t="str">
        <f>INDEX(Healthcare_Location[Location],MATCH(CONSOLIDATED_SHEET[[#This Row],[Patient_ID]],Healthcare_Location[Patient_ID],0))</f>
        <v>Phoenix</v>
      </c>
      <c r="K1609" s="7" t="str">
        <f>INDEX(Healthcare_Insurance[Insurance_Type],MATCH(CONSOLIDATED_SHEET[[#This Row],[Patient_ID]],Healthcare_Insurance[Patient_ID],0))</f>
        <v>Private</v>
      </c>
      <c r="L1609" s="8">
        <f>INDEX(Healthcare_Insurance[Insurance_Amount],MATCH(CONSOLIDATED_SHEET[[#This Row],[Patient_ID]],Healthcare_Insurance[Patient_ID],0))</f>
        <v>602.65</v>
      </c>
    </row>
    <row r="1610" spans="1:12" x14ac:dyDescent="0.25">
      <c r="A1610" t="s">
        <v>1612</v>
      </c>
      <c r="B1610" t="s">
        <v>4593</v>
      </c>
      <c r="C1610">
        <v>42</v>
      </c>
      <c r="D1610" t="s">
        <v>5947</v>
      </c>
      <c r="E1610" t="str">
        <f>IFERROR(INDEX(Healthcare_Transaction[Treatment_Type],MATCH(CONSOLIDATED_SHEET[[#This Row],[Patient_ID]],Healthcare_Transaction[Patient_ID],0)),"")</f>
        <v>Physical Therapy</v>
      </c>
      <c r="F1610" s="8">
        <f>IFERROR(INDEX(Healthcare_Transaction[Cost],MATCH(CONSOLIDATED_SHEET[[#This Row],[Patient_ID]],Healthcare_Transaction[Patient_ID],0)),"")</f>
        <v>4711.1899999999996</v>
      </c>
      <c r="G1610" s="6">
        <f>IFERROR(INDEX(Healthcare_Transaction[Date],MATCH(CONSOLIDATED_SHEET[[#This Row],[Patient_ID]],Healthcare_Transaction[Patient_ID],0)),"")</f>
        <v>44047.997428204028</v>
      </c>
      <c r="H1610" t="str">
        <f>TEXT(CONSOLIDATED_SHEET[[#This Row],[Date]], "yyyy")</f>
        <v>2020</v>
      </c>
      <c r="I1610" t="str">
        <f>TEXT(CONSOLIDATED_SHEET[[#This Row],[Date]], "mmmm")</f>
        <v>August</v>
      </c>
      <c r="J1610" t="str">
        <f>INDEX(Healthcare_Location[Location],MATCH(CONSOLIDATED_SHEET[[#This Row],[Patient_ID]],Healthcare_Location[Patient_ID],0))</f>
        <v>New York</v>
      </c>
      <c r="K1610" s="7" t="str">
        <f>INDEX(Healthcare_Insurance[Insurance_Type],MATCH(CONSOLIDATED_SHEET[[#This Row],[Patient_ID]],Healthcare_Insurance[Patient_ID],0))</f>
        <v>Public</v>
      </c>
      <c r="L1610" s="8">
        <f>INDEX(Healthcare_Insurance[Insurance_Amount],MATCH(CONSOLIDATED_SHEET[[#This Row],[Patient_ID]],Healthcare_Insurance[Patient_ID],0))</f>
        <v>3415.02</v>
      </c>
    </row>
    <row r="1611" spans="1:12" x14ac:dyDescent="0.25">
      <c r="A1611" t="s">
        <v>1613</v>
      </c>
      <c r="B1611" t="s">
        <v>4594</v>
      </c>
      <c r="C1611">
        <v>81</v>
      </c>
      <c r="D1611" t="s">
        <v>5947</v>
      </c>
      <c r="E1611" t="str">
        <f>IFERROR(INDEX(Healthcare_Transaction[Treatment_Type],MATCH(CONSOLIDATED_SHEET[[#This Row],[Patient_ID]],Healthcare_Transaction[Patient_ID],0)),"")</f>
        <v>Consultation</v>
      </c>
      <c r="F1611" s="8">
        <f>IFERROR(INDEX(Healthcare_Transaction[Cost],MATCH(CONSOLIDATED_SHEET[[#This Row],[Patient_ID]],Healthcare_Transaction[Patient_ID],0)),"")</f>
        <v>4464.25</v>
      </c>
      <c r="G1611" s="6">
        <f>IFERROR(INDEX(Healthcare_Transaction[Date],MATCH(CONSOLIDATED_SHEET[[#This Row],[Patient_ID]],Healthcare_Transaction[Patient_ID],0)),"")</f>
        <v>44048.258179739947</v>
      </c>
      <c r="H1611" t="str">
        <f>TEXT(CONSOLIDATED_SHEET[[#This Row],[Date]], "yyyy")</f>
        <v>2020</v>
      </c>
      <c r="I1611" t="str">
        <f>TEXT(CONSOLIDATED_SHEET[[#This Row],[Date]], "mmmm")</f>
        <v>August</v>
      </c>
      <c r="J1611" t="str">
        <f>INDEX(Healthcare_Location[Location],MATCH(CONSOLIDATED_SHEET[[#This Row],[Patient_ID]],Healthcare_Location[Patient_ID],0))</f>
        <v>New York</v>
      </c>
      <c r="K1611" s="7" t="str">
        <f>INDEX(Healthcare_Insurance[Insurance_Type],MATCH(CONSOLIDATED_SHEET[[#This Row],[Patient_ID]],Healthcare_Insurance[Patient_ID],0))</f>
        <v>Public</v>
      </c>
      <c r="L1611" s="8">
        <f>INDEX(Healthcare_Insurance[Insurance_Amount],MATCH(CONSOLIDATED_SHEET[[#This Row],[Patient_ID]],Healthcare_Insurance[Patient_ID],0))</f>
        <v>8050.24</v>
      </c>
    </row>
    <row r="1612" spans="1:12" x14ac:dyDescent="0.25">
      <c r="A1612" t="s">
        <v>1614</v>
      </c>
      <c r="B1612" t="s">
        <v>4595</v>
      </c>
      <c r="C1612">
        <v>89</v>
      </c>
      <c r="D1612" t="s">
        <v>5947</v>
      </c>
      <c r="E1612" t="str">
        <f>IFERROR(INDEX(Healthcare_Transaction[Treatment_Type],MATCH(CONSOLIDATED_SHEET[[#This Row],[Patient_ID]],Healthcare_Transaction[Patient_ID],0)),"")</f>
        <v>Medication</v>
      </c>
      <c r="F1612" s="8">
        <f>IFERROR(INDEX(Healthcare_Transaction[Cost],MATCH(CONSOLIDATED_SHEET[[#This Row],[Patient_ID]],Healthcare_Transaction[Patient_ID],0)),"")</f>
        <v>1609.46</v>
      </c>
      <c r="G1612" s="6">
        <f>IFERROR(INDEX(Healthcare_Transaction[Date],MATCH(CONSOLIDATED_SHEET[[#This Row],[Patient_ID]],Healthcare_Transaction[Patient_ID],0)),"")</f>
        <v>44048.518931275888</v>
      </c>
      <c r="H1612" t="str">
        <f>TEXT(CONSOLIDATED_SHEET[[#This Row],[Date]], "yyyy")</f>
        <v>2020</v>
      </c>
      <c r="I1612" t="str">
        <f>TEXT(CONSOLIDATED_SHEET[[#This Row],[Date]], "mmmm")</f>
        <v>August</v>
      </c>
      <c r="J1612" t="str">
        <f>INDEX(Healthcare_Location[Location],MATCH(CONSOLIDATED_SHEET[[#This Row],[Patient_ID]],Healthcare_Location[Patient_ID],0))</f>
        <v>Los Angeles</v>
      </c>
      <c r="K1612" s="7" t="str">
        <f>INDEX(Healthcare_Insurance[Insurance_Type],MATCH(CONSOLIDATED_SHEET[[#This Row],[Patient_ID]],Healthcare_Insurance[Patient_ID],0))</f>
        <v>Private</v>
      </c>
      <c r="L1612" s="8">
        <f>INDEX(Healthcare_Insurance[Insurance_Amount],MATCH(CONSOLIDATED_SHEET[[#This Row],[Patient_ID]],Healthcare_Insurance[Patient_ID],0))</f>
        <v>4852.55</v>
      </c>
    </row>
    <row r="1613" spans="1:12" x14ac:dyDescent="0.25">
      <c r="A1613" t="s">
        <v>1615</v>
      </c>
      <c r="B1613" t="s">
        <v>4596</v>
      </c>
      <c r="C1613">
        <v>32</v>
      </c>
      <c r="D1613" t="s">
        <v>5948</v>
      </c>
      <c r="E1613" t="str">
        <f>IFERROR(INDEX(Healthcare_Transaction[Treatment_Type],MATCH(CONSOLIDATED_SHEET[[#This Row],[Patient_ID]],Healthcare_Transaction[Patient_ID],0)),"")</f>
        <v>Surgery</v>
      </c>
      <c r="F1613" s="8">
        <f>IFERROR(INDEX(Healthcare_Transaction[Cost],MATCH(CONSOLIDATED_SHEET[[#This Row],[Patient_ID]],Healthcare_Transaction[Patient_ID],0)),"")</f>
        <v>2513.35</v>
      </c>
      <c r="G1613" s="6">
        <f>IFERROR(INDEX(Healthcare_Transaction[Date],MATCH(CONSOLIDATED_SHEET[[#This Row],[Patient_ID]],Healthcare_Transaction[Patient_ID],0)),"")</f>
        <v>44048.77968281183</v>
      </c>
      <c r="H1613" t="str">
        <f>TEXT(CONSOLIDATED_SHEET[[#This Row],[Date]], "yyyy")</f>
        <v>2020</v>
      </c>
      <c r="I1613" t="str">
        <f>TEXT(CONSOLIDATED_SHEET[[#This Row],[Date]], "mmmm")</f>
        <v>August</v>
      </c>
      <c r="J1613" t="str">
        <f>INDEX(Healthcare_Location[Location],MATCH(CONSOLIDATED_SHEET[[#This Row],[Patient_ID]],Healthcare_Location[Patient_ID],0))</f>
        <v>Los Angeles</v>
      </c>
      <c r="K1613" s="7" t="str">
        <f>INDEX(Healthcare_Insurance[Insurance_Type],MATCH(CONSOLIDATED_SHEET[[#This Row],[Patient_ID]],Healthcare_Insurance[Patient_ID],0))</f>
        <v>None</v>
      </c>
      <c r="L1613" s="8">
        <f>INDEX(Healthcare_Insurance[Insurance_Amount],MATCH(CONSOLIDATED_SHEET[[#This Row],[Patient_ID]],Healthcare_Insurance[Patient_ID],0))</f>
        <v>9376.35</v>
      </c>
    </row>
    <row r="1614" spans="1:12" x14ac:dyDescent="0.25">
      <c r="A1614" t="s">
        <v>1616</v>
      </c>
      <c r="B1614" t="s">
        <v>4597</v>
      </c>
      <c r="C1614">
        <v>65</v>
      </c>
      <c r="D1614" t="s">
        <v>5947</v>
      </c>
      <c r="E1614" t="str">
        <f>IFERROR(INDEX(Healthcare_Transaction[Treatment_Type],MATCH(CONSOLIDATED_SHEET[[#This Row],[Patient_ID]],Healthcare_Transaction[Patient_ID],0)),"")</f>
        <v>Surgery</v>
      </c>
      <c r="F1614" s="8">
        <f>IFERROR(INDEX(Healthcare_Transaction[Cost],MATCH(CONSOLIDATED_SHEET[[#This Row],[Patient_ID]],Healthcare_Transaction[Patient_ID],0)),"")</f>
        <v>4675.46</v>
      </c>
      <c r="G1614" s="6">
        <f>IFERROR(INDEX(Healthcare_Transaction[Date],MATCH(CONSOLIDATED_SHEET[[#This Row],[Patient_ID]],Healthcare_Transaction[Patient_ID],0)),"")</f>
        <v>44049.301185883691</v>
      </c>
      <c r="H1614" t="str">
        <f>TEXT(CONSOLIDATED_SHEET[[#This Row],[Date]], "yyyy")</f>
        <v>2020</v>
      </c>
      <c r="I1614" t="str">
        <f>TEXT(CONSOLIDATED_SHEET[[#This Row],[Date]], "mmmm")</f>
        <v>August</v>
      </c>
      <c r="J1614" t="str">
        <f>INDEX(Healthcare_Location[Location],MATCH(CONSOLIDATED_SHEET[[#This Row],[Patient_ID]],Healthcare_Location[Patient_ID],0))</f>
        <v>Phoenix</v>
      </c>
      <c r="K1614" s="7" t="str">
        <f>INDEX(Healthcare_Insurance[Insurance_Type],MATCH(CONSOLIDATED_SHEET[[#This Row],[Patient_ID]],Healthcare_Insurance[Patient_ID],0))</f>
        <v>Private</v>
      </c>
      <c r="L1614" s="8">
        <f>INDEX(Healthcare_Insurance[Insurance_Amount],MATCH(CONSOLIDATED_SHEET[[#This Row],[Patient_ID]],Healthcare_Insurance[Patient_ID],0))</f>
        <v>8266.2000000000007</v>
      </c>
    </row>
    <row r="1615" spans="1:12" x14ac:dyDescent="0.25">
      <c r="A1615" t="s">
        <v>1617</v>
      </c>
      <c r="B1615" t="s">
        <v>4598</v>
      </c>
      <c r="C1615">
        <v>55</v>
      </c>
      <c r="D1615" t="s">
        <v>5948</v>
      </c>
      <c r="E1615" t="str">
        <f>IFERROR(INDEX(Healthcare_Transaction[Treatment_Type],MATCH(CONSOLIDATED_SHEET[[#This Row],[Patient_ID]],Healthcare_Transaction[Patient_ID],0)),"")</f>
        <v>Surgery</v>
      </c>
      <c r="F1615" s="8">
        <f>IFERROR(INDEX(Healthcare_Transaction[Cost],MATCH(CONSOLIDATED_SHEET[[#This Row],[Patient_ID]],Healthcare_Transaction[Patient_ID],0)),"")</f>
        <v>1614.58</v>
      </c>
      <c r="G1615" s="6">
        <f>IFERROR(INDEX(Healthcare_Transaction[Date],MATCH(CONSOLIDATED_SHEET[[#This Row],[Patient_ID]],Healthcare_Transaction[Patient_ID],0)),"")</f>
        <v>44049.822688955559</v>
      </c>
      <c r="H1615" t="str">
        <f>TEXT(CONSOLIDATED_SHEET[[#This Row],[Date]], "yyyy")</f>
        <v>2020</v>
      </c>
      <c r="I1615" t="str">
        <f>TEXT(CONSOLIDATED_SHEET[[#This Row],[Date]], "mmmm")</f>
        <v>August</v>
      </c>
      <c r="J1615" t="str">
        <f>INDEX(Healthcare_Location[Location],MATCH(CONSOLIDATED_SHEET[[#This Row],[Patient_ID]],Healthcare_Location[Patient_ID],0))</f>
        <v>Chicago</v>
      </c>
      <c r="K1615" s="7" t="str">
        <f>INDEX(Healthcare_Insurance[Insurance_Type],MATCH(CONSOLIDATED_SHEET[[#This Row],[Patient_ID]],Healthcare_Insurance[Patient_ID],0))</f>
        <v>None</v>
      </c>
      <c r="L1615" s="8">
        <f>INDEX(Healthcare_Insurance[Insurance_Amount],MATCH(CONSOLIDATED_SHEET[[#This Row],[Patient_ID]],Healthcare_Insurance[Patient_ID],0))</f>
        <v>857.82</v>
      </c>
    </row>
    <row r="1616" spans="1:12" x14ac:dyDescent="0.25">
      <c r="A1616" t="s">
        <v>1618</v>
      </c>
      <c r="B1616" t="s">
        <v>4599</v>
      </c>
      <c r="C1616">
        <v>30</v>
      </c>
      <c r="D1616" t="s">
        <v>5947</v>
      </c>
      <c r="E1616" t="str">
        <f>IFERROR(INDEX(Healthcare_Transaction[Treatment_Type],MATCH(CONSOLIDATED_SHEET[[#This Row],[Patient_ID]],Healthcare_Transaction[Patient_ID],0)),"")</f>
        <v>Surgery</v>
      </c>
      <c r="F1616" s="8">
        <f>IFERROR(INDEX(Healthcare_Transaction[Cost],MATCH(CONSOLIDATED_SHEET[[#This Row],[Patient_ID]],Healthcare_Transaction[Patient_ID],0)),"")</f>
        <v>4796.8999999999996</v>
      </c>
      <c r="G1616" s="6">
        <f>IFERROR(INDEX(Healthcare_Transaction[Date],MATCH(CONSOLIDATED_SHEET[[#This Row],[Patient_ID]],Healthcare_Transaction[Patient_ID],0)),"")</f>
        <v>44050.344192027427</v>
      </c>
      <c r="H1616" t="str">
        <f>TEXT(CONSOLIDATED_SHEET[[#This Row],[Date]], "yyyy")</f>
        <v>2020</v>
      </c>
      <c r="I1616" t="str">
        <f>TEXT(CONSOLIDATED_SHEET[[#This Row],[Date]], "mmmm")</f>
        <v>August</v>
      </c>
      <c r="J1616" t="str">
        <f>INDEX(Healthcare_Location[Location],MATCH(CONSOLIDATED_SHEET[[#This Row],[Patient_ID]],Healthcare_Location[Patient_ID],0))</f>
        <v>Los Angeles</v>
      </c>
      <c r="K1616" s="7" t="str">
        <f>INDEX(Healthcare_Insurance[Insurance_Type],MATCH(CONSOLIDATED_SHEET[[#This Row],[Patient_ID]],Healthcare_Insurance[Patient_ID],0))</f>
        <v>Private</v>
      </c>
      <c r="L1616" s="8">
        <f>INDEX(Healthcare_Insurance[Insurance_Amount],MATCH(CONSOLIDATED_SHEET[[#This Row],[Patient_ID]],Healthcare_Insurance[Patient_ID],0))</f>
        <v>2715.27</v>
      </c>
    </row>
    <row r="1617" spans="1:12" x14ac:dyDescent="0.25">
      <c r="A1617" t="s">
        <v>1619</v>
      </c>
      <c r="B1617" t="s">
        <v>4600</v>
      </c>
      <c r="C1617">
        <v>21</v>
      </c>
      <c r="D1617" t="s">
        <v>5948</v>
      </c>
      <c r="E1617" t="str">
        <f>IFERROR(INDEX(Healthcare_Transaction[Treatment_Type],MATCH(CONSOLIDATED_SHEET[[#This Row],[Patient_ID]],Healthcare_Transaction[Patient_ID],0)),"")</f>
        <v>Medication</v>
      </c>
      <c r="F1617" s="8">
        <f>IFERROR(INDEX(Healthcare_Transaction[Cost],MATCH(CONSOLIDATED_SHEET[[#This Row],[Patient_ID]],Healthcare_Transaction[Patient_ID],0)),"")</f>
        <v>3517.26</v>
      </c>
      <c r="G1617" s="6">
        <f>IFERROR(INDEX(Healthcare_Transaction[Date],MATCH(CONSOLIDATED_SHEET[[#This Row],[Patient_ID]],Healthcare_Transaction[Patient_ID],0)),"")</f>
        <v>44050.865695099303</v>
      </c>
      <c r="H1617" t="str">
        <f>TEXT(CONSOLIDATED_SHEET[[#This Row],[Date]], "yyyy")</f>
        <v>2020</v>
      </c>
      <c r="I1617" t="str">
        <f>TEXT(CONSOLIDATED_SHEET[[#This Row],[Date]], "mmmm")</f>
        <v>August</v>
      </c>
      <c r="J1617" t="str">
        <f>INDEX(Healthcare_Location[Location],MATCH(CONSOLIDATED_SHEET[[#This Row],[Patient_ID]],Healthcare_Location[Patient_ID],0))</f>
        <v>Los Angeles</v>
      </c>
      <c r="K1617" s="7" t="str">
        <f>INDEX(Healthcare_Insurance[Insurance_Type],MATCH(CONSOLIDATED_SHEET[[#This Row],[Patient_ID]],Healthcare_Insurance[Patient_ID],0))</f>
        <v>Private</v>
      </c>
      <c r="L1617" s="8">
        <f>INDEX(Healthcare_Insurance[Insurance_Amount],MATCH(CONSOLIDATED_SHEET[[#This Row],[Patient_ID]],Healthcare_Insurance[Patient_ID],0))</f>
        <v>9706.84</v>
      </c>
    </row>
    <row r="1618" spans="1:12" x14ac:dyDescent="0.25">
      <c r="A1618" t="s">
        <v>1620</v>
      </c>
      <c r="B1618" t="s">
        <v>4601</v>
      </c>
      <c r="C1618">
        <v>75</v>
      </c>
      <c r="D1618" t="s">
        <v>5948</v>
      </c>
      <c r="E1618" t="str">
        <f>IFERROR(INDEX(Healthcare_Transaction[Treatment_Type],MATCH(CONSOLIDATED_SHEET[[#This Row],[Patient_ID]],Healthcare_Transaction[Patient_ID],0)),"")</f>
        <v>Medication</v>
      </c>
      <c r="F1618" s="8">
        <f>IFERROR(INDEX(Healthcare_Transaction[Cost],MATCH(CONSOLIDATED_SHEET[[#This Row],[Patient_ID]],Healthcare_Transaction[Patient_ID],0)),"")</f>
        <v>159.69</v>
      </c>
      <c r="G1618" s="6">
        <f>IFERROR(INDEX(Healthcare_Transaction[Date],MATCH(CONSOLIDATED_SHEET[[#This Row],[Patient_ID]],Healthcare_Transaction[Patient_ID],0)),"")</f>
        <v>44051.12644663523</v>
      </c>
      <c r="H1618" t="str">
        <f>TEXT(CONSOLIDATED_SHEET[[#This Row],[Date]], "yyyy")</f>
        <v>2020</v>
      </c>
      <c r="I1618" t="str">
        <f>TEXT(CONSOLIDATED_SHEET[[#This Row],[Date]], "mmmm")</f>
        <v>August</v>
      </c>
      <c r="J1618" t="str">
        <f>INDEX(Healthcare_Location[Location],MATCH(CONSOLIDATED_SHEET[[#This Row],[Patient_ID]],Healthcare_Location[Patient_ID],0))</f>
        <v>Chicago</v>
      </c>
      <c r="K1618" s="7" t="str">
        <f>INDEX(Healthcare_Insurance[Insurance_Type],MATCH(CONSOLIDATED_SHEET[[#This Row],[Patient_ID]],Healthcare_Insurance[Patient_ID],0))</f>
        <v>Private</v>
      </c>
      <c r="L1618" s="8">
        <f>INDEX(Healthcare_Insurance[Insurance_Amount],MATCH(CONSOLIDATED_SHEET[[#This Row],[Patient_ID]],Healthcare_Insurance[Patient_ID],0))</f>
        <v>2300.52</v>
      </c>
    </row>
    <row r="1619" spans="1:12" x14ac:dyDescent="0.25">
      <c r="A1619" t="s">
        <v>1621</v>
      </c>
      <c r="B1619" t="s">
        <v>4602</v>
      </c>
      <c r="C1619">
        <v>49</v>
      </c>
      <c r="D1619" t="s">
        <v>5947</v>
      </c>
      <c r="E1619" t="str">
        <f>IFERROR(INDEX(Healthcare_Transaction[Treatment_Type],MATCH(CONSOLIDATED_SHEET[[#This Row],[Patient_ID]],Healthcare_Transaction[Patient_ID],0)),"")</f>
        <v>Medication</v>
      </c>
      <c r="F1619" s="8">
        <f>IFERROR(INDEX(Healthcare_Transaction[Cost],MATCH(CONSOLIDATED_SHEET[[#This Row],[Patient_ID]],Healthcare_Transaction[Patient_ID],0)),"")</f>
        <v>3075.32</v>
      </c>
      <c r="G1619" s="6">
        <f>IFERROR(INDEX(Healthcare_Transaction[Date],MATCH(CONSOLIDATED_SHEET[[#This Row],[Patient_ID]],Healthcare_Transaction[Patient_ID],0)),"")</f>
        <v>44051.387198171164</v>
      </c>
      <c r="H1619" t="str">
        <f>TEXT(CONSOLIDATED_SHEET[[#This Row],[Date]], "yyyy")</f>
        <v>2020</v>
      </c>
      <c r="I1619" t="str">
        <f>TEXT(CONSOLIDATED_SHEET[[#This Row],[Date]], "mmmm")</f>
        <v>August</v>
      </c>
      <c r="J1619" t="str">
        <f>INDEX(Healthcare_Location[Location],MATCH(CONSOLIDATED_SHEET[[#This Row],[Patient_ID]],Healthcare_Location[Patient_ID],0))</f>
        <v>Chicago</v>
      </c>
      <c r="K1619" s="7" t="str">
        <f>INDEX(Healthcare_Insurance[Insurance_Type],MATCH(CONSOLIDATED_SHEET[[#This Row],[Patient_ID]],Healthcare_Insurance[Patient_ID],0))</f>
        <v>Public</v>
      </c>
      <c r="L1619" s="8">
        <f>INDEX(Healthcare_Insurance[Insurance_Amount],MATCH(CONSOLIDATED_SHEET[[#This Row],[Patient_ID]],Healthcare_Insurance[Patient_ID],0))</f>
        <v>9783.9500000000007</v>
      </c>
    </row>
    <row r="1620" spans="1:12" x14ac:dyDescent="0.25">
      <c r="A1620" t="s">
        <v>1622</v>
      </c>
      <c r="B1620" t="s">
        <v>4603</v>
      </c>
      <c r="C1620">
        <v>61</v>
      </c>
      <c r="D1620" t="s">
        <v>5947</v>
      </c>
      <c r="E1620" t="str">
        <f>IFERROR(INDEX(Healthcare_Transaction[Treatment_Type],MATCH(CONSOLIDATED_SHEET[[#This Row],[Patient_ID]],Healthcare_Transaction[Patient_ID],0)),"")</f>
        <v>Surgery</v>
      </c>
      <c r="F1620" s="8">
        <f>IFERROR(INDEX(Healthcare_Transaction[Cost],MATCH(CONSOLIDATED_SHEET[[#This Row],[Patient_ID]],Healthcare_Transaction[Patient_ID],0)),"")</f>
        <v>3857.54</v>
      </c>
      <c r="G1620" s="6">
        <f>IFERROR(INDEX(Healthcare_Transaction[Date],MATCH(CONSOLIDATED_SHEET[[#This Row],[Patient_ID]],Healthcare_Transaction[Patient_ID],0)),"")</f>
        <v>44051.908701243032</v>
      </c>
      <c r="H1620" t="str">
        <f>TEXT(CONSOLIDATED_SHEET[[#This Row],[Date]], "yyyy")</f>
        <v>2020</v>
      </c>
      <c r="I1620" t="str">
        <f>TEXT(CONSOLIDATED_SHEET[[#This Row],[Date]], "mmmm")</f>
        <v>August</v>
      </c>
      <c r="J1620" t="str">
        <f>INDEX(Healthcare_Location[Location],MATCH(CONSOLIDATED_SHEET[[#This Row],[Patient_ID]],Healthcare_Location[Patient_ID],0))</f>
        <v>Los Angeles</v>
      </c>
      <c r="K1620" s="7" t="str">
        <f>INDEX(Healthcare_Insurance[Insurance_Type],MATCH(CONSOLIDATED_SHEET[[#This Row],[Patient_ID]],Healthcare_Insurance[Patient_ID],0))</f>
        <v>Private</v>
      </c>
      <c r="L1620" s="8">
        <f>INDEX(Healthcare_Insurance[Insurance_Amount],MATCH(CONSOLIDATED_SHEET[[#This Row],[Patient_ID]],Healthcare_Insurance[Patient_ID],0))</f>
        <v>1373.32</v>
      </c>
    </row>
    <row r="1621" spans="1:12" x14ac:dyDescent="0.25">
      <c r="A1621" t="s">
        <v>1623</v>
      </c>
      <c r="B1621" t="s">
        <v>4604</v>
      </c>
      <c r="C1621">
        <v>55</v>
      </c>
      <c r="D1621" t="s">
        <v>5947</v>
      </c>
      <c r="E1621" t="str">
        <f>IFERROR(INDEX(Healthcare_Transaction[Treatment_Type],MATCH(CONSOLIDATED_SHEET[[#This Row],[Patient_ID]],Healthcare_Transaction[Patient_ID],0)),"")</f>
        <v>Physical Therapy</v>
      </c>
      <c r="F1621" s="8">
        <f>IFERROR(INDEX(Healthcare_Transaction[Cost],MATCH(CONSOLIDATED_SHEET[[#This Row],[Patient_ID]],Healthcare_Transaction[Patient_ID],0)),"")</f>
        <v>3792.06</v>
      </c>
      <c r="G1621" s="6">
        <f>IFERROR(INDEX(Healthcare_Transaction[Date],MATCH(CONSOLIDATED_SHEET[[#This Row],[Patient_ID]],Healthcare_Transaction[Patient_ID],0)),"")</f>
        <v>44052.169452778959</v>
      </c>
      <c r="H1621" t="str">
        <f>TEXT(CONSOLIDATED_SHEET[[#This Row],[Date]], "yyyy")</f>
        <v>2020</v>
      </c>
      <c r="I1621" t="str">
        <f>TEXT(CONSOLIDATED_SHEET[[#This Row],[Date]], "mmmm")</f>
        <v>August</v>
      </c>
      <c r="J1621" t="str">
        <f>INDEX(Healthcare_Location[Location],MATCH(CONSOLIDATED_SHEET[[#This Row],[Patient_ID]],Healthcare_Location[Patient_ID],0))</f>
        <v>New York</v>
      </c>
      <c r="K1621" s="7" t="str">
        <f>INDEX(Healthcare_Insurance[Insurance_Type],MATCH(CONSOLIDATED_SHEET[[#This Row],[Patient_ID]],Healthcare_Insurance[Patient_ID],0))</f>
        <v>Public</v>
      </c>
      <c r="L1621" s="8">
        <f>INDEX(Healthcare_Insurance[Insurance_Amount],MATCH(CONSOLIDATED_SHEET[[#This Row],[Patient_ID]],Healthcare_Insurance[Patient_ID],0))</f>
        <v>9011.16</v>
      </c>
    </row>
    <row r="1622" spans="1:12" x14ac:dyDescent="0.25">
      <c r="A1622" t="s">
        <v>1624</v>
      </c>
      <c r="B1622" t="s">
        <v>4605</v>
      </c>
      <c r="C1622">
        <v>88</v>
      </c>
      <c r="D1622" t="s">
        <v>5947</v>
      </c>
      <c r="E1622" t="str">
        <f>IFERROR(INDEX(Healthcare_Transaction[Treatment_Type],MATCH(CONSOLIDATED_SHEET[[#This Row],[Patient_ID]],Healthcare_Transaction[Patient_ID],0)),"")</f>
        <v>Surgery</v>
      </c>
      <c r="F1622" s="8">
        <f>IFERROR(INDEX(Healthcare_Transaction[Cost],MATCH(CONSOLIDATED_SHEET[[#This Row],[Patient_ID]],Healthcare_Transaction[Patient_ID],0)),"")</f>
        <v>2655.73</v>
      </c>
      <c r="G1622" s="6">
        <f>IFERROR(INDEX(Healthcare_Transaction[Date],MATCH(CONSOLIDATED_SHEET[[#This Row],[Patient_ID]],Healthcare_Transaction[Patient_ID],0)),"")</f>
        <v>44052.690955850827</v>
      </c>
      <c r="H1622" t="str">
        <f>TEXT(CONSOLIDATED_SHEET[[#This Row],[Date]], "yyyy")</f>
        <v>2020</v>
      </c>
      <c r="I1622" t="str">
        <f>TEXT(CONSOLIDATED_SHEET[[#This Row],[Date]], "mmmm")</f>
        <v>August</v>
      </c>
      <c r="J1622" t="str">
        <f>INDEX(Healthcare_Location[Location],MATCH(CONSOLIDATED_SHEET[[#This Row],[Patient_ID]],Healthcare_Location[Patient_ID],0))</f>
        <v>New York</v>
      </c>
      <c r="K1622" s="7" t="str">
        <f>INDEX(Healthcare_Insurance[Insurance_Type],MATCH(CONSOLIDATED_SHEET[[#This Row],[Patient_ID]],Healthcare_Insurance[Patient_ID],0))</f>
        <v>Private</v>
      </c>
      <c r="L1622" s="8">
        <f>INDEX(Healthcare_Insurance[Insurance_Amount],MATCH(CONSOLIDATED_SHEET[[#This Row],[Patient_ID]],Healthcare_Insurance[Patient_ID],0))</f>
        <v>9770.35</v>
      </c>
    </row>
    <row r="1623" spans="1:12" x14ac:dyDescent="0.25">
      <c r="A1623" t="s">
        <v>1625</v>
      </c>
      <c r="B1623" t="s">
        <v>4606</v>
      </c>
      <c r="C1623">
        <v>64</v>
      </c>
      <c r="D1623" t="s">
        <v>5948</v>
      </c>
      <c r="E1623" t="str">
        <f>IFERROR(INDEX(Healthcare_Transaction[Treatment_Type],MATCH(CONSOLIDATED_SHEET[[#This Row],[Patient_ID]],Healthcare_Transaction[Patient_ID],0)),"")</f>
        <v>Surgery</v>
      </c>
      <c r="F1623" s="8">
        <f>IFERROR(INDEX(Healthcare_Transaction[Cost],MATCH(CONSOLIDATED_SHEET[[#This Row],[Patient_ID]],Healthcare_Transaction[Patient_ID],0)),"")</f>
        <v>3488.04</v>
      </c>
      <c r="G1623" s="6">
        <f>IFERROR(INDEX(Healthcare_Transaction[Date],MATCH(CONSOLIDATED_SHEET[[#This Row],[Patient_ID]],Healthcare_Transaction[Patient_ID],0)),"")</f>
        <v>44052.951707386761</v>
      </c>
      <c r="H1623" t="str">
        <f>TEXT(CONSOLIDATED_SHEET[[#This Row],[Date]], "yyyy")</f>
        <v>2020</v>
      </c>
      <c r="I1623" t="str">
        <f>TEXT(CONSOLIDATED_SHEET[[#This Row],[Date]], "mmmm")</f>
        <v>August</v>
      </c>
      <c r="J1623" t="str">
        <f>INDEX(Healthcare_Location[Location],MATCH(CONSOLIDATED_SHEET[[#This Row],[Patient_ID]],Healthcare_Location[Patient_ID],0))</f>
        <v>Phoenix</v>
      </c>
      <c r="K1623" s="7" t="str">
        <f>INDEX(Healthcare_Insurance[Insurance_Type],MATCH(CONSOLIDATED_SHEET[[#This Row],[Patient_ID]],Healthcare_Insurance[Patient_ID],0))</f>
        <v>Private</v>
      </c>
      <c r="L1623" s="8">
        <f>INDEX(Healthcare_Insurance[Insurance_Amount],MATCH(CONSOLIDATED_SHEET[[#This Row],[Patient_ID]],Healthcare_Insurance[Patient_ID],0))</f>
        <v>905.01</v>
      </c>
    </row>
    <row r="1624" spans="1:12" x14ac:dyDescent="0.25">
      <c r="A1624" t="s">
        <v>1626</v>
      </c>
      <c r="B1624" t="s">
        <v>4607</v>
      </c>
      <c r="C1624">
        <v>20</v>
      </c>
      <c r="D1624" t="s">
        <v>5947</v>
      </c>
      <c r="E1624" t="str">
        <f>IFERROR(INDEX(Healthcare_Transaction[Treatment_Type],MATCH(CONSOLIDATED_SHEET[[#This Row],[Patient_ID]],Healthcare_Transaction[Patient_ID],0)),"")</f>
        <v>Consultation</v>
      </c>
      <c r="F1624" s="8">
        <f>IFERROR(INDEX(Healthcare_Transaction[Cost],MATCH(CONSOLIDATED_SHEET[[#This Row],[Patient_ID]],Healthcare_Transaction[Patient_ID],0)),"")</f>
        <v>3321.68</v>
      </c>
      <c r="G1624" s="6">
        <f>IFERROR(INDEX(Healthcare_Transaction[Date],MATCH(CONSOLIDATED_SHEET[[#This Row],[Patient_ID]],Healthcare_Transaction[Patient_ID],0)),"")</f>
        <v>44053.473210458636</v>
      </c>
      <c r="H1624" t="str">
        <f>TEXT(CONSOLIDATED_SHEET[[#This Row],[Date]], "yyyy")</f>
        <v>2020</v>
      </c>
      <c r="I1624" t="str">
        <f>TEXT(CONSOLIDATED_SHEET[[#This Row],[Date]], "mmmm")</f>
        <v>August</v>
      </c>
      <c r="J1624" t="str">
        <f>INDEX(Healthcare_Location[Location],MATCH(CONSOLIDATED_SHEET[[#This Row],[Patient_ID]],Healthcare_Location[Patient_ID],0))</f>
        <v>Los Angeles</v>
      </c>
      <c r="K1624" s="7" t="str">
        <f>INDEX(Healthcare_Insurance[Insurance_Type],MATCH(CONSOLIDATED_SHEET[[#This Row],[Patient_ID]],Healthcare_Insurance[Patient_ID],0))</f>
        <v>Public</v>
      </c>
      <c r="L1624" s="8">
        <f>INDEX(Healthcare_Insurance[Insurance_Amount],MATCH(CONSOLIDATED_SHEET[[#This Row],[Patient_ID]],Healthcare_Insurance[Patient_ID],0))</f>
        <v>9341.1</v>
      </c>
    </row>
    <row r="1625" spans="1:12" x14ac:dyDescent="0.25">
      <c r="A1625" t="s">
        <v>1627</v>
      </c>
      <c r="B1625" t="s">
        <v>4608</v>
      </c>
      <c r="C1625">
        <v>88</v>
      </c>
      <c r="D1625" t="s">
        <v>5947</v>
      </c>
      <c r="E1625" t="str">
        <f>IFERROR(INDEX(Healthcare_Transaction[Treatment_Type],MATCH(CONSOLIDATED_SHEET[[#This Row],[Patient_ID]],Healthcare_Transaction[Patient_ID],0)),"")</f>
        <v>Medication</v>
      </c>
      <c r="F1625" s="8">
        <f>IFERROR(INDEX(Healthcare_Transaction[Cost],MATCH(CONSOLIDATED_SHEET[[#This Row],[Patient_ID]],Healthcare_Transaction[Patient_ID],0)),"")</f>
        <v>2735.82</v>
      </c>
      <c r="G1625" s="6">
        <f>IFERROR(INDEX(Healthcare_Transaction[Date],MATCH(CONSOLIDATED_SHEET[[#This Row],[Patient_ID]],Healthcare_Transaction[Patient_ID],0)),"")</f>
        <v>44053.733961994563</v>
      </c>
      <c r="H1625" t="str">
        <f>TEXT(CONSOLIDATED_SHEET[[#This Row],[Date]], "yyyy")</f>
        <v>2020</v>
      </c>
      <c r="I1625" t="str">
        <f>TEXT(CONSOLIDATED_SHEET[[#This Row],[Date]], "mmmm")</f>
        <v>August</v>
      </c>
      <c r="J1625" t="str">
        <f>INDEX(Healthcare_Location[Location],MATCH(CONSOLIDATED_SHEET[[#This Row],[Patient_ID]],Healthcare_Location[Patient_ID],0))</f>
        <v>Los Angeles</v>
      </c>
      <c r="K1625" s="7" t="str">
        <f>INDEX(Healthcare_Insurance[Insurance_Type],MATCH(CONSOLIDATED_SHEET[[#This Row],[Patient_ID]],Healthcare_Insurance[Patient_ID],0))</f>
        <v>None</v>
      </c>
      <c r="L1625" s="8">
        <f>INDEX(Healthcare_Insurance[Insurance_Amount],MATCH(CONSOLIDATED_SHEET[[#This Row],[Patient_ID]],Healthcare_Insurance[Patient_ID],0))</f>
        <v>1537.83</v>
      </c>
    </row>
    <row r="1626" spans="1:12" x14ac:dyDescent="0.25">
      <c r="A1626" t="s">
        <v>1628</v>
      </c>
      <c r="B1626" t="s">
        <v>4609</v>
      </c>
      <c r="C1626">
        <v>40</v>
      </c>
      <c r="D1626" t="s">
        <v>5947</v>
      </c>
      <c r="E1626" t="str">
        <f>IFERROR(INDEX(Healthcare_Transaction[Treatment_Type],MATCH(CONSOLIDATED_SHEET[[#This Row],[Patient_ID]],Healthcare_Transaction[Patient_ID],0)),"")</f>
        <v>Consultation</v>
      </c>
      <c r="F1626" s="8">
        <f>IFERROR(INDEX(Healthcare_Transaction[Cost],MATCH(CONSOLIDATED_SHEET[[#This Row],[Patient_ID]],Healthcare_Transaction[Patient_ID],0)),"")</f>
        <v>4991.16</v>
      </c>
      <c r="G1626" s="6">
        <f>IFERROR(INDEX(Healthcare_Transaction[Date],MATCH(CONSOLIDATED_SHEET[[#This Row],[Patient_ID]],Healthcare_Transaction[Patient_ID],0)),"")</f>
        <v>44053.994713530497</v>
      </c>
      <c r="H1626" t="str">
        <f>TEXT(CONSOLIDATED_SHEET[[#This Row],[Date]], "yyyy")</f>
        <v>2020</v>
      </c>
      <c r="I1626" t="str">
        <f>TEXT(CONSOLIDATED_SHEET[[#This Row],[Date]], "mmmm")</f>
        <v>August</v>
      </c>
      <c r="J1626" t="str">
        <f>INDEX(Healthcare_Location[Location],MATCH(CONSOLIDATED_SHEET[[#This Row],[Patient_ID]],Healthcare_Location[Patient_ID],0))</f>
        <v>Chicago</v>
      </c>
      <c r="K1626" s="7" t="str">
        <f>INDEX(Healthcare_Insurance[Insurance_Type],MATCH(CONSOLIDATED_SHEET[[#This Row],[Patient_ID]],Healthcare_Insurance[Patient_ID],0))</f>
        <v>Public</v>
      </c>
      <c r="L1626" s="8">
        <f>INDEX(Healthcare_Insurance[Insurance_Amount],MATCH(CONSOLIDATED_SHEET[[#This Row],[Patient_ID]],Healthcare_Insurance[Patient_ID],0))</f>
        <v>4840.63</v>
      </c>
    </row>
    <row r="1627" spans="1:12" x14ac:dyDescent="0.25">
      <c r="A1627" t="s">
        <v>1629</v>
      </c>
      <c r="B1627" t="s">
        <v>4610</v>
      </c>
      <c r="C1627">
        <v>27</v>
      </c>
      <c r="D1627" t="s">
        <v>5948</v>
      </c>
      <c r="E1627" t="str">
        <f>IFERROR(INDEX(Healthcare_Transaction[Treatment_Type],MATCH(CONSOLIDATED_SHEET[[#This Row],[Patient_ID]],Healthcare_Transaction[Patient_ID],0)),"")</f>
        <v>Consultation</v>
      </c>
      <c r="F1627" s="8">
        <f>IFERROR(INDEX(Healthcare_Transaction[Cost],MATCH(CONSOLIDATED_SHEET[[#This Row],[Patient_ID]],Healthcare_Transaction[Patient_ID],0)),"")</f>
        <v>4876.96</v>
      </c>
      <c r="G1627" s="6">
        <f>IFERROR(INDEX(Healthcare_Transaction[Date],MATCH(CONSOLIDATED_SHEET[[#This Row],[Patient_ID]],Healthcare_Transaction[Patient_ID],0)),"")</f>
        <v>44054.7769681383</v>
      </c>
      <c r="H1627" t="str">
        <f>TEXT(CONSOLIDATED_SHEET[[#This Row],[Date]], "yyyy")</f>
        <v>2020</v>
      </c>
      <c r="I1627" t="str">
        <f>TEXT(CONSOLIDATED_SHEET[[#This Row],[Date]], "mmmm")</f>
        <v>August</v>
      </c>
      <c r="J1627" t="str">
        <f>INDEX(Healthcare_Location[Location],MATCH(CONSOLIDATED_SHEET[[#This Row],[Patient_ID]],Healthcare_Location[Patient_ID],0))</f>
        <v>New York</v>
      </c>
      <c r="K1627" s="7" t="str">
        <f>INDEX(Healthcare_Insurance[Insurance_Type],MATCH(CONSOLIDATED_SHEET[[#This Row],[Patient_ID]],Healthcare_Insurance[Patient_ID],0))</f>
        <v>Private</v>
      </c>
      <c r="L1627" s="8">
        <f>INDEX(Healthcare_Insurance[Insurance_Amount],MATCH(CONSOLIDATED_SHEET[[#This Row],[Patient_ID]],Healthcare_Insurance[Patient_ID],0))</f>
        <v>318.04000000000002</v>
      </c>
    </row>
    <row r="1628" spans="1:12" x14ac:dyDescent="0.25">
      <c r="A1628" t="s">
        <v>1630</v>
      </c>
      <c r="B1628" t="s">
        <v>4611</v>
      </c>
      <c r="C1628">
        <v>42</v>
      </c>
      <c r="D1628" t="s">
        <v>5947</v>
      </c>
      <c r="E1628" t="str">
        <f>IFERROR(INDEX(Healthcare_Transaction[Treatment_Type],MATCH(CONSOLIDATED_SHEET[[#This Row],[Patient_ID]],Healthcare_Transaction[Patient_ID],0)),"")</f>
        <v>Consultation</v>
      </c>
      <c r="F1628" s="8">
        <f>IFERROR(INDEX(Healthcare_Transaction[Cost],MATCH(CONSOLIDATED_SHEET[[#This Row],[Patient_ID]],Healthcare_Transaction[Patient_ID],0)),"")</f>
        <v>1436.38</v>
      </c>
      <c r="G1628" s="6">
        <f>IFERROR(INDEX(Healthcare_Transaction[Date],MATCH(CONSOLIDATED_SHEET[[#This Row],[Patient_ID]],Healthcare_Transaction[Patient_ID],0)),"")</f>
        <v>44055.037719674227</v>
      </c>
      <c r="H1628" t="str">
        <f>TEXT(CONSOLIDATED_SHEET[[#This Row],[Date]], "yyyy")</f>
        <v>2020</v>
      </c>
      <c r="I1628" t="str">
        <f>TEXT(CONSOLIDATED_SHEET[[#This Row],[Date]], "mmmm")</f>
        <v>August</v>
      </c>
      <c r="J1628" t="str">
        <f>INDEX(Healthcare_Location[Location],MATCH(CONSOLIDATED_SHEET[[#This Row],[Patient_ID]],Healthcare_Location[Patient_ID],0))</f>
        <v>Chicago</v>
      </c>
      <c r="K1628" s="7" t="str">
        <f>INDEX(Healthcare_Insurance[Insurance_Type],MATCH(CONSOLIDATED_SHEET[[#This Row],[Patient_ID]],Healthcare_Insurance[Patient_ID],0))</f>
        <v>Private</v>
      </c>
      <c r="L1628" s="8">
        <f>INDEX(Healthcare_Insurance[Insurance_Amount],MATCH(CONSOLIDATED_SHEET[[#This Row],[Patient_ID]],Healthcare_Insurance[Patient_ID],0))</f>
        <v>1049.03</v>
      </c>
    </row>
    <row r="1629" spans="1:12" x14ac:dyDescent="0.25">
      <c r="A1629" t="s">
        <v>1631</v>
      </c>
      <c r="B1629" t="s">
        <v>4612</v>
      </c>
      <c r="C1629">
        <v>79</v>
      </c>
      <c r="D1629" t="s">
        <v>5948</v>
      </c>
      <c r="E1629" t="str">
        <f>IFERROR(INDEX(Healthcare_Transaction[Treatment_Type],MATCH(CONSOLIDATED_SHEET[[#This Row],[Patient_ID]],Healthcare_Transaction[Patient_ID],0)),"")</f>
        <v>Consultation</v>
      </c>
      <c r="F1629" s="8">
        <f>IFERROR(INDEX(Healthcare_Transaction[Cost],MATCH(CONSOLIDATED_SHEET[[#This Row],[Patient_ID]],Healthcare_Transaction[Patient_ID],0)),"")</f>
        <v>1322.56</v>
      </c>
      <c r="G1629" s="6">
        <f>IFERROR(INDEX(Healthcare_Transaction[Date],MATCH(CONSOLIDATED_SHEET[[#This Row],[Patient_ID]],Healthcare_Transaction[Patient_ID],0)),"")</f>
        <v>44055.819974282043</v>
      </c>
      <c r="H1629" t="str">
        <f>TEXT(CONSOLIDATED_SHEET[[#This Row],[Date]], "yyyy")</f>
        <v>2020</v>
      </c>
      <c r="I1629" t="str">
        <f>TEXT(CONSOLIDATED_SHEET[[#This Row],[Date]], "mmmm")</f>
        <v>August</v>
      </c>
      <c r="J1629" t="str">
        <f>INDEX(Healthcare_Location[Location],MATCH(CONSOLIDATED_SHEET[[#This Row],[Patient_ID]],Healthcare_Location[Patient_ID],0))</f>
        <v>Chicago</v>
      </c>
      <c r="K1629" s="7" t="str">
        <f>INDEX(Healthcare_Insurance[Insurance_Type],MATCH(CONSOLIDATED_SHEET[[#This Row],[Patient_ID]],Healthcare_Insurance[Patient_ID],0))</f>
        <v>None</v>
      </c>
      <c r="L1629" s="8">
        <f>INDEX(Healthcare_Insurance[Insurance_Amount],MATCH(CONSOLIDATED_SHEET[[#This Row],[Patient_ID]],Healthcare_Insurance[Patient_ID],0))</f>
        <v>5402.24</v>
      </c>
    </row>
    <row r="1630" spans="1:12" x14ac:dyDescent="0.25">
      <c r="A1630" t="s">
        <v>1632</v>
      </c>
      <c r="B1630" t="s">
        <v>4613</v>
      </c>
      <c r="C1630">
        <v>49</v>
      </c>
      <c r="D1630" t="s">
        <v>5947</v>
      </c>
      <c r="E1630" t="str">
        <f>IFERROR(INDEX(Healthcare_Transaction[Treatment_Type],MATCH(CONSOLIDATED_SHEET[[#This Row],[Patient_ID]],Healthcare_Transaction[Patient_ID],0)),"")</f>
        <v>Surgery</v>
      </c>
      <c r="F1630" s="8">
        <f>IFERROR(INDEX(Healthcare_Transaction[Cost],MATCH(CONSOLIDATED_SHEET[[#This Row],[Patient_ID]],Healthcare_Transaction[Patient_ID],0)),"")</f>
        <v>3052.99</v>
      </c>
      <c r="G1630" s="6">
        <f>IFERROR(INDEX(Healthcare_Transaction[Date],MATCH(CONSOLIDATED_SHEET[[#This Row],[Patient_ID]],Healthcare_Transaction[Patient_ID],0)),"")</f>
        <v>44057.123731961699</v>
      </c>
      <c r="H1630" t="str">
        <f>TEXT(CONSOLIDATED_SHEET[[#This Row],[Date]], "yyyy")</f>
        <v>2020</v>
      </c>
      <c r="I1630" t="str">
        <f>TEXT(CONSOLIDATED_SHEET[[#This Row],[Date]], "mmmm")</f>
        <v>August</v>
      </c>
      <c r="J1630" t="str">
        <f>INDEX(Healthcare_Location[Location],MATCH(CONSOLIDATED_SHEET[[#This Row],[Patient_ID]],Healthcare_Location[Patient_ID],0))</f>
        <v>Chicago</v>
      </c>
      <c r="K1630" s="7" t="str">
        <f>INDEX(Healthcare_Insurance[Insurance_Type],MATCH(CONSOLIDATED_SHEET[[#This Row],[Patient_ID]],Healthcare_Insurance[Patient_ID],0))</f>
        <v>Public</v>
      </c>
      <c r="L1630" s="8">
        <f>INDEX(Healthcare_Insurance[Insurance_Amount],MATCH(CONSOLIDATED_SHEET[[#This Row],[Patient_ID]],Healthcare_Insurance[Patient_ID],0))</f>
        <v>9855.0400000000009</v>
      </c>
    </row>
    <row r="1631" spans="1:12" x14ac:dyDescent="0.25">
      <c r="A1631" t="s">
        <v>1633</v>
      </c>
      <c r="B1631" t="s">
        <v>4266</v>
      </c>
      <c r="C1631">
        <v>76</v>
      </c>
      <c r="D1631" t="s">
        <v>5947</v>
      </c>
      <c r="E1631" t="str">
        <f>IFERROR(INDEX(Healthcare_Transaction[Treatment_Type],MATCH(CONSOLIDATED_SHEET[[#This Row],[Patient_ID]],Healthcare_Transaction[Patient_ID],0)),"")</f>
        <v>Surgery</v>
      </c>
      <c r="F1631" s="8">
        <f>IFERROR(INDEX(Healthcare_Transaction[Cost],MATCH(CONSOLIDATED_SHEET[[#This Row],[Patient_ID]],Healthcare_Transaction[Patient_ID],0)),"")</f>
        <v>806.13</v>
      </c>
      <c r="G1631" s="6">
        <f>IFERROR(INDEX(Healthcare_Transaction[Date],MATCH(CONSOLIDATED_SHEET[[#This Row],[Patient_ID]],Healthcare_Transaction[Patient_ID],0)),"")</f>
        <v>44057.384483497641</v>
      </c>
      <c r="H1631" t="str">
        <f>TEXT(CONSOLIDATED_SHEET[[#This Row],[Date]], "yyyy")</f>
        <v>2020</v>
      </c>
      <c r="I1631" t="str">
        <f>TEXT(CONSOLIDATED_SHEET[[#This Row],[Date]], "mmmm")</f>
        <v>August</v>
      </c>
      <c r="J1631" t="str">
        <f>INDEX(Healthcare_Location[Location],MATCH(CONSOLIDATED_SHEET[[#This Row],[Patient_ID]],Healthcare_Location[Patient_ID],0))</f>
        <v>Chicago</v>
      </c>
      <c r="K1631" s="7" t="str">
        <f>INDEX(Healthcare_Insurance[Insurance_Type],MATCH(CONSOLIDATED_SHEET[[#This Row],[Patient_ID]],Healthcare_Insurance[Patient_ID],0))</f>
        <v>Public</v>
      </c>
      <c r="L1631" s="8">
        <f>INDEX(Healthcare_Insurance[Insurance_Amount],MATCH(CONSOLIDATED_SHEET[[#This Row],[Patient_ID]],Healthcare_Insurance[Patient_ID],0))</f>
        <v>8879.4500000000007</v>
      </c>
    </row>
    <row r="1632" spans="1:12" x14ac:dyDescent="0.25">
      <c r="A1632" t="s">
        <v>1634</v>
      </c>
      <c r="B1632" t="s">
        <v>4614</v>
      </c>
      <c r="C1632">
        <v>57</v>
      </c>
      <c r="D1632" t="s">
        <v>5947</v>
      </c>
      <c r="E1632" t="str">
        <f>IFERROR(INDEX(Healthcare_Transaction[Treatment_Type],MATCH(CONSOLIDATED_SHEET[[#This Row],[Patient_ID]],Healthcare_Transaction[Patient_ID],0)),"")</f>
        <v>Surgery</v>
      </c>
      <c r="F1632" s="8">
        <f>IFERROR(INDEX(Healthcare_Transaction[Cost],MATCH(CONSOLIDATED_SHEET[[#This Row],[Patient_ID]],Healthcare_Transaction[Patient_ID],0)),"")</f>
        <v>2812.95</v>
      </c>
      <c r="G1632" s="6">
        <f>IFERROR(INDEX(Healthcare_Transaction[Date],MATCH(CONSOLIDATED_SHEET[[#This Row],[Patient_ID]],Healthcare_Transaction[Patient_ID],0)),"")</f>
        <v>44059.209744249179</v>
      </c>
      <c r="H1632" t="str">
        <f>TEXT(CONSOLIDATED_SHEET[[#This Row],[Date]], "yyyy")</f>
        <v>2020</v>
      </c>
      <c r="I1632" t="str">
        <f>TEXT(CONSOLIDATED_SHEET[[#This Row],[Date]], "mmmm")</f>
        <v>August</v>
      </c>
      <c r="J1632" t="str">
        <f>INDEX(Healthcare_Location[Location],MATCH(CONSOLIDATED_SHEET[[#This Row],[Patient_ID]],Healthcare_Location[Patient_ID],0))</f>
        <v>Houston</v>
      </c>
      <c r="K1632" s="7" t="str">
        <f>INDEX(Healthcare_Insurance[Insurance_Type],MATCH(CONSOLIDATED_SHEET[[#This Row],[Patient_ID]],Healthcare_Insurance[Patient_ID],0))</f>
        <v>None</v>
      </c>
      <c r="L1632" s="8">
        <f>INDEX(Healthcare_Insurance[Insurance_Amount],MATCH(CONSOLIDATED_SHEET[[#This Row],[Patient_ID]],Healthcare_Insurance[Patient_ID],0))</f>
        <v>1391.5</v>
      </c>
    </row>
    <row r="1633" spans="1:12" x14ac:dyDescent="0.25">
      <c r="A1633" t="s">
        <v>1635</v>
      </c>
      <c r="B1633" t="s">
        <v>4615</v>
      </c>
      <c r="C1633">
        <v>63</v>
      </c>
      <c r="D1633" t="s">
        <v>5947</v>
      </c>
      <c r="E1633" t="str">
        <f>IFERROR(INDEX(Healthcare_Transaction[Treatment_Type],MATCH(CONSOLIDATED_SHEET[[#This Row],[Patient_ID]],Healthcare_Transaction[Patient_ID],0)),"")</f>
        <v>Surgery</v>
      </c>
      <c r="F1633" s="8">
        <f>IFERROR(INDEX(Healthcare_Transaction[Cost],MATCH(CONSOLIDATED_SHEET[[#This Row],[Patient_ID]],Healthcare_Transaction[Patient_ID],0)),"")</f>
        <v>2388.2399999999998</v>
      </c>
      <c r="G1633" s="6">
        <f>IFERROR(INDEX(Healthcare_Transaction[Date],MATCH(CONSOLIDATED_SHEET[[#This Row],[Patient_ID]],Healthcare_Transaction[Patient_ID],0)),"")</f>
        <v>44059.470495785114</v>
      </c>
      <c r="H1633" t="str">
        <f>TEXT(CONSOLIDATED_SHEET[[#This Row],[Date]], "yyyy")</f>
        <v>2020</v>
      </c>
      <c r="I1633" t="str">
        <f>TEXT(CONSOLIDATED_SHEET[[#This Row],[Date]], "mmmm")</f>
        <v>August</v>
      </c>
      <c r="J1633" t="str">
        <f>INDEX(Healthcare_Location[Location],MATCH(CONSOLIDATED_SHEET[[#This Row],[Patient_ID]],Healthcare_Location[Patient_ID],0))</f>
        <v>Phoenix</v>
      </c>
      <c r="K1633" s="7" t="str">
        <f>INDEX(Healthcare_Insurance[Insurance_Type],MATCH(CONSOLIDATED_SHEET[[#This Row],[Patient_ID]],Healthcare_Insurance[Patient_ID],0))</f>
        <v>Private</v>
      </c>
      <c r="L1633" s="8">
        <f>INDEX(Healthcare_Insurance[Insurance_Amount],MATCH(CONSOLIDATED_SHEET[[#This Row],[Patient_ID]],Healthcare_Insurance[Patient_ID],0))</f>
        <v>3909.65</v>
      </c>
    </row>
    <row r="1634" spans="1:12" x14ac:dyDescent="0.25">
      <c r="A1634" t="s">
        <v>1636</v>
      </c>
      <c r="B1634" t="s">
        <v>4616</v>
      </c>
      <c r="C1634">
        <v>56</v>
      </c>
      <c r="D1634" t="s">
        <v>5948</v>
      </c>
      <c r="E1634" t="str">
        <f>IFERROR(INDEX(Healthcare_Transaction[Treatment_Type],MATCH(CONSOLIDATED_SHEET[[#This Row],[Patient_ID]],Healthcare_Transaction[Patient_ID],0)),"")</f>
        <v>Medication</v>
      </c>
      <c r="F1634" s="8">
        <f>IFERROR(INDEX(Healthcare_Transaction[Cost],MATCH(CONSOLIDATED_SHEET[[#This Row],[Patient_ID]],Healthcare_Transaction[Patient_ID],0)),"")</f>
        <v>4861.8999999999996</v>
      </c>
      <c r="G1634" s="6">
        <f>IFERROR(INDEX(Healthcare_Transaction[Date],MATCH(CONSOLIDATED_SHEET[[#This Row],[Patient_ID]],Healthcare_Transaction[Patient_ID],0)),"")</f>
        <v>44060.513501928843</v>
      </c>
      <c r="H1634" t="str">
        <f>TEXT(CONSOLIDATED_SHEET[[#This Row],[Date]], "yyyy")</f>
        <v>2020</v>
      </c>
      <c r="I1634" t="str">
        <f>TEXT(CONSOLIDATED_SHEET[[#This Row],[Date]], "mmmm")</f>
        <v>August</v>
      </c>
      <c r="J1634" t="str">
        <f>INDEX(Healthcare_Location[Location],MATCH(CONSOLIDATED_SHEET[[#This Row],[Patient_ID]],Healthcare_Location[Patient_ID],0))</f>
        <v>Chicago</v>
      </c>
      <c r="K1634" s="7" t="str">
        <f>INDEX(Healthcare_Insurance[Insurance_Type],MATCH(CONSOLIDATED_SHEET[[#This Row],[Patient_ID]],Healthcare_Insurance[Patient_ID],0))</f>
        <v>Public</v>
      </c>
      <c r="L1634" s="8">
        <f>INDEX(Healthcare_Insurance[Insurance_Amount],MATCH(CONSOLIDATED_SHEET[[#This Row],[Patient_ID]],Healthcare_Insurance[Patient_ID],0))</f>
        <v>7303.62</v>
      </c>
    </row>
    <row r="1635" spans="1:12" x14ac:dyDescent="0.25">
      <c r="A1635" t="s">
        <v>1637</v>
      </c>
      <c r="B1635" t="s">
        <v>4617</v>
      </c>
      <c r="C1635">
        <v>62</v>
      </c>
      <c r="D1635" t="s">
        <v>5948</v>
      </c>
      <c r="E1635" t="str">
        <f>IFERROR(INDEX(Healthcare_Transaction[Treatment_Type],MATCH(CONSOLIDATED_SHEET[[#This Row],[Patient_ID]],Healthcare_Transaction[Patient_ID],0)),"")</f>
        <v>Medication</v>
      </c>
      <c r="F1635" s="8">
        <f>IFERROR(INDEX(Healthcare_Transaction[Cost],MATCH(CONSOLIDATED_SHEET[[#This Row],[Patient_ID]],Healthcare_Transaction[Patient_ID],0)),"")</f>
        <v>114.41</v>
      </c>
      <c r="G1635" s="6">
        <f>IFERROR(INDEX(Healthcare_Transaction[Date],MATCH(CONSOLIDATED_SHEET[[#This Row],[Patient_ID]],Healthcare_Transaction[Patient_ID],0)),"")</f>
        <v>44062.078011144447</v>
      </c>
      <c r="H1635" t="str">
        <f>TEXT(CONSOLIDATED_SHEET[[#This Row],[Date]], "yyyy")</f>
        <v>2020</v>
      </c>
      <c r="I1635" t="str">
        <f>TEXT(CONSOLIDATED_SHEET[[#This Row],[Date]], "mmmm")</f>
        <v>August</v>
      </c>
      <c r="J1635" t="str">
        <f>INDEX(Healthcare_Location[Location],MATCH(CONSOLIDATED_SHEET[[#This Row],[Patient_ID]],Healthcare_Location[Patient_ID],0))</f>
        <v>Los Angeles</v>
      </c>
      <c r="K1635" s="7" t="str">
        <f>INDEX(Healthcare_Insurance[Insurance_Type],MATCH(CONSOLIDATED_SHEET[[#This Row],[Patient_ID]],Healthcare_Insurance[Patient_ID],0))</f>
        <v>None</v>
      </c>
      <c r="L1635" s="8">
        <f>INDEX(Healthcare_Insurance[Insurance_Amount],MATCH(CONSOLIDATED_SHEET[[#This Row],[Patient_ID]],Healthcare_Insurance[Patient_ID],0))</f>
        <v>2830.36</v>
      </c>
    </row>
    <row r="1636" spans="1:12" x14ac:dyDescent="0.25">
      <c r="A1636" t="s">
        <v>1638</v>
      </c>
      <c r="B1636" t="s">
        <v>4618</v>
      </c>
      <c r="C1636">
        <v>72</v>
      </c>
      <c r="D1636" t="s">
        <v>5948</v>
      </c>
      <c r="E1636" t="str">
        <f>IFERROR(INDEX(Healthcare_Transaction[Treatment_Type],MATCH(CONSOLIDATED_SHEET[[#This Row],[Patient_ID]],Healthcare_Transaction[Patient_ID],0)),"")</f>
        <v>Physical Therapy</v>
      </c>
      <c r="F1636" s="8">
        <f>IFERROR(INDEX(Healthcare_Transaction[Cost],MATCH(CONSOLIDATED_SHEET[[#This Row],[Patient_ID]],Healthcare_Transaction[Patient_ID],0)),"")</f>
        <v>2118.7399999999998</v>
      </c>
      <c r="G1636" s="6">
        <f>IFERROR(INDEX(Healthcare_Transaction[Date],MATCH(CONSOLIDATED_SHEET[[#This Row],[Patient_ID]],Healthcare_Transaction[Patient_ID],0)),"")</f>
        <v>44062.860265752242</v>
      </c>
      <c r="H1636" t="str">
        <f>TEXT(CONSOLIDATED_SHEET[[#This Row],[Date]], "yyyy")</f>
        <v>2020</v>
      </c>
      <c r="I1636" t="str">
        <f>TEXT(CONSOLIDATED_SHEET[[#This Row],[Date]], "mmmm")</f>
        <v>August</v>
      </c>
      <c r="J1636" t="str">
        <f>INDEX(Healthcare_Location[Location],MATCH(CONSOLIDATED_SHEET[[#This Row],[Patient_ID]],Healthcare_Location[Patient_ID],0))</f>
        <v>Houston</v>
      </c>
      <c r="K1636" s="7" t="str">
        <f>INDEX(Healthcare_Insurance[Insurance_Type],MATCH(CONSOLIDATED_SHEET[[#This Row],[Patient_ID]],Healthcare_Insurance[Patient_ID],0))</f>
        <v>None</v>
      </c>
      <c r="L1636" s="8">
        <f>INDEX(Healthcare_Insurance[Insurance_Amount],MATCH(CONSOLIDATED_SHEET[[#This Row],[Patient_ID]],Healthcare_Insurance[Patient_ID],0))</f>
        <v>4021.33</v>
      </c>
    </row>
    <row r="1637" spans="1:12" x14ac:dyDescent="0.25">
      <c r="A1637" t="s">
        <v>1639</v>
      </c>
      <c r="B1637" t="s">
        <v>4619</v>
      </c>
      <c r="C1637">
        <v>60</v>
      </c>
      <c r="D1637" t="s">
        <v>5947</v>
      </c>
      <c r="E1637" t="str">
        <f>IFERROR(INDEX(Healthcare_Transaction[Treatment_Type],MATCH(CONSOLIDATED_SHEET[[#This Row],[Patient_ID]],Healthcare_Transaction[Patient_ID],0)),"")</f>
        <v>Medication</v>
      </c>
      <c r="F1637" s="8">
        <f>IFERROR(INDEX(Healthcare_Transaction[Cost],MATCH(CONSOLIDATED_SHEET[[#This Row],[Patient_ID]],Healthcare_Transaction[Patient_ID],0)),"")</f>
        <v>2951.76</v>
      </c>
      <c r="G1637" s="6">
        <f>IFERROR(INDEX(Healthcare_Transaction[Date],MATCH(CONSOLIDATED_SHEET[[#This Row],[Patient_ID]],Healthcare_Transaction[Patient_ID],0)),"")</f>
        <v>44063.381768824111</v>
      </c>
      <c r="H1637" t="str">
        <f>TEXT(CONSOLIDATED_SHEET[[#This Row],[Date]], "yyyy")</f>
        <v>2020</v>
      </c>
      <c r="I1637" t="str">
        <f>TEXT(CONSOLIDATED_SHEET[[#This Row],[Date]], "mmmm")</f>
        <v>August</v>
      </c>
      <c r="J1637" t="str">
        <f>INDEX(Healthcare_Location[Location],MATCH(CONSOLIDATED_SHEET[[#This Row],[Patient_ID]],Healthcare_Location[Patient_ID],0))</f>
        <v>Houston</v>
      </c>
      <c r="K1637" s="7" t="str">
        <f>INDEX(Healthcare_Insurance[Insurance_Type],MATCH(CONSOLIDATED_SHEET[[#This Row],[Patient_ID]],Healthcare_Insurance[Patient_ID],0))</f>
        <v>Private</v>
      </c>
      <c r="L1637" s="8">
        <f>INDEX(Healthcare_Insurance[Insurance_Amount],MATCH(CONSOLIDATED_SHEET[[#This Row],[Patient_ID]],Healthcare_Insurance[Patient_ID],0))</f>
        <v>3500.23</v>
      </c>
    </row>
    <row r="1638" spans="1:12" x14ac:dyDescent="0.25">
      <c r="A1638" t="s">
        <v>1640</v>
      </c>
      <c r="B1638" t="s">
        <v>4620</v>
      </c>
      <c r="C1638">
        <v>59</v>
      </c>
      <c r="D1638" t="s">
        <v>5947</v>
      </c>
      <c r="E1638" t="str">
        <f>IFERROR(INDEX(Healthcare_Transaction[Treatment_Type],MATCH(CONSOLIDATED_SHEET[[#This Row],[Patient_ID]],Healthcare_Transaction[Patient_ID],0)),"")</f>
        <v>Consultation</v>
      </c>
      <c r="F1638" s="8">
        <f>IFERROR(INDEX(Healthcare_Transaction[Cost],MATCH(CONSOLIDATED_SHEET[[#This Row],[Patient_ID]],Healthcare_Transaction[Patient_ID],0)),"")</f>
        <v>2777.94</v>
      </c>
      <c r="G1638" s="6">
        <f>IFERROR(INDEX(Healthcare_Transaction[Date],MATCH(CONSOLIDATED_SHEET[[#This Row],[Patient_ID]],Healthcare_Transaction[Patient_ID],0)),"")</f>
        <v>44065.72853264751</v>
      </c>
      <c r="H1638" t="str">
        <f>TEXT(CONSOLIDATED_SHEET[[#This Row],[Date]], "yyyy")</f>
        <v>2020</v>
      </c>
      <c r="I1638" t="str">
        <f>TEXT(CONSOLIDATED_SHEET[[#This Row],[Date]], "mmmm")</f>
        <v>August</v>
      </c>
      <c r="J1638" t="str">
        <f>INDEX(Healthcare_Location[Location],MATCH(CONSOLIDATED_SHEET[[#This Row],[Patient_ID]],Healthcare_Location[Patient_ID],0))</f>
        <v>Houston</v>
      </c>
      <c r="K1638" s="7" t="str">
        <f>INDEX(Healthcare_Insurance[Insurance_Type],MATCH(CONSOLIDATED_SHEET[[#This Row],[Patient_ID]],Healthcare_Insurance[Patient_ID],0))</f>
        <v>Public</v>
      </c>
      <c r="L1638" s="8">
        <f>INDEX(Healthcare_Insurance[Insurance_Amount],MATCH(CONSOLIDATED_SHEET[[#This Row],[Patient_ID]],Healthcare_Insurance[Patient_ID],0))</f>
        <v>8589.11</v>
      </c>
    </row>
    <row r="1639" spans="1:12" x14ac:dyDescent="0.25">
      <c r="A1639" t="s">
        <v>1641</v>
      </c>
      <c r="B1639" t="s">
        <v>4621</v>
      </c>
      <c r="C1639">
        <v>86</v>
      </c>
      <c r="D1639" t="s">
        <v>5947</v>
      </c>
      <c r="E1639" t="str">
        <f>IFERROR(INDEX(Healthcare_Transaction[Treatment_Type],MATCH(CONSOLIDATED_SHEET[[#This Row],[Patient_ID]],Healthcare_Transaction[Patient_ID],0)),"")</f>
        <v>Physical Therapy</v>
      </c>
      <c r="F1639" s="8">
        <f>IFERROR(INDEX(Healthcare_Transaction[Cost],MATCH(CONSOLIDATED_SHEET[[#This Row],[Patient_ID]],Healthcare_Transaction[Patient_ID],0)),"")</f>
        <v>3530.89</v>
      </c>
      <c r="G1639" s="6">
        <f>IFERROR(INDEX(Healthcare_Transaction[Date],MATCH(CONSOLIDATED_SHEET[[#This Row],[Patient_ID]],Healthcare_Transaction[Patient_ID],0)),"")</f>
        <v>44066.510787255313</v>
      </c>
      <c r="H1639" t="str">
        <f>TEXT(CONSOLIDATED_SHEET[[#This Row],[Date]], "yyyy")</f>
        <v>2020</v>
      </c>
      <c r="I1639" t="str">
        <f>TEXT(CONSOLIDATED_SHEET[[#This Row],[Date]], "mmmm")</f>
        <v>August</v>
      </c>
      <c r="J1639" t="str">
        <f>INDEX(Healthcare_Location[Location],MATCH(CONSOLIDATED_SHEET[[#This Row],[Patient_ID]],Healthcare_Location[Patient_ID],0))</f>
        <v>Chicago</v>
      </c>
      <c r="K1639" s="7" t="str">
        <f>INDEX(Healthcare_Insurance[Insurance_Type],MATCH(CONSOLIDATED_SHEET[[#This Row],[Patient_ID]],Healthcare_Insurance[Patient_ID],0))</f>
        <v>None</v>
      </c>
      <c r="L1639" s="8">
        <f>INDEX(Healthcare_Insurance[Insurance_Amount],MATCH(CONSOLIDATED_SHEET[[#This Row],[Patient_ID]],Healthcare_Insurance[Patient_ID],0))</f>
        <v>3308.43</v>
      </c>
    </row>
    <row r="1640" spans="1:12" x14ac:dyDescent="0.25">
      <c r="A1640" t="s">
        <v>1642</v>
      </c>
      <c r="B1640" t="s">
        <v>4622</v>
      </c>
      <c r="C1640">
        <v>73</v>
      </c>
      <c r="D1640" t="s">
        <v>5948</v>
      </c>
      <c r="E1640" t="str">
        <f>IFERROR(INDEX(Healthcare_Transaction[Treatment_Type],MATCH(CONSOLIDATED_SHEET[[#This Row],[Patient_ID]],Healthcare_Transaction[Patient_ID],0)),"")</f>
        <v>Surgery</v>
      </c>
      <c r="F1640" s="8">
        <f>IFERROR(INDEX(Healthcare_Transaction[Cost],MATCH(CONSOLIDATED_SHEET[[#This Row],[Patient_ID]],Healthcare_Transaction[Patient_ID],0)),"")</f>
        <v>1219.67</v>
      </c>
      <c r="G1640" s="6">
        <f>IFERROR(INDEX(Healthcare_Transaction[Date],MATCH(CONSOLIDATED_SHEET[[#This Row],[Patient_ID]],Healthcare_Transaction[Patient_ID],0)),"")</f>
        <v>44067.553793399049</v>
      </c>
      <c r="H1640" t="str">
        <f>TEXT(CONSOLIDATED_SHEET[[#This Row],[Date]], "yyyy")</f>
        <v>2020</v>
      </c>
      <c r="I1640" t="str">
        <f>TEXT(CONSOLIDATED_SHEET[[#This Row],[Date]], "mmmm")</f>
        <v>August</v>
      </c>
      <c r="J1640" t="str">
        <f>INDEX(Healthcare_Location[Location],MATCH(CONSOLIDATED_SHEET[[#This Row],[Patient_ID]],Healthcare_Location[Patient_ID],0))</f>
        <v>Houston</v>
      </c>
      <c r="K1640" s="7" t="str">
        <f>INDEX(Healthcare_Insurance[Insurance_Type],MATCH(CONSOLIDATED_SHEET[[#This Row],[Patient_ID]],Healthcare_Insurance[Patient_ID],0))</f>
        <v>Private</v>
      </c>
      <c r="L1640" s="8">
        <f>INDEX(Healthcare_Insurance[Insurance_Amount],MATCH(CONSOLIDATED_SHEET[[#This Row],[Patient_ID]],Healthcare_Insurance[Patient_ID],0))</f>
        <v>4838.21</v>
      </c>
    </row>
    <row r="1641" spans="1:12" x14ac:dyDescent="0.25">
      <c r="A1641" t="s">
        <v>1643</v>
      </c>
      <c r="B1641" t="s">
        <v>4623</v>
      </c>
      <c r="C1641">
        <v>55</v>
      </c>
      <c r="D1641" t="s">
        <v>5948</v>
      </c>
      <c r="E1641" t="str">
        <f>IFERROR(INDEX(Healthcare_Transaction[Treatment_Type],MATCH(CONSOLIDATED_SHEET[[#This Row],[Patient_ID]],Healthcare_Transaction[Patient_ID],0)),"")</f>
        <v>Consultation</v>
      </c>
      <c r="F1641" s="8">
        <f>IFERROR(INDEX(Healthcare_Transaction[Cost],MATCH(CONSOLIDATED_SHEET[[#This Row],[Patient_ID]],Healthcare_Transaction[Patient_ID],0)),"")</f>
        <v>3445.69</v>
      </c>
      <c r="G1641" s="6">
        <f>IFERROR(INDEX(Healthcare_Transaction[Date],MATCH(CONSOLIDATED_SHEET[[#This Row],[Patient_ID]],Healthcare_Transaction[Patient_ID],0)),"")</f>
        <v>44067.81454493499</v>
      </c>
      <c r="H1641" t="str">
        <f>TEXT(CONSOLIDATED_SHEET[[#This Row],[Date]], "yyyy")</f>
        <v>2020</v>
      </c>
      <c r="I1641" t="str">
        <f>TEXT(CONSOLIDATED_SHEET[[#This Row],[Date]], "mmmm")</f>
        <v>August</v>
      </c>
      <c r="J1641" t="str">
        <f>INDEX(Healthcare_Location[Location],MATCH(CONSOLIDATED_SHEET[[#This Row],[Patient_ID]],Healthcare_Location[Patient_ID],0))</f>
        <v>Los Angeles</v>
      </c>
      <c r="K1641" s="7" t="str">
        <f>INDEX(Healthcare_Insurance[Insurance_Type],MATCH(CONSOLIDATED_SHEET[[#This Row],[Patient_ID]],Healthcare_Insurance[Patient_ID],0))</f>
        <v>Private</v>
      </c>
      <c r="L1641" s="8">
        <f>INDEX(Healthcare_Insurance[Insurance_Amount],MATCH(CONSOLIDATED_SHEET[[#This Row],[Patient_ID]],Healthcare_Insurance[Patient_ID],0))</f>
        <v>6825.14</v>
      </c>
    </row>
    <row r="1642" spans="1:12" x14ac:dyDescent="0.25">
      <c r="A1642" t="s">
        <v>1644</v>
      </c>
      <c r="B1642" t="s">
        <v>4624</v>
      </c>
      <c r="C1642">
        <v>66</v>
      </c>
      <c r="D1642" t="s">
        <v>5947</v>
      </c>
      <c r="E1642" t="str">
        <f>IFERROR(INDEX(Healthcare_Transaction[Treatment_Type],MATCH(CONSOLIDATED_SHEET[[#This Row],[Patient_ID]],Healthcare_Transaction[Patient_ID],0)),"")</f>
        <v>Physical Therapy</v>
      </c>
      <c r="F1642" s="8">
        <f>IFERROR(INDEX(Healthcare_Transaction[Cost],MATCH(CONSOLIDATED_SHEET[[#This Row],[Patient_ID]],Healthcare_Transaction[Patient_ID],0)),"")</f>
        <v>4061.44</v>
      </c>
      <c r="G1642" s="6">
        <f>IFERROR(INDEX(Healthcare_Transaction[Date],MATCH(CONSOLIDATED_SHEET[[#This Row],[Patient_ID]],Healthcare_Transaction[Patient_ID],0)),"")</f>
        <v>44068.075296470917</v>
      </c>
      <c r="H1642" t="str">
        <f>TEXT(CONSOLIDATED_SHEET[[#This Row],[Date]], "yyyy")</f>
        <v>2020</v>
      </c>
      <c r="I1642" t="str">
        <f>TEXT(CONSOLIDATED_SHEET[[#This Row],[Date]], "mmmm")</f>
        <v>August</v>
      </c>
      <c r="J1642" t="str">
        <f>INDEX(Healthcare_Location[Location],MATCH(CONSOLIDATED_SHEET[[#This Row],[Patient_ID]],Healthcare_Location[Patient_ID],0))</f>
        <v>Chicago</v>
      </c>
      <c r="K1642" s="7" t="str">
        <f>INDEX(Healthcare_Insurance[Insurance_Type],MATCH(CONSOLIDATED_SHEET[[#This Row],[Patient_ID]],Healthcare_Insurance[Patient_ID],0))</f>
        <v>None</v>
      </c>
      <c r="L1642" s="8">
        <f>INDEX(Healthcare_Insurance[Insurance_Amount],MATCH(CONSOLIDATED_SHEET[[#This Row],[Patient_ID]],Healthcare_Insurance[Patient_ID],0))</f>
        <v>7390.84</v>
      </c>
    </row>
    <row r="1643" spans="1:12" x14ac:dyDescent="0.25">
      <c r="A1643" t="s">
        <v>1645</v>
      </c>
      <c r="B1643" t="s">
        <v>4625</v>
      </c>
      <c r="C1643">
        <v>80</v>
      </c>
      <c r="D1643" t="s">
        <v>5947</v>
      </c>
      <c r="E1643" t="str">
        <f>IFERROR(INDEX(Healthcare_Transaction[Treatment_Type],MATCH(CONSOLIDATED_SHEET[[#This Row],[Patient_ID]],Healthcare_Transaction[Patient_ID],0)),"")</f>
        <v>Physical Therapy</v>
      </c>
      <c r="F1643" s="8">
        <f>IFERROR(INDEX(Healthcare_Transaction[Cost],MATCH(CONSOLIDATED_SHEET[[#This Row],[Patient_ID]],Healthcare_Transaction[Patient_ID],0)),"")</f>
        <v>2317.79</v>
      </c>
      <c r="G1643" s="6">
        <f>IFERROR(INDEX(Healthcare_Transaction[Date],MATCH(CONSOLIDATED_SHEET[[#This Row],[Patient_ID]],Healthcare_Transaction[Patient_ID],0)),"")</f>
        <v>44068.336048006851</v>
      </c>
      <c r="H1643" t="str">
        <f>TEXT(CONSOLIDATED_SHEET[[#This Row],[Date]], "yyyy")</f>
        <v>2020</v>
      </c>
      <c r="I1643" t="str">
        <f>TEXT(CONSOLIDATED_SHEET[[#This Row],[Date]], "mmmm")</f>
        <v>August</v>
      </c>
      <c r="J1643" t="str">
        <f>INDEX(Healthcare_Location[Location],MATCH(CONSOLIDATED_SHEET[[#This Row],[Patient_ID]],Healthcare_Location[Patient_ID],0))</f>
        <v>Los Angeles</v>
      </c>
      <c r="K1643" s="7" t="str">
        <f>INDEX(Healthcare_Insurance[Insurance_Type],MATCH(CONSOLIDATED_SHEET[[#This Row],[Patient_ID]],Healthcare_Insurance[Patient_ID],0))</f>
        <v>None</v>
      </c>
      <c r="L1643" s="8">
        <f>INDEX(Healthcare_Insurance[Insurance_Amount],MATCH(CONSOLIDATED_SHEET[[#This Row],[Patient_ID]],Healthcare_Insurance[Patient_ID],0))</f>
        <v>4216.32</v>
      </c>
    </row>
    <row r="1644" spans="1:12" x14ac:dyDescent="0.25">
      <c r="A1644" t="s">
        <v>1646</v>
      </c>
      <c r="B1644" t="s">
        <v>4626</v>
      </c>
      <c r="C1644">
        <v>64</v>
      </c>
      <c r="D1644" t="s">
        <v>5947</v>
      </c>
      <c r="E1644" t="str">
        <f>IFERROR(INDEX(Healthcare_Transaction[Treatment_Type],MATCH(CONSOLIDATED_SHEET[[#This Row],[Patient_ID]],Healthcare_Transaction[Patient_ID],0)),"")</f>
        <v>Consultation</v>
      </c>
      <c r="F1644" s="8">
        <f>IFERROR(INDEX(Healthcare_Transaction[Cost],MATCH(CONSOLIDATED_SHEET[[#This Row],[Patient_ID]],Healthcare_Transaction[Patient_ID],0)),"")</f>
        <v>517.02</v>
      </c>
      <c r="G1644" s="6">
        <f>IFERROR(INDEX(Healthcare_Transaction[Date],MATCH(CONSOLIDATED_SHEET[[#This Row],[Patient_ID]],Healthcare_Transaction[Patient_ID],0)),"")</f>
        <v>44070.682811830251</v>
      </c>
      <c r="H1644" t="str">
        <f>TEXT(CONSOLIDATED_SHEET[[#This Row],[Date]], "yyyy")</f>
        <v>2020</v>
      </c>
      <c r="I1644" t="str">
        <f>TEXT(CONSOLIDATED_SHEET[[#This Row],[Date]], "mmmm")</f>
        <v>August</v>
      </c>
      <c r="J1644" t="str">
        <f>INDEX(Healthcare_Location[Location],MATCH(CONSOLIDATED_SHEET[[#This Row],[Patient_ID]],Healthcare_Location[Patient_ID],0))</f>
        <v>Los Angeles</v>
      </c>
      <c r="K1644" s="7" t="str">
        <f>INDEX(Healthcare_Insurance[Insurance_Type],MATCH(CONSOLIDATED_SHEET[[#This Row],[Patient_ID]],Healthcare_Insurance[Patient_ID],0))</f>
        <v>None</v>
      </c>
      <c r="L1644" s="8">
        <f>INDEX(Healthcare_Insurance[Insurance_Amount],MATCH(CONSOLIDATED_SHEET[[#This Row],[Patient_ID]],Healthcare_Insurance[Patient_ID],0))</f>
        <v>2531.64</v>
      </c>
    </row>
    <row r="1645" spans="1:12" x14ac:dyDescent="0.25">
      <c r="A1645" t="s">
        <v>1647</v>
      </c>
      <c r="B1645" t="s">
        <v>4627</v>
      </c>
      <c r="C1645">
        <v>33</v>
      </c>
      <c r="D1645" t="s">
        <v>5947</v>
      </c>
      <c r="E1645" t="str">
        <f>IFERROR(INDEX(Healthcare_Transaction[Treatment_Type],MATCH(CONSOLIDATED_SHEET[[#This Row],[Patient_ID]],Healthcare_Transaction[Patient_ID],0)),"")</f>
        <v>Consultation</v>
      </c>
      <c r="F1645" s="8">
        <f>IFERROR(INDEX(Healthcare_Transaction[Cost],MATCH(CONSOLIDATED_SHEET[[#This Row],[Patient_ID]],Healthcare_Transaction[Patient_ID],0)),"")</f>
        <v>2903.48</v>
      </c>
      <c r="G1645" s="6">
        <f>IFERROR(INDEX(Healthcare_Transaction[Date],MATCH(CONSOLIDATED_SHEET[[#This Row],[Patient_ID]],Healthcare_Transaction[Patient_ID],0)),"")</f>
        <v>44071.204314902119</v>
      </c>
      <c r="H1645" t="str">
        <f>TEXT(CONSOLIDATED_SHEET[[#This Row],[Date]], "yyyy")</f>
        <v>2020</v>
      </c>
      <c r="I1645" t="str">
        <f>TEXT(CONSOLIDATED_SHEET[[#This Row],[Date]], "mmmm")</f>
        <v>August</v>
      </c>
      <c r="J1645" t="str">
        <f>INDEX(Healthcare_Location[Location],MATCH(CONSOLIDATED_SHEET[[#This Row],[Patient_ID]],Healthcare_Location[Patient_ID],0))</f>
        <v>Houston</v>
      </c>
      <c r="K1645" s="7" t="str">
        <f>INDEX(Healthcare_Insurance[Insurance_Type],MATCH(CONSOLIDATED_SHEET[[#This Row],[Patient_ID]],Healthcare_Insurance[Patient_ID],0))</f>
        <v>Public</v>
      </c>
      <c r="L1645" s="8">
        <f>INDEX(Healthcare_Insurance[Insurance_Amount],MATCH(CONSOLIDATED_SHEET[[#This Row],[Patient_ID]],Healthcare_Insurance[Patient_ID],0))</f>
        <v>6467.83</v>
      </c>
    </row>
    <row r="1646" spans="1:12" x14ac:dyDescent="0.25">
      <c r="A1646" t="s">
        <v>1648</v>
      </c>
      <c r="B1646" t="s">
        <v>4628</v>
      </c>
      <c r="C1646">
        <v>31</v>
      </c>
      <c r="D1646" t="s">
        <v>5948</v>
      </c>
      <c r="E1646" t="str">
        <f>IFERROR(INDEX(Healthcare_Transaction[Treatment_Type],MATCH(CONSOLIDATED_SHEET[[#This Row],[Patient_ID]],Healthcare_Transaction[Patient_ID],0)),"")</f>
        <v>Medication</v>
      </c>
      <c r="F1646" s="8">
        <f>IFERROR(INDEX(Healthcare_Transaction[Cost],MATCH(CONSOLIDATED_SHEET[[#This Row],[Patient_ID]],Healthcare_Transaction[Patient_ID],0)),"")</f>
        <v>2431.62</v>
      </c>
      <c r="G1646" s="6">
        <f>IFERROR(INDEX(Healthcare_Transaction[Date],MATCH(CONSOLIDATED_SHEET[[#This Row],[Patient_ID]],Healthcare_Transaction[Patient_ID],0)),"")</f>
        <v>44071.986569509922</v>
      </c>
      <c r="H1646" t="str">
        <f>TEXT(CONSOLIDATED_SHEET[[#This Row],[Date]], "yyyy")</f>
        <v>2020</v>
      </c>
      <c r="I1646" t="str">
        <f>TEXT(CONSOLIDATED_SHEET[[#This Row],[Date]], "mmmm")</f>
        <v>August</v>
      </c>
      <c r="J1646" t="str">
        <f>INDEX(Healthcare_Location[Location],MATCH(CONSOLIDATED_SHEET[[#This Row],[Patient_ID]],Healthcare_Location[Patient_ID],0))</f>
        <v>Chicago</v>
      </c>
      <c r="K1646" s="7" t="str">
        <f>INDEX(Healthcare_Insurance[Insurance_Type],MATCH(CONSOLIDATED_SHEET[[#This Row],[Patient_ID]],Healthcare_Insurance[Patient_ID],0))</f>
        <v>Public</v>
      </c>
      <c r="L1646" s="8">
        <f>INDEX(Healthcare_Insurance[Insurance_Amount],MATCH(CONSOLIDATED_SHEET[[#This Row],[Patient_ID]],Healthcare_Insurance[Patient_ID],0))</f>
        <v>2893.88</v>
      </c>
    </row>
    <row r="1647" spans="1:12" x14ac:dyDescent="0.25">
      <c r="A1647" t="s">
        <v>1649</v>
      </c>
      <c r="B1647" t="s">
        <v>4629</v>
      </c>
      <c r="C1647">
        <v>53</v>
      </c>
      <c r="D1647" t="s">
        <v>5948</v>
      </c>
      <c r="E1647" t="str">
        <f>IFERROR(INDEX(Healthcare_Transaction[Treatment_Type],MATCH(CONSOLIDATED_SHEET[[#This Row],[Patient_ID]],Healthcare_Transaction[Patient_ID],0)),"")</f>
        <v>Consultation</v>
      </c>
      <c r="F1647" s="8">
        <f>IFERROR(INDEX(Healthcare_Transaction[Cost],MATCH(CONSOLIDATED_SHEET[[#This Row],[Patient_ID]],Healthcare_Transaction[Patient_ID],0)),"")</f>
        <v>3144.78</v>
      </c>
      <c r="G1647" s="6">
        <f>IFERROR(INDEX(Healthcare_Transaction[Date],MATCH(CONSOLIDATED_SHEET[[#This Row],[Patient_ID]],Healthcare_Transaction[Patient_ID],0)),"")</f>
        <v>44072.508072581797</v>
      </c>
      <c r="H1647" t="str">
        <f>TEXT(CONSOLIDATED_SHEET[[#This Row],[Date]], "yyyy")</f>
        <v>2020</v>
      </c>
      <c r="I1647" t="str">
        <f>TEXT(CONSOLIDATED_SHEET[[#This Row],[Date]], "mmmm")</f>
        <v>August</v>
      </c>
      <c r="J1647" t="str">
        <f>INDEX(Healthcare_Location[Location],MATCH(CONSOLIDATED_SHEET[[#This Row],[Patient_ID]],Healthcare_Location[Patient_ID],0))</f>
        <v>Phoenix</v>
      </c>
      <c r="K1647" s="7" t="str">
        <f>INDEX(Healthcare_Insurance[Insurance_Type],MATCH(CONSOLIDATED_SHEET[[#This Row],[Patient_ID]],Healthcare_Insurance[Patient_ID],0))</f>
        <v>Private</v>
      </c>
      <c r="L1647" s="8">
        <f>INDEX(Healthcare_Insurance[Insurance_Amount],MATCH(CONSOLIDATED_SHEET[[#This Row],[Patient_ID]],Healthcare_Insurance[Patient_ID],0))</f>
        <v>5674.31</v>
      </c>
    </row>
    <row r="1648" spans="1:12" x14ac:dyDescent="0.25">
      <c r="A1648" t="s">
        <v>1650</v>
      </c>
      <c r="B1648" t="s">
        <v>4630</v>
      </c>
      <c r="C1648">
        <v>66</v>
      </c>
      <c r="D1648" t="s">
        <v>5947</v>
      </c>
      <c r="E1648" t="str">
        <f>IFERROR(INDEX(Healthcare_Transaction[Treatment_Type],MATCH(CONSOLIDATED_SHEET[[#This Row],[Patient_ID]],Healthcare_Transaction[Patient_ID],0)),"")</f>
        <v>Consultation</v>
      </c>
      <c r="F1648" s="8">
        <f>IFERROR(INDEX(Healthcare_Transaction[Cost],MATCH(CONSOLIDATED_SHEET[[#This Row],[Patient_ID]],Healthcare_Transaction[Patient_ID],0)),"")</f>
        <v>4248.87</v>
      </c>
      <c r="G1648" s="6">
        <f>IFERROR(INDEX(Healthcare_Transaction[Date],MATCH(CONSOLIDATED_SHEET[[#This Row],[Patient_ID]],Healthcare_Transaction[Patient_ID],0)),"")</f>
        <v>44073.290327189592</v>
      </c>
      <c r="H1648" t="str">
        <f>TEXT(CONSOLIDATED_SHEET[[#This Row],[Date]], "yyyy")</f>
        <v>2020</v>
      </c>
      <c r="I1648" t="str">
        <f>TEXT(CONSOLIDATED_SHEET[[#This Row],[Date]], "mmmm")</f>
        <v>August</v>
      </c>
      <c r="J1648" t="str">
        <f>INDEX(Healthcare_Location[Location],MATCH(CONSOLIDATED_SHEET[[#This Row],[Patient_ID]],Healthcare_Location[Patient_ID],0))</f>
        <v>Los Angeles</v>
      </c>
      <c r="K1648" s="7" t="str">
        <f>INDEX(Healthcare_Insurance[Insurance_Type],MATCH(CONSOLIDATED_SHEET[[#This Row],[Patient_ID]],Healthcare_Insurance[Patient_ID],0))</f>
        <v>None</v>
      </c>
      <c r="L1648" s="8">
        <f>INDEX(Healthcare_Insurance[Insurance_Amount],MATCH(CONSOLIDATED_SHEET[[#This Row],[Patient_ID]],Healthcare_Insurance[Patient_ID],0))</f>
        <v>8652.2199999999993</v>
      </c>
    </row>
    <row r="1649" spans="1:12" x14ac:dyDescent="0.25">
      <c r="A1649" t="s">
        <v>1651</v>
      </c>
      <c r="B1649" t="s">
        <v>4631</v>
      </c>
      <c r="C1649">
        <v>32</v>
      </c>
      <c r="D1649" t="s">
        <v>5948</v>
      </c>
      <c r="E1649" t="str">
        <f>IFERROR(INDEX(Healthcare_Transaction[Treatment_Type],MATCH(CONSOLIDATED_SHEET[[#This Row],[Patient_ID]],Healthcare_Transaction[Patient_ID],0)),"")</f>
        <v>Consultation</v>
      </c>
      <c r="F1649" s="8">
        <f>IFERROR(INDEX(Healthcare_Transaction[Cost],MATCH(CONSOLIDATED_SHEET[[#This Row],[Patient_ID]],Healthcare_Transaction[Patient_ID],0)),"")</f>
        <v>1701.67</v>
      </c>
      <c r="G1649" s="6">
        <f>IFERROR(INDEX(Healthcare_Transaction[Date],MATCH(CONSOLIDATED_SHEET[[#This Row],[Patient_ID]],Healthcare_Transaction[Patient_ID],0)),"")</f>
        <v>44074.072581797387</v>
      </c>
      <c r="H1649" t="str">
        <f>TEXT(CONSOLIDATED_SHEET[[#This Row],[Date]], "yyyy")</f>
        <v>2020</v>
      </c>
      <c r="I1649" t="str">
        <f>TEXT(CONSOLIDATED_SHEET[[#This Row],[Date]], "mmmm")</f>
        <v>August</v>
      </c>
      <c r="J1649" t="str">
        <f>INDEX(Healthcare_Location[Location],MATCH(CONSOLIDATED_SHEET[[#This Row],[Patient_ID]],Healthcare_Location[Patient_ID],0))</f>
        <v>Houston</v>
      </c>
      <c r="K1649" s="7" t="str">
        <f>INDEX(Healthcare_Insurance[Insurance_Type],MATCH(CONSOLIDATED_SHEET[[#This Row],[Patient_ID]],Healthcare_Insurance[Patient_ID],0))</f>
        <v>Public</v>
      </c>
      <c r="L1649" s="8">
        <f>INDEX(Healthcare_Insurance[Insurance_Amount],MATCH(CONSOLIDATED_SHEET[[#This Row],[Patient_ID]],Healthcare_Insurance[Patient_ID],0))</f>
        <v>3658.91</v>
      </c>
    </row>
    <row r="1650" spans="1:12" x14ac:dyDescent="0.25">
      <c r="A1650" t="s">
        <v>1652</v>
      </c>
      <c r="B1650" t="s">
        <v>4632</v>
      </c>
      <c r="C1650">
        <v>40</v>
      </c>
      <c r="D1650" t="s">
        <v>5948</v>
      </c>
      <c r="E1650" t="str">
        <f>IFERROR(INDEX(Healthcare_Transaction[Treatment_Type],MATCH(CONSOLIDATED_SHEET[[#This Row],[Patient_ID]],Healthcare_Transaction[Patient_ID],0)),"")</f>
        <v>Consultation</v>
      </c>
      <c r="F1650" s="8">
        <f>IFERROR(INDEX(Healthcare_Transaction[Cost],MATCH(CONSOLIDATED_SHEET[[#This Row],[Patient_ID]],Healthcare_Transaction[Patient_ID],0)),"")</f>
        <v>701.56</v>
      </c>
      <c r="G1650" s="6">
        <f>IFERROR(INDEX(Healthcare_Transaction[Date],MATCH(CONSOLIDATED_SHEET[[#This Row],[Patient_ID]],Healthcare_Transaction[Patient_ID],0)),"")</f>
        <v>44075.115587941131</v>
      </c>
      <c r="H1650" t="str">
        <f>TEXT(CONSOLIDATED_SHEET[[#This Row],[Date]], "yyyy")</f>
        <v>2020</v>
      </c>
      <c r="I1650" t="str">
        <f>TEXT(CONSOLIDATED_SHEET[[#This Row],[Date]], "mmmm")</f>
        <v>September</v>
      </c>
      <c r="J1650" t="str">
        <f>INDEX(Healthcare_Location[Location],MATCH(CONSOLIDATED_SHEET[[#This Row],[Patient_ID]],Healthcare_Location[Patient_ID],0))</f>
        <v>Los Angeles</v>
      </c>
      <c r="K1650" s="7" t="str">
        <f>INDEX(Healthcare_Insurance[Insurance_Type],MATCH(CONSOLIDATED_SHEET[[#This Row],[Patient_ID]],Healthcare_Insurance[Patient_ID],0))</f>
        <v>Public</v>
      </c>
      <c r="L1650" s="8">
        <f>INDEX(Healthcare_Insurance[Insurance_Amount],MATCH(CONSOLIDATED_SHEET[[#This Row],[Patient_ID]],Healthcare_Insurance[Patient_ID],0))</f>
        <v>3242.91</v>
      </c>
    </row>
    <row r="1651" spans="1:12" x14ac:dyDescent="0.25">
      <c r="A1651" t="s">
        <v>1653</v>
      </c>
      <c r="B1651" t="s">
        <v>4633</v>
      </c>
      <c r="C1651">
        <v>67</v>
      </c>
      <c r="D1651" t="s">
        <v>5947</v>
      </c>
      <c r="E1651" t="str">
        <f>IFERROR(INDEX(Healthcare_Transaction[Treatment_Type],MATCH(CONSOLIDATED_SHEET[[#This Row],[Patient_ID]],Healthcare_Transaction[Patient_ID],0)),"")</f>
        <v>Medication</v>
      </c>
      <c r="F1651" s="8">
        <f>IFERROR(INDEX(Healthcare_Transaction[Cost],MATCH(CONSOLIDATED_SHEET[[#This Row],[Patient_ID]],Healthcare_Transaction[Patient_ID],0)),"")</f>
        <v>2675.34</v>
      </c>
      <c r="G1651" s="6">
        <f>IFERROR(INDEX(Healthcare_Transaction[Date],MATCH(CONSOLIDATED_SHEET[[#This Row],[Patient_ID]],Healthcare_Transaction[Patient_ID],0)),"")</f>
        <v>44075.897842548933</v>
      </c>
      <c r="H1651" t="str">
        <f>TEXT(CONSOLIDATED_SHEET[[#This Row],[Date]], "yyyy")</f>
        <v>2020</v>
      </c>
      <c r="I1651" t="str">
        <f>TEXT(CONSOLIDATED_SHEET[[#This Row],[Date]], "mmmm")</f>
        <v>September</v>
      </c>
      <c r="J1651" t="str">
        <f>INDEX(Healthcare_Location[Location],MATCH(CONSOLIDATED_SHEET[[#This Row],[Patient_ID]],Healthcare_Location[Patient_ID],0))</f>
        <v>Chicago</v>
      </c>
      <c r="K1651" s="7" t="str">
        <f>INDEX(Healthcare_Insurance[Insurance_Type],MATCH(CONSOLIDATED_SHEET[[#This Row],[Patient_ID]],Healthcare_Insurance[Patient_ID],0))</f>
        <v>None</v>
      </c>
      <c r="L1651" s="8">
        <f>INDEX(Healthcare_Insurance[Insurance_Amount],MATCH(CONSOLIDATED_SHEET[[#This Row],[Patient_ID]],Healthcare_Insurance[Patient_ID],0))</f>
        <v>1359.31</v>
      </c>
    </row>
    <row r="1652" spans="1:12" x14ac:dyDescent="0.25">
      <c r="A1652" t="s">
        <v>1654</v>
      </c>
      <c r="B1652" t="s">
        <v>4634</v>
      </c>
      <c r="C1652">
        <v>31</v>
      </c>
      <c r="D1652" t="s">
        <v>5947</v>
      </c>
      <c r="E1652" t="str">
        <f>IFERROR(INDEX(Healthcare_Transaction[Treatment_Type],MATCH(CONSOLIDATED_SHEET[[#This Row],[Patient_ID]],Healthcare_Transaction[Patient_ID],0)),"")</f>
        <v>Physical Therapy</v>
      </c>
      <c r="F1652" s="8">
        <f>IFERROR(INDEX(Healthcare_Transaction[Cost],MATCH(CONSOLIDATED_SHEET[[#This Row],[Patient_ID]],Healthcare_Transaction[Patient_ID],0)),"")</f>
        <v>308.45999999999998</v>
      </c>
      <c r="G1652" s="6">
        <f>IFERROR(INDEX(Healthcare_Transaction[Date],MATCH(CONSOLIDATED_SHEET[[#This Row],[Patient_ID]],Healthcare_Transaction[Patient_ID],0)),"")</f>
        <v>44076.419345620801</v>
      </c>
      <c r="H1652" t="str">
        <f>TEXT(CONSOLIDATED_SHEET[[#This Row],[Date]], "yyyy")</f>
        <v>2020</v>
      </c>
      <c r="I1652" t="str">
        <f>TEXT(CONSOLIDATED_SHEET[[#This Row],[Date]], "mmmm")</f>
        <v>September</v>
      </c>
      <c r="J1652" t="str">
        <f>INDEX(Healthcare_Location[Location],MATCH(CONSOLIDATED_SHEET[[#This Row],[Patient_ID]],Healthcare_Location[Patient_ID],0))</f>
        <v>New York</v>
      </c>
      <c r="K1652" s="7" t="str">
        <f>INDEX(Healthcare_Insurance[Insurance_Type],MATCH(CONSOLIDATED_SHEET[[#This Row],[Patient_ID]],Healthcare_Insurance[Patient_ID],0))</f>
        <v>Public</v>
      </c>
      <c r="L1652" s="8">
        <f>INDEX(Healthcare_Insurance[Insurance_Amount],MATCH(CONSOLIDATED_SHEET[[#This Row],[Patient_ID]],Healthcare_Insurance[Patient_ID],0))</f>
        <v>4418.53</v>
      </c>
    </row>
    <row r="1653" spans="1:12" x14ac:dyDescent="0.25">
      <c r="A1653" t="s">
        <v>1655</v>
      </c>
      <c r="B1653" t="s">
        <v>4635</v>
      </c>
      <c r="C1653">
        <v>82</v>
      </c>
      <c r="D1653" t="s">
        <v>5947</v>
      </c>
      <c r="E1653" t="str">
        <f>IFERROR(INDEX(Healthcare_Transaction[Treatment_Type],MATCH(CONSOLIDATED_SHEET[[#This Row],[Patient_ID]],Healthcare_Transaction[Patient_ID],0)),"")</f>
        <v>Medication</v>
      </c>
      <c r="F1653" s="8">
        <f>IFERROR(INDEX(Healthcare_Transaction[Cost],MATCH(CONSOLIDATED_SHEET[[#This Row],[Patient_ID]],Healthcare_Transaction[Patient_ID],0)),"")</f>
        <v>1532.69</v>
      </c>
      <c r="G1653" s="6">
        <f>IFERROR(INDEX(Healthcare_Transaction[Date],MATCH(CONSOLIDATED_SHEET[[#This Row],[Patient_ID]],Healthcare_Transaction[Patient_ID],0)),"")</f>
        <v>44076.680097156743</v>
      </c>
      <c r="H1653" t="str">
        <f>TEXT(CONSOLIDATED_SHEET[[#This Row],[Date]], "yyyy")</f>
        <v>2020</v>
      </c>
      <c r="I1653" t="str">
        <f>TEXT(CONSOLIDATED_SHEET[[#This Row],[Date]], "mmmm")</f>
        <v>September</v>
      </c>
      <c r="J1653" t="str">
        <f>INDEX(Healthcare_Location[Location],MATCH(CONSOLIDATED_SHEET[[#This Row],[Patient_ID]],Healthcare_Location[Patient_ID],0))</f>
        <v>Los Angeles</v>
      </c>
      <c r="K1653" s="7" t="str">
        <f>INDEX(Healthcare_Insurance[Insurance_Type],MATCH(CONSOLIDATED_SHEET[[#This Row],[Patient_ID]],Healthcare_Insurance[Patient_ID],0))</f>
        <v>Public</v>
      </c>
      <c r="L1653" s="8">
        <f>INDEX(Healthcare_Insurance[Insurance_Amount],MATCH(CONSOLIDATED_SHEET[[#This Row],[Patient_ID]],Healthcare_Insurance[Patient_ID],0))</f>
        <v>3167.31</v>
      </c>
    </row>
    <row r="1654" spans="1:12" x14ac:dyDescent="0.25">
      <c r="A1654" t="s">
        <v>1656</v>
      </c>
      <c r="B1654" t="s">
        <v>4636</v>
      </c>
      <c r="C1654">
        <v>42</v>
      </c>
      <c r="D1654" t="s">
        <v>5947</v>
      </c>
      <c r="E1654" t="str">
        <f>IFERROR(INDEX(Healthcare_Transaction[Treatment_Type],MATCH(CONSOLIDATED_SHEET[[#This Row],[Patient_ID]],Healthcare_Transaction[Patient_ID],0)),"")</f>
        <v>Medication</v>
      </c>
      <c r="F1654" s="8">
        <f>IFERROR(INDEX(Healthcare_Transaction[Cost],MATCH(CONSOLIDATED_SHEET[[#This Row],[Patient_ID]],Healthcare_Transaction[Patient_ID],0)),"")</f>
        <v>2596.4299999999998</v>
      </c>
      <c r="G1654" s="6">
        <f>IFERROR(INDEX(Healthcare_Transaction[Date],MATCH(CONSOLIDATED_SHEET[[#This Row],[Patient_ID]],Healthcare_Transaction[Patient_ID],0)),"")</f>
        <v>44077.723103300457</v>
      </c>
      <c r="H1654" t="str">
        <f>TEXT(CONSOLIDATED_SHEET[[#This Row],[Date]], "yyyy")</f>
        <v>2020</v>
      </c>
      <c r="I1654" t="str">
        <f>TEXT(CONSOLIDATED_SHEET[[#This Row],[Date]], "mmmm")</f>
        <v>September</v>
      </c>
      <c r="J1654" t="str">
        <f>INDEX(Healthcare_Location[Location],MATCH(CONSOLIDATED_SHEET[[#This Row],[Patient_ID]],Healthcare_Location[Patient_ID],0))</f>
        <v>Houston</v>
      </c>
      <c r="K1654" s="7" t="str">
        <f>INDEX(Healthcare_Insurance[Insurance_Type],MATCH(CONSOLIDATED_SHEET[[#This Row],[Patient_ID]],Healthcare_Insurance[Patient_ID],0))</f>
        <v>None</v>
      </c>
      <c r="L1654" s="8">
        <f>INDEX(Healthcare_Insurance[Insurance_Amount],MATCH(CONSOLIDATED_SHEET[[#This Row],[Patient_ID]],Healthcare_Insurance[Patient_ID],0))</f>
        <v>573.89</v>
      </c>
    </row>
    <row r="1655" spans="1:12" x14ac:dyDescent="0.25">
      <c r="A1655" t="s">
        <v>1657</v>
      </c>
      <c r="B1655" t="s">
        <v>4637</v>
      </c>
      <c r="C1655">
        <v>21</v>
      </c>
      <c r="D1655" t="s">
        <v>5948</v>
      </c>
      <c r="E1655" t="str">
        <f>IFERROR(INDEX(Healthcare_Transaction[Treatment_Type],MATCH(CONSOLIDATED_SHEET[[#This Row],[Patient_ID]],Healthcare_Transaction[Patient_ID],0)),"")</f>
        <v>Consultation</v>
      </c>
      <c r="F1655" s="8">
        <f>IFERROR(INDEX(Healthcare_Transaction[Cost],MATCH(CONSOLIDATED_SHEET[[#This Row],[Patient_ID]],Healthcare_Transaction[Patient_ID],0)),"")</f>
        <v>2420.36</v>
      </c>
      <c r="G1655" s="6">
        <f>IFERROR(INDEX(Healthcare_Transaction[Date],MATCH(CONSOLIDATED_SHEET[[#This Row],[Patient_ID]],Healthcare_Transaction[Patient_ID],0)),"")</f>
        <v>44078.766109444201</v>
      </c>
      <c r="H1655" t="str">
        <f>TEXT(CONSOLIDATED_SHEET[[#This Row],[Date]], "yyyy")</f>
        <v>2020</v>
      </c>
      <c r="I1655" t="str">
        <f>TEXT(CONSOLIDATED_SHEET[[#This Row],[Date]], "mmmm")</f>
        <v>September</v>
      </c>
      <c r="J1655" t="str">
        <f>INDEX(Healthcare_Location[Location],MATCH(CONSOLIDATED_SHEET[[#This Row],[Patient_ID]],Healthcare_Location[Patient_ID],0))</f>
        <v>Phoenix</v>
      </c>
      <c r="K1655" s="7" t="str">
        <f>INDEX(Healthcare_Insurance[Insurance_Type],MATCH(CONSOLIDATED_SHEET[[#This Row],[Patient_ID]],Healthcare_Insurance[Patient_ID],0))</f>
        <v>None</v>
      </c>
      <c r="L1655" s="8">
        <f>INDEX(Healthcare_Insurance[Insurance_Amount],MATCH(CONSOLIDATED_SHEET[[#This Row],[Patient_ID]],Healthcare_Insurance[Patient_ID],0))</f>
        <v>8355.02</v>
      </c>
    </row>
    <row r="1656" spans="1:12" x14ac:dyDescent="0.25">
      <c r="A1656" t="s">
        <v>1658</v>
      </c>
      <c r="B1656" t="s">
        <v>4638</v>
      </c>
      <c r="C1656">
        <v>41</v>
      </c>
      <c r="D1656" t="s">
        <v>5948</v>
      </c>
      <c r="E1656" t="str">
        <f>IFERROR(INDEX(Healthcare_Transaction[Treatment_Type],MATCH(CONSOLIDATED_SHEET[[#This Row],[Patient_ID]],Healthcare_Transaction[Patient_ID],0)),"")</f>
        <v>Consultation</v>
      </c>
      <c r="F1656" s="8">
        <f>IFERROR(INDEX(Healthcare_Transaction[Cost],MATCH(CONSOLIDATED_SHEET[[#This Row],[Patient_ID]],Healthcare_Transaction[Patient_ID],0)),"")</f>
        <v>1544.76</v>
      </c>
      <c r="G1656" s="6">
        <f>IFERROR(INDEX(Healthcare_Transaction[Date],MATCH(CONSOLIDATED_SHEET[[#This Row],[Patient_ID]],Healthcare_Transaction[Patient_ID],0)),"")</f>
        <v>44079.548364052003</v>
      </c>
      <c r="H1656" t="str">
        <f>TEXT(CONSOLIDATED_SHEET[[#This Row],[Date]], "yyyy")</f>
        <v>2020</v>
      </c>
      <c r="I1656" t="str">
        <f>TEXT(CONSOLIDATED_SHEET[[#This Row],[Date]], "mmmm")</f>
        <v>September</v>
      </c>
      <c r="J1656" t="str">
        <f>INDEX(Healthcare_Location[Location],MATCH(CONSOLIDATED_SHEET[[#This Row],[Patient_ID]],Healthcare_Location[Patient_ID],0))</f>
        <v>Houston</v>
      </c>
      <c r="K1656" s="7" t="str">
        <f>INDEX(Healthcare_Insurance[Insurance_Type],MATCH(CONSOLIDATED_SHEET[[#This Row],[Patient_ID]],Healthcare_Insurance[Patient_ID],0))</f>
        <v>Public</v>
      </c>
      <c r="L1656" s="8">
        <f>INDEX(Healthcare_Insurance[Insurance_Amount],MATCH(CONSOLIDATED_SHEET[[#This Row],[Patient_ID]],Healthcare_Insurance[Patient_ID],0))</f>
        <v>4622.3</v>
      </c>
    </row>
    <row r="1657" spans="1:12" x14ac:dyDescent="0.25">
      <c r="A1657" t="s">
        <v>1659</v>
      </c>
      <c r="B1657" t="s">
        <v>4639</v>
      </c>
      <c r="C1657">
        <v>87</v>
      </c>
      <c r="D1657" t="s">
        <v>5947</v>
      </c>
      <c r="E1657" t="str">
        <f>IFERROR(INDEX(Healthcare_Transaction[Treatment_Type],MATCH(CONSOLIDATED_SHEET[[#This Row],[Patient_ID]],Healthcare_Transaction[Patient_ID],0)),"")</f>
        <v>Surgery</v>
      </c>
      <c r="F1657" s="8">
        <f>IFERROR(INDEX(Healthcare_Transaction[Cost],MATCH(CONSOLIDATED_SHEET[[#This Row],[Patient_ID]],Healthcare_Transaction[Patient_ID],0)),"")</f>
        <v>1783.79</v>
      </c>
      <c r="G1657" s="6">
        <f>IFERROR(INDEX(Healthcare_Transaction[Date],MATCH(CONSOLIDATED_SHEET[[#This Row],[Patient_ID]],Healthcare_Transaction[Patient_ID],0)),"")</f>
        <v>44080.59137019574</v>
      </c>
      <c r="H1657" t="str">
        <f>TEXT(CONSOLIDATED_SHEET[[#This Row],[Date]], "yyyy")</f>
        <v>2020</v>
      </c>
      <c r="I1657" t="str">
        <f>TEXT(CONSOLIDATED_SHEET[[#This Row],[Date]], "mmmm")</f>
        <v>September</v>
      </c>
      <c r="J1657" t="str">
        <f>INDEX(Healthcare_Location[Location],MATCH(CONSOLIDATED_SHEET[[#This Row],[Patient_ID]],Healthcare_Location[Patient_ID],0))</f>
        <v>Los Angeles</v>
      </c>
      <c r="K1657" s="7" t="str">
        <f>INDEX(Healthcare_Insurance[Insurance_Type],MATCH(CONSOLIDATED_SHEET[[#This Row],[Patient_ID]],Healthcare_Insurance[Patient_ID],0))</f>
        <v>Private</v>
      </c>
      <c r="L1657" s="8">
        <f>INDEX(Healthcare_Insurance[Insurance_Amount],MATCH(CONSOLIDATED_SHEET[[#This Row],[Patient_ID]],Healthcare_Insurance[Patient_ID],0))</f>
        <v>7162.01</v>
      </c>
    </row>
    <row r="1658" spans="1:12" x14ac:dyDescent="0.25">
      <c r="A1658" t="s">
        <v>1660</v>
      </c>
      <c r="B1658" t="s">
        <v>4640</v>
      </c>
      <c r="C1658">
        <v>34</v>
      </c>
      <c r="D1658" t="s">
        <v>5947</v>
      </c>
      <c r="E1658" t="str">
        <f>IFERROR(INDEX(Healthcare_Transaction[Treatment_Type],MATCH(CONSOLIDATED_SHEET[[#This Row],[Patient_ID]],Healthcare_Transaction[Patient_ID],0)),"")</f>
        <v>Consultation</v>
      </c>
      <c r="F1658" s="8">
        <f>IFERROR(INDEX(Healthcare_Transaction[Cost],MATCH(CONSOLIDATED_SHEET[[#This Row],[Patient_ID]],Healthcare_Transaction[Patient_ID],0)),"")</f>
        <v>2236.77</v>
      </c>
      <c r="G1658" s="6">
        <f>IFERROR(INDEX(Healthcare_Transaction[Date],MATCH(CONSOLIDATED_SHEET[[#This Row],[Patient_ID]],Healthcare_Transaction[Patient_ID],0)),"")</f>
        <v>44080.852121731667</v>
      </c>
      <c r="H1658" t="str">
        <f>TEXT(CONSOLIDATED_SHEET[[#This Row],[Date]], "yyyy")</f>
        <v>2020</v>
      </c>
      <c r="I1658" t="str">
        <f>TEXT(CONSOLIDATED_SHEET[[#This Row],[Date]], "mmmm")</f>
        <v>September</v>
      </c>
      <c r="J1658" t="str">
        <f>INDEX(Healthcare_Location[Location],MATCH(CONSOLIDATED_SHEET[[#This Row],[Patient_ID]],Healthcare_Location[Patient_ID],0))</f>
        <v>Chicago</v>
      </c>
      <c r="K1658" s="7" t="str">
        <f>INDEX(Healthcare_Insurance[Insurance_Type],MATCH(CONSOLIDATED_SHEET[[#This Row],[Patient_ID]],Healthcare_Insurance[Patient_ID],0))</f>
        <v>Private</v>
      </c>
      <c r="L1658" s="8">
        <f>INDEX(Healthcare_Insurance[Insurance_Amount],MATCH(CONSOLIDATED_SHEET[[#This Row],[Patient_ID]],Healthcare_Insurance[Patient_ID],0))</f>
        <v>7827.7</v>
      </c>
    </row>
    <row r="1659" spans="1:12" x14ac:dyDescent="0.25">
      <c r="A1659" t="s">
        <v>1661</v>
      </c>
      <c r="B1659" t="s">
        <v>4641</v>
      </c>
      <c r="C1659">
        <v>30</v>
      </c>
      <c r="D1659" t="s">
        <v>5948</v>
      </c>
      <c r="E1659" t="str">
        <f>IFERROR(INDEX(Healthcare_Transaction[Treatment_Type],MATCH(CONSOLIDATED_SHEET[[#This Row],[Patient_ID]],Healthcare_Transaction[Patient_ID],0)),"")</f>
        <v>Consultation</v>
      </c>
      <c r="F1659" s="8">
        <f>IFERROR(INDEX(Healthcare_Transaction[Cost],MATCH(CONSOLIDATED_SHEET[[#This Row],[Patient_ID]],Healthcare_Transaction[Patient_ID],0)),"")</f>
        <v>3120.68</v>
      </c>
      <c r="G1659" s="6">
        <f>IFERROR(INDEX(Healthcare_Transaction[Date],MATCH(CONSOLIDATED_SHEET[[#This Row],[Patient_ID]],Healthcare_Transaction[Patient_ID],0)),"")</f>
        <v>44081.112873267601</v>
      </c>
      <c r="H1659" t="str">
        <f>TEXT(CONSOLIDATED_SHEET[[#This Row],[Date]], "yyyy")</f>
        <v>2020</v>
      </c>
      <c r="I1659" t="str">
        <f>TEXT(CONSOLIDATED_SHEET[[#This Row],[Date]], "mmmm")</f>
        <v>September</v>
      </c>
      <c r="J1659" t="str">
        <f>INDEX(Healthcare_Location[Location],MATCH(CONSOLIDATED_SHEET[[#This Row],[Patient_ID]],Healthcare_Location[Patient_ID],0))</f>
        <v>Los Angeles</v>
      </c>
      <c r="K1659" s="7" t="str">
        <f>INDEX(Healthcare_Insurance[Insurance_Type],MATCH(CONSOLIDATED_SHEET[[#This Row],[Patient_ID]],Healthcare_Insurance[Patient_ID],0))</f>
        <v>Public</v>
      </c>
      <c r="L1659" s="8">
        <f>INDEX(Healthcare_Insurance[Insurance_Amount],MATCH(CONSOLIDATED_SHEET[[#This Row],[Patient_ID]],Healthcare_Insurance[Patient_ID],0))</f>
        <v>1160</v>
      </c>
    </row>
    <row r="1660" spans="1:12" x14ac:dyDescent="0.25">
      <c r="A1660" t="s">
        <v>1662</v>
      </c>
      <c r="B1660" t="s">
        <v>4642</v>
      </c>
      <c r="C1660">
        <v>52</v>
      </c>
      <c r="D1660" t="s">
        <v>5948</v>
      </c>
      <c r="E1660" t="str">
        <f>IFERROR(INDEX(Healthcare_Transaction[Treatment_Type],MATCH(CONSOLIDATED_SHEET[[#This Row],[Patient_ID]],Healthcare_Transaction[Patient_ID],0)),"")</f>
        <v>Consultation</v>
      </c>
      <c r="F1660" s="8">
        <f>IFERROR(INDEX(Healthcare_Transaction[Cost],MATCH(CONSOLIDATED_SHEET[[#This Row],[Patient_ID]],Healthcare_Transaction[Patient_ID],0)),"")</f>
        <v>3879.24</v>
      </c>
      <c r="G1660" s="6">
        <f>IFERROR(INDEX(Healthcare_Transaction[Date],MATCH(CONSOLIDATED_SHEET[[#This Row],[Patient_ID]],Healthcare_Transaction[Patient_ID],0)),"")</f>
        <v>44081.373624803542</v>
      </c>
      <c r="H1660" t="str">
        <f>TEXT(CONSOLIDATED_SHEET[[#This Row],[Date]], "yyyy")</f>
        <v>2020</v>
      </c>
      <c r="I1660" t="str">
        <f>TEXT(CONSOLIDATED_SHEET[[#This Row],[Date]], "mmmm")</f>
        <v>September</v>
      </c>
      <c r="J1660" t="str">
        <f>INDEX(Healthcare_Location[Location],MATCH(CONSOLIDATED_SHEET[[#This Row],[Patient_ID]],Healthcare_Location[Patient_ID],0))</f>
        <v>Phoenix</v>
      </c>
      <c r="K1660" s="7" t="str">
        <f>INDEX(Healthcare_Insurance[Insurance_Type],MATCH(CONSOLIDATED_SHEET[[#This Row],[Patient_ID]],Healthcare_Insurance[Patient_ID],0))</f>
        <v>Public</v>
      </c>
      <c r="L1660" s="8">
        <f>INDEX(Healthcare_Insurance[Insurance_Amount],MATCH(CONSOLIDATED_SHEET[[#This Row],[Patient_ID]],Healthcare_Insurance[Patient_ID],0))</f>
        <v>3281.83</v>
      </c>
    </row>
    <row r="1661" spans="1:12" x14ac:dyDescent="0.25">
      <c r="A1661" t="s">
        <v>1663</v>
      </c>
      <c r="B1661" t="s">
        <v>4643</v>
      </c>
      <c r="C1661">
        <v>47</v>
      </c>
      <c r="D1661" t="s">
        <v>5948</v>
      </c>
      <c r="E1661" t="str">
        <f>IFERROR(INDEX(Healthcare_Transaction[Treatment_Type],MATCH(CONSOLIDATED_SHEET[[#This Row],[Patient_ID]],Healthcare_Transaction[Patient_ID],0)),"")</f>
        <v>Consultation</v>
      </c>
      <c r="F1661" s="8">
        <f>IFERROR(INDEX(Healthcare_Transaction[Cost],MATCH(CONSOLIDATED_SHEET[[#This Row],[Patient_ID]],Healthcare_Transaction[Patient_ID],0)),"")</f>
        <v>1366.5</v>
      </c>
      <c r="G1661" s="6">
        <f>IFERROR(INDEX(Healthcare_Transaction[Date],MATCH(CONSOLIDATED_SHEET[[#This Row],[Patient_ID]],Healthcare_Transaction[Patient_ID],0)),"")</f>
        <v>44083.198885555074</v>
      </c>
      <c r="H1661" t="str">
        <f>TEXT(CONSOLIDATED_SHEET[[#This Row],[Date]], "yyyy")</f>
        <v>2020</v>
      </c>
      <c r="I1661" t="str">
        <f>TEXT(CONSOLIDATED_SHEET[[#This Row],[Date]], "mmmm")</f>
        <v>September</v>
      </c>
      <c r="J1661" t="str">
        <f>INDEX(Healthcare_Location[Location],MATCH(CONSOLIDATED_SHEET[[#This Row],[Patient_ID]],Healthcare_Location[Patient_ID],0))</f>
        <v>Chicago</v>
      </c>
      <c r="K1661" s="7" t="str">
        <f>INDEX(Healthcare_Insurance[Insurance_Type],MATCH(CONSOLIDATED_SHEET[[#This Row],[Patient_ID]],Healthcare_Insurance[Patient_ID],0))</f>
        <v>None</v>
      </c>
      <c r="L1661" s="8">
        <f>INDEX(Healthcare_Insurance[Insurance_Amount],MATCH(CONSOLIDATED_SHEET[[#This Row],[Patient_ID]],Healthcare_Insurance[Patient_ID],0))</f>
        <v>5392.47</v>
      </c>
    </row>
    <row r="1662" spans="1:12" x14ac:dyDescent="0.25">
      <c r="A1662" t="s">
        <v>1664</v>
      </c>
      <c r="B1662" t="s">
        <v>4644</v>
      </c>
      <c r="C1662">
        <v>55</v>
      </c>
      <c r="D1662" t="s">
        <v>5948</v>
      </c>
      <c r="E1662" t="str">
        <f>IFERROR(INDEX(Healthcare_Transaction[Treatment_Type],MATCH(CONSOLIDATED_SHEET[[#This Row],[Patient_ID]],Healthcare_Transaction[Patient_ID],0)),"")</f>
        <v>Physical Therapy</v>
      </c>
      <c r="F1662" s="8">
        <f>IFERROR(INDEX(Healthcare_Transaction[Cost],MATCH(CONSOLIDATED_SHEET[[#This Row],[Patient_ID]],Healthcare_Transaction[Patient_ID],0)),"")</f>
        <v>2083.4899999999998</v>
      </c>
      <c r="G1662" s="6">
        <f>IFERROR(INDEX(Healthcare_Transaction[Date],MATCH(CONSOLIDATED_SHEET[[#This Row],[Patient_ID]],Healthcare_Transaction[Patient_ID],0)),"")</f>
        <v>44084.24189169881</v>
      </c>
      <c r="H1662" t="str">
        <f>TEXT(CONSOLIDATED_SHEET[[#This Row],[Date]], "yyyy")</f>
        <v>2020</v>
      </c>
      <c r="I1662" t="str">
        <f>TEXT(CONSOLIDATED_SHEET[[#This Row],[Date]], "mmmm")</f>
        <v>September</v>
      </c>
      <c r="J1662" t="str">
        <f>INDEX(Healthcare_Location[Location],MATCH(CONSOLIDATED_SHEET[[#This Row],[Patient_ID]],Healthcare_Location[Patient_ID],0))</f>
        <v>Los Angeles</v>
      </c>
      <c r="K1662" s="7" t="str">
        <f>INDEX(Healthcare_Insurance[Insurance_Type],MATCH(CONSOLIDATED_SHEET[[#This Row],[Patient_ID]],Healthcare_Insurance[Patient_ID],0))</f>
        <v>Public</v>
      </c>
      <c r="L1662" s="8">
        <f>INDEX(Healthcare_Insurance[Insurance_Amount],MATCH(CONSOLIDATED_SHEET[[#This Row],[Patient_ID]],Healthcare_Insurance[Patient_ID],0))</f>
        <v>2407.09</v>
      </c>
    </row>
    <row r="1663" spans="1:12" x14ac:dyDescent="0.25">
      <c r="A1663" t="s">
        <v>1665</v>
      </c>
      <c r="B1663" t="s">
        <v>4645</v>
      </c>
      <c r="C1663">
        <v>60</v>
      </c>
      <c r="D1663" t="s">
        <v>5947</v>
      </c>
      <c r="E1663" t="str">
        <f>IFERROR(INDEX(Healthcare_Transaction[Treatment_Type],MATCH(CONSOLIDATED_SHEET[[#This Row],[Patient_ID]],Healthcare_Transaction[Patient_ID],0)),"")</f>
        <v>Consultation</v>
      </c>
      <c r="F1663" s="8">
        <f>IFERROR(INDEX(Healthcare_Transaction[Cost],MATCH(CONSOLIDATED_SHEET[[#This Row],[Patient_ID]],Healthcare_Transaction[Patient_ID],0)),"")</f>
        <v>2590.12</v>
      </c>
      <c r="G1663" s="6">
        <f>IFERROR(INDEX(Healthcare_Transaction[Date],MATCH(CONSOLIDATED_SHEET[[#This Row],[Patient_ID]],Healthcare_Transaction[Patient_ID],0)),"")</f>
        <v>44084.502643234737</v>
      </c>
      <c r="H1663" t="str">
        <f>TEXT(CONSOLIDATED_SHEET[[#This Row],[Date]], "yyyy")</f>
        <v>2020</v>
      </c>
      <c r="I1663" t="str">
        <f>TEXT(CONSOLIDATED_SHEET[[#This Row],[Date]], "mmmm")</f>
        <v>September</v>
      </c>
      <c r="J1663" t="str">
        <f>INDEX(Healthcare_Location[Location],MATCH(CONSOLIDATED_SHEET[[#This Row],[Patient_ID]],Healthcare_Location[Patient_ID],0))</f>
        <v>Los Angeles</v>
      </c>
      <c r="K1663" s="7" t="str">
        <f>INDEX(Healthcare_Insurance[Insurance_Type],MATCH(CONSOLIDATED_SHEET[[#This Row],[Patient_ID]],Healthcare_Insurance[Patient_ID],0))</f>
        <v>Public</v>
      </c>
      <c r="L1663" s="8">
        <f>INDEX(Healthcare_Insurance[Insurance_Amount],MATCH(CONSOLIDATED_SHEET[[#This Row],[Patient_ID]],Healthcare_Insurance[Patient_ID],0))</f>
        <v>1777.72</v>
      </c>
    </row>
    <row r="1664" spans="1:12" x14ac:dyDescent="0.25">
      <c r="A1664" t="s">
        <v>1666</v>
      </c>
      <c r="B1664" t="s">
        <v>4646</v>
      </c>
      <c r="C1664">
        <v>27</v>
      </c>
      <c r="D1664" t="s">
        <v>5948</v>
      </c>
      <c r="E1664" t="str">
        <f>IFERROR(INDEX(Healthcare_Transaction[Treatment_Type],MATCH(CONSOLIDATED_SHEET[[#This Row],[Patient_ID]],Healthcare_Transaction[Patient_ID],0)),"")</f>
        <v>Surgery</v>
      </c>
      <c r="F1664" s="8">
        <f>IFERROR(INDEX(Healthcare_Transaction[Cost],MATCH(CONSOLIDATED_SHEET[[#This Row],[Patient_ID]],Healthcare_Transaction[Patient_ID],0)),"")</f>
        <v>1929.42</v>
      </c>
      <c r="G1664" s="6">
        <f>IFERROR(INDEX(Healthcare_Transaction[Date],MATCH(CONSOLIDATED_SHEET[[#This Row],[Patient_ID]],Healthcare_Transaction[Patient_ID],0)),"")</f>
        <v>44084.763394770671</v>
      </c>
      <c r="H1664" t="str">
        <f>TEXT(CONSOLIDATED_SHEET[[#This Row],[Date]], "yyyy")</f>
        <v>2020</v>
      </c>
      <c r="I1664" t="str">
        <f>TEXT(CONSOLIDATED_SHEET[[#This Row],[Date]], "mmmm")</f>
        <v>September</v>
      </c>
      <c r="J1664" t="str">
        <f>INDEX(Healthcare_Location[Location],MATCH(CONSOLIDATED_SHEET[[#This Row],[Patient_ID]],Healthcare_Location[Patient_ID],0))</f>
        <v>Phoenix</v>
      </c>
      <c r="K1664" s="7" t="str">
        <f>INDEX(Healthcare_Insurance[Insurance_Type],MATCH(CONSOLIDATED_SHEET[[#This Row],[Patient_ID]],Healthcare_Insurance[Patient_ID],0))</f>
        <v>Public</v>
      </c>
      <c r="L1664" s="8">
        <f>INDEX(Healthcare_Insurance[Insurance_Amount],MATCH(CONSOLIDATED_SHEET[[#This Row],[Patient_ID]],Healthcare_Insurance[Patient_ID],0))</f>
        <v>9681.82</v>
      </c>
    </row>
    <row r="1665" spans="1:12" x14ac:dyDescent="0.25">
      <c r="A1665" t="s">
        <v>1667</v>
      </c>
      <c r="B1665" t="s">
        <v>4647</v>
      </c>
      <c r="C1665">
        <v>59</v>
      </c>
      <c r="D1665" t="s">
        <v>5948</v>
      </c>
      <c r="E1665" t="str">
        <f>IFERROR(INDEX(Healthcare_Transaction[Treatment_Type],MATCH(CONSOLIDATED_SHEET[[#This Row],[Patient_ID]],Healthcare_Transaction[Patient_ID],0)),"")</f>
        <v>Surgery</v>
      </c>
      <c r="F1665" s="8">
        <f>IFERROR(INDEX(Healthcare_Transaction[Cost],MATCH(CONSOLIDATED_SHEET[[#This Row],[Patient_ID]],Healthcare_Transaction[Patient_ID],0)),"")</f>
        <v>3114.35</v>
      </c>
      <c r="G1665" s="6">
        <f>IFERROR(INDEX(Healthcare_Transaction[Date],MATCH(CONSOLIDATED_SHEET[[#This Row],[Patient_ID]],Healthcare_Transaction[Patient_ID],0)),"")</f>
        <v>44085.806400914407</v>
      </c>
      <c r="H1665" t="str">
        <f>TEXT(CONSOLIDATED_SHEET[[#This Row],[Date]], "yyyy")</f>
        <v>2020</v>
      </c>
      <c r="I1665" t="str">
        <f>TEXT(CONSOLIDATED_SHEET[[#This Row],[Date]], "mmmm")</f>
        <v>September</v>
      </c>
      <c r="J1665" t="str">
        <f>INDEX(Healthcare_Location[Location],MATCH(CONSOLIDATED_SHEET[[#This Row],[Patient_ID]],Healthcare_Location[Patient_ID],0))</f>
        <v>Los Angeles</v>
      </c>
      <c r="K1665" s="7" t="str">
        <f>INDEX(Healthcare_Insurance[Insurance_Type],MATCH(CONSOLIDATED_SHEET[[#This Row],[Patient_ID]],Healthcare_Insurance[Patient_ID],0))</f>
        <v>Public</v>
      </c>
      <c r="L1665" s="8">
        <f>INDEX(Healthcare_Insurance[Insurance_Amount],MATCH(CONSOLIDATED_SHEET[[#This Row],[Patient_ID]],Healthcare_Insurance[Patient_ID],0))</f>
        <v>772.77</v>
      </c>
    </row>
    <row r="1666" spans="1:12" x14ac:dyDescent="0.25">
      <c r="A1666" t="s">
        <v>1668</v>
      </c>
      <c r="B1666" t="s">
        <v>4648</v>
      </c>
      <c r="C1666">
        <v>55</v>
      </c>
      <c r="D1666" t="s">
        <v>5947</v>
      </c>
      <c r="E1666" t="str">
        <f>IFERROR(INDEX(Healthcare_Transaction[Treatment_Type],MATCH(CONSOLIDATED_SHEET[[#This Row],[Patient_ID]],Healthcare_Transaction[Patient_ID],0)),"")</f>
        <v>Medication</v>
      </c>
      <c r="F1666" s="8">
        <f>IFERROR(INDEX(Healthcare_Transaction[Cost],MATCH(CONSOLIDATED_SHEET[[#This Row],[Patient_ID]],Healthcare_Transaction[Patient_ID],0)),"")</f>
        <v>2176.0100000000002</v>
      </c>
      <c r="G1666" s="6">
        <f>IFERROR(INDEX(Healthcare_Transaction[Date],MATCH(CONSOLIDATED_SHEET[[#This Row],[Patient_ID]],Healthcare_Transaction[Patient_ID],0)),"")</f>
        <v>44086.849407058151</v>
      </c>
      <c r="H1666" t="str">
        <f>TEXT(CONSOLIDATED_SHEET[[#This Row],[Date]], "yyyy")</f>
        <v>2020</v>
      </c>
      <c r="I1666" t="str">
        <f>TEXT(CONSOLIDATED_SHEET[[#This Row],[Date]], "mmmm")</f>
        <v>September</v>
      </c>
      <c r="J1666" t="str">
        <f>INDEX(Healthcare_Location[Location],MATCH(CONSOLIDATED_SHEET[[#This Row],[Patient_ID]],Healthcare_Location[Patient_ID],0))</f>
        <v>Chicago</v>
      </c>
      <c r="K1666" s="7" t="str">
        <f>INDEX(Healthcare_Insurance[Insurance_Type],MATCH(CONSOLIDATED_SHEET[[#This Row],[Patient_ID]],Healthcare_Insurance[Patient_ID],0))</f>
        <v>Private</v>
      </c>
      <c r="L1666" s="8">
        <f>INDEX(Healthcare_Insurance[Insurance_Amount],MATCH(CONSOLIDATED_SHEET[[#This Row],[Patient_ID]],Healthcare_Insurance[Patient_ID],0))</f>
        <v>3219.66</v>
      </c>
    </row>
    <row r="1667" spans="1:12" x14ac:dyDescent="0.25">
      <c r="A1667" t="s">
        <v>1669</v>
      </c>
      <c r="B1667" t="s">
        <v>4649</v>
      </c>
      <c r="C1667">
        <v>78</v>
      </c>
      <c r="D1667" t="s">
        <v>5947</v>
      </c>
      <c r="E1667" t="str">
        <f>IFERROR(INDEX(Healthcare_Transaction[Treatment_Type],MATCH(CONSOLIDATED_SHEET[[#This Row],[Patient_ID]],Healthcare_Transaction[Patient_ID],0)),"")</f>
        <v>Medication</v>
      </c>
      <c r="F1667" s="8">
        <f>IFERROR(INDEX(Healthcare_Transaction[Cost],MATCH(CONSOLIDATED_SHEET[[#This Row],[Patient_ID]],Healthcare_Transaction[Patient_ID],0)),"")</f>
        <v>2610</v>
      </c>
      <c r="G1667" s="6">
        <f>IFERROR(INDEX(Healthcare_Transaction[Date],MATCH(CONSOLIDATED_SHEET[[#This Row],[Patient_ID]],Healthcare_Transaction[Patient_ID],0)),"")</f>
        <v>44088.153164737807</v>
      </c>
      <c r="H1667" t="str">
        <f>TEXT(CONSOLIDATED_SHEET[[#This Row],[Date]], "yyyy")</f>
        <v>2020</v>
      </c>
      <c r="I1667" t="str">
        <f>TEXT(CONSOLIDATED_SHEET[[#This Row],[Date]], "mmmm")</f>
        <v>September</v>
      </c>
      <c r="J1667" t="str">
        <f>INDEX(Healthcare_Location[Location],MATCH(CONSOLIDATED_SHEET[[#This Row],[Patient_ID]],Healthcare_Location[Patient_ID],0))</f>
        <v>Phoenix</v>
      </c>
      <c r="K1667" s="7" t="str">
        <f>INDEX(Healthcare_Insurance[Insurance_Type],MATCH(CONSOLIDATED_SHEET[[#This Row],[Patient_ID]],Healthcare_Insurance[Patient_ID],0))</f>
        <v>Public</v>
      </c>
      <c r="L1667" s="8">
        <f>INDEX(Healthcare_Insurance[Insurance_Amount],MATCH(CONSOLIDATED_SHEET[[#This Row],[Patient_ID]],Healthcare_Insurance[Patient_ID],0))</f>
        <v>4069.56</v>
      </c>
    </row>
    <row r="1668" spans="1:12" x14ac:dyDescent="0.25">
      <c r="A1668" t="s">
        <v>1670</v>
      </c>
      <c r="B1668" t="s">
        <v>4650</v>
      </c>
      <c r="C1668">
        <v>41</v>
      </c>
      <c r="D1668" t="s">
        <v>5947</v>
      </c>
      <c r="E1668" t="str">
        <f>IFERROR(INDEX(Healthcare_Transaction[Treatment_Type],MATCH(CONSOLIDATED_SHEET[[#This Row],[Patient_ID]],Healthcare_Transaction[Patient_ID],0)),"")</f>
        <v>Medication</v>
      </c>
      <c r="F1668" s="8">
        <f>IFERROR(INDEX(Healthcare_Transaction[Cost],MATCH(CONSOLIDATED_SHEET[[#This Row],[Patient_ID]],Healthcare_Transaction[Patient_ID],0)),"")</f>
        <v>4498.7700000000004</v>
      </c>
      <c r="G1668" s="6">
        <f>IFERROR(INDEX(Healthcare_Transaction[Date],MATCH(CONSOLIDATED_SHEET[[#This Row],[Patient_ID]],Healthcare_Transaction[Patient_ID],0)),"")</f>
        <v>44088.413916273748</v>
      </c>
      <c r="H1668" t="str">
        <f>TEXT(CONSOLIDATED_SHEET[[#This Row],[Date]], "yyyy")</f>
        <v>2020</v>
      </c>
      <c r="I1668" t="str">
        <f>TEXT(CONSOLIDATED_SHEET[[#This Row],[Date]], "mmmm")</f>
        <v>September</v>
      </c>
      <c r="J1668" t="str">
        <f>INDEX(Healthcare_Location[Location],MATCH(CONSOLIDATED_SHEET[[#This Row],[Patient_ID]],Healthcare_Location[Patient_ID],0))</f>
        <v>Chicago</v>
      </c>
      <c r="K1668" s="7" t="str">
        <f>INDEX(Healthcare_Insurance[Insurance_Type],MATCH(CONSOLIDATED_SHEET[[#This Row],[Patient_ID]],Healthcare_Insurance[Patient_ID],0))</f>
        <v>Private</v>
      </c>
      <c r="L1668" s="8">
        <f>INDEX(Healthcare_Insurance[Insurance_Amount],MATCH(CONSOLIDATED_SHEET[[#This Row],[Patient_ID]],Healthcare_Insurance[Patient_ID],0))</f>
        <v>8730.61</v>
      </c>
    </row>
    <row r="1669" spans="1:12" x14ac:dyDescent="0.25">
      <c r="A1669" t="s">
        <v>1671</v>
      </c>
      <c r="B1669" t="s">
        <v>4651</v>
      </c>
      <c r="C1669">
        <v>35</v>
      </c>
      <c r="D1669" t="s">
        <v>5947</v>
      </c>
      <c r="E1669" t="str">
        <f>IFERROR(INDEX(Healthcare_Transaction[Treatment_Type],MATCH(CONSOLIDATED_SHEET[[#This Row],[Patient_ID]],Healthcare_Transaction[Patient_ID],0)),"")</f>
        <v>Physical Therapy</v>
      </c>
      <c r="F1669" s="8">
        <f>IFERROR(INDEX(Healthcare_Transaction[Cost],MATCH(CONSOLIDATED_SHEET[[#This Row],[Patient_ID]],Healthcare_Transaction[Patient_ID],0)),"")</f>
        <v>2570.69</v>
      </c>
      <c r="G1669" s="6">
        <f>IFERROR(INDEX(Healthcare_Transaction[Date],MATCH(CONSOLIDATED_SHEET[[#This Row],[Patient_ID]],Healthcare_Transaction[Patient_ID],0)),"")</f>
        <v>44088.674667809682</v>
      </c>
      <c r="H1669" t="str">
        <f>TEXT(CONSOLIDATED_SHEET[[#This Row],[Date]], "yyyy")</f>
        <v>2020</v>
      </c>
      <c r="I1669" t="str">
        <f>TEXT(CONSOLIDATED_SHEET[[#This Row],[Date]], "mmmm")</f>
        <v>September</v>
      </c>
      <c r="J1669" t="str">
        <f>INDEX(Healthcare_Location[Location],MATCH(CONSOLIDATED_SHEET[[#This Row],[Patient_ID]],Healthcare_Location[Patient_ID],0))</f>
        <v>Chicago</v>
      </c>
      <c r="K1669" s="7" t="str">
        <f>INDEX(Healthcare_Insurance[Insurance_Type],MATCH(CONSOLIDATED_SHEET[[#This Row],[Patient_ID]],Healthcare_Insurance[Patient_ID],0))</f>
        <v>Private</v>
      </c>
      <c r="L1669" s="8">
        <f>INDEX(Healthcare_Insurance[Insurance_Amount],MATCH(CONSOLIDATED_SHEET[[#This Row],[Patient_ID]],Healthcare_Insurance[Patient_ID],0))</f>
        <v>5491.97</v>
      </c>
    </row>
    <row r="1670" spans="1:12" x14ac:dyDescent="0.25">
      <c r="A1670" t="s">
        <v>1672</v>
      </c>
      <c r="B1670" t="s">
        <v>4652</v>
      </c>
      <c r="C1670">
        <v>34</v>
      </c>
      <c r="D1670" t="s">
        <v>5947</v>
      </c>
      <c r="E1670" t="str">
        <f>IFERROR(INDEX(Healthcare_Transaction[Treatment_Type],MATCH(CONSOLIDATED_SHEET[[#This Row],[Patient_ID]],Healthcare_Transaction[Patient_ID],0)),"")</f>
        <v>Consultation</v>
      </c>
      <c r="F1670" s="8">
        <f>IFERROR(INDEX(Healthcare_Transaction[Cost],MATCH(CONSOLIDATED_SHEET[[#This Row],[Patient_ID]],Healthcare_Transaction[Patient_ID],0)),"")</f>
        <v>516.48</v>
      </c>
      <c r="G1670" s="6">
        <f>IFERROR(INDEX(Healthcare_Transaction[Date],MATCH(CONSOLIDATED_SHEET[[#This Row],[Patient_ID]],Healthcare_Transaction[Patient_ID],0)),"")</f>
        <v>44089.196170881551</v>
      </c>
      <c r="H1670" t="str">
        <f>TEXT(CONSOLIDATED_SHEET[[#This Row],[Date]], "yyyy")</f>
        <v>2020</v>
      </c>
      <c r="I1670" t="str">
        <f>TEXT(CONSOLIDATED_SHEET[[#This Row],[Date]], "mmmm")</f>
        <v>September</v>
      </c>
      <c r="J1670" t="str">
        <f>INDEX(Healthcare_Location[Location],MATCH(CONSOLIDATED_SHEET[[#This Row],[Patient_ID]],Healthcare_Location[Patient_ID],0))</f>
        <v>Chicago</v>
      </c>
      <c r="K1670" s="7" t="str">
        <f>INDEX(Healthcare_Insurance[Insurance_Type],MATCH(CONSOLIDATED_SHEET[[#This Row],[Patient_ID]],Healthcare_Insurance[Patient_ID],0))</f>
        <v>Private</v>
      </c>
      <c r="L1670" s="8">
        <f>INDEX(Healthcare_Insurance[Insurance_Amount],MATCH(CONSOLIDATED_SHEET[[#This Row],[Patient_ID]],Healthcare_Insurance[Patient_ID],0))</f>
        <v>1046.67</v>
      </c>
    </row>
    <row r="1671" spans="1:12" x14ac:dyDescent="0.25">
      <c r="A1671" t="s">
        <v>1673</v>
      </c>
      <c r="B1671" t="s">
        <v>4653</v>
      </c>
      <c r="C1671">
        <v>31</v>
      </c>
      <c r="D1671" t="s">
        <v>5948</v>
      </c>
      <c r="E1671" t="str">
        <f>IFERROR(INDEX(Healthcare_Transaction[Treatment_Type],MATCH(CONSOLIDATED_SHEET[[#This Row],[Patient_ID]],Healthcare_Transaction[Patient_ID],0)),"")</f>
        <v>Physical Therapy</v>
      </c>
      <c r="F1671" s="8">
        <f>IFERROR(INDEX(Healthcare_Transaction[Cost],MATCH(CONSOLIDATED_SHEET[[#This Row],[Patient_ID]],Healthcare_Transaction[Patient_ID],0)),"")</f>
        <v>3474.99</v>
      </c>
      <c r="G1671" s="6">
        <f>IFERROR(INDEX(Healthcare_Transaction[Date],MATCH(CONSOLIDATED_SHEET[[#This Row],[Patient_ID]],Healthcare_Transaction[Patient_ID],0)),"")</f>
        <v>44089.717673953412</v>
      </c>
      <c r="H1671" t="str">
        <f>TEXT(CONSOLIDATED_SHEET[[#This Row],[Date]], "yyyy")</f>
        <v>2020</v>
      </c>
      <c r="I1671" t="str">
        <f>TEXT(CONSOLIDATED_SHEET[[#This Row],[Date]], "mmmm")</f>
        <v>September</v>
      </c>
      <c r="J1671" t="str">
        <f>INDEX(Healthcare_Location[Location],MATCH(CONSOLIDATED_SHEET[[#This Row],[Patient_ID]],Healthcare_Location[Patient_ID],0))</f>
        <v>Los Angeles</v>
      </c>
      <c r="K1671" s="7" t="str">
        <f>INDEX(Healthcare_Insurance[Insurance_Type],MATCH(CONSOLIDATED_SHEET[[#This Row],[Patient_ID]],Healthcare_Insurance[Patient_ID],0))</f>
        <v>None</v>
      </c>
      <c r="L1671" s="8">
        <f>INDEX(Healthcare_Insurance[Insurance_Amount],MATCH(CONSOLIDATED_SHEET[[#This Row],[Patient_ID]],Healthcare_Insurance[Patient_ID],0))</f>
        <v>1471.52</v>
      </c>
    </row>
    <row r="1672" spans="1:12" x14ac:dyDescent="0.25">
      <c r="A1672" t="s">
        <v>1674</v>
      </c>
      <c r="B1672" t="s">
        <v>4654</v>
      </c>
      <c r="C1672">
        <v>28</v>
      </c>
      <c r="D1672" t="s">
        <v>5947</v>
      </c>
      <c r="E1672" t="str">
        <f>IFERROR(INDEX(Healthcare_Transaction[Treatment_Type],MATCH(CONSOLIDATED_SHEET[[#This Row],[Patient_ID]],Healthcare_Transaction[Patient_ID],0)),"")</f>
        <v>Surgery</v>
      </c>
      <c r="F1672" s="8">
        <f>IFERROR(INDEX(Healthcare_Transaction[Cost],MATCH(CONSOLIDATED_SHEET[[#This Row],[Patient_ID]],Healthcare_Transaction[Patient_ID],0)),"")</f>
        <v>3871.18</v>
      </c>
      <c r="G1672" s="6">
        <f>IFERROR(INDEX(Healthcare_Transaction[Date],MATCH(CONSOLIDATED_SHEET[[#This Row],[Patient_ID]],Healthcare_Transaction[Patient_ID],0)),"")</f>
        <v>44089.978425489353</v>
      </c>
      <c r="H1672" t="str">
        <f>TEXT(CONSOLIDATED_SHEET[[#This Row],[Date]], "yyyy")</f>
        <v>2020</v>
      </c>
      <c r="I1672" t="str">
        <f>TEXT(CONSOLIDATED_SHEET[[#This Row],[Date]], "mmmm")</f>
        <v>September</v>
      </c>
      <c r="J1672" t="str">
        <f>INDEX(Healthcare_Location[Location],MATCH(CONSOLIDATED_SHEET[[#This Row],[Patient_ID]],Healthcare_Location[Patient_ID],0))</f>
        <v>Los Angeles</v>
      </c>
      <c r="K1672" s="7" t="str">
        <f>INDEX(Healthcare_Insurance[Insurance_Type],MATCH(CONSOLIDATED_SHEET[[#This Row],[Patient_ID]],Healthcare_Insurance[Patient_ID],0))</f>
        <v>None</v>
      </c>
      <c r="L1672" s="8">
        <f>INDEX(Healthcare_Insurance[Insurance_Amount],MATCH(CONSOLIDATED_SHEET[[#This Row],[Patient_ID]],Healthcare_Insurance[Patient_ID],0))</f>
        <v>5553.67</v>
      </c>
    </row>
    <row r="1673" spans="1:12" x14ac:dyDescent="0.25">
      <c r="A1673" t="s">
        <v>1675</v>
      </c>
      <c r="B1673" t="s">
        <v>4655</v>
      </c>
      <c r="C1673">
        <v>59</v>
      </c>
      <c r="D1673" t="s">
        <v>5948</v>
      </c>
      <c r="E1673" t="str">
        <f>IFERROR(INDEX(Healthcare_Transaction[Treatment_Type],MATCH(CONSOLIDATED_SHEET[[#This Row],[Patient_ID]],Healthcare_Transaction[Patient_ID],0)),"")</f>
        <v>Medication</v>
      </c>
      <c r="F1673" s="8">
        <f>IFERROR(INDEX(Healthcare_Transaction[Cost],MATCH(CONSOLIDATED_SHEET[[#This Row],[Patient_ID]],Healthcare_Transaction[Patient_ID],0)),"")</f>
        <v>1040.71</v>
      </c>
      <c r="G1673" s="6">
        <f>IFERROR(INDEX(Healthcare_Transaction[Date],MATCH(CONSOLIDATED_SHEET[[#This Row],[Patient_ID]],Healthcare_Transaction[Patient_ID],0)),"")</f>
        <v>44090.499928561207</v>
      </c>
      <c r="H1673" t="str">
        <f>TEXT(CONSOLIDATED_SHEET[[#This Row],[Date]], "yyyy")</f>
        <v>2020</v>
      </c>
      <c r="I1673" t="str">
        <f>TEXT(CONSOLIDATED_SHEET[[#This Row],[Date]], "mmmm")</f>
        <v>September</v>
      </c>
      <c r="J1673" t="str">
        <f>INDEX(Healthcare_Location[Location],MATCH(CONSOLIDATED_SHEET[[#This Row],[Patient_ID]],Healthcare_Location[Patient_ID],0))</f>
        <v>Chicago</v>
      </c>
      <c r="K1673" s="7" t="str">
        <f>INDEX(Healthcare_Insurance[Insurance_Type],MATCH(CONSOLIDATED_SHEET[[#This Row],[Patient_ID]],Healthcare_Insurance[Patient_ID],0))</f>
        <v>None</v>
      </c>
      <c r="L1673" s="8">
        <f>INDEX(Healthcare_Insurance[Insurance_Amount],MATCH(CONSOLIDATED_SHEET[[#This Row],[Patient_ID]],Healthcare_Insurance[Patient_ID],0))</f>
        <v>689.6</v>
      </c>
    </row>
    <row r="1674" spans="1:12" x14ac:dyDescent="0.25">
      <c r="A1674" t="s">
        <v>1676</v>
      </c>
      <c r="B1674" t="s">
        <v>4656</v>
      </c>
      <c r="C1674">
        <v>84</v>
      </c>
      <c r="D1674" t="s">
        <v>5948</v>
      </c>
      <c r="E1674" t="str">
        <f>IFERROR(INDEX(Healthcare_Transaction[Treatment_Type],MATCH(CONSOLIDATED_SHEET[[#This Row],[Patient_ID]],Healthcare_Transaction[Patient_ID],0)),"")</f>
        <v>Medication</v>
      </c>
      <c r="F1674" s="8">
        <f>IFERROR(INDEX(Healthcare_Transaction[Cost],MATCH(CONSOLIDATED_SHEET[[#This Row],[Patient_ID]],Healthcare_Transaction[Patient_ID],0)),"")</f>
        <v>594.42999999999995</v>
      </c>
      <c r="G1674" s="6">
        <f>IFERROR(INDEX(Healthcare_Transaction[Date],MATCH(CONSOLIDATED_SHEET[[#This Row],[Patient_ID]],Healthcare_Transaction[Patient_ID],0)),"")</f>
        <v>44090.760680097163</v>
      </c>
      <c r="H1674" t="str">
        <f>TEXT(CONSOLIDATED_SHEET[[#This Row],[Date]], "yyyy")</f>
        <v>2020</v>
      </c>
      <c r="I1674" t="str">
        <f>TEXT(CONSOLIDATED_SHEET[[#This Row],[Date]], "mmmm")</f>
        <v>September</v>
      </c>
      <c r="J1674" t="str">
        <f>INDEX(Healthcare_Location[Location],MATCH(CONSOLIDATED_SHEET[[#This Row],[Patient_ID]],Healthcare_Location[Patient_ID],0))</f>
        <v>Chicago</v>
      </c>
      <c r="K1674" s="7" t="str">
        <f>INDEX(Healthcare_Insurance[Insurance_Type],MATCH(CONSOLIDATED_SHEET[[#This Row],[Patient_ID]],Healthcare_Insurance[Patient_ID],0))</f>
        <v>Private</v>
      </c>
      <c r="L1674" s="8">
        <f>INDEX(Healthcare_Insurance[Insurance_Amount],MATCH(CONSOLIDATED_SHEET[[#This Row],[Patient_ID]],Healthcare_Insurance[Patient_ID],0))</f>
        <v>8832.3700000000008</v>
      </c>
    </row>
    <row r="1675" spans="1:12" x14ac:dyDescent="0.25">
      <c r="A1675" t="s">
        <v>1677</v>
      </c>
      <c r="B1675" t="s">
        <v>4657</v>
      </c>
      <c r="C1675">
        <v>41</v>
      </c>
      <c r="D1675" t="s">
        <v>5947</v>
      </c>
      <c r="E1675" t="str">
        <f>IFERROR(INDEX(Healthcare_Transaction[Treatment_Type],MATCH(CONSOLIDATED_SHEET[[#This Row],[Patient_ID]],Healthcare_Transaction[Patient_ID],0)),"")</f>
        <v>Surgery</v>
      </c>
      <c r="F1675" s="8">
        <f>IFERROR(INDEX(Healthcare_Transaction[Cost],MATCH(CONSOLIDATED_SHEET[[#This Row],[Patient_ID]],Healthcare_Transaction[Patient_ID],0)),"")</f>
        <v>1547.26</v>
      </c>
      <c r="G1675" s="6">
        <f>IFERROR(INDEX(Healthcare_Transaction[Date],MATCH(CONSOLIDATED_SHEET[[#This Row],[Patient_ID]],Healthcare_Transaction[Patient_ID],0)),"")</f>
        <v>44091.54293470495</v>
      </c>
      <c r="H1675" t="str">
        <f>TEXT(CONSOLIDATED_SHEET[[#This Row],[Date]], "yyyy")</f>
        <v>2020</v>
      </c>
      <c r="I1675" t="str">
        <f>TEXT(CONSOLIDATED_SHEET[[#This Row],[Date]], "mmmm")</f>
        <v>September</v>
      </c>
      <c r="J1675" t="str">
        <f>INDEX(Healthcare_Location[Location],MATCH(CONSOLIDATED_SHEET[[#This Row],[Patient_ID]],Healthcare_Location[Patient_ID],0))</f>
        <v>Phoenix</v>
      </c>
      <c r="K1675" s="7" t="str">
        <f>INDEX(Healthcare_Insurance[Insurance_Type],MATCH(CONSOLIDATED_SHEET[[#This Row],[Patient_ID]],Healthcare_Insurance[Patient_ID],0))</f>
        <v>Private</v>
      </c>
      <c r="L1675" s="8">
        <f>INDEX(Healthcare_Insurance[Insurance_Amount],MATCH(CONSOLIDATED_SHEET[[#This Row],[Patient_ID]],Healthcare_Insurance[Patient_ID],0))</f>
        <v>9317.51</v>
      </c>
    </row>
    <row r="1676" spans="1:12" x14ac:dyDescent="0.25">
      <c r="A1676" t="s">
        <v>1678</v>
      </c>
      <c r="B1676" t="s">
        <v>4658</v>
      </c>
      <c r="C1676">
        <v>41</v>
      </c>
      <c r="D1676" t="s">
        <v>5948</v>
      </c>
      <c r="E1676" t="str">
        <f>IFERROR(INDEX(Healthcare_Transaction[Treatment_Type],MATCH(CONSOLIDATED_SHEET[[#This Row],[Patient_ID]],Healthcare_Transaction[Patient_ID],0)),"")</f>
        <v>Surgery</v>
      </c>
      <c r="F1676" s="8">
        <f>IFERROR(INDEX(Healthcare_Transaction[Cost],MATCH(CONSOLIDATED_SHEET[[#This Row],[Patient_ID]],Healthcare_Transaction[Patient_ID],0)),"")</f>
        <v>1302.3399999999999</v>
      </c>
      <c r="G1676" s="6">
        <f>IFERROR(INDEX(Healthcare_Transaction[Date],MATCH(CONSOLIDATED_SHEET[[#This Row],[Patient_ID]],Healthcare_Transaction[Patient_ID],0)),"")</f>
        <v>44091.803686240892</v>
      </c>
      <c r="H1676" t="str">
        <f>TEXT(CONSOLIDATED_SHEET[[#This Row],[Date]], "yyyy")</f>
        <v>2020</v>
      </c>
      <c r="I1676" t="str">
        <f>TEXT(CONSOLIDATED_SHEET[[#This Row],[Date]], "mmmm")</f>
        <v>September</v>
      </c>
      <c r="J1676" t="str">
        <f>INDEX(Healthcare_Location[Location],MATCH(CONSOLIDATED_SHEET[[#This Row],[Patient_ID]],Healthcare_Location[Patient_ID],0))</f>
        <v>Houston</v>
      </c>
      <c r="K1676" s="7" t="str">
        <f>INDEX(Healthcare_Insurance[Insurance_Type],MATCH(CONSOLIDATED_SHEET[[#This Row],[Patient_ID]],Healthcare_Insurance[Patient_ID],0))</f>
        <v>None</v>
      </c>
      <c r="L1676" s="8">
        <f>INDEX(Healthcare_Insurance[Insurance_Amount],MATCH(CONSOLIDATED_SHEET[[#This Row],[Patient_ID]],Healthcare_Insurance[Patient_ID],0))</f>
        <v>127.69</v>
      </c>
    </row>
    <row r="1677" spans="1:12" x14ac:dyDescent="0.25">
      <c r="A1677" t="s">
        <v>1679</v>
      </c>
      <c r="B1677" t="s">
        <v>4659</v>
      </c>
      <c r="C1677">
        <v>65</v>
      </c>
      <c r="D1677" t="s">
        <v>5947</v>
      </c>
      <c r="E1677" t="str">
        <f>IFERROR(INDEX(Healthcare_Transaction[Treatment_Type],MATCH(CONSOLIDATED_SHEET[[#This Row],[Patient_ID]],Healthcare_Transaction[Patient_ID],0)),"")</f>
        <v>Medication</v>
      </c>
      <c r="F1677" s="8">
        <f>IFERROR(INDEX(Healthcare_Transaction[Cost],MATCH(CONSOLIDATED_SHEET[[#This Row],[Patient_ID]],Healthcare_Transaction[Patient_ID],0)),"")</f>
        <v>2735.24</v>
      </c>
      <c r="G1677" s="6">
        <f>IFERROR(INDEX(Healthcare_Transaction[Date],MATCH(CONSOLIDATED_SHEET[[#This Row],[Patient_ID]],Healthcare_Transaction[Patient_ID],0)),"")</f>
        <v>44092.064437776819</v>
      </c>
      <c r="H1677" t="str">
        <f>TEXT(CONSOLIDATED_SHEET[[#This Row],[Date]], "yyyy")</f>
        <v>2020</v>
      </c>
      <c r="I1677" t="str">
        <f>TEXT(CONSOLIDATED_SHEET[[#This Row],[Date]], "mmmm")</f>
        <v>September</v>
      </c>
      <c r="J1677" t="str">
        <f>INDEX(Healthcare_Location[Location],MATCH(CONSOLIDATED_SHEET[[#This Row],[Patient_ID]],Healthcare_Location[Patient_ID],0))</f>
        <v>Los Angeles</v>
      </c>
      <c r="K1677" s="7" t="str">
        <f>INDEX(Healthcare_Insurance[Insurance_Type],MATCH(CONSOLIDATED_SHEET[[#This Row],[Patient_ID]],Healthcare_Insurance[Patient_ID],0))</f>
        <v>Public</v>
      </c>
      <c r="L1677" s="8">
        <f>INDEX(Healthcare_Insurance[Insurance_Amount],MATCH(CONSOLIDATED_SHEET[[#This Row],[Patient_ID]],Healthcare_Insurance[Patient_ID],0))</f>
        <v>4413.74</v>
      </c>
    </row>
    <row r="1678" spans="1:12" x14ac:dyDescent="0.25">
      <c r="A1678" t="s">
        <v>1680</v>
      </c>
      <c r="B1678" t="s">
        <v>4660</v>
      </c>
      <c r="C1678">
        <v>46</v>
      </c>
      <c r="D1678" t="s">
        <v>5948</v>
      </c>
      <c r="E1678" t="str">
        <f>IFERROR(INDEX(Healthcare_Transaction[Treatment_Type],MATCH(CONSOLIDATED_SHEET[[#This Row],[Patient_ID]],Healthcare_Transaction[Patient_ID],0)),"")</f>
        <v>Surgery</v>
      </c>
      <c r="F1678" s="8">
        <f>IFERROR(INDEX(Healthcare_Transaction[Cost],MATCH(CONSOLIDATED_SHEET[[#This Row],[Patient_ID]],Healthcare_Transaction[Patient_ID],0)),"")</f>
        <v>4990.41</v>
      </c>
      <c r="G1678" s="6">
        <f>IFERROR(INDEX(Healthcare_Transaction[Date],MATCH(CONSOLIDATED_SHEET[[#This Row],[Patient_ID]],Healthcare_Transaction[Patient_ID],0)),"")</f>
        <v>44093.107443920548</v>
      </c>
      <c r="H1678" t="str">
        <f>TEXT(CONSOLIDATED_SHEET[[#This Row],[Date]], "yyyy")</f>
        <v>2020</v>
      </c>
      <c r="I1678" t="str">
        <f>TEXT(CONSOLIDATED_SHEET[[#This Row],[Date]], "mmmm")</f>
        <v>September</v>
      </c>
      <c r="J1678" t="str">
        <f>INDEX(Healthcare_Location[Location],MATCH(CONSOLIDATED_SHEET[[#This Row],[Patient_ID]],Healthcare_Location[Patient_ID],0))</f>
        <v>Phoenix</v>
      </c>
      <c r="K1678" s="7" t="str">
        <f>INDEX(Healthcare_Insurance[Insurance_Type],MATCH(CONSOLIDATED_SHEET[[#This Row],[Patient_ID]],Healthcare_Insurance[Patient_ID],0))</f>
        <v>Private</v>
      </c>
      <c r="L1678" s="8">
        <f>INDEX(Healthcare_Insurance[Insurance_Amount],MATCH(CONSOLIDATED_SHEET[[#This Row],[Patient_ID]],Healthcare_Insurance[Patient_ID],0))</f>
        <v>4404.2299999999996</v>
      </c>
    </row>
    <row r="1679" spans="1:12" x14ac:dyDescent="0.25">
      <c r="A1679" t="s">
        <v>1681</v>
      </c>
      <c r="B1679" t="s">
        <v>4661</v>
      </c>
      <c r="C1679">
        <v>84</v>
      </c>
      <c r="D1679" t="s">
        <v>5948</v>
      </c>
      <c r="E1679" t="str">
        <f>IFERROR(INDEX(Healthcare_Transaction[Treatment_Type],MATCH(CONSOLIDATED_SHEET[[#This Row],[Patient_ID]],Healthcare_Transaction[Patient_ID],0)),"")</f>
        <v>Consultation</v>
      </c>
      <c r="F1679" s="8">
        <f>IFERROR(INDEX(Healthcare_Transaction[Cost],MATCH(CONSOLIDATED_SHEET[[#This Row],[Patient_ID]],Healthcare_Transaction[Patient_ID],0)),"")</f>
        <v>230.68</v>
      </c>
      <c r="G1679" s="6">
        <f>IFERROR(INDEX(Healthcare_Transaction[Date],MATCH(CONSOLIDATED_SHEET[[#This Row],[Patient_ID]],Healthcare_Transaction[Patient_ID],0)),"")</f>
        <v>44093.628946992423</v>
      </c>
      <c r="H1679" t="str">
        <f>TEXT(CONSOLIDATED_SHEET[[#This Row],[Date]], "yyyy")</f>
        <v>2020</v>
      </c>
      <c r="I1679" t="str">
        <f>TEXT(CONSOLIDATED_SHEET[[#This Row],[Date]], "mmmm")</f>
        <v>September</v>
      </c>
      <c r="J1679" t="str">
        <f>INDEX(Healthcare_Location[Location],MATCH(CONSOLIDATED_SHEET[[#This Row],[Patient_ID]],Healthcare_Location[Patient_ID],0))</f>
        <v>New York</v>
      </c>
      <c r="K1679" s="7" t="str">
        <f>INDEX(Healthcare_Insurance[Insurance_Type],MATCH(CONSOLIDATED_SHEET[[#This Row],[Patient_ID]],Healthcare_Insurance[Patient_ID],0))</f>
        <v>None</v>
      </c>
      <c r="L1679" s="8">
        <f>INDEX(Healthcare_Insurance[Insurance_Amount],MATCH(CONSOLIDATED_SHEET[[#This Row],[Patient_ID]],Healthcare_Insurance[Patient_ID],0))</f>
        <v>4294.0600000000004</v>
      </c>
    </row>
    <row r="1680" spans="1:12" x14ac:dyDescent="0.25">
      <c r="A1680" t="s">
        <v>1682</v>
      </c>
      <c r="B1680" t="s">
        <v>4662</v>
      </c>
      <c r="C1680">
        <v>59</v>
      </c>
      <c r="D1680" t="s">
        <v>5947</v>
      </c>
      <c r="E1680" t="str">
        <f>IFERROR(INDEX(Healthcare_Transaction[Treatment_Type],MATCH(CONSOLIDATED_SHEET[[#This Row],[Patient_ID]],Healthcare_Transaction[Patient_ID],0)),"")</f>
        <v>Consultation</v>
      </c>
      <c r="F1680" s="8">
        <f>IFERROR(INDEX(Healthcare_Transaction[Cost],MATCH(CONSOLIDATED_SHEET[[#This Row],[Patient_ID]],Healthcare_Transaction[Patient_ID],0)),"")</f>
        <v>3425.24</v>
      </c>
      <c r="G1680" s="6">
        <f>IFERROR(INDEX(Healthcare_Transaction[Date],MATCH(CONSOLIDATED_SHEET[[#This Row],[Patient_ID]],Healthcare_Transaction[Patient_ID],0)),"")</f>
        <v>44093.889698528357</v>
      </c>
      <c r="H1680" t="str">
        <f>TEXT(CONSOLIDATED_SHEET[[#This Row],[Date]], "yyyy")</f>
        <v>2020</v>
      </c>
      <c r="I1680" t="str">
        <f>TEXT(CONSOLIDATED_SHEET[[#This Row],[Date]], "mmmm")</f>
        <v>September</v>
      </c>
      <c r="J1680" t="str">
        <f>INDEX(Healthcare_Location[Location],MATCH(CONSOLIDATED_SHEET[[#This Row],[Patient_ID]],Healthcare_Location[Patient_ID],0))</f>
        <v>Los Angeles</v>
      </c>
      <c r="K1680" s="7" t="str">
        <f>INDEX(Healthcare_Insurance[Insurance_Type],MATCH(CONSOLIDATED_SHEET[[#This Row],[Patient_ID]],Healthcare_Insurance[Patient_ID],0))</f>
        <v>Private</v>
      </c>
      <c r="L1680" s="8">
        <f>INDEX(Healthcare_Insurance[Insurance_Amount],MATCH(CONSOLIDATED_SHEET[[#This Row],[Patient_ID]],Healthcare_Insurance[Patient_ID],0))</f>
        <v>9287.89</v>
      </c>
    </row>
    <row r="1681" spans="1:12" x14ac:dyDescent="0.25">
      <c r="A1681" t="s">
        <v>1683</v>
      </c>
      <c r="B1681" t="s">
        <v>4663</v>
      </c>
      <c r="C1681">
        <v>75</v>
      </c>
      <c r="D1681" t="s">
        <v>5947</v>
      </c>
      <c r="E1681" t="str">
        <f>IFERROR(INDEX(Healthcare_Transaction[Treatment_Type],MATCH(CONSOLIDATED_SHEET[[#This Row],[Patient_ID]],Healthcare_Transaction[Patient_ID],0)),"")</f>
        <v>Physical Therapy</v>
      </c>
      <c r="F1681" s="8">
        <f>IFERROR(INDEX(Healthcare_Transaction[Cost],MATCH(CONSOLIDATED_SHEET[[#This Row],[Patient_ID]],Healthcare_Transaction[Patient_ID],0)),"")</f>
        <v>1384.31</v>
      </c>
      <c r="G1681" s="6">
        <f>IFERROR(INDEX(Healthcare_Transaction[Date],MATCH(CONSOLIDATED_SHEET[[#This Row],[Patient_ID]],Healthcare_Transaction[Patient_ID],0)),"")</f>
        <v>44095.714959279903</v>
      </c>
      <c r="H1681" t="str">
        <f>TEXT(CONSOLIDATED_SHEET[[#This Row],[Date]], "yyyy")</f>
        <v>2020</v>
      </c>
      <c r="I1681" t="str">
        <f>TEXT(CONSOLIDATED_SHEET[[#This Row],[Date]], "mmmm")</f>
        <v>September</v>
      </c>
      <c r="J1681" t="str">
        <f>INDEX(Healthcare_Location[Location],MATCH(CONSOLIDATED_SHEET[[#This Row],[Patient_ID]],Healthcare_Location[Patient_ID],0))</f>
        <v>Los Angeles</v>
      </c>
      <c r="K1681" s="7" t="str">
        <f>INDEX(Healthcare_Insurance[Insurance_Type],MATCH(CONSOLIDATED_SHEET[[#This Row],[Patient_ID]],Healthcare_Insurance[Patient_ID],0))</f>
        <v>Private</v>
      </c>
      <c r="L1681" s="8">
        <f>INDEX(Healthcare_Insurance[Insurance_Amount],MATCH(CONSOLIDATED_SHEET[[#This Row],[Patient_ID]],Healthcare_Insurance[Patient_ID],0))</f>
        <v>9292.1200000000008</v>
      </c>
    </row>
    <row r="1682" spans="1:12" x14ac:dyDescent="0.25">
      <c r="A1682" t="s">
        <v>1684</v>
      </c>
      <c r="B1682" t="s">
        <v>4664</v>
      </c>
      <c r="C1682">
        <v>62</v>
      </c>
      <c r="D1682" t="s">
        <v>5947</v>
      </c>
      <c r="E1682" t="str">
        <f>IFERROR(INDEX(Healthcare_Transaction[Treatment_Type],MATCH(CONSOLIDATED_SHEET[[#This Row],[Patient_ID]],Healthcare_Transaction[Patient_ID],0)),"")</f>
        <v>Physical Therapy</v>
      </c>
      <c r="F1682" s="8">
        <f>IFERROR(INDEX(Healthcare_Transaction[Cost],MATCH(CONSOLIDATED_SHEET[[#This Row],[Patient_ID]],Healthcare_Transaction[Patient_ID],0)),"")</f>
        <v>2865.04</v>
      </c>
      <c r="G1682" s="6">
        <f>IFERROR(INDEX(Healthcare_Transaction[Date],MATCH(CONSOLIDATED_SHEET[[#This Row],[Patient_ID]],Healthcare_Transaction[Patient_ID],0)),"")</f>
        <v>44097.279468495501</v>
      </c>
      <c r="H1682" t="str">
        <f>TEXT(CONSOLIDATED_SHEET[[#This Row],[Date]], "yyyy")</f>
        <v>2020</v>
      </c>
      <c r="I1682" t="str">
        <f>TEXT(CONSOLIDATED_SHEET[[#This Row],[Date]], "mmmm")</f>
        <v>September</v>
      </c>
      <c r="J1682" t="str">
        <f>INDEX(Healthcare_Location[Location],MATCH(CONSOLIDATED_SHEET[[#This Row],[Patient_ID]],Healthcare_Location[Patient_ID],0))</f>
        <v>New York</v>
      </c>
      <c r="K1682" s="7" t="str">
        <f>INDEX(Healthcare_Insurance[Insurance_Type],MATCH(CONSOLIDATED_SHEET[[#This Row],[Patient_ID]],Healthcare_Insurance[Patient_ID],0))</f>
        <v>None</v>
      </c>
      <c r="L1682" s="8">
        <f>INDEX(Healthcare_Insurance[Insurance_Amount],MATCH(CONSOLIDATED_SHEET[[#This Row],[Patient_ID]],Healthcare_Insurance[Patient_ID],0))</f>
        <v>2160.25</v>
      </c>
    </row>
    <row r="1683" spans="1:12" x14ac:dyDescent="0.25">
      <c r="A1683" t="s">
        <v>1685</v>
      </c>
      <c r="B1683" t="s">
        <v>4665</v>
      </c>
      <c r="C1683">
        <v>28</v>
      </c>
      <c r="D1683" t="s">
        <v>5948</v>
      </c>
      <c r="E1683" t="str">
        <f>IFERROR(INDEX(Healthcare_Transaction[Treatment_Type],MATCH(CONSOLIDATED_SHEET[[#This Row],[Patient_ID]],Healthcare_Transaction[Patient_ID],0)),"")</f>
        <v>Surgery</v>
      </c>
      <c r="F1683" s="8">
        <f>IFERROR(INDEX(Healthcare_Transaction[Cost],MATCH(CONSOLIDATED_SHEET[[#This Row],[Patient_ID]],Healthcare_Transaction[Patient_ID],0)),"")</f>
        <v>4816.04</v>
      </c>
      <c r="G1683" s="6">
        <f>IFERROR(INDEX(Healthcare_Transaction[Date],MATCH(CONSOLIDATED_SHEET[[#This Row],[Patient_ID]],Healthcare_Transaction[Patient_ID],0)),"")</f>
        <v>44098.061723103303</v>
      </c>
      <c r="H1683" t="str">
        <f>TEXT(CONSOLIDATED_SHEET[[#This Row],[Date]], "yyyy")</f>
        <v>2020</v>
      </c>
      <c r="I1683" t="str">
        <f>TEXT(CONSOLIDATED_SHEET[[#This Row],[Date]], "mmmm")</f>
        <v>September</v>
      </c>
      <c r="J1683" t="str">
        <f>INDEX(Healthcare_Location[Location],MATCH(CONSOLIDATED_SHEET[[#This Row],[Patient_ID]],Healthcare_Location[Patient_ID],0))</f>
        <v>Houston</v>
      </c>
      <c r="K1683" s="7" t="str">
        <f>INDEX(Healthcare_Insurance[Insurance_Type],MATCH(CONSOLIDATED_SHEET[[#This Row],[Patient_ID]],Healthcare_Insurance[Patient_ID],0))</f>
        <v>Public</v>
      </c>
      <c r="L1683" s="8">
        <f>INDEX(Healthcare_Insurance[Insurance_Amount],MATCH(CONSOLIDATED_SHEET[[#This Row],[Patient_ID]],Healthcare_Insurance[Patient_ID],0))</f>
        <v>1702.78</v>
      </c>
    </row>
    <row r="1684" spans="1:12" x14ac:dyDescent="0.25">
      <c r="A1684" t="s">
        <v>1686</v>
      </c>
      <c r="B1684" t="s">
        <v>4666</v>
      </c>
      <c r="C1684">
        <v>84</v>
      </c>
      <c r="D1684" t="s">
        <v>5948</v>
      </c>
      <c r="E1684" t="str">
        <f>IFERROR(INDEX(Healthcare_Transaction[Treatment_Type],MATCH(CONSOLIDATED_SHEET[[#This Row],[Patient_ID]],Healthcare_Transaction[Patient_ID],0)),"")</f>
        <v>Medication</v>
      </c>
      <c r="F1684" s="8">
        <f>IFERROR(INDEX(Healthcare_Transaction[Cost],MATCH(CONSOLIDATED_SHEET[[#This Row],[Patient_ID]],Healthcare_Transaction[Patient_ID],0)),"")</f>
        <v>1668.43</v>
      </c>
      <c r="G1684" s="6">
        <f>IFERROR(INDEX(Healthcare_Transaction[Date],MATCH(CONSOLIDATED_SHEET[[#This Row],[Patient_ID]],Healthcare_Transaction[Patient_ID],0)),"")</f>
        <v>44098.322474639222</v>
      </c>
      <c r="H1684" t="str">
        <f>TEXT(CONSOLIDATED_SHEET[[#This Row],[Date]], "yyyy")</f>
        <v>2020</v>
      </c>
      <c r="I1684" t="str">
        <f>TEXT(CONSOLIDATED_SHEET[[#This Row],[Date]], "mmmm")</f>
        <v>September</v>
      </c>
      <c r="J1684" t="str">
        <f>INDEX(Healthcare_Location[Location],MATCH(CONSOLIDATED_SHEET[[#This Row],[Patient_ID]],Healthcare_Location[Patient_ID],0))</f>
        <v>Chicago</v>
      </c>
      <c r="K1684" s="7" t="str">
        <f>INDEX(Healthcare_Insurance[Insurance_Type],MATCH(CONSOLIDATED_SHEET[[#This Row],[Patient_ID]],Healthcare_Insurance[Patient_ID],0))</f>
        <v>Private</v>
      </c>
      <c r="L1684" s="8">
        <f>INDEX(Healthcare_Insurance[Insurance_Amount],MATCH(CONSOLIDATED_SHEET[[#This Row],[Patient_ID]],Healthcare_Insurance[Patient_ID],0))</f>
        <v>2158.5700000000002</v>
      </c>
    </row>
    <row r="1685" spans="1:12" x14ac:dyDescent="0.25">
      <c r="A1685" t="s">
        <v>1687</v>
      </c>
      <c r="B1685" t="s">
        <v>4667</v>
      </c>
      <c r="C1685">
        <v>66</v>
      </c>
      <c r="D1685" t="s">
        <v>5947</v>
      </c>
      <c r="E1685" t="str">
        <f>IFERROR(INDEX(Healthcare_Transaction[Treatment_Type],MATCH(CONSOLIDATED_SHEET[[#This Row],[Patient_ID]],Healthcare_Transaction[Patient_ID],0)),"")</f>
        <v>Consultation</v>
      </c>
      <c r="F1685" s="8">
        <f>IFERROR(INDEX(Healthcare_Transaction[Cost],MATCH(CONSOLIDATED_SHEET[[#This Row],[Patient_ID]],Healthcare_Transaction[Patient_ID],0)),"")</f>
        <v>1325.93</v>
      </c>
      <c r="G1685" s="6">
        <f>IFERROR(INDEX(Healthcare_Transaction[Date],MATCH(CONSOLIDATED_SHEET[[#This Row],[Patient_ID]],Healthcare_Transaction[Patient_ID],0)),"")</f>
        <v>44098.843977711098</v>
      </c>
      <c r="H1685" t="str">
        <f>TEXT(CONSOLIDATED_SHEET[[#This Row],[Date]], "yyyy")</f>
        <v>2020</v>
      </c>
      <c r="I1685" t="str">
        <f>TEXT(CONSOLIDATED_SHEET[[#This Row],[Date]], "mmmm")</f>
        <v>September</v>
      </c>
      <c r="J1685" t="str">
        <f>INDEX(Healthcare_Location[Location],MATCH(CONSOLIDATED_SHEET[[#This Row],[Patient_ID]],Healthcare_Location[Patient_ID],0))</f>
        <v>Chicago</v>
      </c>
      <c r="K1685" s="7" t="str">
        <f>INDEX(Healthcare_Insurance[Insurance_Type],MATCH(CONSOLIDATED_SHEET[[#This Row],[Patient_ID]],Healthcare_Insurance[Patient_ID],0))</f>
        <v>Public</v>
      </c>
      <c r="L1685" s="8">
        <f>INDEX(Healthcare_Insurance[Insurance_Amount],MATCH(CONSOLIDATED_SHEET[[#This Row],[Patient_ID]],Healthcare_Insurance[Patient_ID],0))</f>
        <v>2873.77</v>
      </c>
    </row>
    <row r="1686" spans="1:12" x14ac:dyDescent="0.25">
      <c r="A1686" t="s">
        <v>1688</v>
      </c>
      <c r="B1686" t="s">
        <v>4668</v>
      </c>
      <c r="C1686">
        <v>89</v>
      </c>
      <c r="D1686" t="s">
        <v>5947</v>
      </c>
      <c r="E1686" t="str">
        <f>IFERROR(INDEX(Healthcare_Transaction[Treatment_Type],MATCH(CONSOLIDATED_SHEET[[#This Row],[Patient_ID]],Healthcare_Transaction[Patient_ID],0)),"")</f>
        <v>Physical Therapy</v>
      </c>
      <c r="F1686" s="8">
        <f>IFERROR(INDEX(Healthcare_Transaction[Cost],MATCH(CONSOLIDATED_SHEET[[#This Row],[Patient_ID]],Healthcare_Transaction[Patient_ID],0)),"")</f>
        <v>3256.89</v>
      </c>
      <c r="G1686" s="6">
        <f>IFERROR(INDEX(Healthcare_Transaction[Date],MATCH(CONSOLIDATED_SHEET[[#This Row],[Patient_ID]],Healthcare_Transaction[Patient_ID],0)),"")</f>
        <v>44099.886983854827</v>
      </c>
      <c r="H1686" t="str">
        <f>TEXT(CONSOLIDATED_SHEET[[#This Row],[Date]], "yyyy")</f>
        <v>2020</v>
      </c>
      <c r="I1686" t="str">
        <f>TEXT(CONSOLIDATED_SHEET[[#This Row],[Date]], "mmmm")</f>
        <v>September</v>
      </c>
      <c r="J1686" t="str">
        <f>INDEX(Healthcare_Location[Location],MATCH(CONSOLIDATED_SHEET[[#This Row],[Patient_ID]],Healthcare_Location[Patient_ID],0))</f>
        <v>Phoenix</v>
      </c>
      <c r="K1686" s="7" t="str">
        <f>INDEX(Healthcare_Insurance[Insurance_Type],MATCH(CONSOLIDATED_SHEET[[#This Row],[Patient_ID]],Healthcare_Insurance[Patient_ID],0))</f>
        <v>Private</v>
      </c>
      <c r="L1686" s="8">
        <f>INDEX(Healthcare_Insurance[Insurance_Amount],MATCH(CONSOLIDATED_SHEET[[#This Row],[Patient_ID]],Healthcare_Insurance[Patient_ID],0))</f>
        <v>3646.21</v>
      </c>
    </row>
    <row r="1687" spans="1:12" x14ac:dyDescent="0.25">
      <c r="A1687" t="s">
        <v>1689</v>
      </c>
      <c r="B1687" t="s">
        <v>4669</v>
      </c>
      <c r="C1687">
        <v>26</v>
      </c>
      <c r="D1687" t="s">
        <v>5947</v>
      </c>
      <c r="E1687" t="str">
        <f>IFERROR(INDEX(Healthcare_Transaction[Treatment_Type],MATCH(CONSOLIDATED_SHEET[[#This Row],[Patient_ID]],Healthcare_Transaction[Patient_ID],0)),"")</f>
        <v>Consultation</v>
      </c>
      <c r="F1687" s="8">
        <f>IFERROR(INDEX(Healthcare_Transaction[Cost],MATCH(CONSOLIDATED_SHEET[[#This Row],[Patient_ID]],Healthcare_Transaction[Patient_ID],0)),"")</f>
        <v>2660.87</v>
      </c>
      <c r="G1687" s="6">
        <f>IFERROR(INDEX(Healthcare_Transaction[Date],MATCH(CONSOLIDATED_SHEET[[#This Row],[Patient_ID]],Healthcare_Transaction[Patient_ID],0)),"")</f>
        <v>44100.408486926703</v>
      </c>
      <c r="H1687" t="str">
        <f>TEXT(CONSOLIDATED_SHEET[[#This Row],[Date]], "yyyy")</f>
        <v>2020</v>
      </c>
      <c r="I1687" t="str">
        <f>TEXT(CONSOLIDATED_SHEET[[#This Row],[Date]], "mmmm")</f>
        <v>September</v>
      </c>
      <c r="J1687" t="str">
        <f>INDEX(Healthcare_Location[Location],MATCH(CONSOLIDATED_SHEET[[#This Row],[Patient_ID]],Healthcare_Location[Patient_ID],0))</f>
        <v>Chicago</v>
      </c>
      <c r="K1687" s="7" t="str">
        <f>INDEX(Healthcare_Insurance[Insurance_Type],MATCH(CONSOLIDATED_SHEET[[#This Row],[Patient_ID]],Healthcare_Insurance[Patient_ID],0))</f>
        <v>Public</v>
      </c>
      <c r="L1687" s="8">
        <f>INDEX(Healthcare_Insurance[Insurance_Amount],MATCH(CONSOLIDATED_SHEET[[#This Row],[Patient_ID]],Healthcare_Insurance[Patient_ID],0))</f>
        <v>2658.89</v>
      </c>
    </row>
    <row r="1688" spans="1:12" x14ac:dyDescent="0.25">
      <c r="A1688" t="s">
        <v>1690</v>
      </c>
      <c r="B1688" t="s">
        <v>4670</v>
      </c>
      <c r="C1688">
        <v>87</v>
      </c>
      <c r="D1688" t="s">
        <v>5947</v>
      </c>
      <c r="E1688" t="str">
        <f>IFERROR(INDEX(Healthcare_Transaction[Treatment_Type],MATCH(CONSOLIDATED_SHEET[[#This Row],[Patient_ID]],Healthcare_Transaction[Patient_ID],0)),"")</f>
        <v>Surgery</v>
      </c>
      <c r="F1688" s="8">
        <f>IFERROR(INDEX(Healthcare_Transaction[Cost],MATCH(CONSOLIDATED_SHEET[[#This Row],[Patient_ID]],Healthcare_Transaction[Patient_ID],0)),"")</f>
        <v>4647.54</v>
      </c>
      <c r="G1688" s="6">
        <f>IFERROR(INDEX(Healthcare_Transaction[Date],MATCH(CONSOLIDATED_SHEET[[#This Row],[Patient_ID]],Healthcare_Transaction[Patient_ID],0)),"")</f>
        <v>44100.669238462629</v>
      </c>
      <c r="H1688" t="str">
        <f>TEXT(CONSOLIDATED_SHEET[[#This Row],[Date]], "yyyy")</f>
        <v>2020</v>
      </c>
      <c r="I1688" t="str">
        <f>TEXT(CONSOLIDATED_SHEET[[#This Row],[Date]], "mmmm")</f>
        <v>September</v>
      </c>
      <c r="J1688" t="str">
        <f>INDEX(Healthcare_Location[Location],MATCH(CONSOLIDATED_SHEET[[#This Row],[Patient_ID]],Healthcare_Location[Patient_ID],0))</f>
        <v>Los Angeles</v>
      </c>
      <c r="K1688" s="7" t="str">
        <f>INDEX(Healthcare_Insurance[Insurance_Type],MATCH(CONSOLIDATED_SHEET[[#This Row],[Patient_ID]],Healthcare_Insurance[Patient_ID],0))</f>
        <v>None</v>
      </c>
      <c r="L1688" s="8">
        <f>INDEX(Healthcare_Insurance[Insurance_Amount],MATCH(CONSOLIDATED_SHEET[[#This Row],[Patient_ID]],Healthcare_Insurance[Patient_ID],0))</f>
        <v>6919.25</v>
      </c>
    </row>
    <row r="1689" spans="1:12" x14ac:dyDescent="0.25">
      <c r="A1689" t="s">
        <v>1691</v>
      </c>
      <c r="B1689" t="s">
        <v>4671</v>
      </c>
      <c r="C1689">
        <v>83</v>
      </c>
      <c r="D1689" t="s">
        <v>5948</v>
      </c>
      <c r="E1689" t="str">
        <f>IFERROR(INDEX(Healthcare_Transaction[Treatment_Type],MATCH(CONSOLIDATED_SHEET[[#This Row],[Patient_ID]],Healthcare_Transaction[Patient_ID],0)),"")</f>
        <v>Surgery</v>
      </c>
      <c r="F1689" s="8">
        <f>IFERROR(INDEX(Healthcare_Transaction[Cost],MATCH(CONSOLIDATED_SHEET[[#This Row],[Patient_ID]],Healthcare_Transaction[Patient_ID],0)),"")</f>
        <v>3728.82</v>
      </c>
      <c r="G1689" s="6">
        <f>IFERROR(INDEX(Healthcare_Transaction[Date],MATCH(CONSOLIDATED_SHEET[[#This Row],[Patient_ID]],Healthcare_Transaction[Patient_ID],0)),"")</f>
        <v>44101.712244606373</v>
      </c>
      <c r="H1689" t="str">
        <f>TEXT(CONSOLIDATED_SHEET[[#This Row],[Date]], "yyyy")</f>
        <v>2020</v>
      </c>
      <c r="I1689" t="str">
        <f>TEXT(CONSOLIDATED_SHEET[[#This Row],[Date]], "mmmm")</f>
        <v>September</v>
      </c>
      <c r="J1689" t="str">
        <f>INDEX(Healthcare_Location[Location],MATCH(CONSOLIDATED_SHEET[[#This Row],[Patient_ID]],Healthcare_Location[Patient_ID],0))</f>
        <v>New York</v>
      </c>
      <c r="K1689" s="7" t="str">
        <f>INDEX(Healthcare_Insurance[Insurance_Type],MATCH(CONSOLIDATED_SHEET[[#This Row],[Patient_ID]],Healthcare_Insurance[Patient_ID],0))</f>
        <v>Public</v>
      </c>
      <c r="L1689" s="8">
        <f>INDEX(Healthcare_Insurance[Insurance_Amount],MATCH(CONSOLIDATED_SHEET[[#This Row],[Patient_ID]],Healthcare_Insurance[Patient_ID],0))</f>
        <v>8629.99</v>
      </c>
    </row>
    <row r="1690" spans="1:12" x14ac:dyDescent="0.25">
      <c r="A1690" t="s">
        <v>1692</v>
      </c>
      <c r="B1690" t="s">
        <v>4672</v>
      </c>
      <c r="C1690">
        <v>49</v>
      </c>
      <c r="D1690" t="s">
        <v>5948</v>
      </c>
      <c r="E1690" t="str">
        <f>IFERROR(INDEX(Healthcare_Transaction[Treatment_Type],MATCH(CONSOLIDATED_SHEET[[#This Row],[Patient_ID]],Healthcare_Transaction[Patient_ID],0)),"")</f>
        <v>Surgery</v>
      </c>
      <c r="F1690" s="8">
        <f>IFERROR(INDEX(Healthcare_Transaction[Cost],MATCH(CONSOLIDATED_SHEET[[#This Row],[Patient_ID]],Healthcare_Transaction[Patient_ID],0)),"")</f>
        <v>1532.04</v>
      </c>
      <c r="G1690" s="6">
        <f>IFERROR(INDEX(Healthcare_Transaction[Date],MATCH(CONSOLIDATED_SHEET[[#This Row],[Patient_ID]],Healthcare_Transaction[Patient_ID],0)),"")</f>
        <v>44102.233747678227</v>
      </c>
      <c r="H1690" t="str">
        <f>TEXT(CONSOLIDATED_SHEET[[#This Row],[Date]], "yyyy")</f>
        <v>2020</v>
      </c>
      <c r="I1690" t="str">
        <f>TEXT(CONSOLIDATED_SHEET[[#This Row],[Date]], "mmmm")</f>
        <v>September</v>
      </c>
      <c r="J1690" t="str">
        <f>INDEX(Healthcare_Location[Location],MATCH(CONSOLIDATED_SHEET[[#This Row],[Patient_ID]],Healthcare_Location[Patient_ID],0))</f>
        <v>Los Angeles</v>
      </c>
      <c r="K1690" s="7" t="str">
        <f>INDEX(Healthcare_Insurance[Insurance_Type],MATCH(CONSOLIDATED_SHEET[[#This Row],[Patient_ID]],Healthcare_Insurance[Patient_ID],0))</f>
        <v>Private</v>
      </c>
      <c r="L1690" s="8">
        <f>INDEX(Healthcare_Insurance[Insurance_Amount],MATCH(CONSOLIDATED_SHEET[[#This Row],[Patient_ID]],Healthcare_Insurance[Patient_ID],0))</f>
        <v>3022.92</v>
      </c>
    </row>
    <row r="1691" spans="1:12" x14ac:dyDescent="0.25">
      <c r="A1691" t="s">
        <v>1693</v>
      </c>
      <c r="B1691" t="s">
        <v>4673</v>
      </c>
      <c r="C1691">
        <v>23</v>
      </c>
      <c r="D1691" t="s">
        <v>5948</v>
      </c>
      <c r="E1691" t="str">
        <f>IFERROR(INDEX(Healthcare_Transaction[Treatment_Type],MATCH(CONSOLIDATED_SHEET[[#This Row],[Patient_ID]],Healthcare_Transaction[Patient_ID],0)),"")</f>
        <v>Physical Therapy</v>
      </c>
      <c r="F1691" s="8">
        <f>IFERROR(INDEX(Healthcare_Transaction[Cost],MATCH(CONSOLIDATED_SHEET[[#This Row],[Patient_ID]],Healthcare_Transaction[Patient_ID],0)),"")</f>
        <v>266.99</v>
      </c>
      <c r="G1691" s="6">
        <f>IFERROR(INDEX(Healthcare_Transaction[Date],MATCH(CONSOLIDATED_SHEET[[#This Row],[Patient_ID]],Healthcare_Transaction[Patient_ID],0)),"")</f>
        <v>44102.755250750102</v>
      </c>
      <c r="H1691" t="str">
        <f>TEXT(CONSOLIDATED_SHEET[[#This Row],[Date]], "yyyy")</f>
        <v>2020</v>
      </c>
      <c r="I1691" t="str">
        <f>TEXT(CONSOLIDATED_SHEET[[#This Row],[Date]], "mmmm")</f>
        <v>September</v>
      </c>
      <c r="J1691" t="str">
        <f>INDEX(Healthcare_Location[Location],MATCH(CONSOLIDATED_SHEET[[#This Row],[Patient_ID]],Healthcare_Location[Patient_ID],0))</f>
        <v>Chicago</v>
      </c>
      <c r="K1691" s="7" t="str">
        <f>INDEX(Healthcare_Insurance[Insurance_Type],MATCH(CONSOLIDATED_SHEET[[#This Row],[Patient_ID]],Healthcare_Insurance[Patient_ID],0))</f>
        <v>Private</v>
      </c>
      <c r="L1691" s="8">
        <f>INDEX(Healthcare_Insurance[Insurance_Amount],MATCH(CONSOLIDATED_SHEET[[#This Row],[Patient_ID]],Healthcare_Insurance[Patient_ID],0))</f>
        <v>3794.13</v>
      </c>
    </row>
    <row r="1692" spans="1:12" x14ac:dyDescent="0.25">
      <c r="A1692" t="s">
        <v>1694</v>
      </c>
      <c r="B1692" t="s">
        <v>4674</v>
      </c>
      <c r="C1692">
        <v>36</v>
      </c>
      <c r="D1692" t="s">
        <v>5947</v>
      </c>
      <c r="E1692" t="str">
        <f>IFERROR(INDEX(Healthcare_Transaction[Treatment_Type],MATCH(CONSOLIDATED_SHEET[[#This Row],[Patient_ID]],Healthcare_Transaction[Patient_ID],0)),"")</f>
        <v>Consultation</v>
      </c>
      <c r="F1692" s="8">
        <f>IFERROR(INDEX(Healthcare_Transaction[Cost],MATCH(CONSOLIDATED_SHEET[[#This Row],[Patient_ID]],Healthcare_Transaction[Patient_ID],0)),"")</f>
        <v>3234.62</v>
      </c>
      <c r="G1692" s="6">
        <f>IFERROR(INDEX(Healthcare_Transaction[Date],MATCH(CONSOLIDATED_SHEET[[#This Row],[Patient_ID]],Healthcare_Transaction[Patient_ID],0)),"")</f>
        <v>44103.537505357897</v>
      </c>
      <c r="H1692" t="str">
        <f>TEXT(CONSOLIDATED_SHEET[[#This Row],[Date]], "yyyy")</f>
        <v>2020</v>
      </c>
      <c r="I1692" t="str">
        <f>TEXT(CONSOLIDATED_SHEET[[#This Row],[Date]], "mmmm")</f>
        <v>September</v>
      </c>
      <c r="J1692" t="str">
        <f>INDEX(Healthcare_Location[Location],MATCH(CONSOLIDATED_SHEET[[#This Row],[Patient_ID]],Healthcare_Location[Patient_ID],0))</f>
        <v>Phoenix</v>
      </c>
      <c r="K1692" s="7" t="str">
        <f>INDEX(Healthcare_Insurance[Insurance_Type],MATCH(CONSOLIDATED_SHEET[[#This Row],[Patient_ID]],Healthcare_Insurance[Patient_ID],0))</f>
        <v>Private</v>
      </c>
      <c r="L1692" s="8">
        <f>INDEX(Healthcare_Insurance[Insurance_Amount],MATCH(CONSOLIDATED_SHEET[[#This Row],[Patient_ID]],Healthcare_Insurance[Patient_ID],0))</f>
        <v>7467.7</v>
      </c>
    </row>
    <row r="1693" spans="1:12" x14ac:dyDescent="0.25">
      <c r="A1693" t="s">
        <v>1695</v>
      </c>
      <c r="B1693" t="s">
        <v>4675</v>
      </c>
      <c r="C1693">
        <v>67</v>
      </c>
      <c r="D1693" t="s">
        <v>5948</v>
      </c>
      <c r="E1693" t="str">
        <f>IFERROR(INDEX(Healthcare_Transaction[Treatment_Type],MATCH(CONSOLIDATED_SHEET[[#This Row],[Patient_ID]],Healthcare_Transaction[Patient_ID],0)),"")</f>
        <v>Surgery</v>
      </c>
      <c r="F1693" s="8">
        <f>IFERROR(INDEX(Healthcare_Transaction[Cost],MATCH(CONSOLIDATED_SHEET[[#This Row],[Patient_ID]],Healthcare_Transaction[Patient_ID],0)),"")</f>
        <v>1236.8499999999999</v>
      </c>
      <c r="G1693" s="6">
        <f>IFERROR(INDEX(Healthcare_Transaction[Date],MATCH(CONSOLIDATED_SHEET[[#This Row],[Patient_ID]],Healthcare_Transaction[Patient_ID],0)),"")</f>
        <v>44104.319759965707</v>
      </c>
      <c r="H1693" t="str">
        <f>TEXT(CONSOLIDATED_SHEET[[#This Row],[Date]], "yyyy")</f>
        <v>2020</v>
      </c>
      <c r="I1693" t="str">
        <f>TEXT(CONSOLIDATED_SHEET[[#This Row],[Date]], "mmmm")</f>
        <v>September</v>
      </c>
      <c r="J1693" t="str">
        <f>INDEX(Healthcare_Location[Location],MATCH(CONSOLIDATED_SHEET[[#This Row],[Patient_ID]],Healthcare_Location[Patient_ID],0))</f>
        <v>Chicago</v>
      </c>
      <c r="K1693" s="7" t="str">
        <f>INDEX(Healthcare_Insurance[Insurance_Type],MATCH(CONSOLIDATED_SHEET[[#This Row],[Patient_ID]],Healthcare_Insurance[Patient_ID],0))</f>
        <v>Private</v>
      </c>
      <c r="L1693" s="8">
        <f>INDEX(Healthcare_Insurance[Insurance_Amount],MATCH(CONSOLIDATED_SHEET[[#This Row],[Patient_ID]],Healthcare_Insurance[Patient_ID],0))</f>
        <v>4734.59</v>
      </c>
    </row>
    <row r="1694" spans="1:12" x14ac:dyDescent="0.25">
      <c r="A1694" t="s">
        <v>1696</v>
      </c>
      <c r="B1694" t="s">
        <v>4676</v>
      </c>
      <c r="C1694">
        <v>70</v>
      </c>
      <c r="D1694" t="s">
        <v>5948</v>
      </c>
      <c r="E1694" t="str">
        <f>IFERROR(INDEX(Healthcare_Transaction[Treatment_Type],MATCH(CONSOLIDATED_SHEET[[#This Row],[Patient_ID]],Healthcare_Transaction[Patient_ID],0)),"")</f>
        <v>Consultation</v>
      </c>
      <c r="F1694" s="8">
        <f>IFERROR(INDEX(Healthcare_Transaction[Cost],MATCH(CONSOLIDATED_SHEET[[#This Row],[Patient_ID]],Healthcare_Transaction[Patient_ID],0)),"")</f>
        <v>2846.08</v>
      </c>
      <c r="G1694" s="6">
        <f>IFERROR(INDEX(Healthcare_Transaction[Date],MATCH(CONSOLIDATED_SHEET[[#This Row],[Patient_ID]],Healthcare_Transaction[Patient_ID],0)),"")</f>
        <v>44104.841263037568</v>
      </c>
      <c r="H1694" t="str">
        <f>TEXT(CONSOLIDATED_SHEET[[#This Row],[Date]], "yyyy")</f>
        <v>2020</v>
      </c>
      <c r="I1694" t="str">
        <f>TEXT(CONSOLIDATED_SHEET[[#This Row],[Date]], "mmmm")</f>
        <v>September</v>
      </c>
      <c r="J1694" t="str">
        <f>INDEX(Healthcare_Location[Location],MATCH(CONSOLIDATED_SHEET[[#This Row],[Patient_ID]],Healthcare_Location[Patient_ID],0))</f>
        <v>Los Angeles</v>
      </c>
      <c r="K1694" s="7" t="str">
        <f>INDEX(Healthcare_Insurance[Insurance_Type],MATCH(CONSOLIDATED_SHEET[[#This Row],[Patient_ID]],Healthcare_Insurance[Patient_ID],0))</f>
        <v>Private</v>
      </c>
      <c r="L1694" s="8">
        <f>INDEX(Healthcare_Insurance[Insurance_Amount],MATCH(CONSOLIDATED_SHEET[[#This Row],[Patient_ID]],Healthcare_Insurance[Patient_ID],0))</f>
        <v>1235.3900000000001</v>
      </c>
    </row>
    <row r="1695" spans="1:12" x14ac:dyDescent="0.25">
      <c r="A1695" t="s">
        <v>1697</v>
      </c>
      <c r="B1695" t="s">
        <v>4677</v>
      </c>
      <c r="C1695">
        <v>23</v>
      </c>
      <c r="D1695" t="s">
        <v>5947</v>
      </c>
      <c r="E1695" t="str">
        <f>IFERROR(INDEX(Healthcare_Transaction[Treatment_Type],MATCH(CONSOLIDATED_SHEET[[#This Row],[Patient_ID]],Healthcare_Transaction[Patient_ID],0)),"")</f>
        <v>Medication</v>
      </c>
      <c r="F1695" s="8">
        <f>IFERROR(INDEX(Healthcare_Transaction[Cost],MATCH(CONSOLIDATED_SHEET[[#This Row],[Patient_ID]],Healthcare_Transaction[Patient_ID],0)),"")</f>
        <v>2371.48</v>
      </c>
      <c r="G1695" s="6">
        <f>IFERROR(INDEX(Healthcare_Transaction[Date],MATCH(CONSOLIDATED_SHEET[[#This Row],[Patient_ID]],Healthcare_Transaction[Patient_ID],0)),"")</f>
        <v>44105.362766109443</v>
      </c>
      <c r="H1695" t="str">
        <f>TEXT(CONSOLIDATED_SHEET[[#This Row],[Date]], "yyyy")</f>
        <v>2020</v>
      </c>
      <c r="I1695" t="str">
        <f>TEXT(CONSOLIDATED_SHEET[[#This Row],[Date]], "mmmm")</f>
        <v>October</v>
      </c>
      <c r="J1695" t="str">
        <f>INDEX(Healthcare_Location[Location],MATCH(CONSOLIDATED_SHEET[[#This Row],[Patient_ID]],Healthcare_Location[Patient_ID],0))</f>
        <v>Houston</v>
      </c>
      <c r="K1695" s="7" t="str">
        <f>INDEX(Healthcare_Insurance[Insurance_Type],MATCH(CONSOLIDATED_SHEET[[#This Row],[Patient_ID]],Healthcare_Insurance[Patient_ID],0))</f>
        <v>Private</v>
      </c>
      <c r="L1695" s="8">
        <f>INDEX(Healthcare_Insurance[Insurance_Amount],MATCH(CONSOLIDATED_SHEET[[#This Row],[Patient_ID]],Healthcare_Insurance[Patient_ID],0))</f>
        <v>130.80000000000001</v>
      </c>
    </row>
    <row r="1696" spans="1:12" x14ac:dyDescent="0.25">
      <c r="A1696" t="s">
        <v>1698</v>
      </c>
      <c r="B1696" t="s">
        <v>3431</v>
      </c>
      <c r="C1696">
        <v>50</v>
      </c>
      <c r="D1696" t="s">
        <v>5947</v>
      </c>
      <c r="E1696" t="str">
        <f>IFERROR(INDEX(Healthcare_Transaction[Treatment_Type],MATCH(CONSOLIDATED_SHEET[[#This Row],[Patient_ID]],Healthcare_Transaction[Patient_ID],0)),"")</f>
        <v>Surgery</v>
      </c>
      <c r="F1696" s="8">
        <f>IFERROR(INDEX(Healthcare_Transaction[Cost],MATCH(CONSOLIDATED_SHEET[[#This Row],[Patient_ID]],Healthcare_Transaction[Patient_ID],0)),"")</f>
        <v>4758.1400000000003</v>
      </c>
      <c r="G1696" s="6">
        <f>IFERROR(INDEX(Healthcare_Transaction[Date],MATCH(CONSOLIDATED_SHEET[[#This Row],[Patient_ID]],Healthcare_Transaction[Patient_ID],0)),"")</f>
        <v>44105.884269181297</v>
      </c>
      <c r="H1696" t="str">
        <f>TEXT(CONSOLIDATED_SHEET[[#This Row],[Date]], "yyyy")</f>
        <v>2020</v>
      </c>
      <c r="I1696" t="str">
        <f>TEXT(CONSOLIDATED_SHEET[[#This Row],[Date]], "mmmm")</f>
        <v>October</v>
      </c>
      <c r="J1696" t="str">
        <f>INDEX(Healthcare_Location[Location],MATCH(CONSOLIDATED_SHEET[[#This Row],[Patient_ID]],Healthcare_Location[Patient_ID],0))</f>
        <v>Los Angeles</v>
      </c>
      <c r="K1696" s="7" t="str">
        <f>INDEX(Healthcare_Insurance[Insurance_Type],MATCH(CONSOLIDATED_SHEET[[#This Row],[Patient_ID]],Healthcare_Insurance[Patient_ID],0))</f>
        <v>Public</v>
      </c>
      <c r="L1696" s="8">
        <f>INDEX(Healthcare_Insurance[Insurance_Amount],MATCH(CONSOLIDATED_SHEET[[#This Row],[Patient_ID]],Healthcare_Insurance[Patient_ID],0))</f>
        <v>7792.49</v>
      </c>
    </row>
    <row r="1697" spans="1:12" x14ac:dyDescent="0.25">
      <c r="A1697" t="s">
        <v>1699</v>
      </c>
      <c r="B1697" t="s">
        <v>4678</v>
      </c>
      <c r="C1697">
        <v>63</v>
      </c>
      <c r="D1697" t="s">
        <v>5947</v>
      </c>
      <c r="E1697" t="str">
        <f>IFERROR(INDEX(Healthcare_Transaction[Treatment_Type],MATCH(CONSOLIDATED_SHEET[[#This Row],[Patient_ID]],Healthcare_Transaction[Patient_ID],0)),"")</f>
        <v>Surgery</v>
      </c>
      <c r="F1697" s="8">
        <f>IFERROR(INDEX(Healthcare_Transaction[Cost],MATCH(CONSOLIDATED_SHEET[[#This Row],[Patient_ID]],Healthcare_Transaction[Patient_ID],0)),"")</f>
        <v>3228.22</v>
      </c>
      <c r="G1697" s="6">
        <f>IFERROR(INDEX(Healthcare_Transaction[Date],MATCH(CONSOLIDATED_SHEET[[#This Row],[Patient_ID]],Healthcare_Transaction[Patient_ID],0)),"")</f>
        <v>44106.405772253172</v>
      </c>
      <c r="H1697" t="str">
        <f>TEXT(CONSOLIDATED_SHEET[[#This Row],[Date]], "yyyy")</f>
        <v>2020</v>
      </c>
      <c r="I1697" t="str">
        <f>TEXT(CONSOLIDATED_SHEET[[#This Row],[Date]], "mmmm")</f>
        <v>October</v>
      </c>
      <c r="J1697" t="str">
        <f>INDEX(Healthcare_Location[Location],MATCH(CONSOLIDATED_SHEET[[#This Row],[Patient_ID]],Healthcare_Location[Patient_ID],0))</f>
        <v>Houston</v>
      </c>
      <c r="K1697" s="7" t="str">
        <f>INDEX(Healthcare_Insurance[Insurance_Type],MATCH(CONSOLIDATED_SHEET[[#This Row],[Patient_ID]],Healthcare_Insurance[Patient_ID],0))</f>
        <v>Private</v>
      </c>
      <c r="L1697" s="8">
        <f>INDEX(Healthcare_Insurance[Insurance_Amount],MATCH(CONSOLIDATED_SHEET[[#This Row],[Patient_ID]],Healthcare_Insurance[Patient_ID],0))</f>
        <v>1880.26</v>
      </c>
    </row>
    <row r="1698" spans="1:12" x14ac:dyDescent="0.25">
      <c r="A1698" t="s">
        <v>1700</v>
      </c>
      <c r="B1698" t="s">
        <v>4679</v>
      </c>
      <c r="C1698">
        <v>88</v>
      </c>
      <c r="D1698" t="s">
        <v>5947</v>
      </c>
      <c r="E1698" t="str">
        <f>IFERROR(INDEX(Healthcare_Transaction[Treatment_Type],MATCH(CONSOLIDATED_SHEET[[#This Row],[Patient_ID]],Healthcare_Transaction[Patient_ID],0)),"")</f>
        <v>Medication</v>
      </c>
      <c r="F1698" s="8">
        <f>IFERROR(INDEX(Healthcare_Transaction[Cost],MATCH(CONSOLIDATED_SHEET[[#This Row],[Patient_ID]],Healthcare_Transaction[Patient_ID],0)),"")</f>
        <v>304.62</v>
      </c>
      <c r="G1698" s="6">
        <f>IFERROR(INDEX(Healthcare_Transaction[Date],MATCH(CONSOLIDATED_SHEET[[#This Row],[Patient_ID]],Healthcare_Transaction[Patient_ID],0)),"")</f>
        <v>44106.666523789107</v>
      </c>
      <c r="H1698" t="str">
        <f>TEXT(CONSOLIDATED_SHEET[[#This Row],[Date]], "yyyy")</f>
        <v>2020</v>
      </c>
      <c r="I1698" t="str">
        <f>TEXT(CONSOLIDATED_SHEET[[#This Row],[Date]], "mmmm")</f>
        <v>October</v>
      </c>
      <c r="J1698" t="str">
        <f>INDEX(Healthcare_Location[Location],MATCH(CONSOLIDATED_SHEET[[#This Row],[Patient_ID]],Healthcare_Location[Patient_ID],0))</f>
        <v>New York</v>
      </c>
      <c r="K1698" s="7" t="str">
        <f>INDEX(Healthcare_Insurance[Insurance_Type],MATCH(CONSOLIDATED_SHEET[[#This Row],[Patient_ID]],Healthcare_Insurance[Patient_ID],0))</f>
        <v>None</v>
      </c>
      <c r="L1698" s="8">
        <f>INDEX(Healthcare_Insurance[Insurance_Amount],MATCH(CONSOLIDATED_SHEET[[#This Row],[Patient_ID]],Healthcare_Insurance[Patient_ID],0))</f>
        <v>337.43</v>
      </c>
    </row>
    <row r="1699" spans="1:12" x14ac:dyDescent="0.25">
      <c r="A1699" t="s">
        <v>1701</v>
      </c>
      <c r="B1699" t="s">
        <v>4680</v>
      </c>
      <c r="C1699">
        <v>79</v>
      </c>
      <c r="D1699" t="s">
        <v>5947</v>
      </c>
      <c r="E1699" t="str">
        <f>IFERROR(INDEX(Healthcare_Transaction[Treatment_Type],MATCH(CONSOLIDATED_SHEET[[#This Row],[Patient_ID]],Healthcare_Transaction[Patient_ID],0)),"")</f>
        <v>Medication</v>
      </c>
      <c r="F1699" s="8">
        <f>IFERROR(INDEX(Healthcare_Transaction[Cost],MATCH(CONSOLIDATED_SHEET[[#This Row],[Patient_ID]],Healthcare_Transaction[Patient_ID],0)),"")</f>
        <v>4438.5600000000004</v>
      </c>
      <c r="G1699" s="6">
        <f>IFERROR(INDEX(Healthcare_Transaction[Date],MATCH(CONSOLIDATED_SHEET[[#This Row],[Patient_ID]],Healthcare_Transaction[Patient_ID],0)),"")</f>
        <v>44107.188026860968</v>
      </c>
      <c r="H1699" t="str">
        <f>TEXT(CONSOLIDATED_SHEET[[#This Row],[Date]], "yyyy")</f>
        <v>2020</v>
      </c>
      <c r="I1699" t="str">
        <f>TEXT(CONSOLIDATED_SHEET[[#This Row],[Date]], "mmmm")</f>
        <v>October</v>
      </c>
      <c r="J1699" t="str">
        <f>INDEX(Healthcare_Location[Location],MATCH(CONSOLIDATED_SHEET[[#This Row],[Patient_ID]],Healthcare_Location[Patient_ID],0))</f>
        <v>Los Angeles</v>
      </c>
      <c r="K1699" s="7" t="str">
        <f>INDEX(Healthcare_Insurance[Insurance_Type],MATCH(CONSOLIDATED_SHEET[[#This Row],[Patient_ID]],Healthcare_Insurance[Patient_ID],0))</f>
        <v>Public</v>
      </c>
      <c r="L1699" s="8">
        <f>INDEX(Healthcare_Insurance[Insurance_Amount],MATCH(CONSOLIDATED_SHEET[[#This Row],[Patient_ID]],Healthcare_Insurance[Patient_ID],0))</f>
        <v>8344.41</v>
      </c>
    </row>
    <row r="1700" spans="1:12" x14ac:dyDescent="0.25">
      <c r="A1700" t="s">
        <v>1702</v>
      </c>
      <c r="B1700" t="s">
        <v>4681</v>
      </c>
      <c r="C1700">
        <v>50</v>
      </c>
      <c r="D1700" t="s">
        <v>5948</v>
      </c>
      <c r="E1700" t="str">
        <f>IFERROR(INDEX(Healthcare_Transaction[Treatment_Type],MATCH(CONSOLIDATED_SHEET[[#This Row],[Patient_ID]],Healthcare_Transaction[Patient_ID],0)),"")</f>
        <v>Consultation</v>
      </c>
      <c r="F1700" s="8">
        <f>IFERROR(INDEX(Healthcare_Transaction[Cost],MATCH(CONSOLIDATED_SHEET[[#This Row],[Patient_ID]],Healthcare_Transaction[Patient_ID],0)),"")</f>
        <v>1079.08</v>
      </c>
      <c r="G1700" s="6">
        <f>IFERROR(INDEX(Healthcare_Transaction[Date],MATCH(CONSOLIDATED_SHEET[[#This Row],[Patient_ID]],Healthcare_Transaction[Patient_ID],0)),"")</f>
        <v>44107.448778396909</v>
      </c>
      <c r="H1700" t="str">
        <f>TEXT(CONSOLIDATED_SHEET[[#This Row],[Date]], "yyyy")</f>
        <v>2020</v>
      </c>
      <c r="I1700" t="str">
        <f>TEXT(CONSOLIDATED_SHEET[[#This Row],[Date]], "mmmm")</f>
        <v>October</v>
      </c>
      <c r="J1700" t="str">
        <f>INDEX(Healthcare_Location[Location],MATCH(CONSOLIDATED_SHEET[[#This Row],[Patient_ID]],Healthcare_Location[Patient_ID],0))</f>
        <v>Chicago</v>
      </c>
      <c r="K1700" s="7" t="str">
        <f>INDEX(Healthcare_Insurance[Insurance_Type],MATCH(CONSOLIDATED_SHEET[[#This Row],[Patient_ID]],Healthcare_Insurance[Patient_ID],0))</f>
        <v>None</v>
      </c>
      <c r="L1700" s="8">
        <f>INDEX(Healthcare_Insurance[Insurance_Amount],MATCH(CONSOLIDATED_SHEET[[#This Row],[Patient_ID]],Healthcare_Insurance[Patient_ID],0))</f>
        <v>7342.7</v>
      </c>
    </row>
    <row r="1701" spans="1:12" x14ac:dyDescent="0.25">
      <c r="A1701" t="s">
        <v>1703</v>
      </c>
      <c r="B1701" t="s">
        <v>4682</v>
      </c>
      <c r="C1701">
        <v>88</v>
      </c>
      <c r="D1701" t="s">
        <v>5948</v>
      </c>
      <c r="E1701" t="str">
        <f>IFERROR(INDEX(Healthcare_Transaction[Treatment_Type],MATCH(CONSOLIDATED_SHEET[[#This Row],[Patient_ID]],Healthcare_Transaction[Patient_ID],0)),"")</f>
        <v>Surgery</v>
      </c>
      <c r="F1701" s="8">
        <f>IFERROR(INDEX(Healthcare_Transaction[Cost],MATCH(CONSOLIDATED_SHEET[[#This Row],[Patient_ID]],Healthcare_Transaction[Patient_ID],0)),"")</f>
        <v>1260.2</v>
      </c>
      <c r="G1701" s="6">
        <f>IFERROR(INDEX(Healthcare_Transaction[Date],MATCH(CONSOLIDATED_SHEET[[#This Row],[Patient_ID]],Healthcare_Transaction[Patient_ID],0)),"")</f>
        <v>44107.97028146877</v>
      </c>
      <c r="H1701" t="str">
        <f>TEXT(CONSOLIDATED_SHEET[[#This Row],[Date]], "yyyy")</f>
        <v>2020</v>
      </c>
      <c r="I1701" t="str">
        <f>TEXT(CONSOLIDATED_SHEET[[#This Row],[Date]], "mmmm")</f>
        <v>October</v>
      </c>
      <c r="J1701" t="str">
        <f>INDEX(Healthcare_Location[Location],MATCH(CONSOLIDATED_SHEET[[#This Row],[Patient_ID]],Healthcare_Location[Patient_ID],0))</f>
        <v>Phoenix</v>
      </c>
      <c r="K1701" s="7" t="str">
        <f>INDEX(Healthcare_Insurance[Insurance_Type],MATCH(CONSOLIDATED_SHEET[[#This Row],[Patient_ID]],Healthcare_Insurance[Patient_ID],0))</f>
        <v>Private</v>
      </c>
      <c r="L1701" s="8">
        <f>INDEX(Healthcare_Insurance[Insurance_Amount],MATCH(CONSOLIDATED_SHEET[[#This Row],[Patient_ID]],Healthcare_Insurance[Patient_ID],0))</f>
        <v>2314.5</v>
      </c>
    </row>
    <row r="1702" spans="1:12" x14ac:dyDescent="0.25">
      <c r="A1702" t="s">
        <v>1704</v>
      </c>
      <c r="B1702" t="s">
        <v>4052</v>
      </c>
      <c r="C1702">
        <v>51</v>
      </c>
      <c r="D1702" t="s">
        <v>5948</v>
      </c>
      <c r="E1702" t="str">
        <f>IFERROR(INDEX(Healthcare_Transaction[Treatment_Type],MATCH(CONSOLIDATED_SHEET[[#This Row],[Patient_ID]],Healthcare_Transaction[Patient_ID],0)),"")</f>
        <v>Consultation</v>
      </c>
      <c r="F1702" s="8">
        <f>IFERROR(INDEX(Healthcare_Transaction[Cost],MATCH(CONSOLIDATED_SHEET[[#This Row],[Patient_ID]],Healthcare_Transaction[Patient_ID],0)),"")</f>
        <v>912.58</v>
      </c>
      <c r="G1702" s="6">
        <f>IFERROR(INDEX(Healthcare_Transaction[Date],MATCH(CONSOLIDATED_SHEET[[#This Row],[Patient_ID]],Healthcare_Transaction[Patient_ID],0)),"")</f>
        <v>44108.491784540653</v>
      </c>
      <c r="H1702" t="str">
        <f>TEXT(CONSOLIDATED_SHEET[[#This Row],[Date]], "yyyy")</f>
        <v>2020</v>
      </c>
      <c r="I1702" t="str">
        <f>TEXT(CONSOLIDATED_SHEET[[#This Row],[Date]], "mmmm")</f>
        <v>October</v>
      </c>
      <c r="J1702" t="str">
        <f>INDEX(Healthcare_Location[Location],MATCH(CONSOLIDATED_SHEET[[#This Row],[Patient_ID]],Healthcare_Location[Patient_ID],0))</f>
        <v>Phoenix</v>
      </c>
      <c r="K1702" s="7" t="str">
        <f>INDEX(Healthcare_Insurance[Insurance_Type],MATCH(CONSOLIDATED_SHEET[[#This Row],[Patient_ID]],Healthcare_Insurance[Patient_ID],0))</f>
        <v>None</v>
      </c>
      <c r="L1702" s="8">
        <f>INDEX(Healthcare_Insurance[Insurance_Amount],MATCH(CONSOLIDATED_SHEET[[#This Row],[Patient_ID]],Healthcare_Insurance[Patient_ID],0))</f>
        <v>3457.96</v>
      </c>
    </row>
    <row r="1703" spans="1:12" x14ac:dyDescent="0.25">
      <c r="A1703" t="s">
        <v>1705</v>
      </c>
      <c r="B1703" t="s">
        <v>4683</v>
      </c>
      <c r="C1703">
        <v>38</v>
      </c>
      <c r="D1703" t="s">
        <v>5947</v>
      </c>
      <c r="E1703" t="str">
        <f>IFERROR(INDEX(Healthcare_Transaction[Treatment_Type],MATCH(CONSOLIDATED_SHEET[[#This Row],[Patient_ID]],Healthcare_Transaction[Patient_ID],0)),"")</f>
        <v>Physical Therapy</v>
      </c>
      <c r="F1703" s="8">
        <f>IFERROR(INDEX(Healthcare_Transaction[Cost],MATCH(CONSOLIDATED_SHEET[[#This Row],[Patient_ID]],Healthcare_Transaction[Patient_ID],0)),"")</f>
        <v>3161.2</v>
      </c>
      <c r="G1703" s="6">
        <f>IFERROR(INDEX(Healthcare_Transaction[Date],MATCH(CONSOLIDATED_SHEET[[#This Row],[Patient_ID]],Healthcare_Transaction[Patient_ID],0)),"")</f>
        <v>44109.274039148448</v>
      </c>
      <c r="H1703" t="str">
        <f>TEXT(CONSOLIDATED_SHEET[[#This Row],[Date]], "yyyy")</f>
        <v>2020</v>
      </c>
      <c r="I1703" t="str">
        <f>TEXT(CONSOLIDATED_SHEET[[#This Row],[Date]], "mmmm")</f>
        <v>October</v>
      </c>
      <c r="J1703" t="str">
        <f>INDEX(Healthcare_Location[Location],MATCH(CONSOLIDATED_SHEET[[#This Row],[Patient_ID]],Healthcare_Location[Patient_ID],0))</f>
        <v>Phoenix</v>
      </c>
      <c r="K1703" s="7" t="str">
        <f>INDEX(Healthcare_Insurance[Insurance_Type],MATCH(CONSOLIDATED_SHEET[[#This Row],[Patient_ID]],Healthcare_Insurance[Patient_ID],0))</f>
        <v>Private</v>
      </c>
      <c r="L1703" s="8">
        <f>INDEX(Healthcare_Insurance[Insurance_Amount],MATCH(CONSOLIDATED_SHEET[[#This Row],[Patient_ID]],Healthcare_Insurance[Patient_ID],0))</f>
        <v>6423.92</v>
      </c>
    </row>
    <row r="1704" spans="1:12" x14ac:dyDescent="0.25">
      <c r="A1704" t="s">
        <v>1706</v>
      </c>
      <c r="B1704" t="s">
        <v>4684</v>
      </c>
      <c r="C1704">
        <v>24</v>
      </c>
      <c r="D1704" t="s">
        <v>5947</v>
      </c>
      <c r="E1704" t="str">
        <f>IFERROR(INDEX(Healthcare_Transaction[Treatment_Type],MATCH(CONSOLIDATED_SHEET[[#This Row],[Patient_ID]],Healthcare_Transaction[Patient_ID],0)),"")</f>
        <v>Physical Therapy</v>
      </c>
      <c r="F1704" s="8">
        <f>IFERROR(INDEX(Healthcare_Transaction[Cost],MATCH(CONSOLIDATED_SHEET[[#This Row],[Patient_ID]],Healthcare_Transaction[Patient_ID],0)),"")</f>
        <v>2391.6</v>
      </c>
      <c r="G1704" s="6">
        <f>IFERROR(INDEX(Healthcare_Transaction[Date],MATCH(CONSOLIDATED_SHEET[[#This Row],[Patient_ID]],Healthcare_Transaction[Patient_ID],0)),"")</f>
        <v>44110.05629375625</v>
      </c>
      <c r="H1704" t="str">
        <f>TEXT(CONSOLIDATED_SHEET[[#This Row],[Date]], "yyyy")</f>
        <v>2020</v>
      </c>
      <c r="I1704" t="str">
        <f>TEXT(CONSOLIDATED_SHEET[[#This Row],[Date]], "mmmm")</f>
        <v>October</v>
      </c>
      <c r="J1704" t="str">
        <f>INDEX(Healthcare_Location[Location],MATCH(CONSOLIDATED_SHEET[[#This Row],[Patient_ID]],Healthcare_Location[Patient_ID],0))</f>
        <v>Chicago</v>
      </c>
      <c r="K1704" s="7" t="str">
        <f>INDEX(Healthcare_Insurance[Insurance_Type],MATCH(CONSOLIDATED_SHEET[[#This Row],[Patient_ID]],Healthcare_Insurance[Patient_ID],0))</f>
        <v>Public</v>
      </c>
      <c r="L1704" s="8">
        <f>INDEX(Healthcare_Insurance[Insurance_Amount],MATCH(CONSOLIDATED_SHEET[[#This Row],[Patient_ID]],Healthcare_Insurance[Patient_ID],0))</f>
        <v>5247.5</v>
      </c>
    </row>
    <row r="1705" spans="1:12" x14ac:dyDescent="0.25">
      <c r="A1705" t="s">
        <v>1707</v>
      </c>
      <c r="B1705" t="s">
        <v>4685</v>
      </c>
      <c r="C1705">
        <v>52</v>
      </c>
      <c r="D1705" t="s">
        <v>5948</v>
      </c>
      <c r="E1705" t="str">
        <f>IFERROR(INDEX(Healthcare_Transaction[Treatment_Type],MATCH(CONSOLIDATED_SHEET[[#This Row],[Patient_ID]],Healthcare_Transaction[Patient_ID],0)),"")</f>
        <v>Physical Therapy</v>
      </c>
      <c r="F1705" s="8">
        <f>IFERROR(INDEX(Healthcare_Transaction[Cost],MATCH(CONSOLIDATED_SHEET[[#This Row],[Patient_ID]],Healthcare_Transaction[Patient_ID],0)),"")</f>
        <v>4267.46</v>
      </c>
      <c r="G1705" s="6">
        <f>IFERROR(INDEX(Healthcare_Transaction[Date],MATCH(CONSOLIDATED_SHEET[[#This Row],[Patient_ID]],Healthcare_Transaction[Patient_ID],0)),"")</f>
        <v>44110.317045292177</v>
      </c>
      <c r="H1705" t="str">
        <f>TEXT(CONSOLIDATED_SHEET[[#This Row],[Date]], "yyyy")</f>
        <v>2020</v>
      </c>
      <c r="I1705" t="str">
        <f>TEXT(CONSOLIDATED_SHEET[[#This Row],[Date]], "mmmm")</f>
        <v>October</v>
      </c>
      <c r="J1705" t="str">
        <f>INDEX(Healthcare_Location[Location],MATCH(CONSOLIDATED_SHEET[[#This Row],[Patient_ID]],Healthcare_Location[Patient_ID],0))</f>
        <v>New York</v>
      </c>
      <c r="K1705" s="7" t="str">
        <f>INDEX(Healthcare_Insurance[Insurance_Type],MATCH(CONSOLIDATED_SHEET[[#This Row],[Patient_ID]],Healthcare_Insurance[Patient_ID],0))</f>
        <v>Private</v>
      </c>
      <c r="L1705" s="8">
        <f>INDEX(Healthcare_Insurance[Insurance_Amount],MATCH(CONSOLIDATED_SHEET[[#This Row],[Patient_ID]],Healthcare_Insurance[Patient_ID],0))</f>
        <v>1496.91</v>
      </c>
    </row>
    <row r="1706" spans="1:12" x14ac:dyDescent="0.25">
      <c r="A1706" t="s">
        <v>1708</v>
      </c>
      <c r="B1706" t="s">
        <v>4686</v>
      </c>
      <c r="C1706">
        <v>46</v>
      </c>
      <c r="D1706" t="s">
        <v>5947</v>
      </c>
      <c r="E1706" t="str">
        <f>IFERROR(INDEX(Healthcare_Transaction[Treatment_Type],MATCH(CONSOLIDATED_SHEET[[#This Row],[Patient_ID]],Healthcare_Transaction[Patient_ID],0)),"")</f>
        <v>Surgery</v>
      </c>
      <c r="F1706" s="8">
        <f>IFERROR(INDEX(Healthcare_Transaction[Cost],MATCH(CONSOLIDATED_SHEET[[#This Row],[Patient_ID]],Healthcare_Transaction[Patient_ID],0)),"")</f>
        <v>2003.1</v>
      </c>
      <c r="G1706" s="6">
        <f>IFERROR(INDEX(Healthcare_Transaction[Date],MATCH(CONSOLIDATED_SHEET[[#This Row],[Patient_ID]],Healthcare_Transaction[Patient_ID],0)),"")</f>
        <v>44110.577796828111</v>
      </c>
      <c r="H1706" t="str">
        <f>TEXT(CONSOLIDATED_SHEET[[#This Row],[Date]], "yyyy")</f>
        <v>2020</v>
      </c>
      <c r="I1706" t="str">
        <f>TEXT(CONSOLIDATED_SHEET[[#This Row],[Date]], "mmmm")</f>
        <v>October</v>
      </c>
      <c r="J1706" t="str">
        <f>INDEX(Healthcare_Location[Location],MATCH(CONSOLIDATED_SHEET[[#This Row],[Patient_ID]],Healthcare_Location[Patient_ID],0))</f>
        <v>New York</v>
      </c>
      <c r="K1706" s="7" t="str">
        <f>INDEX(Healthcare_Insurance[Insurance_Type],MATCH(CONSOLIDATED_SHEET[[#This Row],[Patient_ID]],Healthcare_Insurance[Patient_ID],0))</f>
        <v>Private</v>
      </c>
      <c r="L1706" s="8">
        <f>INDEX(Healthcare_Insurance[Insurance_Amount],MATCH(CONSOLIDATED_SHEET[[#This Row],[Patient_ID]],Healthcare_Insurance[Patient_ID],0))</f>
        <v>3283.64</v>
      </c>
    </row>
    <row r="1707" spans="1:12" x14ac:dyDescent="0.25">
      <c r="A1707" t="s">
        <v>1709</v>
      </c>
      <c r="B1707" t="s">
        <v>3900</v>
      </c>
      <c r="C1707">
        <v>57</v>
      </c>
      <c r="D1707" t="s">
        <v>5947</v>
      </c>
      <c r="E1707" t="str">
        <f>IFERROR(INDEX(Healthcare_Transaction[Treatment_Type],MATCH(CONSOLIDATED_SHEET[[#This Row],[Patient_ID]],Healthcare_Transaction[Patient_ID],0)),"")</f>
        <v>Medication</v>
      </c>
      <c r="F1707" s="8">
        <f>IFERROR(INDEX(Healthcare_Transaction[Cost],MATCH(CONSOLIDATED_SHEET[[#This Row],[Patient_ID]],Healthcare_Transaction[Patient_ID],0)),"")</f>
        <v>1838.59</v>
      </c>
      <c r="G1707" s="6">
        <f>IFERROR(INDEX(Healthcare_Transaction[Date],MATCH(CONSOLIDATED_SHEET[[#This Row],[Patient_ID]],Healthcare_Transaction[Patient_ID],0)),"")</f>
        <v>44110.838548364052</v>
      </c>
      <c r="H1707" t="str">
        <f>TEXT(CONSOLIDATED_SHEET[[#This Row],[Date]], "yyyy")</f>
        <v>2020</v>
      </c>
      <c r="I1707" t="str">
        <f>TEXT(CONSOLIDATED_SHEET[[#This Row],[Date]], "mmmm")</f>
        <v>October</v>
      </c>
      <c r="J1707" t="str">
        <f>INDEX(Healthcare_Location[Location],MATCH(CONSOLIDATED_SHEET[[#This Row],[Patient_ID]],Healthcare_Location[Patient_ID],0))</f>
        <v>New York</v>
      </c>
      <c r="K1707" s="7" t="str">
        <f>INDEX(Healthcare_Insurance[Insurance_Type],MATCH(CONSOLIDATED_SHEET[[#This Row],[Patient_ID]],Healthcare_Insurance[Patient_ID],0))</f>
        <v>None</v>
      </c>
      <c r="L1707" s="8">
        <f>INDEX(Healthcare_Insurance[Insurance_Amount],MATCH(CONSOLIDATED_SHEET[[#This Row],[Patient_ID]],Healthcare_Insurance[Patient_ID],0))</f>
        <v>6781.22</v>
      </c>
    </row>
    <row r="1708" spans="1:12" x14ac:dyDescent="0.25">
      <c r="A1708" t="s">
        <v>1710</v>
      </c>
      <c r="B1708" t="s">
        <v>4687</v>
      </c>
      <c r="C1708">
        <v>75</v>
      </c>
      <c r="D1708" t="s">
        <v>5948</v>
      </c>
      <c r="E1708" t="str">
        <f>IFERROR(INDEX(Healthcare_Transaction[Treatment_Type],MATCH(CONSOLIDATED_SHEET[[#This Row],[Patient_ID]],Healthcare_Transaction[Patient_ID],0)),"")</f>
        <v>Consultation</v>
      </c>
      <c r="F1708" s="8">
        <f>IFERROR(INDEX(Healthcare_Transaction[Cost],MATCH(CONSOLIDATED_SHEET[[#This Row],[Patient_ID]],Healthcare_Transaction[Patient_ID],0)),"")</f>
        <v>2062.1799999999998</v>
      </c>
      <c r="G1708" s="6">
        <f>IFERROR(INDEX(Healthcare_Transaction[Date],MATCH(CONSOLIDATED_SHEET[[#This Row],[Patient_ID]],Healthcare_Transaction[Patient_ID],0)),"")</f>
        <v>44111.099299899979</v>
      </c>
      <c r="H1708" t="str">
        <f>TEXT(CONSOLIDATED_SHEET[[#This Row],[Date]], "yyyy")</f>
        <v>2020</v>
      </c>
      <c r="I1708" t="str">
        <f>TEXT(CONSOLIDATED_SHEET[[#This Row],[Date]], "mmmm")</f>
        <v>October</v>
      </c>
      <c r="J1708" t="str">
        <f>INDEX(Healthcare_Location[Location],MATCH(CONSOLIDATED_SHEET[[#This Row],[Patient_ID]],Healthcare_Location[Patient_ID],0))</f>
        <v>Phoenix</v>
      </c>
      <c r="K1708" s="7" t="str">
        <f>INDEX(Healthcare_Insurance[Insurance_Type],MATCH(CONSOLIDATED_SHEET[[#This Row],[Patient_ID]],Healthcare_Insurance[Patient_ID],0))</f>
        <v>None</v>
      </c>
      <c r="L1708" s="8">
        <f>INDEX(Healthcare_Insurance[Insurance_Amount],MATCH(CONSOLIDATED_SHEET[[#This Row],[Patient_ID]],Healthcare_Insurance[Patient_ID],0))</f>
        <v>3917.78</v>
      </c>
    </row>
    <row r="1709" spans="1:12" x14ac:dyDescent="0.25">
      <c r="A1709" t="s">
        <v>1711</v>
      </c>
      <c r="B1709" t="s">
        <v>4688</v>
      </c>
      <c r="C1709">
        <v>35</v>
      </c>
      <c r="D1709" t="s">
        <v>5948</v>
      </c>
      <c r="E1709" t="str">
        <f>IFERROR(INDEX(Healthcare_Transaction[Treatment_Type],MATCH(CONSOLIDATED_SHEET[[#This Row],[Patient_ID]],Healthcare_Transaction[Patient_ID],0)),"")</f>
        <v>Physical Therapy</v>
      </c>
      <c r="F1709" s="8">
        <f>IFERROR(INDEX(Healthcare_Transaction[Cost],MATCH(CONSOLIDATED_SHEET[[#This Row],[Patient_ID]],Healthcare_Transaction[Patient_ID],0)),"")</f>
        <v>1963</v>
      </c>
      <c r="G1709" s="6">
        <f>IFERROR(INDEX(Healthcare_Transaction[Date],MATCH(CONSOLIDATED_SHEET[[#This Row],[Patient_ID]],Healthcare_Transaction[Patient_ID],0)),"")</f>
        <v>44111.360051435913</v>
      </c>
      <c r="H1709" t="str">
        <f>TEXT(CONSOLIDATED_SHEET[[#This Row],[Date]], "yyyy")</f>
        <v>2020</v>
      </c>
      <c r="I1709" t="str">
        <f>TEXT(CONSOLIDATED_SHEET[[#This Row],[Date]], "mmmm")</f>
        <v>October</v>
      </c>
      <c r="J1709" t="str">
        <f>INDEX(Healthcare_Location[Location],MATCH(CONSOLIDATED_SHEET[[#This Row],[Patient_ID]],Healthcare_Location[Patient_ID],0))</f>
        <v>New York</v>
      </c>
      <c r="K1709" s="7" t="str">
        <f>INDEX(Healthcare_Insurance[Insurance_Type],MATCH(CONSOLIDATED_SHEET[[#This Row],[Patient_ID]],Healthcare_Insurance[Patient_ID],0))</f>
        <v>Private</v>
      </c>
      <c r="L1709" s="8">
        <f>INDEX(Healthcare_Insurance[Insurance_Amount],MATCH(CONSOLIDATED_SHEET[[#This Row],[Patient_ID]],Healthcare_Insurance[Patient_ID],0))</f>
        <v>2794.09</v>
      </c>
    </row>
    <row r="1710" spans="1:12" x14ac:dyDescent="0.25">
      <c r="A1710" t="s">
        <v>1712</v>
      </c>
      <c r="B1710" t="s">
        <v>4689</v>
      </c>
      <c r="C1710">
        <v>44</v>
      </c>
      <c r="D1710" t="s">
        <v>5948</v>
      </c>
      <c r="E1710" t="str">
        <f>IFERROR(INDEX(Healthcare_Transaction[Treatment_Type],MATCH(CONSOLIDATED_SHEET[[#This Row],[Patient_ID]],Healthcare_Transaction[Patient_ID],0)),"")</f>
        <v>Surgery</v>
      </c>
      <c r="F1710" s="8">
        <f>IFERROR(INDEX(Healthcare_Transaction[Cost],MATCH(CONSOLIDATED_SHEET[[#This Row],[Patient_ID]],Healthcare_Transaction[Patient_ID],0)),"")</f>
        <v>4198.05</v>
      </c>
      <c r="G1710" s="6">
        <f>IFERROR(INDEX(Healthcare_Transaction[Date],MATCH(CONSOLIDATED_SHEET[[#This Row],[Patient_ID]],Healthcare_Transaction[Patient_ID],0)),"")</f>
        <v>44111.620802971847</v>
      </c>
      <c r="H1710" t="str">
        <f>TEXT(CONSOLIDATED_SHEET[[#This Row],[Date]], "yyyy")</f>
        <v>2020</v>
      </c>
      <c r="I1710" t="str">
        <f>TEXT(CONSOLIDATED_SHEET[[#This Row],[Date]], "mmmm")</f>
        <v>October</v>
      </c>
      <c r="J1710" t="str">
        <f>INDEX(Healthcare_Location[Location],MATCH(CONSOLIDATED_SHEET[[#This Row],[Patient_ID]],Healthcare_Location[Patient_ID],0))</f>
        <v>Chicago</v>
      </c>
      <c r="K1710" s="7" t="str">
        <f>INDEX(Healthcare_Insurance[Insurance_Type],MATCH(CONSOLIDATED_SHEET[[#This Row],[Patient_ID]],Healthcare_Insurance[Patient_ID],0))</f>
        <v>Public</v>
      </c>
      <c r="L1710" s="8">
        <f>INDEX(Healthcare_Insurance[Insurance_Amount],MATCH(CONSOLIDATED_SHEET[[#This Row],[Patient_ID]],Healthcare_Insurance[Patient_ID],0))</f>
        <v>4662.99</v>
      </c>
    </row>
    <row r="1711" spans="1:12" x14ac:dyDescent="0.25">
      <c r="A1711" t="s">
        <v>1713</v>
      </c>
      <c r="B1711" t="s">
        <v>4690</v>
      </c>
      <c r="C1711">
        <v>77</v>
      </c>
      <c r="D1711" t="s">
        <v>5947</v>
      </c>
      <c r="E1711" t="str">
        <f>IFERROR(INDEX(Healthcare_Transaction[Treatment_Type],MATCH(CONSOLIDATED_SHEET[[#This Row],[Patient_ID]],Healthcare_Transaction[Patient_ID],0)),"")</f>
        <v>Surgery</v>
      </c>
      <c r="F1711" s="8">
        <f>IFERROR(INDEX(Healthcare_Transaction[Cost],MATCH(CONSOLIDATED_SHEET[[#This Row],[Patient_ID]],Healthcare_Transaction[Patient_ID],0)),"")</f>
        <v>2237.62</v>
      </c>
      <c r="G1711" s="6">
        <f>IFERROR(INDEX(Healthcare_Transaction[Date],MATCH(CONSOLIDATED_SHEET[[#This Row],[Patient_ID]],Healthcare_Transaction[Patient_ID],0)),"")</f>
        <v>44112.40305757965</v>
      </c>
      <c r="H1711" t="str">
        <f>TEXT(CONSOLIDATED_SHEET[[#This Row],[Date]], "yyyy")</f>
        <v>2020</v>
      </c>
      <c r="I1711" t="str">
        <f>TEXT(CONSOLIDATED_SHEET[[#This Row],[Date]], "mmmm")</f>
        <v>October</v>
      </c>
      <c r="J1711" t="str">
        <f>INDEX(Healthcare_Location[Location],MATCH(CONSOLIDATED_SHEET[[#This Row],[Patient_ID]],Healthcare_Location[Patient_ID],0))</f>
        <v>Los Angeles</v>
      </c>
      <c r="K1711" s="7" t="str">
        <f>INDEX(Healthcare_Insurance[Insurance_Type],MATCH(CONSOLIDATED_SHEET[[#This Row],[Patient_ID]],Healthcare_Insurance[Patient_ID],0))</f>
        <v>None</v>
      </c>
      <c r="L1711" s="8">
        <f>INDEX(Healthcare_Insurance[Insurance_Amount],MATCH(CONSOLIDATED_SHEET[[#This Row],[Patient_ID]],Healthcare_Insurance[Patient_ID],0))</f>
        <v>466.47</v>
      </c>
    </row>
    <row r="1712" spans="1:12" x14ac:dyDescent="0.25">
      <c r="A1712" t="s">
        <v>1714</v>
      </c>
      <c r="B1712" t="s">
        <v>4691</v>
      </c>
      <c r="C1712">
        <v>85</v>
      </c>
      <c r="D1712" t="s">
        <v>5947</v>
      </c>
      <c r="E1712" t="str">
        <f>IFERROR(INDEX(Healthcare_Transaction[Treatment_Type],MATCH(CONSOLIDATED_SHEET[[#This Row],[Patient_ID]],Healthcare_Transaction[Patient_ID],0)),"")</f>
        <v>Physical Therapy</v>
      </c>
      <c r="F1712" s="8">
        <f>IFERROR(INDEX(Healthcare_Transaction[Cost],MATCH(CONSOLIDATED_SHEET[[#This Row],[Patient_ID]],Healthcare_Transaction[Patient_ID],0)),"")</f>
        <v>2187.38</v>
      </c>
      <c r="G1712" s="6">
        <f>IFERROR(INDEX(Healthcare_Transaction[Date],MATCH(CONSOLIDATED_SHEET[[#This Row],[Patient_ID]],Healthcare_Transaction[Patient_ID],0)),"")</f>
        <v>44112.663809115576</v>
      </c>
      <c r="H1712" t="str">
        <f>TEXT(CONSOLIDATED_SHEET[[#This Row],[Date]], "yyyy")</f>
        <v>2020</v>
      </c>
      <c r="I1712" t="str">
        <f>TEXT(CONSOLIDATED_SHEET[[#This Row],[Date]], "mmmm")</f>
        <v>October</v>
      </c>
      <c r="J1712" t="str">
        <f>INDEX(Healthcare_Location[Location],MATCH(CONSOLIDATED_SHEET[[#This Row],[Patient_ID]],Healthcare_Location[Patient_ID],0))</f>
        <v>Los Angeles</v>
      </c>
      <c r="K1712" s="7" t="str">
        <f>INDEX(Healthcare_Insurance[Insurance_Type],MATCH(CONSOLIDATED_SHEET[[#This Row],[Patient_ID]],Healthcare_Insurance[Patient_ID],0))</f>
        <v>None</v>
      </c>
      <c r="L1712" s="8">
        <f>INDEX(Healthcare_Insurance[Insurance_Amount],MATCH(CONSOLIDATED_SHEET[[#This Row],[Patient_ID]],Healthcare_Insurance[Patient_ID],0))</f>
        <v>3923.42</v>
      </c>
    </row>
    <row r="1713" spans="1:12" x14ac:dyDescent="0.25">
      <c r="A1713" t="s">
        <v>1715</v>
      </c>
      <c r="B1713" t="s">
        <v>4692</v>
      </c>
      <c r="C1713">
        <v>75</v>
      </c>
      <c r="D1713" t="s">
        <v>5948</v>
      </c>
      <c r="E1713" t="str">
        <f>IFERROR(INDEX(Healthcare_Transaction[Treatment_Type],MATCH(CONSOLIDATED_SHEET[[#This Row],[Patient_ID]],Healthcare_Transaction[Patient_ID],0)),"")</f>
        <v>Surgery</v>
      </c>
      <c r="F1713" s="8">
        <f>IFERROR(INDEX(Healthcare_Transaction[Cost],MATCH(CONSOLIDATED_SHEET[[#This Row],[Patient_ID]],Healthcare_Transaction[Patient_ID],0)),"")</f>
        <v>3447.04</v>
      </c>
      <c r="G1713" s="6">
        <f>IFERROR(INDEX(Healthcare_Transaction[Date],MATCH(CONSOLIDATED_SHEET[[#This Row],[Patient_ID]],Healthcare_Transaction[Patient_ID],0)),"")</f>
        <v>44113.446063723379</v>
      </c>
      <c r="H1713" t="str">
        <f>TEXT(CONSOLIDATED_SHEET[[#This Row],[Date]], "yyyy")</f>
        <v>2020</v>
      </c>
      <c r="I1713" t="str">
        <f>TEXT(CONSOLIDATED_SHEET[[#This Row],[Date]], "mmmm")</f>
        <v>October</v>
      </c>
      <c r="J1713" t="str">
        <f>INDEX(Healthcare_Location[Location],MATCH(CONSOLIDATED_SHEET[[#This Row],[Patient_ID]],Healthcare_Location[Patient_ID],0))</f>
        <v>New York</v>
      </c>
      <c r="K1713" s="7" t="str">
        <f>INDEX(Healthcare_Insurance[Insurance_Type],MATCH(CONSOLIDATED_SHEET[[#This Row],[Patient_ID]],Healthcare_Insurance[Patient_ID],0))</f>
        <v>None</v>
      </c>
      <c r="L1713" s="8">
        <f>INDEX(Healthcare_Insurance[Insurance_Amount],MATCH(CONSOLIDATED_SHEET[[#This Row],[Patient_ID]],Healthcare_Insurance[Patient_ID],0))</f>
        <v>2200.4699999999998</v>
      </c>
    </row>
    <row r="1714" spans="1:12" x14ac:dyDescent="0.25">
      <c r="A1714" t="s">
        <v>1716</v>
      </c>
      <c r="B1714" t="s">
        <v>4693</v>
      </c>
      <c r="C1714">
        <v>72</v>
      </c>
      <c r="D1714" t="s">
        <v>5948</v>
      </c>
      <c r="E1714" t="str">
        <f>IFERROR(INDEX(Healthcare_Transaction[Treatment_Type],MATCH(CONSOLIDATED_SHEET[[#This Row],[Patient_ID]],Healthcare_Transaction[Patient_ID],0)),"")</f>
        <v>Physical Therapy</v>
      </c>
      <c r="F1714" s="8">
        <f>IFERROR(INDEX(Healthcare_Transaction[Cost],MATCH(CONSOLIDATED_SHEET[[#This Row],[Patient_ID]],Healthcare_Transaction[Patient_ID],0)),"")</f>
        <v>855.05</v>
      </c>
      <c r="G1714" s="6">
        <f>IFERROR(INDEX(Healthcare_Transaction[Date],MATCH(CONSOLIDATED_SHEET[[#This Row],[Patient_ID]],Healthcare_Transaction[Patient_ID],0)),"")</f>
        <v>44114.749821403057</v>
      </c>
      <c r="H1714" t="str">
        <f>TEXT(CONSOLIDATED_SHEET[[#This Row],[Date]], "yyyy")</f>
        <v>2020</v>
      </c>
      <c r="I1714" t="str">
        <f>TEXT(CONSOLIDATED_SHEET[[#This Row],[Date]], "mmmm")</f>
        <v>October</v>
      </c>
      <c r="J1714" t="str">
        <f>INDEX(Healthcare_Location[Location],MATCH(CONSOLIDATED_SHEET[[#This Row],[Patient_ID]],Healthcare_Location[Patient_ID],0))</f>
        <v>Chicago</v>
      </c>
      <c r="K1714" s="7" t="str">
        <f>INDEX(Healthcare_Insurance[Insurance_Type],MATCH(CONSOLIDATED_SHEET[[#This Row],[Patient_ID]],Healthcare_Insurance[Patient_ID],0))</f>
        <v>Public</v>
      </c>
      <c r="L1714" s="8">
        <f>INDEX(Healthcare_Insurance[Insurance_Amount],MATCH(CONSOLIDATED_SHEET[[#This Row],[Patient_ID]],Healthcare_Insurance[Patient_ID],0))</f>
        <v>3687.44</v>
      </c>
    </row>
    <row r="1715" spans="1:12" x14ac:dyDescent="0.25">
      <c r="A1715" t="s">
        <v>1717</v>
      </c>
      <c r="B1715" t="s">
        <v>4694</v>
      </c>
      <c r="C1715">
        <v>76</v>
      </c>
      <c r="D1715" t="s">
        <v>5947</v>
      </c>
      <c r="E1715" t="str">
        <f>IFERROR(INDEX(Healthcare_Transaction[Treatment_Type],MATCH(CONSOLIDATED_SHEET[[#This Row],[Patient_ID]],Healthcare_Transaction[Patient_ID],0)),"")</f>
        <v>Medication</v>
      </c>
      <c r="F1715" s="8">
        <f>IFERROR(INDEX(Healthcare_Transaction[Cost],MATCH(CONSOLIDATED_SHEET[[#This Row],[Patient_ID]],Healthcare_Transaction[Patient_ID],0)),"")</f>
        <v>2030.53</v>
      </c>
      <c r="G1715" s="6">
        <f>IFERROR(INDEX(Healthcare_Transaction[Date],MATCH(CONSOLIDATED_SHEET[[#This Row],[Patient_ID]],Healthcare_Transaction[Patient_ID],0)),"")</f>
        <v>44117.878839834259</v>
      </c>
      <c r="H1715" t="str">
        <f>TEXT(CONSOLIDATED_SHEET[[#This Row],[Date]], "yyyy")</f>
        <v>2020</v>
      </c>
      <c r="I1715" t="str">
        <f>TEXT(CONSOLIDATED_SHEET[[#This Row],[Date]], "mmmm")</f>
        <v>October</v>
      </c>
      <c r="J1715" t="str">
        <f>INDEX(Healthcare_Location[Location],MATCH(CONSOLIDATED_SHEET[[#This Row],[Patient_ID]],Healthcare_Location[Patient_ID],0))</f>
        <v>Chicago</v>
      </c>
      <c r="K1715" s="7" t="str">
        <f>INDEX(Healthcare_Insurance[Insurance_Type],MATCH(CONSOLIDATED_SHEET[[#This Row],[Patient_ID]],Healthcare_Insurance[Patient_ID],0))</f>
        <v>Public</v>
      </c>
      <c r="L1715" s="8">
        <f>INDEX(Healthcare_Insurance[Insurance_Amount],MATCH(CONSOLIDATED_SHEET[[#This Row],[Patient_ID]],Healthcare_Insurance[Patient_ID],0))</f>
        <v>772.33</v>
      </c>
    </row>
    <row r="1716" spans="1:12" x14ac:dyDescent="0.25">
      <c r="A1716" t="s">
        <v>1718</v>
      </c>
      <c r="B1716" t="s">
        <v>4695</v>
      </c>
      <c r="C1716">
        <v>31</v>
      </c>
      <c r="D1716" t="s">
        <v>5947</v>
      </c>
      <c r="E1716" t="str">
        <f>IFERROR(INDEX(Healthcare_Transaction[Treatment_Type],MATCH(CONSOLIDATED_SHEET[[#This Row],[Patient_ID]],Healthcare_Transaction[Patient_ID],0)),"")</f>
        <v>Surgery</v>
      </c>
      <c r="F1716" s="8">
        <f>IFERROR(INDEX(Healthcare_Transaction[Cost],MATCH(CONSOLIDATED_SHEET[[#This Row],[Patient_ID]],Healthcare_Transaction[Patient_ID],0)),"")</f>
        <v>4921.1499999999996</v>
      </c>
      <c r="G1716" s="6">
        <f>IFERROR(INDEX(Healthcare_Transaction[Date],MATCH(CONSOLIDATED_SHEET[[#This Row],[Patient_ID]],Healthcare_Transaction[Patient_ID],0)),"")</f>
        <v>44118.139591370193</v>
      </c>
      <c r="H1716" t="str">
        <f>TEXT(CONSOLIDATED_SHEET[[#This Row],[Date]], "yyyy")</f>
        <v>2020</v>
      </c>
      <c r="I1716" t="str">
        <f>TEXT(CONSOLIDATED_SHEET[[#This Row],[Date]], "mmmm")</f>
        <v>October</v>
      </c>
      <c r="J1716" t="str">
        <f>INDEX(Healthcare_Location[Location],MATCH(CONSOLIDATED_SHEET[[#This Row],[Patient_ID]],Healthcare_Location[Patient_ID],0))</f>
        <v>Houston</v>
      </c>
      <c r="K1716" s="7" t="str">
        <f>INDEX(Healthcare_Insurance[Insurance_Type],MATCH(CONSOLIDATED_SHEET[[#This Row],[Patient_ID]],Healthcare_Insurance[Patient_ID],0))</f>
        <v>None</v>
      </c>
      <c r="L1716" s="8">
        <f>INDEX(Healthcare_Insurance[Insurance_Amount],MATCH(CONSOLIDATED_SHEET[[#This Row],[Patient_ID]],Healthcare_Insurance[Patient_ID],0))</f>
        <v>9273.75</v>
      </c>
    </row>
    <row r="1717" spans="1:12" x14ac:dyDescent="0.25">
      <c r="A1717" t="s">
        <v>1719</v>
      </c>
      <c r="B1717" t="s">
        <v>4696</v>
      </c>
      <c r="C1717">
        <v>79</v>
      </c>
      <c r="D1717" t="s">
        <v>5947</v>
      </c>
      <c r="E1717" t="str">
        <f>IFERROR(INDEX(Healthcare_Transaction[Treatment_Type],MATCH(CONSOLIDATED_SHEET[[#This Row],[Patient_ID]],Healthcare_Transaction[Patient_ID],0)),"")</f>
        <v>Surgery</v>
      </c>
      <c r="F1717" s="8">
        <f>IFERROR(INDEX(Healthcare_Transaction[Cost],MATCH(CONSOLIDATED_SHEET[[#This Row],[Patient_ID]],Healthcare_Transaction[Patient_ID],0)),"")</f>
        <v>138.81</v>
      </c>
      <c r="G1717" s="6">
        <f>IFERROR(INDEX(Healthcare_Transaction[Date],MATCH(CONSOLIDATED_SHEET[[#This Row],[Patient_ID]],Healthcare_Transaction[Patient_ID],0)),"")</f>
        <v>44118.661094442061</v>
      </c>
      <c r="H1717" t="str">
        <f>TEXT(CONSOLIDATED_SHEET[[#This Row],[Date]], "yyyy")</f>
        <v>2020</v>
      </c>
      <c r="I1717" t="str">
        <f>TEXT(CONSOLIDATED_SHEET[[#This Row],[Date]], "mmmm")</f>
        <v>October</v>
      </c>
      <c r="J1717" t="str">
        <f>INDEX(Healthcare_Location[Location],MATCH(CONSOLIDATED_SHEET[[#This Row],[Patient_ID]],Healthcare_Location[Patient_ID],0))</f>
        <v>Phoenix</v>
      </c>
      <c r="K1717" s="7" t="str">
        <f>INDEX(Healthcare_Insurance[Insurance_Type],MATCH(CONSOLIDATED_SHEET[[#This Row],[Patient_ID]],Healthcare_Insurance[Patient_ID],0))</f>
        <v>None</v>
      </c>
      <c r="L1717" s="8">
        <f>INDEX(Healthcare_Insurance[Insurance_Amount],MATCH(CONSOLIDATED_SHEET[[#This Row],[Patient_ID]],Healthcare_Insurance[Patient_ID],0))</f>
        <v>6353.07</v>
      </c>
    </row>
    <row r="1718" spans="1:12" x14ac:dyDescent="0.25">
      <c r="A1718" t="s">
        <v>1720</v>
      </c>
      <c r="B1718" t="s">
        <v>4697</v>
      </c>
      <c r="C1718">
        <v>87</v>
      </c>
      <c r="D1718" t="s">
        <v>5947</v>
      </c>
      <c r="E1718" t="str">
        <f>IFERROR(INDEX(Healthcare_Transaction[Treatment_Type],MATCH(CONSOLIDATED_SHEET[[#This Row],[Patient_ID]],Healthcare_Transaction[Patient_ID],0)),"")</f>
        <v>Surgery</v>
      </c>
      <c r="F1718" s="8">
        <f>IFERROR(INDEX(Healthcare_Transaction[Cost],MATCH(CONSOLIDATED_SHEET[[#This Row],[Patient_ID]],Healthcare_Transaction[Patient_ID],0)),"")</f>
        <v>1637.32</v>
      </c>
      <c r="G1718" s="6">
        <f>IFERROR(INDEX(Healthcare_Transaction[Date],MATCH(CONSOLIDATED_SHEET[[#This Row],[Patient_ID]],Healthcare_Transaction[Patient_ID],0)),"")</f>
        <v>44119.182597513922</v>
      </c>
      <c r="H1718" t="str">
        <f>TEXT(CONSOLIDATED_SHEET[[#This Row],[Date]], "yyyy")</f>
        <v>2020</v>
      </c>
      <c r="I1718" t="str">
        <f>TEXT(CONSOLIDATED_SHEET[[#This Row],[Date]], "mmmm")</f>
        <v>October</v>
      </c>
      <c r="J1718" t="str">
        <f>INDEX(Healthcare_Location[Location],MATCH(CONSOLIDATED_SHEET[[#This Row],[Patient_ID]],Healthcare_Location[Patient_ID],0))</f>
        <v>Los Angeles</v>
      </c>
      <c r="K1718" s="7" t="str">
        <f>INDEX(Healthcare_Insurance[Insurance_Type],MATCH(CONSOLIDATED_SHEET[[#This Row],[Patient_ID]],Healthcare_Insurance[Patient_ID],0))</f>
        <v>Private</v>
      </c>
      <c r="L1718" s="8">
        <f>INDEX(Healthcare_Insurance[Insurance_Amount],MATCH(CONSOLIDATED_SHEET[[#This Row],[Patient_ID]],Healthcare_Insurance[Patient_ID],0))</f>
        <v>4858.53</v>
      </c>
    </row>
    <row r="1719" spans="1:12" x14ac:dyDescent="0.25">
      <c r="A1719" t="s">
        <v>1721</v>
      </c>
      <c r="B1719" t="s">
        <v>4698</v>
      </c>
      <c r="C1719">
        <v>72</v>
      </c>
      <c r="D1719" t="s">
        <v>5948</v>
      </c>
      <c r="E1719" t="str">
        <f>IFERROR(INDEX(Healthcare_Transaction[Treatment_Type],MATCH(CONSOLIDATED_SHEET[[#This Row],[Patient_ID]],Healthcare_Transaction[Patient_ID],0)),"")</f>
        <v>Medication</v>
      </c>
      <c r="F1719" s="8">
        <f>IFERROR(INDEX(Healthcare_Transaction[Cost],MATCH(CONSOLIDATED_SHEET[[#This Row],[Patient_ID]],Healthcare_Transaction[Patient_ID],0)),"")</f>
        <v>1962.04</v>
      </c>
      <c r="G1719" s="6">
        <f>IFERROR(INDEX(Healthcare_Transaction[Date],MATCH(CONSOLIDATED_SHEET[[#This Row],[Patient_ID]],Healthcare_Transaction[Patient_ID],0)),"")</f>
        <v>44119.964852121717</v>
      </c>
      <c r="H1719" t="str">
        <f>TEXT(CONSOLIDATED_SHEET[[#This Row],[Date]], "yyyy")</f>
        <v>2020</v>
      </c>
      <c r="I1719" t="str">
        <f>TEXT(CONSOLIDATED_SHEET[[#This Row],[Date]], "mmmm")</f>
        <v>October</v>
      </c>
      <c r="J1719" t="str">
        <f>INDEX(Healthcare_Location[Location],MATCH(CONSOLIDATED_SHEET[[#This Row],[Patient_ID]],Healthcare_Location[Patient_ID],0))</f>
        <v>Houston</v>
      </c>
      <c r="K1719" s="7" t="str">
        <f>INDEX(Healthcare_Insurance[Insurance_Type],MATCH(CONSOLIDATED_SHEET[[#This Row],[Patient_ID]],Healthcare_Insurance[Patient_ID],0))</f>
        <v>None</v>
      </c>
      <c r="L1719" s="8">
        <f>INDEX(Healthcare_Insurance[Insurance_Amount],MATCH(CONSOLIDATED_SHEET[[#This Row],[Patient_ID]],Healthcare_Insurance[Patient_ID],0))</f>
        <v>2704.4</v>
      </c>
    </row>
    <row r="1720" spans="1:12" x14ac:dyDescent="0.25">
      <c r="A1720" t="s">
        <v>1722</v>
      </c>
      <c r="B1720" t="s">
        <v>4699</v>
      </c>
      <c r="C1720">
        <v>50</v>
      </c>
      <c r="D1720" t="s">
        <v>5948</v>
      </c>
      <c r="E1720" t="str">
        <f>IFERROR(INDEX(Healthcare_Transaction[Treatment_Type],MATCH(CONSOLIDATED_SHEET[[#This Row],[Patient_ID]],Healthcare_Transaction[Patient_ID],0)),"")</f>
        <v>Surgery</v>
      </c>
      <c r="F1720" s="8">
        <f>IFERROR(INDEX(Healthcare_Transaction[Cost],MATCH(CONSOLIDATED_SHEET[[#This Row],[Patient_ID]],Healthcare_Transaction[Patient_ID],0)),"")</f>
        <v>3242.54</v>
      </c>
      <c r="G1720" s="6">
        <f>IFERROR(INDEX(Healthcare_Transaction[Date],MATCH(CONSOLIDATED_SHEET[[#This Row],[Patient_ID]],Healthcare_Transaction[Patient_ID],0)),"")</f>
        <v>44120.225603657673</v>
      </c>
      <c r="H1720" t="str">
        <f>TEXT(CONSOLIDATED_SHEET[[#This Row],[Date]], "yyyy")</f>
        <v>2020</v>
      </c>
      <c r="I1720" t="str">
        <f>TEXT(CONSOLIDATED_SHEET[[#This Row],[Date]], "mmmm")</f>
        <v>October</v>
      </c>
      <c r="J1720" t="str">
        <f>INDEX(Healthcare_Location[Location],MATCH(CONSOLIDATED_SHEET[[#This Row],[Patient_ID]],Healthcare_Location[Patient_ID],0))</f>
        <v>Houston</v>
      </c>
      <c r="K1720" s="7" t="str">
        <f>INDEX(Healthcare_Insurance[Insurance_Type],MATCH(CONSOLIDATED_SHEET[[#This Row],[Patient_ID]],Healthcare_Insurance[Patient_ID],0))</f>
        <v>Public</v>
      </c>
      <c r="L1720" s="8">
        <f>INDEX(Healthcare_Insurance[Insurance_Amount],MATCH(CONSOLIDATED_SHEET[[#This Row],[Patient_ID]],Healthcare_Insurance[Patient_ID],0))</f>
        <v>6908.96</v>
      </c>
    </row>
    <row r="1721" spans="1:12" x14ac:dyDescent="0.25">
      <c r="A1721" t="s">
        <v>1723</v>
      </c>
      <c r="B1721" t="s">
        <v>4700</v>
      </c>
      <c r="C1721">
        <v>81</v>
      </c>
      <c r="D1721" t="s">
        <v>5947</v>
      </c>
      <c r="E1721" t="str">
        <f>IFERROR(INDEX(Healthcare_Transaction[Treatment_Type],MATCH(CONSOLIDATED_SHEET[[#This Row],[Patient_ID]],Healthcare_Transaction[Patient_ID],0)),"")</f>
        <v>Physical Therapy</v>
      </c>
      <c r="F1721" s="8">
        <f>IFERROR(INDEX(Healthcare_Transaction[Cost],MATCH(CONSOLIDATED_SHEET[[#This Row],[Patient_ID]],Healthcare_Transaction[Patient_ID],0)),"")</f>
        <v>2047.34</v>
      </c>
      <c r="G1721" s="6">
        <f>IFERROR(INDEX(Healthcare_Transaction[Date],MATCH(CONSOLIDATED_SHEET[[#This Row],[Patient_ID]],Healthcare_Transaction[Patient_ID],0)),"")</f>
        <v>44120.747106729526</v>
      </c>
      <c r="H1721" t="str">
        <f>TEXT(CONSOLIDATED_SHEET[[#This Row],[Date]], "yyyy")</f>
        <v>2020</v>
      </c>
      <c r="I1721" t="str">
        <f>TEXT(CONSOLIDATED_SHEET[[#This Row],[Date]], "mmmm")</f>
        <v>October</v>
      </c>
      <c r="J1721" t="str">
        <f>INDEX(Healthcare_Location[Location],MATCH(CONSOLIDATED_SHEET[[#This Row],[Patient_ID]],Healthcare_Location[Patient_ID],0))</f>
        <v>Phoenix</v>
      </c>
      <c r="K1721" s="7" t="str">
        <f>INDEX(Healthcare_Insurance[Insurance_Type],MATCH(CONSOLIDATED_SHEET[[#This Row],[Patient_ID]],Healthcare_Insurance[Patient_ID],0))</f>
        <v>None</v>
      </c>
      <c r="L1721" s="8">
        <f>INDEX(Healthcare_Insurance[Insurance_Amount],MATCH(CONSOLIDATED_SHEET[[#This Row],[Patient_ID]],Healthcare_Insurance[Patient_ID],0))</f>
        <v>6196.17</v>
      </c>
    </row>
    <row r="1722" spans="1:12" x14ac:dyDescent="0.25">
      <c r="A1722" t="s">
        <v>1724</v>
      </c>
      <c r="B1722" t="s">
        <v>4701</v>
      </c>
      <c r="C1722">
        <v>86</v>
      </c>
      <c r="D1722" t="s">
        <v>5947</v>
      </c>
      <c r="E1722" t="str">
        <f>IFERROR(INDEX(Healthcare_Transaction[Treatment_Type],MATCH(CONSOLIDATED_SHEET[[#This Row],[Patient_ID]],Healthcare_Transaction[Patient_ID],0)),"")</f>
        <v>Consultation</v>
      </c>
      <c r="F1722" s="8">
        <f>IFERROR(INDEX(Healthcare_Transaction[Cost],MATCH(CONSOLIDATED_SHEET[[#This Row],[Patient_ID]],Healthcare_Transaction[Patient_ID],0)),"")</f>
        <v>4734.22</v>
      </c>
      <c r="G1722" s="6">
        <f>IFERROR(INDEX(Healthcare_Transaction[Date],MATCH(CONSOLIDATED_SHEET[[#This Row],[Patient_ID]],Healthcare_Transaction[Patient_ID],0)),"")</f>
        <v>44121.007858265461</v>
      </c>
      <c r="H1722" t="str">
        <f>TEXT(CONSOLIDATED_SHEET[[#This Row],[Date]], "yyyy")</f>
        <v>2020</v>
      </c>
      <c r="I1722" t="str">
        <f>TEXT(CONSOLIDATED_SHEET[[#This Row],[Date]], "mmmm")</f>
        <v>October</v>
      </c>
      <c r="J1722" t="str">
        <f>INDEX(Healthcare_Location[Location],MATCH(CONSOLIDATED_SHEET[[#This Row],[Patient_ID]],Healthcare_Location[Patient_ID],0))</f>
        <v>Houston</v>
      </c>
      <c r="K1722" s="7" t="str">
        <f>INDEX(Healthcare_Insurance[Insurance_Type],MATCH(CONSOLIDATED_SHEET[[#This Row],[Patient_ID]],Healthcare_Insurance[Patient_ID],0))</f>
        <v>Public</v>
      </c>
      <c r="L1722" s="8">
        <f>INDEX(Healthcare_Insurance[Insurance_Amount],MATCH(CONSOLIDATED_SHEET[[#This Row],[Patient_ID]],Healthcare_Insurance[Patient_ID],0))</f>
        <v>6943.62</v>
      </c>
    </row>
    <row r="1723" spans="1:12" x14ac:dyDescent="0.25">
      <c r="A1723" t="s">
        <v>1725</v>
      </c>
      <c r="B1723" t="s">
        <v>4702</v>
      </c>
      <c r="C1723">
        <v>43</v>
      </c>
      <c r="D1723" t="s">
        <v>5948</v>
      </c>
      <c r="E1723" t="str">
        <f>IFERROR(INDEX(Healthcare_Transaction[Treatment_Type],MATCH(CONSOLIDATED_SHEET[[#This Row],[Patient_ID]],Healthcare_Transaction[Patient_ID],0)),"")</f>
        <v>Consultation</v>
      </c>
      <c r="F1723" s="8">
        <f>IFERROR(INDEX(Healthcare_Transaction[Cost],MATCH(CONSOLIDATED_SHEET[[#This Row],[Patient_ID]],Healthcare_Transaction[Patient_ID],0)),"")</f>
        <v>3127.27</v>
      </c>
      <c r="G1723" s="6">
        <f>IFERROR(INDEX(Healthcare_Transaction[Date],MATCH(CONSOLIDATED_SHEET[[#This Row],[Patient_ID]],Healthcare_Transaction[Patient_ID],0)),"")</f>
        <v>44121.790112873263</v>
      </c>
      <c r="H1723" t="str">
        <f>TEXT(CONSOLIDATED_SHEET[[#This Row],[Date]], "yyyy")</f>
        <v>2020</v>
      </c>
      <c r="I1723" t="str">
        <f>TEXT(CONSOLIDATED_SHEET[[#This Row],[Date]], "mmmm")</f>
        <v>October</v>
      </c>
      <c r="J1723" t="str">
        <f>INDEX(Healthcare_Location[Location],MATCH(CONSOLIDATED_SHEET[[#This Row],[Patient_ID]],Healthcare_Location[Patient_ID],0))</f>
        <v>Chicago</v>
      </c>
      <c r="K1723" s="7" t="str">
        <f>INDEX(Healthcare_Insurance[Insurance_Type],MATCH(CONSOLIDATED_SHEET[[#This Row],[Patient_ID]],Healthcare_Insurance[Patient_ID],0))</f>
        <v>Private</v>
      </c>
      <c r="L1723" s="8">
        <f>INDEX(Healthcare_Insurance[Insurance_Amount],MATCH(CONSOLIDATED_SHEET[[#This Row],[Patient_ID]],Healthcare_Insurance[Patient_ID],0))</f>
        <v>4426.5</v>
      </c>
    </row>
    <row r="1724" spans="1:12" x14ac:dyDescent="0.25">
      <c r="A1724" t="s">
        <v>1726</v>
      </c>
      <c r="B1724" t="s">
        <v>4703</v>
      </c>
      <c r="C1724">
        <v>78</v>
      </c>
      <c r="D1724" t="s">
        <v>5948</v>
      </c>
      <c r="E1724" t="str">
        <f>IFERROR(INDEX(Healthcare_Transaction[Treatment_Type],MATCH(CONSOLIDATED_SHEET[[#This Row],[Patient_ID]],Healthcare_Transaction[Patient_ID],0)),"")</f>
        <v>Consultation</v>
      </c>
      <c r="F1724" s="8">
        <f>IFERROR(INDEX(Healthcare_Transaction[Cost],MATCH(CONSOLIDATED_SHEET[[#This Row],[Patient_ID]],Healthcare_Transaction[Patient_ID],0)),"")</f>
        <v>2558.8000000000002</v>
      </c>
      <c r="G1724" s="6">
        <f>IFERROR(INDEX(Healthcare_Transaction[Date],MATCH(CONSOLIDATED_SHEET[[#This Row],[Patient_ID]],Healthcare_Transaction[Patient_ID],0)),"")</f>
        <v>44122.833119016999</v>
      </c>
      <c r="H1724" t="str">
        <f>TEXT(CONSOLIDATED_SHEET[[#This Row],[Date]], "yyyy")</f>
        <v>2020</v>
      </c>
      <c r="I1724" t="str">
        <f>TEXT(CONSOLIDATED_SHEET[[#This Row],[Date]], "mmmm")</f>
        <v>October</v>
      </c>
      <c r="J1724" t="str">
        <f>INDEX(Healthcare_Location[Location],MATCH(CONSOLIDATED_SHEET[[#This Row],[Patient_ID]],Healthcare_Location[Patient_ID],0))</f>
        <v>New York</v>
      </c>
      <c r="K1724" s="7" t="str">
        <f>INDEX(Healthcare_Insurance[Insurance_Type],MATCH(CONSOLIDATED_SHEET[[#This Row],[Patient_ID]],Healthcare_Insurance[Patient_ID],0))</f>
        <v>Public</v>
      </c>
      <c r="L1724" s="8">
        <f>INDEX(Healthcare_Insurance[Insurance_Amount],MATCH(CONSOLIDATED_SHEET[[#This Row],[Patient_ID]],Healthcare_Insurance[Patient_ID],0))</f>
        <v>4392.5</v>
      </c>
    </row>
    <row r="1725" spans="1:12" x14ac:dyDescent="0.25">
      <c r="A1725" t="s">
        <v>1727</v>
      </c>
      <c r="B1725" t="s">
        <v>4704</v>
      </c>
      <c r="C1725">
        <v>56</v>
      </c>
      <c r="D1725" t="s">
        <v>5947</v>
      </c>
      <c r="E1725" t="str">
        <f>IFERROR(INDEX(Healthcare_Transaction[Treatment_Type],MATCH(CONSOLIDATED_SHEET[[#This Row],[Patient_ID]],Healthcare_Transaction[Patient_ID],0)),"")</f>
        <v>Surgery</v>
      </c>
      <c r="F1725" s="8">
        <f>IFERROR(INDEX(Healthcare_Transaction[Cost],MATCH(CONSOLIDATED_SHEET[[#This Row],[Patient_ID]],Healthcare_Transaction[Patient_ID],0)),"")</f>
        <v>4862.1099999999997</v>
      </c>
      <c r="G1725" s="6">
        <f>IFERROR(INDEX(Healthcare_Transaction[Date],MATCH(CONSOLIDATED_SHEET[[#This Row],[Patient_ID]],Healthcare_Transaction[Patient_ID],0)),"")</f>
        <v>44123.354622088867</v>
      </c>
      <c r="H1725" t="str">
        <f>TEXT(CONSOLIDATED_SHEET[[#This Row],[Date]], "yyyy")</f>
        <v>2020</v>
      </c>
      <c r="I1725" t="str">
        <f>TEXT(CONSOLIDATED_SHEET[[#This Row],[Date]], "mmmm")</f>
        <v>October</v>
      </c>
      <c r="J1725" t="str">
        <f>INDEX(Healthcare_Location[Location],MATCH(CONSOLIDATED_SHEET[[#This Row],[Patient_ID]],Healthcare_Location[Patient_ID],0))</f>
        <v>Phoenix</v>
      </c>
      <c r="K1725" s="7" t="str">
        <f>INDEX(Healthcare_Insurance[Insurance_Type],MATCH(CONSOLIDATED_SHEET[[#This Row],[Patient_ID]],Healthcare_Insurance[Patient_ID],0))</f>
        <v>None</v>
      </c>
      <c r="L1725" s="8">
        <f>INDEX(Healthcare_Insurance[Insurance_Amount],MATCH(CONSOLIDATED_SHEET[[#This Row],[Patient_ID]],Healthcare_Insurance[Patient_ID],0))</f>
        <v>6175.53</v>
      </c>
    </row>
    <row r="1726" spans="1:12" x14ac:dyDescent="0.25">
      <c r="A1726" t="s">
        <v>1728</v>
      </c>
      <c r="B1726" t="s">
        <v>4705</v>
      </c>
      <c r="C1726">
        <v>69</v>
      </c>
      <c r="D1726" t="s">
        <v>5947</v>
      </c>
      <c r="E1726" t="str">
        <f>IFERROR(INDEX(Healthcare_Transaction[Treatment_Type],MATCH(CONSOLIDATED_SHEET[[#This Row],[Patient_ID]],Healthcare_Transaction[Patient_ID],0)),"")</f>
        <v>Surgery</v>
      </c>
      <c r="F1726" s="8">
        <f>IFERROR(INDEX(Healthcare_Transaction[Cost],MATCH(CONSOLIDATED_SHEET[[#This Row],[Patient_ID]],Healthcare_Transaction[Patient_ID],0)),"")</f>
        <v>2689.12</v>
      </c>
      <c r="G1726" s="6">
        <f>IFERROR(INDEX(Healthcare_Transaction[Date],MATCH(CONSOLIDATED_SHEET[[#This Row],[Patient_ID]],Healthcare_Transaction[Patient_ID],0)),"")</f>
        <v>44123.615373624802</v>
      </c>
      <c r="H1726" t="str">
        <f>TEXT(CONSOLIDATED_SHEET[[#This Row],[Date]], "yyyy")</f>
        <v>2020</v>
      </c>
      <c r="I1726" t="str">
        <f>TEXT(CONSOLIDATED_SHEET[[#This Row],[Date]], "mmmm")</f>
        <v>October</v>
      </c>
      <c r="J1726" t="str">
        <f>INDEX(Healthcare_Location[Location],MATCH(CONSOLIDATED_SHEET[[#This Row],[Patient_ID]],Healthcare_Location[Patient_ID],0))</f>
        <v>Chicago</v>
      </c>
      <c r="K1726" s="7" t="str">
        <f>INDEX(Healthcare_Insurance[Insurance_Type],MATCH(CONSOLIDATED_SHEET[[#This Row],[Patient_ID]],Healthcare_Insurance[Patient_ID],0))</f>
        <v>None</v>
      </c>
      <c r="L1726" s="8">
        <f>INDEX(Healthcare_Insurance[Insurance_Amount],MATCH(CONSOLIDATED_SHEET[[#This Row],[Patient_ID]],Healthcare_Insurance[Patient_ID],0))</f>
        <v>6622.68</v>
      </c>
    </row>
    <row r="1727" spans="1:12" x14ac:dyDescent="0.25">
      <c r="A1727" t="s">
        <v>1729</v>
      </c>
      <c r="B1727" t="s">
        <v>4706</v>
      </c>
      <c r="C1727">
        <v>36</v>
      </c>
      <c r="D1727" t="s">
        <v>5948</v>
      </c>
      <c r="E1727" t="str">
        <f>IFERROR(INDEX(Healthcare_Transaction[Treatment_Type],MATCH(CONSOLIDATED_SHEET[[#This Row],[Patient_ID]],Healthcare_Transaction[Patient_ID],0)),"")</f>
        <v>Consultation</v>
      </c>
      <c r="F1727" s="8">
        <f>IFERROR(INDEX(Healthcare_Transaction[Cost],MATCH(CONSOLIDATED_SHEET[[#This Row],[Patient_ID]],Healthcare_Transaction[Patient_ID],0)),"")</f>
        <v>660.15</v>
      </c>
      <c r="G1727" s="6">
        <f>IFERROR(INDEX(Healthcare_Transaction[Date],MATCH(CONSOLIDATED_SHEET[[#This Row],[Patient_ID]],Healthcare_Transaction[Patient_ID],0)),"")</f>
        <v>44124.919131304458</v>
      </c>
      <c r="H1727" t="str">
        <f>TEXT(CONSOLIDATED_SHEET[[#This Row],[Date]], "yyyy")</f>
        <v>2020</v>
      </c>
      <c r="I1727" t="str">
        <f>TEXT(CONSOLIDATED_SHEET[[#This Row],[Date]], "mmmm")</f>
        <v>October</v>
      </c>
      <c r="J1727" t="str">
        <f>INDEX(Healthcare_Location[Location],MATCH(CONSOLIDATED_SHEET[[#This Row],[Patient_ID]],Healthcare_Location[Patient_ID],0))</f>
        <v>Phoenix</v>
      </c>
      <c r="K1727" s="7" t="str">
        <f>INDEX(Healthcare_Insurance[Insurance_Type],MATCH(CONSOLIDATED_SHEET[[#This Row],[Patient_ID]],Healthcare_Insurance[Patient_ID],0))</f>
        <v>Public</v>
      </c>
      <c r="L1727" s="8">
        <f>INDEX(Healthcare_Insurance[Insurance_Amount],MATCH(CONSOLIDATED_SHEET[[#This Row],[Patient_ID]],Healthcare_Insurance[Patient_ID],0))</f>
        <v>7046.76</v>
      </c>
    </row>
    <row r="1728" spans="1:12" x14ac:dyDescent="0.25">
      <c r="A1728" t="s">
        <v>1730</v>
      </c>
      <c r="B1728" t="s">
        <v>4707</v>
      </c>
      <c r="C1728">
        <v>69</v>
      </c>
      <c r="D1728" t="s">
        <v>5948</v>
      </c>
      <c r="E1728" t="str">
        <f>IFERROR(INDEX(Healthcare_Transaction[Treatment_Type],MATCH(CONSOLIDATED_SHEET[[#This Row],[Patient_ID]],Healthcare_Transaction[Patient_ID],0)),"")</f>
        <v>Surgery</v>
      </c>
      <c r="F1728" s="8">
        <f>IFERROR(INDEX(Healthcare_Transaction[Cost],MATCH(CONSOLIDATED_SHEET[[#This Row],[Patient_ID]],Healthcare_Transaction[Patient_ID],0)),"")</f>
        <v>684.24</v>
      </c>
      <c r="G1728" s="6">
        <f>IFERROR(INDEX(Healthcare_Transaction[Date],MATCH(CONSOLIDATED_SHEET[[#This Row],[Patient_ID]],Healthcare_Transaction[Patient_ID],0)),"")</f>
        <v>44125.179882840413</v>
      </c>
      <c r="H1728" t="str">
        <f>TEXT(CONSOLIDATED_SHEET[[#This Row],[Date]], "yyyy")</f>
        <v>2020</v>
      </c>
      <c r="I1728" t="str">
        <f>TEXT(CONSOLIDATED_SHEET[[#This Row],[Date]], "mmmm")</f>
        <v>October</v>
      </c>
      <c r="J1728" t="str">
        <f>INDEX(Healthcare_Location[Location],MATCH(CONSOLIDATED_SHEET[[#This Row],[Patient_ID]],Healthcare_Location[Patient_ID],0))</f>
        <v>Los Angeles</v>
      </c>
      <c r="K1728" s="7" t="str">
        <f>INDEX(Healthcare_Insurance[Insurance_Type],MATCH(CONSOLIDATED_SHEET[[#This Row],[Patient_ID]],Healthcare_Insurance[Patient_ID],0))</f>
        <v>Public</v>
      </c>
      <c r="L1728" s="8">
        <f>INDEX(Healthcare_Insurance[Insurance_Amount],MATCH(CONSOLIDATED_SHEET[[#This Row],[Patient_ID]],Healthcare_Insurance[Patient_ID],0))</f>
        <v>8339.7099999999991</v>
      </c>
    </row>
    <row r="1729" spans="1:12" x14ac:dyDescent="0.25">
      <c r="A1729" t="s">
        <v>1731</v>
      </c>
      <c r="B1729" t="s">
        <v>4708</v>
      </c>
      <c r="C1729">
        <v>79</v>
      </c>
      <c r="D1729" t="s">
        <v>5947</v>
      </c>
      <c r="E1729" t="str">
        <f>IFERROR(INDEX(Healthcare_Transaction[Treatment_Type],MATCH(CONSOLIDATED_SHEET[[#This Row],[Patient_ID]],Healthcare_Transaction[Patient_ID],0)),"")</f>
        <v>Surgery</v>
      </c>
      <c r="F1729" s="8">
        <f>IFERROR(INDEX(Healthcare_Transaction[Cost],MATCH(CONSOLIDATED_SHEET[[#This Row],[Patient_ID]],Healthcare_Transaction[Patient_ID],0)),"")</f>
        <v>1906.22</v>
      </c>
      <c r="G1729" s="6">
        <f>IFERROR(INDEX(Healthcare_Transaction[Date],MATCH(CONSOLIDATED_SHEET[[#This Row],[Patient_ID]],Healthcare_Transaction[Patient_ID],0)),"")</f>
        <v>44125.440634376333</v>
      </c>
      <c r="H1729" t="str">
        <f>TEXT(CONSOLIDATED_SHEET[[#This Row],[Date]], "yyyy")</f>
        <v>2020</v>
      </c>
      <c r="I1729" t="str">
        <f>TEXT(CONSOLIDATED_SHEET[[#This Row],[Date]], "mmmm")</f>
        <v>October</v>
      </c>
      <c r="J1729" t="str">
        <f>INDEX(Healthcare_Location[Location],MATCH(CONSOLIDATED_SHEET[[#This Row],[Patient_ID]],Healthcare_Location[Patient_ID],0))</f>
        <v>Los Angeles</v>
      </c>
      <c r="K1729" s="7" t="str">
        <f>INDEX(Healthcare_Insurance[Insurance_Type],MATCH(CONSOLIDATED_SHEET[[#This Row],[Patient_ID]],Healthcare_Insurance[Patient_ID],0))</f>
        <v>Private</v>
      </c>
      <c r="L1729" s="8">
        <f>INDEX(Healthcare_Insurance[Insurance_Amount],MATCH(CONSOLIDATED_SHEET[[#This Row],[Patient_ID]],Healthcare_Insurance[Patient_ID],0))</f>
        <v>5296.24</v>
      </c>
    </row>
    <row r="1730" spans="1:12" x14ac:dyDescent="0.25">
      <c r="A1730" t="s">
        <v>1732</v>
      </c>
      <c r="B1730" t="s">
        <v>4709</v>
      </c>
      <c r="C1730">
        <v>68</v>
      </c>
      <c r="D1730" t="s">
        <v>5948</v>
      </c>
      <c r="E1730" t="str">
        <f>IFERROR(INDEX(Healthcare_Transaction[Treatment_Type],MATCH(CONSOLIDATED_SHEET[[#This Row],[Patient_ID]],Healthcare_Transaction[Patient_ID],0)),"")</f>
        <v>Physical Therapy</v>
      </c>
      <c r="F1730" s="8">
        <f>IFERROR(INDEX(Healthcare_Transaction[Cost],MATCH(CONSOLIDATED_SHEET[[#This Row],[Patient_ID]],Healthcare_Transaction[Patient_ID],0)),"")</f>
        <v>4703.18</v>
      </c>
      <c r="G1730" s="6">
        <f>IFERROR(INDEX(Healthcare_Transaction[Date],MATCH(CONSOLIDATED_SHEET[[#This Row],[Patient_ID]],Healthcare_Transaction[Patient_ID],0)),"")</f>
        <v>44126.222888984143</v>
      </c>
      <c r="H1730" t="str">
        <f>TEXT(CONSOLIDATED_SHEET[[#This Row],[Date]], "yyyy")</f>
        <v>2020</v>
      </c>
      <c r="I1730" t="str">
        <f>TEXT(CONSOLIDATED_SHEET[[#This Row],[Date]], "mmmm")</f>
        <v>October</v>
      </c>
      <c r="J1730" t="str">
        <f>INDEX(Healthcare_Location[Location],MATCH(CONSOLIDATED_SHEET[[#This Row],[Patient_ID]],Healthcare_Location[Patient_ID],0))</f>
        <v>Los Angeles</v>
      </c>
      <c r="K1730" s="7" t="str">
        <f>INDEX(Healthcare_Insurance[Insurance_Type],MATCH(CONSOLIDATED_SHEET[[#This Row],[Patient_ID]],Healthcare_Insurance[Patient_ID],0))</f>
        <v>Private</v>
      </c>
      <c r="L1730" s="8">
        <f>INDEX(Healthcare_Insurance[Insurance_Amount],MATCH(CONSOLIDATED_SHEET[[#This Row],[Patient_ID]],Healthcare_Insurance[Patient_ID],0))</f>
        <v>9103.42</v>
      </c>
    </row>
    <row r="1731" spans="1:12" x14ac:dyDescent="0.25">
      <c r="A1731" t="s">
        <v>1733</v>
      </c>
      <c r="B1731" t="s">
        <v>4710</v>
      </c>
      <c r="C1731">
        <v>48</v>
      </c>
      <c r="D1731" t="s">
        <v>5947</v>
      </c>
      <c r="E1731" t="str">
        <f>IFERROR(INDEX(Healthcare_Transaction[Treatment_Type],MATCH(CONSOLIDATED_SHEET[[#This Row],[Patient_ID]],Healthcare_Transaction[Patient_ID],0)),"")</f>
        <v>Medication</v>
      </c>
      <c r="F1731" s="8">
        <f>IFERROR(INDEX(Healthcare_Transaction[Cost],MATCH(CONSOLIDATED_SHEET[[#This Row],[Patient_ID]],Healthcare_Transaction[Patient_ID],0)),"")</f>
        <v>1863.07</v>
      </c>
      <c r="G1731" s="6">
        <f>IFERROR(INDEX(Healthcare_Transaction[Date],MATCH(CONSOLIDATED_SHEET[[#This Row],[Patient_ID]],Healthcare_Transaction[Patient_ID],0)),"")</f>
        <v>44127.265895127872</v>
      </c>
      <c r="H1731" t="str">
        <f>TEXT(CONSOLIDATED_SHEET[[#This Row],[Date]], "yyyy")</f>
        <v>2020</v>
      </c>
      <c r="I1731" t="str">
        <f>TEXT(CONSOLIDATED_SHEET[[#This Row],[Date]], "mmmm")</f>
        <v>October</v>
      </c>
      <c r="J1731" t="str">
        <f>INDEX(Healthcare_Location[Location],MATCH(CONSOLIDATED_SHEET[[#This Row],[Patient_ID]],Healthcare_Location[Patient_ID],0))</f>
        <v>New York</v>
      </c>
      <c r="K1731" s="7" t="str">
        <f>INDEX(Healthcare_Insurance[Insurance_Type],MATCH(CONSOLIDATED_SHEET[[#This Row],[Patient_ID]],Healthcare_Insurance[Patient_ID],0))</f>
        <v>Public</v>
      </c>
      <c r="L1731" s="8">
        <f>INDEX(Healthcare_Insurance[Insurance_Amount],MATCH(CONSOLIDATED_SHEET[[#This Row],[Patient_ID]],Healthcare_Insurance[Patient_ID],0))</f>
        <v>1801.71</v>
      </c>
    </row>
    <row r="1732" spans="1:12" x14ac:dyDescent="0.25">
      <c r="A1732" t="s">
        <v>1734</v>
      </c>
      <c r="B1732" t="s">
        <v>4711</v>
      </c>
      <c r="C1732">
        <v>39</v>
      </c>
      <c r="D1732" t="s">
        <v>5948</v>
      </c>
      <c r="E1732" t="str">
        <f>IFERROR(INDEX(Healthcare_Transaction[Treatment_Type],MATCH(CONSOLIDATED_SHEET[[#This Row],[Patient_ID]],Healthcare_Transaction[Patient_ID],0)),"")</f>
        <v>Surgery</v>
      </c>
      <c r="F1732" s="8">
        <f>IFERROR(INDEX(Healthcare_Transaction[Cost],MATCH(CONSOLIDATED_SHEET[[#This Row],[Patient_ID]],Healthcare_Transaction[Patient_ID],0)),"")</f>
        <v>337.26</v>
      </c>
      <c r="G1732" s="6">
        <f>IFERROR(INDEX(Healthcare_Transaction[Date],MATCH(CONSOLIDATED_SHEET[[#This Row],[Patient_ID]],Healthcare_Transaction[Patient_ID],0)),"")</f>
        <v>44127.787398199733</v>
      </c>
      <c r="H1732" t="str">
        <f>TEXT(CONSOLIDATED_SHEET[[#This Row],[Date]], "yyyy")</f>
        <v>2020</v>
      </c>
      <c r="I1732" t="str">
        <f>TEXT(CONSOLIDATED_SHEET[[#This Row],[Date]], "mmmm")</f>
        <v>October</v>
      </c>
      <c r="J1732" t="str">
        <f>INDEX(Healthcare_Location[Location],MATCH(CONSOLIDATED_SHEET[[#This Row],[Patient_ID]],Healthcare_Location[Patient_ID],0))</f>
        <v>Phoenix</v>
      </c>
      <c r="K1732" s="7" t="str">
        <f>INDEX(Healthcare_Insurance[Insurance_Type],MATCH(CONSOLIDATED_SHEET[[#This Row],[Patient_ID]],Healthcare_Insurance[Patient_ID],0))</f>
        <v>Private</v>
      </c>
      <c r="L1732" s="8">
        <f>INDEX(Healthcare_Insurance[Insurance_Amount],MATCH(CONSOLIDATED_SHEET[[#This Row],[Patient_ID]],Healthcare_Insurance[Patient_ID],0))</f>
        <v>5014.43</v>
      </c>
    </row>
    <row r="1733" spans="1:12" x14ac:dyDescent="0.25">
      <c r="A1733" t="s">
        <v>1735</v>
      </c>
      <c r="B1733" t="s">
        <v>4712</v>
      </c>
      <c r="C1733">
        <v>59</v>
      </c>
      <c r="D1733" t="s">
        <v>5948</v>
      </c>
      <c r="E1733" t="str">
        <f>IFERROR(INDEX(Healthcare_Transaction[Treatment_Type],MATCH(CONSOLIDATED_SHEET[[#This Row],[Patient_ID]],Healthcare_Transaction[Patient_ID],0)),"")</f>
        <v>Surgery</v>
      </c>
      <c r="F1733" s="8">
        <f>IFERROR(INDEX(Healthcare_Transaction[Cost],MATCH(CONSOLIDATED_SHEET[[#This Row],[Patient_ID]],Healthcare_Transaction[Patient_ID],0)),"")</f>
        <v>4184.75</v>
      </c>
      <c r="G1733" s="6">
        <f>IFERROR(INDEX(Healthcare_Transaction[Date],MATCH(CONSOLIDATED_SHEET[[#This Row],[Patient_ID]],Healthcare_Transaction[Patient_ID],0)),"")</f>
        <v>44128.308901271608</v>
      </c>
      <c r="H1733" t="str">
        <f>TEXT(CONSOLIDATED_SHEET[[#This Row],[Date]], "yyyy")</f>
        <v>2020</v>
      </c>
      <c r="I1733" t="str">
        <f>TEXT(CONSOLIDATED_SHEET[[#This Row],[Date]], "mmmm")</f>
        <v>October</v>
      </c>
      <c r="J1733" t="str">
        <f>INDEX(Healthcare_Location[Location],MATCH(CONSOLIDATED_SHEET[[#This Row],[Patient_ID]],Healthcare_Location[Patient_ID],0))</f>
        <v>Los Angeles</v>
      </c>
      <c r="K1733" s="7" t="str">
        <f>INDEX(Healthcare_Insurance[Insurance_Type],MATCH(CONSOLIDATED_SHEET[[#This Row],[Patient_ID]],Healthcare_Insurance[Patient_ID],0))</f>
        <v>None</v>
      </c>
      <c r="L1733" s="8">
        <f>INDEX(Healthcare_Insurance[Insurance_Amount],MATCH(CONSOLIDATED_SHEET[[#This Row],[Patient_ID]],Healthcare_Insurance[Patient_ID],0))</f>
        <v>8207.3700000000008</v>
      </c>
    </row>
    <row r="1734" spans="1:12" x14ac:dyDescent="0.25">
      <c r="A1734" t="s">
        <v>1736</v>
      </c>
      <c r="B1734" t="s">
        <v>4713</v>
      </c>
      <c r="C1734">
        <v>85</v>
      </c>
      <c r="D1734" t="s">
        <v>5947</v>
      </c>
      <c r="E1734" t="str">
        <f>IFERROR(INDEX(Healthcare_Transaction[Treatment_Type],MATCH(CONSOLIDATED_SHEET[[#This Row],[Patient_ID]],Healthcare_Transaction[Patient_ID],0)),"")</f>
        <v>Medication</v>
      </c>
      <c r="F1734" s="8">
        <f>IFERROR(INDEX(Healthcare_Transaction[Cost],MATCH(CONSOLIDATED_SHEET[[#This Row],[Patient_ID]],Healthcare_Transaction[Patient_ID],0)),"")</f>
        <v>4849.18</v>
      </c>
      <c r="G1734" s="6">
        <f>IFERROR(INDEX(Healthcare_Transaction[Date],MATCH(CONSOLIDATED_SHEET[[#This Row],[Patient_ID]],Healthcare_Transaction[Patient_ID],0)),"")</f>
        <v>44128.569652807542</v>
      </c>
      <c r="H1734" t="str">
        <f>TEXT(CONSOLIDATED_SHEET[[#This Row],[Date]], "yyyy")</f>
        <v>2020</v>
      </c>
      <c r="I1734" t="str">
        <f>TEXT(CONSOLIDATED_SHEET[[#This Row],[Date]], "mmmm")</f>
        <v>October</v>
      </c>
      <c r="J1734" t="str">
        <f>INDEX(Healthcare_Location[Location],MATCH(CONSOLIDATED_SHEET[[#This Row],[Patient_ID]],Healthcare_Location[Patient_ID],0))</f>
        <v>Chicago</v>
      </c>
      <c r="K1734" s="7" t="str">
        <f>INDEX(Healthcare_Insurance[Insurance_Type],MATCH(CONSOLIDATED_SHEET[[#This Row],[Patient_ID]],Healthcare_Insurance[Patient_ID],0))</f>
        <v>Private</v>
      </c>
      <c r="L1734" s="8">
        <f>INDEX(Healthcare_Insurance[Insurance_Amount],MATCH(CONSOLIDATED_SHEET[[#This Row],[Patient_ID]],Healthcare_Insurance[Patient_ID],0))</f>
        <v>2232.75</v>
      </c>
    </row>
    <row r="1735" spans="1:12" x14ac:dyDescent="0.25">
      <c r="A1735" t="s">
        <v>1737</v>
      </c>
      <c r="B1735" t="s">
        <v>4714</v>
      </c>
      <c r="C1735">
        <v>40</v>
      </c>
      <c r="D1735" t="s">
        <v>5948</v>
      </c>
      <c r="E1735" t="str">
        <f>IFERROR(INDEX(Healthcare_Transaction[Treatment_Type],MATCH(CONSOLIDATED_SHEET[[#This Row],[Patient_ID]],Healthcare_Transaction[Patient_ID],0)),"")</f>
        <v>Surgery</v>
      </c>
      <c r="F1735" s="8">
        <f>IFERROR(INDEX(Healthcare_Transaction[Cost],MATCH(CONSOLIDATED_SHEET[[#This Row],[Patient_ID]],Healthcare_Transaction[Patient_ID],0)),"")</f>
        <v>673.29</v>
      </c>
      <c r="G1735" s="6">
        <f>IFERROR(INDEX(Healthcare_Transaction[Date],MATCH(CONSOLIDATED_SHEET[[#This Row],[Patient_ID]],Healthcare_Transaction[Patient_ID],0)),"")</f>
        <v>44129.351907415337</v>
      </c>
      <c r="H1735" t="str">
        <f>TEXT(CONSOLIDATED_SHEET[[#This Row],[Date]], "yyyy")</f>
        <v>2020</v>
      </c>
      <c r="I1735" t="str">
        <f>TEXT(CONSOLIDATED_SHEET[[#This Row],[Date]], "mmmm")</f>
        <v>October</v>
      </c>
      <c r="J1735" t="str">
        <f>INDEX(Healthcare_Location[Location],MATCH(CONSOLIDATED_SHEET[[#This Row],[Patient_ID]],Healthcare_Location[Patient_ID],0))</f>
        <v>Phoenix</v>
      </c>
      <c r="K1735" s="7" t="str">
        <f>INDEX(Healthcare_Insurance[Insurance_Type],MATCH(CONSOLIDATED_SHEET[[#This Row],[Patient_ID]],Healthcare_Insurance[Patient_ID],0))</f>
        <v>Private</v>
      </c>
      <c r="L1735" s="8">
        <f>INDEX(Healthcare_Insurance[Insurance_Amount],MATCH(CONSOLIDATED_SHEET[[#This Row],[Patient_ID]],Healthcare_Insurance[Patient_ID],0))</f>
        <v>6981.27</v>
      </c>
    </row>
    <row r="1736" spans="1:12" x14ac:dyDescent="0.25">
      <c r="A1736" t="s">
        <v>1738</v>
      </c>
      <c r="B1736" t="s">
        <v>4715</v>
      </c>
      <c r="C1736">
        <v>62</v>
      </c>
      <c r="D1736" t="s">
        <v>5947</v>
      </c>
      <c r="E1736" t="str">
        <f>IFERROR(INDEX(Healthcare_Transaction[Treatment_Type],MATCH(CONSOLIDATED_SHEET[[#This Row],[Patient_ID]],Healthcare_Transaction[Patient_ID],0)),"")</f>
        <v>Surgery</v>
      </c>
      <c r="F1736" s="8">
        <f>IFERROR(INDEX(Healthcare_Transaction[Cost],MATCH(CONSOLIDATED_SHEET[[#This Row],[Patient_ID]],Healthcare_Transaction[Patient_ID],0)),"")</f>
        <v>1205.96</v>
      </c>
      <c r="G1736" s="6">
        <f>IFERROR(INDEX(Healthcare_Transaction[Date],MATCH(CONSOLIDATED_SHEET[[#This Row],[Patient_ID]],Healthcare_Transaction[Patient_ID],0)),"")</f>
        <v>44130.394913559066</v>
      </c>
      <c r="H1736" t="str">
        <f>TEXT(CONSOLIDATED_SHEET[[#This Row],[Date]], "yyyy")</f>
        <v>2020</v>
      </c>
      <c r="I1736" t="str">
        <f>TEXT(CONSOLIDATED_SHEET[[#This Row],[Date]], "mmmm")</f>
        <v>October</v>
      </c>
      <c r="J1736" t="str">
        <f>INDEX(Healthcare_Location[Location],MATCH(CONSOLIDATED_SHEET[[#This Row],[Patient_ID]],Healthcare_Location[Patient_ID],0))</f>
        <v>New York</v>
      </c>
      <c r="K1736" s="7" t="str">
        <f>INDEX(Healthcare_Insurance[Insurance_Type],MATCH(CONSOLIDATED_SHEET[[#This Row],[Patient_ID]],Healthcare_Insurance[Patient_ID],0))</f>
        <v>None</v>
      </c>
      <c r="L1736" s="8">
        <f>INDEX(Healthcare_Insurance[Insurance_Amount],MATCH(CONSOLIDATED_SHEET[[#This Row],[Patient_ID]],Healthcare_Insurance[Patient_ID],0))</f>
        <v>2458.44</v>
      </c>
    </row>
    <row r="1737" spans="1:12" x14ac:dyDescent="0.25">
      <c r="A1737" t="s">
        <v>1739</v>
      </c>
      <c r="B1737" t="s">
        <v>4716</v>
      </c>
      <c r="C1737">
        <v>57</v>
      </c>
      <c r="D1737" t="s">
        <v>5947</v>
      </c>
      <c r="E1737" t="str">
        <f>IFERROR(INDEX(Healthcare_Transaction[Treatment_Type],MATCH(CONSOLIDATED_SHEET[[#This Row],[Patient_ID]],Healthcare_Transaction[Patient_ID],0)),"")</f>
        <v>Physical Therapy</v>
      </c>
      <c r="F1737" s="8">
        <f>IFERROR(INDEX(Healthcare_Transaction[Cost],MATCH(CONSOLIDATED_SHEET[[#This Row],[Patient_ID]],Healthcare_Transaction[Patient_ID],0)),"")</f>
        <v>4257.8599999999997</v>
      </c>
      <c r="G1737" s="6">
        <f>IFERROR(INDEX(Healthcare_Transaction[Date],MATCH(CONSOLIDATED_SHEET[[#This Row],[Patient_ID]],Healthcare_Transaction[Patient_ID],0)),"")</f>
        <v>44131.43791970281</v>
      </c>
      <c r="H1737" t="str">
        <f>TEXT(CONSOLIDATED_SHEET[[#This Row],[Date]], "yyyy")</f>
        <v>2020</v>
      </c>
      <c r="I1737" t="str">
        <f>TEXT(CONSOLIDATED_SHEET[[#This Row],[Date]], "mmmm")</f>
        <v>October</v>
      </c>
      <c r="J1737" t="str">
        <f>INDEX(Healthcare_Location[Location],MATCH(CONSOLIDATED_SHEET[[#This Row],[Patient_ID]],Healthcare_Location[Patient_ID],0))</f>
        <v>Chicago</v>
      </c>
      <c r="K1737" s="7" t="str">
        <f>INDEX(Healthcare_Insurance[Insurance_Type],MATCH(CONSOLIDATED_SHEET[[#This Row],[Patient_ID]],Healthcare_Insurance[Patient_ID],0))</f>
        <v>Private</v>
      </c>
      <c r="L1737" s="8">
        <f>INDEX(Healthcare_Insurance[Insurance_Amount],MATCH(CONSOLIDATED_SHEET[[#This Row],[Patient_ID]],Healthcare_Insurance[Patient_ID],0))</f>
        <v>3578.22</v>
      </c>
    </row>
    <row r="1738" spans="1:12" x14ac:dyDescent="0.25">
      <c r="A1738" t="s">
        <v>1740</v>
      </c>
      <c r="B1738" t="s">
        <v>4717</v>
      </c>
      <c r="C1738">
        <v>40</v>
      </c>
      <c r="D1738" t="s">
        <v>5947</v>
      </c>
      <c r="E1738" t="str">
        <f>IFERROR(INDEX(Healthcare_Transaction[Treatment_Type],MATCH(CONSOLIDATED_SHEET[[#This Row],[Patient_ID]],Healthcare_Transaction[Patient_ID],0)),"")</f>
        <v>Consultation</v>
      </c>
      <c r="F1738" s="8">
        <f>IFERROR(INDEX(Healthcare_Transaction[Cost],MATCH(CONSOLIDATED_SHEET[[#This Row],[Patient_ID]],Healthcare_Transaction[Patient_ID],0)),"")</f>
        <v>1212.68</v>
      </c>
      <c r="G1738" s="6">
        <f>IFERROR(INDEX(Healthcare_Transaction[Date],MATCH(CONSOLIDATED_SHEET[[#This Row],[Patient_ID]],Healthcare_Transaction[Patient_ID],0)),"")</f>
        <v>44131.959422774678</v>
      </c>
      <c r="H1738" t="str">
        <f>TEXT(CONSOLIDATED_SHEET[[#This Row],[Date]], "yyyy")</f>
        <v>2020</v>
      </c>
      <c r="I1738" t="str">
        <f>TEXT(CONSOLIDATED_SHEET[[#This Row],[Date]], "mmmm")</f>
        <v>October</v>
      </c>
      <c r="J1738" t="str">
        <f>INDEX(Healthcare_Location[Location],MATCH(CONSOLIDATED_SHEET[[#This Row],[Patient_ID]],Healthcare_Location[Patient_ID],0))</f>
        <v>Chicago</v>
      </c>
      <c r="K1738" s="7" t="str">
        <f>INDEX(Healthcare_Insurance[Insurance_Type],MATCH(CONSOLIDATED_SHEET[[#This Row],[Patient_ID]],Healthcare_Insurance[Patient_ID],0))</f>
        <v>None</v>
      </c>
      <c r="L1738" s="8">
        <f>INDEX(Healthcare_Insurance[Insurance_Amount],MATCH(CONSOLIDATED_SHEET[[#This Row],[Patient_ID]],Healthcare_Insurance[Patient_ID],0))</f>
        <v>5238.96</v>
      </c>
    </row>
    <row r="1739" spans="1:12" x14ac:dyDescent="0.25">
      <c r="A1739" t="s">
        <v>1741</v>
      </c>
      <c r="B1739" t="s">
        <v>4718</v>
      </c>
      <c r="C1739">
        <v>46</v>
      </c>
      <c r="D1739" t="s">
        <v>5947</v>
      </c>
      <c r="E1739" t="str">
        <f>IFERROR(INDEX(Healthcare_Transaction[Treatment_Type],MATCH(CONSOLIDATED_SHEET[[#This Row],[Patient_ID]],Healthcare_Transaction[Patient_ID],0)),"")</f>
        <v>Consultation</v>
      </c>
      <c r="F1739" s="8">
        <f>IFERROR(INDEX(Healthcare_Transaction[Cost],MATCH(CONSOLIDATED_SHEET[[#This Row],[Patient_ID]],Healthcare_Transaction[Patient_ID],0)),"")</f>
        <v>1273.05</v>
      </c>
      <c r="G1739" s="6">
        <f>IFERROR(INDEX(Healthcare_Transaction[Date],MATCH(CONSOLIDATED_SHEET[[#This Row],[Patient_ID]],Healthcare_Transaction[Patient_ID],0)),"")</f>
        <v>44132.220174310612</v>
      </c>
      <c r="H1739" t="str">
        <f>TEXT(CONSOLIDATED_SHEET[[#This Row],[Date]], "yyyy")</f>
        <v>2020</v>
      </c>
      <c r="I1739" t="str">
        <f>TEXT(CONSOLIDATED_SHEET[[#This Row],[Date]], "mmmm")</f>
        <v>October</v>
      </c>
      <c r="J1739" t="str">
        <f>INDEX(Healthcare_Location[Location],MATCH(CONSOLIDATED_SHEET[[#This Row],[Patient_ID]],Healthcare_Location[Patient_ID],0))</f>
        <v>Phoenix</v>
      </c>
      <c r="K1739" s="7" t="str">
        <f>INDEX(Healthcare_Insurance[Insurance_Type],MATCH(CONSOLIDATED_SHEET[[#This Row],[Patient_ID]],Healthcare_Insurance[Patient_ID],0))</f>
        <v>Public</v>
      </c>
      <c r="L1739" s="8">
        <f>INDEX(Healthcare_Insurance[Insurance_Amount],MATCH(CONSOLIDATED_SHEET[[#This Row],[Patient_ID]],Healthcare_Insurance[Patient_ID],0))</f>
        <v>5457.77</v>
      </c>
    </row>
    <row r="1740" spans="1:12" x14ac:dyDescent="0.25">
      <c r="A1740" t="s">
        <v>1742</v>
      </c>
      <c r="B1740" t="s">
        <v>4719</v>
      </c>
      <c r="C1740">
        <v>24</v>
      </c>
      <c r="D1740" t="s">
        <v>5948</v>
      </c>
      <c r="E1740" t="str">
        <f>IFERROR(INDEX(Healthcare_Transaction[Treatment_Type],MATCH(CONSOLIDATED_SHEET[[#This Row],[Patient_ID]],Healthcare_Transaction[Patient_ID],0)),"")</f>
        <v>Medication</v>
      </c>
      <c r="F1740" s="8">
        <f>IFERROR(INDEX(Healthcare_Transaction[Cost],MATCH(CONSOLIDATED_SHEET[[#This Row],[Patient_ID]],Healthcare_Transaction[Patient_ID],0)),"")</f>
        <v>3563.63</v>
      </c>
      <c r="G1740" s="6">
        <f>IFERROR(INDEX(Healthcare_Transaction[Date],MATCH(CONSOLIDATED_SHEET[[#This Row],[Patient_ID]],Healthcare_Transaction[Patient_ID],0)),"")</f>
        <v>44132.480925846539</v>
      </c>
      <c r="H1740" t="str">
        <f>TEXT(CONSOLIDATED_SHEET[[#This Row],[Date]], "yyyy")</f>
        <v>2020</v>
      </c>
      <c r="I1740" t="str">
        <f>TEXT(CONSOLIDATED_SHEET[[#This Row],[Date]], "mmmm")</f>
        <v>October</v>
      </c>
      <c r="J1740" t="str">
        <f>INDEX(Healthcare_Location[Location],MATCH(CONSOLIDATED_SHEET[[#This Row],[Patient_ID]],Healthcare_Location[Patient_ID],0))</f>
        <v>Los Angeles</v>
      </c>
      <c r="K1740" s="7" t="str">
        <f>INDEX(Healthcare_Insurance[Insurance_Type],MATCH(CONSOLIDATED_SHEET[[#This Row],[Patient_ID]],Healthcare_Insurance[Patient_ID],0))</f>
        <v>Public</v>
      </c>
      <c r="L1740" s="8">
        <f>INDEX(Healthcare_Insurance[Insurance_Amount],MATCH(CONSOLIDATED_SHEET[[#This Row],[Patient_ID]],Healthcare_Insurance[Patient_ID],0))</f>
        <v>4115.05</v>
      </c>
    </row>
    <row r="1741" spans="1:12" x14ac:dyDescent="0.25">
      <c r="A1741" t="s">
        <v>1743</v>
      </c>
      <c r="B1741" t="s">
        <v>4720</v>
      </c>
      <c r="C1741">
        <v>67</v>
      </c>
      <c r="D1741" t="s">
        <v>5948</v>
      </c>
      <c r="E1741" t="str">
        <f>IFERROR(INDEX(Healthcare_Transaction[Treatment_Type],MATCH(CONSOLIDATED_SHEET[[#This Row],[Patient_ID]],Healthcare_Transaction[Patient_ID],0)),"")</f>
        <v>Surgery</v>
      </c>
      <c r="F1741" s="8">
        <f>IFERROR(INDEX(Healthcare_Transaction[Cost],MATCH(CONSOLIDATED_SHEET[[#This Row],[Patient_ID]],Healthcare_Transaction[Patient_ID],0)),"")</f>
        <v>367.5</v>
      </c>
      <c r="G1741" s="6">
        <f>IFERROR(INDEX(Healthcare_Transaction[Date],MATCH(CONSOLIDATED_SHEET[[#This Row],[Patient_ID]],Healthcare_Transaction[Patient_ID],0)),"")</f>
        <v>44133.523931990283</v>
      </c>
      <c r="H1741" t="str">
        <f>TEXT(CONSOLIDATED_SHEET[[#This Row],[Date]], "yyyy")</f>
        <v>2020</v>
      </c>
      <c r="I1741" t="str">
        <f>TEXT(CONSOLIDATED_SHEET[[#This Row],[Date]], "mmmm")</f>
        <v>October</v>
      </c>
      <c r="J1741" t="str">
        <f>INDEX(Healthcare_Location[Location],MATCH(CONSOLIDATED_SHEET[[#This Row],[Patient_ID]],Healthcare_Location[Patient_ID],0))</f>
        <v>Chicago</v>
      </c>
      <c r="K1741" s="7" t="str">
        <f>INDEX(Healthcare_Insurance[Insurance_Type],MATCH(CONSOLIDATED_SHEET[[#This Row],[Patient_ID]],Healthcare_Insurance[Patient_ID],0))</f>
        <v>Private</v>
      </c>
      <c r="L1741" s="8">
        <f>INDEX(Healthcare_Insurance[Insurance_Amount],MATCH(CONSOLIDATED_SHEET[[#This Row],[Patient_ID]],Healthcare_Insurance[Patient_ID],0))</f>
        <v>6745.75</v>
      </c>
    </row>
    <row r="1742" spans="1:12" x14ac:dyDescent="0.25">
      <c r="A1742" t="s">
        <v>1744</v>
      </c>
      <c r="B1742" t="s">
        <v>4721</v>
      </c>
      <c r="C1742">
        <v>79</v>
      </c>
      <c r="D1742" t="s">
        <v>5947</v>
      </c>
      <c r="E1742" t="str">
        <f>IFERROR(INDEX(Healthcare_Transaction[Treatment_Type],MATCH(CONSOLIDATED_SHEET[[#This Row],[Patient_ID]],Healthcare_Transaction[Patient_ID],0)),"")</f>
        <v>Physical Therapy</v>
      </c>
      <c r="F1742" s="8">
        <f>IFERROR(INDEX(Healthcare_Transaction[Cost],MATCH(CONSOLIDATED_SHEET[[#This Row],[Patient_ID]],Healthcare_Transaction[Patient_ID],0)),"")</f>
        <v>2963.4</v>
      </c>
      <c r="G1742" s="6">
        <f>IFERROR(INDEX(Healthcare_Transaction[Date],MATCH(CONSOLIDATED_SHEET[[#This Row],[Patient_ID]],Healthcare_Transaction[Patient_ID],0)),"")</f>
        <v>44133.784683526217</v>
      </c>
      <c r="H1742" t="str">
        <f>TEXT(CONSOLIDATED_SHEET[[#This Row],[Date]], "yyyy")</f>
        <v>2020</v>
      </c>
      <c r="I1742" t="str">
        <f>TEXT(CONSOLIDATED_SHEET[[#This Row],[Date]], "mmmm")</f>
        <v>October</v>
      </c>
      <c r="J1742" t="str">
        <f>INDEX(Healthcare_Location[Location],MATCH(CONSOLIDATED_SHEET[[#This Row],[Patient_ID]],Healthcare_Location[Patient_ID],0))</f>
        <v>Chicago</v>
      </c>
      <c r="K1742" s="7" t="str">
        <f>INDEX(Healthcare_Insurance[Insurance_Type],MATCH(CONSOLIDATED_SHEET[[#This Row],[Patient_ID]],Healthcare_Insurance[Patient_ID],0))</f>
        <v>Public</v>
      </c>
      <c r="L1742" s="8">
        <f>INDEX(Healthcare_Insurance[Insurance_Amount],MATCH(CONSOLIDATED_SHEET[[#This Row],[Patient_ID]],Healthcare_Insurance[Patient_ID],0))</f>
        <v>445.97</v>
      </c>
    </row>
    <row r="1743" spans="1:12" x14ac:dyDescent="0.25">
      <c r="A1743" t="s">
        <v>1745</v>
      </c>
      <c r="B1743" t="s">
        <v>4722</v>
      </c>
      <c r="C1743">
        <v>56</v>
      </c>
      <c r="D1743" t="s">
        <v>5947</v>
      </c>
      <c r="E1743" t="str">
        <f>IFERROR(INDEX(Healthcare_Transaction[Treatment_Type],MATCH(CONSOLIDATED_SHEET[[#This Row],[Patient_ID]],Healthcare_Transaction[Patient_ID],0)),"")</f>
        <v>Consultation</v>
      </c>
      <c r="F1743" s="8">
        <f>IFERROR(INDEX(Healthcare_Transaction[Cost],MATCH(CONSOLIDATED_SHEET[[#This Row],[Patient_ID]],Healthcare_Transaction[Patient_ID],0)),"")</f>
        <v>2057.69</v>
      </c>
      <c r="G1743" s="6">
        <f>IFERROR(INDEX(Healthcare_Transaction[Date],MATCH(CONSOLIDATED_SHEET[[#This Row],[Patient_ID]],Healthcare_Transaction[Patient_ID],0)),"")</f>
        <v>44134.045435062137</v>
      </c>
      <c r="H1743" t="str">
        <f>TEXT(CONSOLIDATED_SHEET[[#This Row],[Date]], "yyyy")</f>
        <v>2020</v>
      </c>
      <c r="I1743" t="str">
        <f>TEXT(CONSOLIDATED_SHEET[[#This Row],[Date]], "mmmm")</f>
        <v>October</v>
      </c>
      <c r="J1743" t="str">
        <f>INDEX(Healthcare_Location[Location],MATCH(CONSOLIDATED_SHEET[[#This Row],[Patient_ID]],Healthcare_Location[Patient_ID],0))</f>
        <v>New York</v>
      </c>
      <c r="K1743" s="7" t="str">
        <f>INDEX(Healthcare_Insurance[Insurance_Type],MATCH(CONSOLIDATED_SHEET[[#This Row],[Patient_ID]],Healthcare_Insurance[Patient_ID],0))</f>
        <v>None</v>
      </c>
      <c r="L1743" s="8">
        <f>INDEX(Healthcare_Insurance[Insurance_Amount],MATCH(CONSOLIDATED_SHEET[[#This Row],[Patient_ID]],Healthcare_Insurance[Patient_ID],0))</f>
        <v>3210.65</v>
      </c>
    </row>
    <row r="1744" spans="1:12" x14ac:dyDescent="0.25">
      <c r="A1744" t="s">
        <v>1746</v>
      </c>
      <c r="B1744" t="s">
        <v>4723</v>
      </c>
      <c r="C1744">
        <v>40</v>
      </c>
      <c r="D1744" t="s">
        <v>5947</v>
      </c>
      <c r="E1744" t="str">
        <f>IFERROR(INDEX(Healthcare_Transaction[Treatment_Type],MATCH(CONSOLIDATED_SHEET[[#This Row],[Patient_ID]],Healthcare_Transaction[Patient_ID],0)),"")</f>
        <v>Medication</v>
      </c>
      <c r="F1744" s="8">
        <f>IFERROR(INDEX(Healthcare_Transaction[Cost],MATCH(CONSOLIDATED_SHEET[[#This Row],[Patient_ID]],Healthcare_Transaction[Patient_ID],0)),"")</f>
        <v>1228.8800000000001</v>
      </c>
      <c r="G1744" s="6">
        <f>IFERROR(INDEX(Healthcare_Transaction[Date],MATCH(CONSOLIDATED_SHEET[[#This Row],[Patient_ID]],Healthcare_Transaction[Patient_ID],0)),"")</f>
        <v>44134.566938134019</v>
      </c>
      <c r="H1744" t="str">
        <f>TEXT(CONSOLIDATED_SHEET[[#This Row],[Date]], "yyyy")</f>
        <v>2020</v>
      </c>
      <c r="I1744" t="str">
        <f>TEXT(CONSOLIDATED_SHEET[[#This Row],[Date]], "mmmm")</f>
        <v>October</v>
      </c>
      <c r="J1744" t="str">
        <f>INDEX(Healthcare_Location[Location],MATCH(CONSOLIDATED_SHEET[[#This Row],[Patient_ID]],Healthcare_Location[Patient_ID],0))</f>
        <v>Phoenix</v>
      </c>
      <c r="K1744" s="7" t="str">
        <f>INDEX(Healthcare_Insurance[Insurance_Type],MATCH(CONSOLIDATED_SHEET[[#This Row],[Patient_ID]],Healthcare_Insurance[Patient_ID],0))</f>
        <v>None</v>
      </c>
      <c r="L1744" s="8">
        <f>INDEX(Healthcare_Insurance[Insurance_Amount],MATCH(CONSOLIDATED_SHEET[[#This Row],[Patient_ID]],Healthcare_Insurance[Patient_ID],0))</f>
        <v>1833.19</v>
      </c>
    </row>
    <row r="1745" spans="1:12" x14ac:dyDescent="0.25">
      <c r="A1745" t="s">
        <v>1747</v>
      </c>
      <c r="B1745" t="s">
        <v>4724</v>
      </c>
      <c r="C1745">
        <v>36</v>
      </c>
      <c r="D1745" t="s">
        <v>5948</v>
      </c>
      <c r="E1745" t="str">
        <f>IFERROR(INDEX(Healthcare_Transaction[Treatment_Type],MATCH(CONSOLIDATED_SHEET[[#This Row],[Patient_ID]],Healthcare_Transaction[Patient_ID],0)),"")</f>
        <v>Medication</v>
      </c>
      <c r="F1745" s="8">
        <f>IFERROR(INDEX(Healthcare_Transaction[Cost],MATCH(CONSOLIDATED_SHEET[[#This Row],[Patient_ID]],Healthcare_Transaction[Patient_ID],0)),"")</f>
        <v>302.39</v>
      </c>
      <c r="G1745" s="6">
        <f>IFERROR(INDEX(Healthcare_Transaction[Date],MATCH(CONSOLIDATED_SHEET[[#This Row],[Patient_ID]],Healthcare_Transaction[Patient_ID],0)),"")</f>
        <v>44134.827689669939</v>
      </c>
      <c r="H1745" t="str">
        <f>TEXT(CONSOLIDATED_SHEET[[#This Row],[Date]], "yyyy")</f>
        <v>2020</v>
      </c>
      <c r="I1745" t="str">
        <f>TEXT(CONSOLIDATED_SHEET[[#This Row],[Date]], "mmmm")</f>
        <v>October</v>
      </c>
      <c r="J1745" t="str">
        <f>INDEX(Healthcare_Location[Location],MATCH(CONSOLIDATED_SHEET[[#This Row],[Patient_ID]],Healthcare_Location[Patient_ID],0))</f>
        <v>Chicago</v>
      </c>
      <c r="K1745" s="7" t="str">
        <f>INDEX(Healthcare_Insurance[Insurance_Type],MATCH(CONSOLIDATED_SHEET[[#This Row],[Patient_ID]],Healthcare_Insurance[Patient_ID],0))</f>
        <v>Public</v>
      </c>
      <c r="L1745" s="8">
        <f>INDEX(Healthcare_Insurance[Insurance_Amount],MATCH(CONSOLIDATED_SHEET[[#This Row],[Patient_ID]],Healthcare_Insurance[Patient_ID],0))</f>
        <v>1407.61</v>
      </c>
    </row>
    <row r="1746" spans="1:12" x14ac:dyDescent="0.25">
      <c r="A1746" t="s">
        <v>1748</v>
      </c>
      <c r="B1746" t="s">
        <v>4725</v>
      </c>
      <c r="C1746">
        <v>39</v>
      </c>
      <c r="D1746" t="s">
        <v>5947</v>
      </c>
      <c r="E1746" t="str">
        <f>IFERROR(INDEX(Healthcare_Transaction[Treatment_Type],MATCH(CONSOLIDATED_SHEET[[#This Row],[Patient_ID]],Healthcare_Transaction[Patient_ID],0)),"")</f>
        <v>Surgery</v>
      </c>
      <c r="F1746" s="8">
        <f>IFERROR(INDEX(Healthcare_Transaction[Cost],MATCH(CONSOLIDATED_SHEET[[#This Row],[Patient_ID]],Healthcare_Transaction[Patient_ID],0)),"")</f>
        <v>3284.23</v>
      </c>
      <c r="G1746" s="6">
        <f>IFERROR(INDEX(Healthcare_Transaction[Date],MATCH(CONSOLIDATED_SHEET[[#This Row],[Patient_ID]],Healthcare_Transaction[Patient_ID],0)),"")</f>
        <v>44135.349192741807</v>
      </c>
      <c r="H1746" t="str">
        <f>TEXT(CONSOLIDATED_SHEET[[#This Row],[Date]], "yyyy")</f>
        <v>2020</v>
      </c>
      <c r="I1746" t="str">
        <f>TEXT(CONSOLIDATED_SHEET[[#This Row],[Date]], "mmmm")</f>
        <v>October</v>
      </c>
      <c r="J1746" t="str">
        <f>INDEX(Healthcare_Location[Location],MATCH(CONSOLIDATED_SHEET[[#This Row],[Patient_ID]],Healthcare_Location[Patient_ID],0))</f>
        <v>Chicago</v>
      </c>
      <c r="K1746" s="7" t="str">
        <f>INDEX(Healthcare_Insurance[Insurance_Type],MATCH(CONSOLIDATED_SHEET[[#This Row],[Patient_ID]],Healthcare_Insurance[Patient_ID],0))</f>
        <v>Public</v>
      </c>
      <c r="L1746" s="8">
        <f>INDEX(Healthcare_Insurance[Insurance_Amount],MATCH(CONSOLIDATED_SHEET[[#This Row],[Patient_ID]],Healthcare_Insurance[Patient_ID],0))</f>
        <v>8178.4</v>
      </c>
    </row>
    <row r="1747" spans="1:12" x14ac:dyDescent="0.25">
      <c r="A1747" t="s">
        <v>1749</v>
      </c>
      <c r="B1747" t="s">
        <v>4726</v>
      </c>
      <c r="C1747">
        <v>69</v>
      </c>
      <c r="D1747" t="s">
        <v>5947</v>
      </c>
      <c r="E1747" t="str">
        <f>IFERROR(INDEX(Healthcare_Transaction[Treatment_Type],MATCH(CONSOLIDATED_SHEET[[#This Row],[Patient_ID]],Healthcare_Transaction[Patient_ID],0)),"")</f>
        <v>Medication</v>
      </c>
      <c r="F1747" s="8">
        <f>IFERROR(INDEX(Healthcare_Transaction[Cost],MATCH(CONSOLIDATED_SHEET[[#This Row],[Patient_ID]],Healthcare_Transaction[Patient_ID],0)),"")</f>
        <v>4280.22</v>
      </c>
      <c r="G1747" s="6">
        <f>IFERROR(INDEX(Healthcare_Transaction[Date],MATCH(CONSOLIDATED_SHEET[[#This Row],[Patient_ID]],Healthcare_Transaction[Patient_ID],0)),"")</f>
        <v>44136.652950421492</v>
      </c>
      <c r="H1747" t="str">
        <f>TEXT(CONSOLIDATED_SHEET[[#This Row],[Date]], "yyyy")</f>
        <v>2020</v>
      </c>
      <c r="I1747" t="str">
        <f>TEXT(CONSOLIDATED_SHEET[[#This Row],[Date]], "mmmm")</f>
        <v>November</v>
      </c>
      <c r="J1747" t="str">
        <f>INDEX(Healthcare_Location[Location],MATCH(CONSOLIDATED_SHEET[[#This Row],[Patient_ID]],Healthcare_Location[Patient_ID],0))</f>
        <v>New York</v>
      </c>
      <c r="K1747" s="7" t="str">
        <f>INDEX(Healthcare_Insurance[Insurance_Type],MATCH(CONSOLIDATED_SHEET[[#This Row],[Patient_ID]],Healthcare_Insurance[Patient_ID],0))</f>
        <v>None</v>
      </c>
      <c r="L1747" s="8">
        <f>INDEX(Healthcare_Insurance[Insurance_Amount],MATCH(CONSOLIDATED_SHEET[[#This Row],[Patient_ID]],Healthcare_Insurance[Patient_ID],0))</f>
        <v>894.02</v>
      </c>
    </row>
    <row r="1748" spans="1:12" x14ac:dyDescent="0.25">
      <c r="A1748" t="s">
        <v>1750</v>
      </c>
      <c r="B1748" t="s">
        <v>4727</v>
      </c>
      <c r="C1748">
        <v>21</v>
      </c>
      <c r="D1748" t="s">
        <v>5947</v>
      </c>
      <c r="E1748" t="str">
        <f>IFERROR(INDEX(Healthcare_Transaction[Treatment_Type],MATCH(CONSOLIDATED_SHEET[[#This Row],[Patient_ID]],Healthcare_Transaction[Patient_ID],0)),"")</f>
        <v>Consultation</v>
      </c>
      <c r="F1748" s="8">
        <f>IFERROR(INDEX(Healthcare_Transaction[Cost],MATCH(CONSOLIDATED_SHEET[[#This Row],[Patient_ID]],Healthcare_Transaction[Patient_ID],0)),"")</f>
        <v>4411.8599999999997</v>
      </c>
      <c r="G1748" s="6">
        <f>IFERROR(INDEX(Healthcare_Transaction[Date],MATCH(CONSOLIDATED_SHEET[[#This Row],[Patient_ID]],Healthcare_Transaction[Patient_ID],0)),"")</f>
        <v>44137.174453493353</v>
      </c>
      <c r="H1748" t="str">
        <f>TEXT(CONSOLIDATED_SHEET[[#This Row],[Date]], "yyyy")</f>
        <v>2020</v>
      </c>
      <c r="I1748" t="str">
        <f>TEXT(CONSOLIDATED_SHEET[[#This Row],[Date]], "mmmm")</f>
        <v>November</v>
      </c>
      <c r="J1748" t="str">
        <f>INDEX(Healthcare_Location[Location],MATCH(CONSOLIDATED_SHEET[[#This Row],[Patient_ID]],Healthcare_Location[Patient_ID],0))</f>
        <v>Phoenix</v>
      </c>
      <c r="K1748" s="7" t="str">
        <f>INDEX(Healthcare_Insurance[Insurance_Type],MATCH(CONSOLIDATED_SHEET[[#This Row],[Patient_ID]],Healthcare_Insurance[Patient_ID],0))</f>
        <v>None</v>
      </c>
      <c r="L1748" s="8">
        <f>INDEX(Healthcare_Insurance[Insurance_Amount],MATCH(CONSOLIDATED_SHEET[[#This Row],[Patient_ID]],Healthcare_Insurance[Patient_ID],0))</f>
        <v>9602.2199999999993</v>
      </c>
    </row>
    <row r="1749" spans="1:12" x14ac:dyDescent="0.25">
      <c r="A1749" t="s">
        <v>1751</v>
      </c>
      <c r="B1749" t="s">
        <v>4728</v>
      </c>
      <c r="C1749">
        <v>64</v>
      </c>
      <c r="D1749" t="s">
        <v>5948</v>
      </c>
      <c r="E1749" t="str">
        <f>IFERROR(INDEX(Healthcare_Transaction[Treatment_Type],MATCH(CONSOLIDATED_SHEET[[#This Row],[Patient_ID]],Healthcare_Transaction[Patient_ID],0)),"")</f>
        <v>Medication</v>
      </c>
      <c r="F1749" s="8">
        <f>IFERROR(INDEX(Healthcare_Transaction[Cost],MATCH(CONSOLIDATED_SHEET[[#This Row],[Patient_ID]],Healthcare_Transaction[Patient_ID],0)),"")</f>
        <v>3507.57</v>
      </c>
      <c r="G1749" s="6">
        <f>IFERROR(INDEX(Healthcare_Transaction[Date],MATCH(CONSOLIDATED_SHEET[[#This Row],[Patient_ID]],Healthcare_Transaction[Patient_ID],0)),"")</f>
        <v>44137.695956565221</v>
      </c>
      <c r="H1749" t="str">
        <f>TEXT(CONSOLIDATED_SHEET[[#This Row],[Date]], "yyyy")</f>
        <v>2020</v>
      </c>
      <c r="I1749" t="str">
        <f>TEXT(CONSOLIDATED_SHEET[[#This Row],[Date]], "mmmm")</f>
        <v>November</v>
      </c>
      <c r="J1749" t="str">
        <f>INDEX(Healthcare_Location[Location],MATCH(CONSOLIDATED_SHEET[[#This Row],[Patient_ID]],Healthcare_Location[Patient_ID],0))</f>
        <v>Houston</v>
      </c>
      <c r="K1749" s="7" t="str">
        <f>INDEX(Healthcare_Insurance[Insurance_Type],MATCH(CONSOLIDATED_SHEET[[#This Row],[Patient_ID]],Healthcare_Insurance[Patient_ID],0))</f>
        <v>Public</v>
      </c>
      <c r="L1749" s="8">
        <f>INDEX(Healthcare_Insurance[Insurance_Amount],MATCH(CONSOLIDATED_SHEET[[#This Row],[Patient_ID]],Healthcare_Insurance[Patient_ID],0))</f>
        <v>6757.81</v>
      </c>
    </row>
    <row r="1750" spans="1:12" x14ac:dyDescent="0.25">
      <c r="A1750" t="s">
        <v>1752</v>
      </c>
      <c r="B1750" t="s">
        <v>3199</v>
      </c>
      <c r="C1750">
        <v>81</v>
      </c>
      <c r="D1750" t="s">
        <v>5947</v>
      </c>
      <c r="E1750" t="str">
        <f>IFERROR(INDEX(Healthcare_Transaction[Treatment_Type],MATCH(CONSOLIDATED_SHEET[[#This Row],[Patient_ID]],Healthcare_Transaction[Patient_ID],0)),"")</f>
        <v>Consultation</v>
      </c>
      <c r="F1750" s="8">
        <f>IFERROR(INDEX(Healthcare_Transaction[Cost],MATCH(CONSOLIDATED_SHEET[[#This Row],[Patient_ID]],Healthcare_Transaction[Patient_ID],0)),"")</f>
        <v>4623.8900000000003</v>
      </c>
      <c r="G1750" s="6">
        <f>IFERROR(INDEX(Healthcare_Transaction[Date],MATCH(CONSOLIDATED_SHEET[[#This Row],[Patient_ID]],Healthcare_Transaction[Patient_ID],0)),"")</f>
        <v>44137.956708101148</v>
      </c>
      <c r="H1750" t="str">
        <f>TEXT(CONSOLIDATED_SHEET[[#This Row],[Date]], "yyyy")</f>
        <v>2020</v>
      </c>
      <c r="I1750" t="str">
        <f>TEXT(CONSOLIDATED_SHEET[[#This Row],[Date]], "mmmm")</f>
        <v>November</v>
      </c>
      <c r="J1750" t="str">
        <f>INDEX(Healthcare_Location[Location],MATCH(CONSOLIDATED_SHEET[[#This Row],[Patient_ID]],Healthcare_Location[Patient_ID],0))</f>
        <v>Los Angeles</v>
      </c>
      <c r="K1750" s="7" t="str">
        <f>INDEX(Healthcare_Insurance[Insurance_Type],MATCH(CONSOLIDATED_SHEET[[#This Row],[Patient_ID]],Healthcare_Insurance[Patient_ID],0))</f>
        <v>Public</v>
      </c>
      <c r="L1750" s="8">
        <f>INDEX(Healthcare_Insurance[Insurance_Amount],MATCH(CONSOLIDATED_SHEET[[#This Row],[Patient_ID]],Healthcare_Insurance[Patient_ID],0))</f>
        <v>6053.85</v>
      </c>
    </row>
    <row r="1751" spans="1:12" x14ac:dyDescent="0.25">
      <c r="A1751" t="s">
        <v>1753</v>
      </c>
      <c r="B1751" t="s">
        <v>4729</v>
      </c>
      <c r="C1751">
        <v>59</v>
      </c>
      <c r="D1751" t="s">
        <v>5948</v>
      </c>
      <c r="E1751" t="str">
        <f>IFERROR(INDEX(Healthcare_Transaction[Treatment_Type],MATCH(CONSOLIDATED_SHEET[[#This Row],[Patient_ID]],Healthcare_Transaction[Patient_ID],0)),"")</f>
        <v>Medication</v>
      </c>
      <c r="F1751" s="8">
        <f>IFERROR(INDEX(Healthcare_Transaction[Cost],MATCH(CONSOLIDATED_SHEET[[#This Row],[Patient_ID]],Healthcare_Transaction[Patient_ID],0)),"")</f>
        <v>3282.79</v>
      </c>
      <c r="G1751" s="6">
        <f>IFERROR(INDEX(Healthcare_Transaction[Date],MATCH(CONSOLIDATED_SHEET[[#This Row],[Patient_ID]],Healthcare_Transaction[Patient_ID],0)),"")</f>
        <v>44138.478211173016</v>
      </c>
      <c r="H1751" t="str">
        <f>TEXT(CONSOLIDATED_SHEET[[#This Row],[Date]], "yyyy")</f>
        <v>2020</v>
      </c>
      <c r="I1751" t="str">
        <f>TEXT(CONSOLIDATED_SHEET[[#This Row],[Date]], "mmmm")</f>
        <v>November</v>
      </c>
      <c r="J1751" t="str">
        <f>INDEX(Healthcare_Location[Location],MATCH(CONSOLIDATED_SHEET[[#This Row],[Patient_ID]],Healthcare_Location[Patient_ID],0))</f>
        <v>Chicago</v>
      </c>
      <c r="K1751" s="7" t="str">
        <f>INDEX(Healthcare_Insurance[Insurance_Type],MATCH(CONSOLIDATED_SHEET[[#This Row],[Patient_ID]],Healthcare_Insurance[Patient_ID],0))</f>
        <v>Private</v>
      </c>
      <c r="L1751" s="8">
        <f>INDEX(Healthcare_Insurance[Insurance_Amount],MATCH(CONSOLIDATED_SHEET[[#This Row],[Patient_ID]],Healthcare_Insurance[Patient_ID],0))</f>
        <v>5486.65</v>
      </c>
    </row>
    <row r="1752" spans="1:12" x14ac:dyDescent="0.25">
      <c r="A1752" t="s">
        <v>1754</v>
      </c>
      <c r="B1752" t="s">
        <v>4730</v>
      </c>
      <c r="C1752">
        <v>68</v>
      </c>
      <c r="D1752" t="s">
        <v>5948</v>
      </c>
      <c r="E1752" t="str">
        <f>IFERROR(INDEX(Healthcare_Transaction[Treatment_Type],MATCH(CONSOLIDATED_SHEET[[#This Row],[Patient_ID]],Healthcare_Transaction[Patient_ID],0)),"")</f>
        <v>Consultation</v>
      </c>
      <c r="F1752" s="8">
        <f>IFERROR(INDEX(Healthcare_Transaction[Cost],MATCH(CONSOLIDATED_SHEET[[#This Row],[Patient_ID]],Healthcare_Transaction[Patient_ID],0)),"")</f>
        <v>739.37</v>
      </c>
      <c r="G1752" s="6">
        <f>IFERROR(INDEX(Healthcare_Transaction[Date],MATCH(CONSOLIDATED_SHEET[[#This Row],[Patient_ID]],Healthcare_Transaction[Patient_ID],0)),"")</f>
        <v>44138.738962708958</v>
      </c>
      <c r="H1752" t="str">
        <f>TEXT(CONSOLIDATED_SHEET[[#This Row],[Date]], "yyyy")</f>
        <v>2020</v>
      </c>
      <c r="I1752" t="str">
        <f>TEXT(CONSOLIDATED_SHEET[[#This Row],[Date]], "mmmm")</f>
        <v>November</v>
      </c>
      <c r="J1752" t="str">
        <f>INDEX(Healthcare_Location[Location],MATCH(CONSOLIDATED_SHEET[[#This Row],[Patient_ID]],Healthcare_Location[Patient_ID],0))</f>
        <v>Los Angeles</v>
      </c>
      <c r="K1752" s="7" t="str">
        <f>INDEX(Healthcare_Insurance[Insurance_Type],MATCH(CONSOLIDATED_SHEET[[#This Row],[Patient_ID]],Healthcare_Insurance[Patient_ID],0))</f>
        <v>None</v>
      </c>
      <c r="L1752" s="8">
        <f>INDEX(Healthcare_Insurance[Insurance_Amount],MATCH(CONSOLIDATED_SHEET[[#This Row],[Patient_ID]],Healthcare_Insurance[Patient_ID],0))</f>
        <v>3039.55</v>
      </c>
    </row>
    <row r="1753" spans="1:12" x14ac:dyDescent="0.25">
      <c r="A1753" t="s">
        <v>1755</v>
      </c>
      <c r="B1753" t="s">
        <v>4731</v>
      </c>
      <c r="C1753">
        <v>83</v>
      </c>
      <c r="D1753" t="s">
        <v>5947</v>
      </c>
      <c r="E1753" t="str">
        <f>IFERROR(INDEX(Healthcare_Transaction[Treatment_Type],MATCH(CONSOLIDATED_SHEET[[#This Row],[Patient_ID]],Healthcare_Transaction[Patient_ID],0)),"")</f>
        <v>Medication</v>
      </c>
      <c r="F1753" s="8">
        <f>IFERROR(INDEX(Healthcare_Transaction[Cost],MATCH(CONSOLIDATED_SHEET[[#This Row],[Patient_ID]],Healthcare_Transaction[Patient_ID],0)),"")</f>
        <v>2264.2800000000002</v>
      </c>
      <c r="G1753" s="6">
        <f>IFERROR(INDEX(Healthcare_Transaction[Date],MATCH(CONSOLIDATED_SHEET[[#This Row],[Patient_ID]],Healthcare_Transaction[Patient_ID],0)),"")</f>
        <v>44140.042720388621</v>
      </c>
      <c r="H1753" t="str">
        <f>TEXT(CONSOLIDATED_SHEET[[#This Row],[Date]], "yyyy")</f>
        <v>2020</v>
      </c>
      <c r="I1753" t="str">
        <f>TEXT(CONSOLIDATED_SHEET[[#This Row],[Date]], "mmmm")</f>
        <v>November</v>
      </c>
      <c r="J1753" t="str">
        <f>INDEX(Healthcare_Location[Location],MATCH(CONSOLIDATED_SHEET[[#This Row],[Patient_ID]],Healthcare_Location[Patient_ID],0))</f>
        <v>Phoenix</v>
      </c>
      <c r="K1753" s="7" t="str">
        <f>INDEX(Healthcare_Insurance[Insurance_Type],MATCH(CONSOLIDATED_SHEET[[#This Row],[Patient_ID]],Healthcare_Insurance[Patient_ID],0))</f>
        <v>Private</v>
      </c>
      <c r="L1753" s="8">
        <f>INDEX(Healthcare_Insurance[Insurance_Amount],MATCH(CONSOLIDATED_SHEET[[#This Row],[Patient_ID]],Healthcare_Insurance[Patient_ID],0))</f>
        <v>4102.01</v>
      </c>
    </row>
    <row r="1754" spans="1:12" x14ac:dyDescent="0.25">
      <c r="A1754" t="s">
        <v>1756</v>
      </c>
      <c r="B1754" t="s">
        <v>4732</v>
      </c>
      <c r="C1754">
        <v>77</v>
      </c>
      <c r="D1754" t="s">
        <v>5948</v>
      </c>
      <c r="E1754" t="str">
        <f>IFERROR(INDEX(Healthcare_Transaction[Treatment_Type],MATCH(CONSOLIDATED_SHEET[[#This Row],[Patient_ID]],Healthcare_Transaction[Patient_ID],0)),"")</f>
        <v>Consultation</v>
      </c>
      <c r="F1754" s="8">
        <f>IFERROR(INDEX(Healthcare_Transaction[Cost],MATCH(CONSOLIDATED_SHEET[[#This Row],[Patient_ID]],Healthcare_Transaction[Patient_ID],0)),"")</f>
        <v>531.08000000000004</v>
      </c>
      <c r="G1754" s="6">
        <f>IFERROR(INDEX(Healthcare_Transaction[Date],MATCH(CONSOLIDATED_SHEET[[#This Row],[Patient_ID]],Healthcare_Transaction[Patient_ID],0)),"")</f>
        <v>44140.303471924562</v>
      </c>
      <c r="H1754" t="str">
        <f>TEXT(CONSOLIDATED_SHEET[[#This Row],[Date]], "yyyy")</f>
        <v>2020</v>
      </c>
      <c r="I1754" t="str">
        <f>TEXT(CONSOLIDATED_SHEET[[#This Row],[Date]], "mmmm")</f>
        <v>November</v>
      </c>
      <c r="J1754" t="str">
        <f>INDEX(Healthcare_Location[Location],MATCH(CONSOLIDATED_SHEET[[#This Row],[Patient_ID]],Healthcare_Location[Patient_ID],0))</f>
        <v>Houston</v>
      </c>
      <c r="K1754" s="7" t="str">
        <f>INDEX(Healthcare_Insurance[Insurance_Type],MATCH(CONSOLIDATED_SHEET[[#This Row],[Patient_ID]],Healthcare_Insurance[Patient_ID],0))</f>
        <v>Public</v>
      </c>
      <c r="L1754" s="8">
        <f>INDEX(Healthcare_Insurance[Insurance_Amount],MATCH(CONSOLIDATED_SHEET[[#This Row],[Patient_ID]],Healthcare_Insurance[Patient_ID],0))</f>
        <v>3334.89</v>
      </c>
    </row>
    <row r="1755" spans="1:12" x14ac:dyDescent="0.25">
      <c r="A1755" t="s">
        <v>1757</v>
      </c>
      <c r="B1755" t="s">
        <v>4733</v>
      </c>
      <c r="C1755">
        <v>32</v>
      </c>
      <c r="D1755" t="s">
        <v>5948</v>
      </c>
      <c r="E1755" t="str">
        <f>IFERROR(INDEX(Healthcare_Transaction[Treatment_Type],MATCH(CONSOLIDATED_SHEET[[#This Row],[Patient_ID]],Healthcare_Transaction[Patient_ID],0)),"")</f>
        <v>Consultation</v>
      </c>
      <c r="F1755" s="8">
        <f>IFERROR(INDEX(Healthcare_Transaction[Cost],MATCH(CONSOLIDATED_SHEET[[#This Row],[Patient_ID]],Healthcare_Transaction[Patient_ID],0)),"")</f>
        <v>2301.85</v>
      </c>
      <c r="G1755" s="6">
        <f>IFERROR(INDEX(Healthcare_Transaction[Date],MATCH(CONSOLIDATED_SHEET[[#This Row],[Patient_ID]],Healthcare_Transaction[Patient_ID],0)),"")</f>
        <v>44140.564223460489</v>
      </c>
      <c r="H1755" t="str">
        <f>TEXT(CONSOLIDATED_SHEET[[#This Row],[Date]], "yyyy")</f>
        <v>2020</v>
      </c>
      <c r="I1755" t="str">
        <f>TEXT(CONSOLIDATED_SHEET[[#This Row],[Date]], "mmmm")</f>
        <v>November</v>
      </c>
      <c r="J1755" t="str">
        <f>INDEX(Healthcare_Location[Location],MATCH(CONSOLIDATED_SHEET[[#This Row],[Patient_ID]],Healthcare_Location[Patient_ID],0))</f>
        <v>Phoenix</v>
      </c>
      <c r="K1755" s="7" t="str">
        <f>INDEX(Healthcare_Insurance[Insurance_Type],MATCH(CONSOLIDATED_SHEET[[#This Row],[Patient_ID]],Healthcare_Insurance[Patient_ID],0))</f>
        <v>None</v>
      </c>
      <c r="L1755" s="8">
        <f>INDEX(Healthcare_Insurance[Insurance_Amount],MATCH(CONSOLIDATED_SHEET[[#This Row],[Patient_ID]],Healthcare_Insurance[Patient_ID],0))</f>
        <v>6700</v>
      </c>
    </row>
    <row r="1756" spans="1:12" x14ac:dyDescent="0.25">
      <c r="A1756" t="s">
        <v>1758</v>
      </c>
      <c r="B1756" t="s">
        <v>4734</v>
      </c>
      <c r="C1756">
        <v>65</v>
      </c>
      <c r="D1756" t="s">
        <v>5947</v>
      </c>
      <c r="E1756" t="str">
        <f>IFERROR(INDEX(Healthcare_Transaction[Treatment_Type],MATCH(CONSOLIDATED_SHEET[[#This Row],[Patient_ID]],Healthcare_Transaction[Patient_ID],0)),"")</f>
        <v>Surgery</v>
      </c>
      <c r="F1756" s="8">
        <f>IFERROR(INDEX(Healthcare_Transaction[Cost],MATCH(CONSOLIDATED_SHEET[[#This Row],[Patient_ID]],Healthcare_Transaction[Patient_ID],0)),"")</f>
        <v>2139.65</v>
      </c>
      <c r="G1756" s="6">
        <f>IFERROR(INDEX(Healthcare_Transaction[Date],MATCH(CONSOLIDATED_SHEET[[#This Row],[Patient_ID]],Healthcare_Transaction[Patient_ID],0)),"")</f>
        <v>44141.085726532358</v>
      </c>
      <c r="H1756" t="str">
        <f>TEXT(CONSOLIDATED_SHEET[[#This Row],[Date]], "yyyy")</f>
        <v>2020</v>
      </c>
      <c r="I1756" t="str">
        <f>TEXT(CONSOLIDATED_SHEET[[#This Row],[Date]], "mmmm")</f>
        <v>November</v>
      </c>
      <c r="J1756" t="str">
        <f>INDEX(Healthcare_Location[Location],MATCH(CONSOLIDATED_SHEET[[#This Row],[Patient_ID]],Healthcare_Location[Patient_ID],0))</f>
        <v>Phoenix</v>
      </c>
      <c r="K1756" s="7" t="str">
        <f>INDEX(Healthcare_Insurance[Insurance_Type],MATCH(CONSOLIDATED_SHEET[[#This Row],[Patient_ID]],Healthcare_Insurance[Patient_ID],0))</f>
        <v>Private</v>
      </c>
      <c r="L1756" s="8">
        <f>INDEX(Healthcare_Insurance[Insurance_Amount],MATCH(CONSOLIDATED_SHEET[[#This Row],[Patient_ID]],Healthcare_Insurance[Patient_ID],0))</f>
        <v>2776.14</v>
      </c>
    </row>
    <row r="1757" spans="1:12" x14ac:dyDescent="0.25">
      <c r="A1757" t="s">
        <v>1759</v>
      </c>
      <c r="B1757" t="s">
        <v>4735</v>
      </c>
      <c r="C1757">
        <v>52</v>
      </c>
      <c r="D1757" t="s">
        <v>5947</v>
      </c>
      <c r="E1757" t="str">
        <f>IFERROR(INDEX(Healthcare_Transaction[Treatment_Type],MATCH(CONSOLIDATED_SHEET[[#This Row],[Patient_ID]],Healthcare_Transaction[Patient_ID],0)),"")</f>
        <v>Surgery</v>
      </c>
      <c r="F1757" s="8">
        <f>IFERROR(INDEX(Healthcare_Transaction[Cost],MATCH(CONSOLIDATED_SHEET[[#This Row],[Patient_ID]],Healthcare_Transaction[Patient_ID],0)),"")</f>
        <v>494.49</v>
      </c>
      <c r="G1757" s="6">
        <f>IFERROR(INDEX(Healthcare_Transaction[Date],MATCH(CONSOLIDATED_SHEET[[#This Row],[Patient_ID]],Healthcare_Transaction[Patient_ID],0)),"")</f>
        <v>44141.86798114016</v>
      </c>
      <c r="H1757" t="str">
        <f>TEXT(CONSOLIDATED_SHEET[[#This Row],[Date]], "yyyy")</f>
        <v>2020</v>
      </c>
      <c r="I1757" t="str">
        <f>TEXT(CONSOLIDATED_SHEET[[#This Row],[Date]], "mmmm")</f>
        <v>November</v>
      </c>
      <c r="J1757" t="str">
        <f>INDEX(Healthcare_Location[Location],MATCH(CONSOLIDATED_SHEET[[#This Row],[Patient_ID]],Healthcare_Location[Patient_ID],0))</f>
        <v>Chicago</v>
      </c>
      <c r="K1757" s="7" t="str">
        <f>INDEX(Healthcare_Insurance[Insurance_Type],MATCH(CONSOLIDATED_SHEET[[#This Row],[Patient_ID]],Healthcare_Insurance[Patient_ID],0))</f>
        <v>Public</v>
      </c>
      <c r="L1757" s="8">
        <f>INDEX(Healthcare_Insurance[Insurance_Amount],MATCH(CONSOLIDATED_SHEET[[#This Row],[Patient_ID]],Healthcare_Insurance[Patient_ID],0))</f>
        <v>7928.7</v>
      </c>
    </row>
    <row r="1758" spans="1:12" x14ac:dyDescent="0.25">
      <c r="A1758" t="s">
        <v>1760</v>
      </c>
      <c r="B1758" t="s">
        <v>3210</v>
      </c>
      <c r="C1758">
        <v>89</v>
      </c>
      <c r="D1758" t="s">
        <v>5947</v>
      </c>
      <c r="E1758" t="str">
        <f>IFERROR(INDEX(Healthcare_Transaction[Treatment_Type],MATCH(CONSOLIDATED_SHEET[[#This Row],[Patient_ID]],Healthcare_Transaction[Patient_ID],0)),"")</f>
        <v>Surgery</v>
      </c>
      <c r="F1758" s="8">
        <f>IFERROR(INDEX(Healthcare_Transaction[Cost],MATCH(CONSOLIDATED_SHEET[[#This Row],[Patient_ID]],Healthcare_Transaction[Patient_ID],0)),"")</f>
        <v>3492.52</v>
      </c>
      <c r="G1758" s="6">
        <f>IFERROR(INDEX(Healthcare_Transaction[Date],MATCH(CONSOLIDATED_SHEET[[#This Row],[Patient_ID]],Healthcare_Transaction[Patient_ID],0)),"")</f>
        <v>44142.128732676087</v>
      </c>
      <c r="H1758" t="str">
        <f>TEXT(CONSOLIDATED_SHEET[[#This Row],[Date]], "yyyy")</f>
        <v>2020</v>
      </c>
      <c r="I1758" t="str">
        <f>TEXT(CONSOLIDATED_SHEET[[#This Row],[Date]], "mmmm")</f>
        <v>November</v>
      </c>
      <c r="J1758" t="str">
        <f>INDEX(Healthcare_Location[Location],MATCH(CONSOLIDATED_SHEET[[#This Row],[Patient_ID]],Healthcare_Location[Patient_ID],0))</f>
        <v>Phoenix</v>
      </c>
      <c r="K1758" s="7" t="str">
        <f>INDEX(Healthcare_Insurance[Insurance_Type],MATCH(CONSOLIDATED_SHEET[[#This Row],[Patient_ID]],Healthcare_Insurance[Patient_ID],0))</f>
        <v>None</v>
      </c>
      <c r="L1758" s="8">
        <f>INDEX(Healthcare_Insurance[Insurance_Amount],MATCH(CONSOLIDATED_SHEET[[#This Row],[Patient_ID]],Healthcare_Insurance[Patient_ID],0))</f>
        <v>2539.2399999999998</v>
      </c>
    </row>
    <row r="1759" spans="1:12" x14ac:dyDescent="0.25">
      <c r="A1759" t="s">
        <v>1761</v>
      </c>
      <c r="B1759" t="s">
        <v>4736</v>
      </c>
      <c r="C1759">
        <v>67</v>
      </c>
      <c r="D1759" t="s">
        <v>5948</v>
      </c>
      <c r="E1759" t="str">
        <f>IFERROR(INDEX(Healthcare_Transaction[Treatment_Type],MATCH(CONSOLIDATED_SHEET[[#This Row],[Patient_ID]],Healthcare_Transaction[Patient_ID],0)),"")</f>
        <v>Physical Therapy</v>
      </c>
      <c r="F1759" s="8">
        <f>IFERROR(INDEX(Healthcare_Transaction[Cost],MATCH(CONSOLIDATED_SHEET[[#This Row],[Patient_ID]],Healthcare_Transaction[Patient_ID],0)),"")</f>
        <v>4509.49</v>
      </c>
      <c r="G1759" s="6">
        <f>IFERROR(INDEX(Healthcare_Transaction[Date],MATCH(CONSOLIDATED_SHEET[[#This Row],[Patient_ID]],Healthcare_Transaction[Patient_ID],0)),"")</f>
        <v>44142.389484212028</v>
      </c>
      <c r="H1759" t="str">
        <f>TEXT(CONSOLIDATED_SHEET[[#This Row],[Date]], "yyyy")</f>
        <v>2020</v>
      </c>
      <c r="I1759" t="str">
        <f>TEXT(CONSOLIDATED_SHEET[[#This Row],[Date]], "mmmm")</f>
        <v>November</v>
      </c>
      <c r="J1759" t="str">
        <f>INDEX(Healthcare_Location[Location],MATCH(CONSOLIDATED_SHEET[[#This Row],[Patient_ID]],Healthcare_Location[Patient_ID],0))</f>
        <v>Los Angeles</v>
      </c>
      <c r="K1759" s="7" t="str">
        <f>INDEX(Healthcare_Insurance[Insurance_Type],MATCH(CONSOLIDATED_SHEET[[#This Row],[Patient_ID]],Healthcare_Insurance[Patient_ID],0))</f>
        <v>Public</v>
      </c>
      <c r="L1759" s="8">
        <f>INDEX(Healthcare_Insurance[Insurance_Amount],MATCH(CONSOLIDATED_SHEET[[#This Row],[Patient_ID]],Healthcare_Insurance[Patient_ID],0))</f>
        <v>2437.52</v>
      </c>
    </row>
    <row r="1760" spans="1:12" x14ac:dyDescent="0.25">
      <c r="A1760" t="s">
        <v>1762</v>
      </c>
      <c r="B1760" t="s">
        <v>4737</v>
      </c>
      <c r="C1760">
        <v>84</v>
      </c>
      <c r="D1760" t="s">
        <v>5948</v>
      </c>
      <c r="E1760" t="str">
        <f>IFERROR(INDEX(Healthcare_Transaction[Treatment_Type],MATCH(CONSOLIDATED_SHEET[[#This Row],[Patient_ID]],Healthcare_Transaction[Patient_ID],0)),"")</f>
        <v>Surgery</v>
      </c>
      <c r="F1760" s="8">
        <f>IFERROR(INDEX(Healthcare_Transaction[Cost],MATCH(CONSOLIDATED_SHEET[[#This Row],[Patient_ID]],Healthcare_Transaction[Patient_ID],0)),"")</f>
        <v>3711.48</v>
      </c>
      <c r="G1760" s="6">
        <f>IFERROR(INDEX(Healthcare_Transaction[Date],MATCH(CONSOLIDATED_SHEET[[#This Row],[Patient_ID]],Healthcare_Transaction[Patient_ID],0)),"")</f>
        <v>44142.910987283889</v>
      </c>
      <c r="H1760" t="str">
        <f>TEXT(CONSOLIDATED_SHEET[[#This Row],[Date]], "yyyy")</f>
        <v>2020</v>
      </c>
      <c r="I1760" t="str">
        <f>TEXT(CONSOLIDATED_SHEET[[#This Row],[Date]], "mmmm")</f>
        <v>November</v>
      </c>
      <c r="J1760" t="str">
        <f>INDEX(Healthcare_Location[Location],MATCH(CONSOLIDATED_SHEET[[#This Row],[Patient_ID]],Healthcare_Location[Patient_ID],0))</f>
        <v>Chicago</v>
      </c>
      <c r="K1760" s="7" t="str">
        <f>INDEX(Healthcare_Insurance[Insurance_Type],MATCH(CONSOLIDATED_SHEET[[#This Row],[Patient_ID]],Healthcare_Insurance[Patient_ID],0))</f>
        <v>Private</v>
      </c>
      <c r="L1760" s="8">
        <f>INDEX(Healthcare_Insurance[Insurance_Amount],MATCH(CONSOLIDATED_SHEET[[#This Row],[Patient_ID]],Healthcare_Insurance[Patient_ID],0))</f>
        <v>9842.5400000000009</v>
      </c>
    </row>
    <row r="1761" spans="1:12" x14ac:dyDescent="0.25">
      <c r="A1761" t="s">
        <v>1763</v>
      </c>
      <c r="B1761" t="s">
        <v>4738</v>
      </c>
      <c r="C1761">
        <v>24</v>
      </c>
      <c r="D1761" t="s">
        <v>5948</v>
      </c>
      <c r="E1761" t="str">
        <f>IFERROR(INDEX(Healthcare_Transaction[Treatment_Type],MATCH(CONSOLIDATED_SHEET[[#This Row],[Patient_ID]],Healthcare_Transaction[Patient_ID],0)),"")</f>
        <v>Consultation</v>
      </c>
      <c r="F1761" s="8">
        <f>IFERROR(INDEX(Healthcare_Transaction[Cost],MATCH(CONSOLIDATED_SHEET[[#This Row],[Patient_ID]],Healthcare_Transaction[Patient_ID],0)),"")</f>
        <v>1361.89</v>
      </c>
      <c r="G1761" s="6">
        <f>IFERROR(INDEX(Healthcare_Transaction[Date],MATCH(CONSOLIDATED_SHEET[[#This Row],[Patient_ID]],Healthcare_Transaction[Patient_ID],0)),"")</f>
        <v>44143.693241891691</v>
      </c>
      <c r="H1761" t="str">
        <f>TEXT(CONSOLIDATED_SHEET[[#This Row],[Date]], "yyyy")</f>
        <v>2020</v>
      </c>
      <c r="I1761" t="str">
        <f>TEXT(CONSOLIDATED_SHEET[[#This Row],[Date]], "mmmm")</f>
        <v>November</v>
      </c>
      <c r="J1761" t="str">
        <f>INDEX(Healthcare_Location[Location],MATCH(CONSOLIDATED_SHEET[[#This Row],[Patient_ID]],Healthcare_Location[Patient_ID],0))</f>
        <v>New York</v>
      </c>
      <c r="K1761" s="7" t="str">
        <f>INDEX(Healthcare_Insurance[Insurance_Type],MATCH(CONSOLIDATED_SHEET[[#This Row],[Patient_ID]],Healthcare_Insurance[Patient_ID],0))</f>
        <v>None</v>
      </c>
      <c r="L1761" s="8">
        <f>INDEX(Healthcare_Insurance[Insurance_Amount],MATCH(CONSOLIDATED_SHEET[[#This Row],[Patient_ID]],Healthcare_Insurance[Patient_ID],0))</f>
        <v>3755.47</v>
      </c>
    </row>
    <row r="1762" spans="1:12" x14ac:dyDescent="0.25">
      <c r="A1762" t="s">
        <v>1764</v>
      </c>
      <c r="B1762" t="s">
        <v>4739</v>
      </c>
      <c r="C1762">
        <v>81</v>
      </c>
      <c r="D1762" t="s">
        <v>5948</v>
      </c>
      <c r="E1762" t="str">
        <f>IFERROR(INDEX(Healthcare_Transaction[Treatment_Type],MATCH(CONSOLIDATED_SHEET[[#This Row],[Patient_ID]],Healthcare_Transaction[Patient_ID],0)),"")</f>
        <v>Consultation</v>
      </c>
      <c r="F1762" s="8">
        <f>IFERROR(INDEX(Healthcare_Transaction[Cost],MATCH(CONSOLIDATED_SHEET[[#This Row],[Patient_ID]],Healthcare_Transaction[Patient_ID],0)),"")</f>
        <v>2795.06</v>
      </c>
      <c r="G1762" s="6">
        <f>IFERROR(INDEX(Healthcare_Transaction[Date],MATCH(CONSOLIDATED_SHEET[[#This Row],[Patient_ID]],Healthcare_Transaction[Patient_ID],0)),"")</f>
        <v>44143.953993427633</v>
      </c>
      <c r="H1762" t="str">
        <f>TEXT(CONSOLIDATED_SHEET[[#This Row],[Date]], "yyyy")</f>
        <v>2020</v>
      </c>
      <c r="I1762" t="str">
        <f>TEXT(CONSOLIDATED_SHEET[[#This Row],[Date]], "mmmm")</f>
        <v>November</v>
      </c>
      <c r="J1762" t="str">
        <f>INDEX(Healthcare_Location[Location],MATCH(CONSOLIDATED_SHEET[[#This Row],[Patient_ID]],Healthcare_Location[Patient_ID],0))</f>
        <v>Chicago</v>
      </c>
      <c r="K1762" s="7" t="str">
        <f>INDEX(Healthcare_Insurance[Insurance_Type],MATCH(CONSOLIDATED_SHEET[[#This Row],[Patient_ID]],Healthcare_Insurance[Patient_ID],0))</f>
        <v>Public</v>
      </c>
      <c r="L1762" s="8">
        <f>INDEX(Healthcare_Insurance[Insurance_Amount],MATCH(CONSOLIDATED_SHEET[[#This Row],[Patient_ID]],Healthcare_Insurance[Patient_ID],0))</f>
        <v>9275.9</v>
      </c>
    </row>
    <row r="1763" spans="1:12" x14ac:dyDescent="0.25">
      <c r="A1763" t="s">
        <v>1765</v>
      </c>
      <c r="B1763" t="s">
        <v>4740</v>
      </c>
      <c r="C1763">
        <v>78</v>
      </c>
      <c r="D1763" t="s">
        <v>5947</v>
      </c>
      <c r="E1763" t="str">
        <f>IFERROR(INDEX(Healthcare_Transaction[Treatment_Type],MATCH(CONSOLIDATED_SHEET[[#This Row],[Patient_ID]],Healthcare_Transaction[Patient_ID],0)),"")</f>
        <v>Consultation</v>
      </c>
      <c r="F1763" s="8">
        <f>IFERROR(INDEX(Healthcare_Transaction[Cost],MATCH(CONSOLIDATED_SHEET[[#This Row],[Patient_ID]],Healthcare_Transaction[Patient_ID],0)),"")</f>
        <v>1803.78</v>
      </c>
      <c r="G1763" s="6">
        <f>IFERROR(INDEX(Healthcare_Transaction[Date],MATCH(CONSOLIDATED_SHEET[[#This Row],[Patient_ID]],Healthcare_Transaction[Patient_ID],0)),"")</f>
        <v>44144.214744963567</v>
      </c>
      <c r="H1763" t="str">
        <f>TEXT(CONSOLIDATED_SHEET[[#This Row],[Date]], "yyyy")</f>
        <v>2020</v>
      </c>
      <c r="I1763" t="str">
        <f>TEXT(CONSOLIDATED_SHEET[[#This Row],[Date]], "mmmm")</f>
        <v>November</v>
      </c>
      <c r="J1763" t="str">
        <f>INDEX(Healthcare_Location[Location],MATCH(CONSOLIDATED_SHEET[[#This Row],[Patient_ID]],Healthcare_Location[Patient_ID],0))</f>
        <v>Chicago</v>
      </c>
      <c r="K1763" s="7" t="str">
        <f>INDEX(Healthcare_Insurance[Insurance_Type],MATCH(CONSOLIDATED_SHEET[[#This Row],[Patient_ID]],Healthcare_Insurance[Patient_ID],0))</f>
        <v>Private</v>
      </c>
      <c r="L1763" s="8">
        <f>INDEX(Healthcare_Insurance[Insurance_Amount],MATCH(CONSOLIDATED_SHEET[[#This Row],[Patient_ID]],Healthcare_Insurance[Patient_ID],0))</f>
        <v>4772.16</v>
      </c>
    </row>
    <row r="1764" spans="1:12" x14ac:dyDescent="0.25">
      <c r="A1764" t="s">
        <v>1766</v>
      </c>
      <c r="B1764" t="s">
        <v>4741</v>
      </c>
      <c r="C1764">
        <v>61</v>
      </c>
      <c r="D1764" t="s">
        <v>5948</v>
      </c>
      <c r="E1764" t="str">
        <f>IFERROR(INDEX(Healthcare_Transaction[Treatment_Type],MATCH(CONSOLIDATED_SHEET[[#This Row],[Patient_ID]],Healthcare_Transaction[Patient_ID],0)),"")</f>
        <v>Medication</v>
      </c>
      <c r="F1764" s="8">
        <f>IFERROR(INDEX(Healthcare_Transaction[Cost],MATCH(CONSOLIDATED_SHEET[[#This Row],[Patient_ID]],Healthcare_Transaction[Patient_ID],0)),"")</f>
        <v>3438.96</v>
      </c>
      <c r="G1764" s="6">
        <f>IFERROR(INDEX(Healthcare_Transaction[Date],MATCH(CONSOLIDATED_SHEET[[#This Row],[Patient_ID]],Healthcare_Transaction[Patient_ID],0)),"")</f>
        <v>44144.475496499494</v>
      </c>
      <c r="H1764" t="str">
        <f>TEXT(CONSOLIDATED_SHEET[[#This Row],[Date]], "yyyy")</f>
        <v>2020</v>
      </c>
      <c r="I1764" t="str">
        <f>TEXT(CONSOLIDATED_SHEET[[#This Row],[Date]], "mmmm")</f>
        <v>November</v>
      </c>
      <c r="J1764" t="str">
        <f>INDEX(Healthcare_Location[Location],MATCH(CONSOLIDATED_SHEET[[#This Row],[Patient_ID]],Healthcare_Location[Patient_ID],0))</f>
        <v>Chicago</v>
      </c>
      <c r="K1764" s="7" t="str">
        <f>INDEX(Healthcare_Insurance[Insurance_Type],MATCH(CONSOLIDATED_SHEET[[#This Row],[Patient_ID]],Healthcare_Insurance[Patient_ID],0))</f>
        <v>None</v>
      </c>
      <c r="L1764" s="8">
        <f>INDEX(Healthcare_Insurance[Insurance_Amount],MATCH(CONSOLIDATED_SHEET[[#This Row],[Patient_ID]],Healthcare_Insurance[Patient_ID],0))</f>
        <v>2775.1</v>
      </c>
    </row>
    <row r="1765" spans="1:12" x14ac:dyDescent="0.25">
      <c r="A1765" t="s">
        <v>1767</v>
      </c>
      <c r="B1765" t="s">
        <v>4742</v>
      </c>
      <c r="C1765">
        <v>85</v>
      </c>
      <c r="D1765" t="s">
        <v>5947</v>
      </c>
      <c r="E1765" t="str">
        <f>IFERROR(INDEX(Healthcare_Transaction[Treatment_Type],MATCH(CONSOLIDATED_SHEET[[#This Row],[Patient_ID]],Healthcare_Transaction[Patient_ID],0)),"")</f>
        <v>Consultation</v>
      </c>
      <c r="F1765" s="8">
        <f>IFERROR(INDEX(Healthcare_Transaction[Cost],MATCH(CONSOLIDATED_SHEET[[#This Row],[Patient_ID]],Healthcare_Transaction[Patient_ID],0)),"")</f>
        <v>2522.5100000000002</v>
      </c>
      <c r="G1765" s="6">
        <f>IFERROR(INDEX(Healthcare_Transaction[Date],MATCH(CONSOLIDATED_SHEET[[#This Row],[Patient_ID]],Healthcare_Transaction[Patient_ID],0)),"")</f>
        <v>44144.996999571369</v>
      </c>
      <c r="H1765" t="str">
        <f>TEXT(CONSOLIDATED_SHEET[[#This Row],[Date]], "yyyy")</f>
        <v>2020</v>
      </c>
      <c r="I1765" t="str">
        <f>TEXT(CONSOLIDATED_SHEET[[#This Row],[Date]], "mmmm")</f>
        <v>November</v>
      </c>
      <c r="J1765" t="str">
        <f>INDEX(Healthcare_Location[Location],MATCH(CONSOLIDATED_SHEET[[#This Row],[Patient_ID]],Healthcare_Location[Patient_ID],0))</f>
        <v>New York</v>
      </c>
      <c r="K1765" s="7" t="str">
        <f>INDEX(Healthcare_Insurance[Insurance_Type],MATCH(CONSOLIDATED_SHEET[[#This Row],[Patient_ID]],Healthcare_Insurance[Patient_ID],0))</f>
        <v>Public</v>
      </c>
      <c r="L1765" s="8">
        <f>INDEX(Healthcare_Insurance[Insurance_Amount],MATCH(CONSOLIDATED_SHEET[[#This Row],[Patient_ID]],Healthcare_Insurance[Patient_ID],0))</f>
        <v>2059.33</v>
      </c>
    </row>
    <row r="1766" spans="1:12" x14ac:dyDescent="0.25">
      <c r="A1766" t="s">
        <v>1768</v>
      </c>
      <c r="B1766" t="s">
        <v>4743</v>
      </c>
      <c r="C1766">
        <v>53</v>
      </c>
      <c r="D1766" t="s">
        <v>5948</v>
      </c>
      <c r="E1766" t="str">
        <f>IFERROR(INDEX(Healthcare_Transaction[Treatment_Type],MATCH(CONSOLIDATED_SHEET[[#This Row],[Patient_ID]],Healthcare_Transaction[Patient_ID],0)),"")</f>
        <v>Physical Therapy</v>
      </c>
      <c r="F1766" s="8">
        <f>IFERROR(INDEX(Healthcare_Transaction[Cost],MATCH(CONSOLIDATED_SHEET[[#This Row],[Patient_ID]],Healthcare_Transaction[Patient_ID],0)),"")</f>
        <v>3686.42</v>
      </c>
      <c r="G1766" s="6">
        <f>IFERROR(INDEX(Healthcare_Transaction[Date],MATCH(CONSOLIDATED_SHEET[[#This Row],[Patient_ID]],Healthcare_Transaction[Patient_ID],0)),"")</f>
        <v>44145.257751107289</v>
      </c>
      <c r="H1766" t="str">
        <f>TEXT(CONSOLIDATED_SHEET[[#This Row],[Date]], "yyyy")</f>
        <v>2020</v>
      </c>
      <c r="I1766" t="str">
        <f>TEXT(CONSOLIDATED_SHEET[[#This Row],[Date]], "mmmm")</f>
        <v>November</v>
      </c>
      <c r="J1766" t="str">
        <f>INDEX(Healthcare_Location[Location],MATCH(CONSOLIDATED_SHEET[[#This Row],[Patient_ID]],Healthcare_Location[Patient_ID],0))</f>
        <v>Phoenix</v>
      </c>
      <c r="K1766" s="7" t="str">
        <f>INDEX(Healthcare_Insurance[Insurance_Type],MATCH(CONSOLIDATED_SHEET[[#This Row],[Patient_ID]],Healthcare_Insurance[Patient_ID],0))</f>
        <v>Public</v>
      </c>
      <c r="L1766" s="8">
        <f>INDEX(Healthcare_Insurance[Insurance_Amount],MATCH(CONSOLIDATED_SHEET[[#This Row],[Patient_ID]],Healthcare_Insurance[Patient_ID],0))</f>
        <v>1447.57</v>
      </c>
    </row>
    <row r="1767" spans="1:12" x14ac:dyDescent="0.25">
      <c r="A1767" t="s">
        <v>1769</v>
      </c>
      <c r="B1767" t="s">
        <v>4744</v>
      </c>
      <c r="C1767">
        <v>26</v>
      </c>
      <c r="D1767" t="s">
        <v>5948</v>
      </c>
      <c r="E1767" t="str">
        <f>IFERROR(INDEX(Healthcare_Transaction[Treatment_Type],MATCH(CONSOLIDATED_SHEET[[#This Row],[Patient_ID]],Healthcare_Transaction[Patient_ID],0)),"")</f>
        <v>Medication</v>
      </c>
      <c r="F1767" s="8">
        <f>IFERROR(INDEX(Healthcare_Transaction[Cost],MATCH(CONSOLIDATED_SHEET[[#This Row],[Patient_ID]],Healthcare_Transaction[Patient_ID],0)),"")</f>
        <v>2807.81</v>
      </c>
      <c r="G1767" s="6">
        <f>IFERROR(INDEX(Healthcare_Transaction[Date],MATCH(CONSOLIDATED_SHEET[[#This Row],[Patient_ID]],Healthcare_Transaction[Patient_ID],0)),"")</f>
        <v>44145.779254179157</v>
      </c>
      <c r="H1767" t="str">
        <f>TEXT(CONSOLIDATED_SHEET[[#This Row],[Date]], "yyyy")</f>
        <v>2020</v>
      </c>
      <c r="I1767" t="str">
        <f>TEXT(CONSOLIDATED_SHEET[[#This Row],[Date]], "mmmm")</f>
        <v>November</v>
      </c>
      <c r="J1767" t="str">
        <f>INDEX(Healthcare_Location[Location],MATCH(CONSOLIDATED_SHEET[[#This Row],[Patient_ID]],Healthcare_Location[Patient_ID],0))</f>
        <v>Houston</v>
      </c>
      <c r="K1767" s="7" t="str">
        <f>INDEX(Healthcare_Insurance[Insurance_Type],MATCH(CONSOLIDATED_SHEET[[#This Row],[Patient_ID]],Healthcare_Insurance[Patient_ID],0))</f>
        <v>None</v>
      </c>
      <c r="L1767" s="8">
        <f>INDEX(Healthcare_Insurance[Insurance_Amount],MATCH(CONSOLIDATED_SHEET[[#This Row],[Patient_ID]],Healthcare_Insurance[Patient_ID],0))</f>
        <v>7882.2</v>
      </c>
    </row>
    <row r="1768" spans="1:12" x14ac:dyDescent="0.25">
      <c r="A1768" t="s">
        <v>1770</v>
      </c>
      <c r="B1768" t="s">
        <v>4745</v>
      </c>
      <c r="C1768">
        <v>59</v>
      </c>
      <c r="D1768" t="s">
        <v>5947</v>
      </c>
      <c r="E1768" t="str">
        <f>IFERROR(INDEX(Healthcare_Transaction[Treatment_Type],MATCH(CONSOLIDATED_SHEET[[#This Row],[Patient_ID]],Healthcare_Transaction[Patient_ID],0)),"")</f>
        <v>Surgery</v>
      </c>
      <c r="F1768" s="8">
        <f>IFERROR(INDEX(Healthcare_Transaction[Cost],MATCH(CONSOLIDATED_SHEET[[#This Row],[Patient_ID]],Healthcare_Transaction[Patient_ID],0)),"")</f>
        <v>1183.04</v>
      </c>
      <c r="G1768" s="6">
        <f>IFERROR(INDEX(Healthcare_Transaction[Date],MATCH(CONSOLIDATED_SHEET[[#This Row],[Patient_ID]],Healthcare_Transaction[Patient_ID],0)),"")</f>
        <v>44146.040005715091</v>
      </c>
      <c r="H1768" t="str">
        <f>TEXT(CONSOLIDATED_SHEET[[#This Row],[Date]], "yyyy")</f>
        <v>2020</v>
      </c>
      <c r="I1768" t="str">
        <f>TEXT(CONSOLIDATED_SHEET[[#This Row],[Date]], "mmmm")</f>
        <v>November</v>
      </c>
      <c r="J1768" t="str">
        <f>INDEX(Healthcare_Location[Location],MATCH(CONSOLIDATED_SHEET[[#This Row],[Patient_ID]],Healthcare_Location[Patient_ID],0))</f>
        <v>Houston</v>
      </c>
      <c r="K1768" s="7" t="str">
        <f>INDEX(Healthcare_Insurance[Insurance_Type],MATCH(CONSOLIDATED_SHEET[[#This Row],[Patient_ID]],Healthcare_Insurance[Patient_ID],0))</f>
        <v>None</v>
      </c>
      <c r="L1768" s="8">
        <f>INDEX(Healthcare_Insurance[Insurance_Amount],MATCH(CONSOLIDATED_SHEET[[#This Row],[Patient_ID]],Healthcare_Insurance[Patient_ID],0))</f>
        <v>8391.17</v>
      </c>
    </row>
    <row r="1769" spans="1:12" x14ac:dyDescent="0.25">
      <c r="A1769" t="s">
        <v>1771</v>
      </c>
      <c r="B1769" t="s">
        <v>4746</v>
      </c>
      <c r="C1769">
        <v>76</v>
      </c>
      <c r="D1769" t="s">
        <v>5948</v>
      </c>
      <c r="E1769" t="str">
        <f>IFERROR(INDEX(Healthcare_Transaction[Treatment_Type],MATCH(CONSOLIDATED_SHEET[[#This Row],[Patient_ID]],Healthcare_Transaction[Patient_ID],0)),"")</f>
        <v>Consultation</v>
      </c>
      <c r="F1769" s="8">
        <f>IFERROR(INDEX(Healthcare_Transaction[Cost],MATCH(CONSOLIDATED_SHEET[[#This Row],[Patient_ID]],Healthcare_Transaction[Patient_ID],0)),"")</f>
        <v>3046.14</v>
      </c>
      <c r="G1769" s="6">
        <f>IFERROR(INDEX(Healthcare_Transaction[Date],MATCH(CONSOLIDATED_SHEET[[#This Row],[Patient_ID]],Healthcare_Transaction[Patient_ID],0)),"")</f>
        <v>44146.300757251032</v>
      </c>
      <c r="H1769" t="str">
        <f>TEXT(CONSOLIDATED_SHEET[[#This Row],[Date]], "yyyy")</f>
        <v>2020</v>
      </c>
      <c r="I1769" t="str">
        <f>TEXT(CONSOLIDATED_SHEET[[#This Row],[Date]], "mmmm")</f>
        <v>November</v>
      </c>
      <c r="J1769" t="str">
        <f>INDEX(Healthcare_Location[Location],MATCH(CONSOLIDATED_SHEET[[#This Row],[Patient_ID]],Healthcare_Location[Patient_ID],0))</f>
        <v>Phoenix</v>
      </c>
      <c r="K1769" s="7" t="str">
        <f>INDEX(Healthcare_Insurance[Insurance_Type],MATCH(CONSOLIDATED_SHEET[[#This Row],[Patient_ID]],Healthcare_Insurance[Patient_ID],0))</f>
        <v>Private</v>
      </c>
      <c r="L1769" s="8">
        <f>INDEX(Healthcare_Insurance[Insurance_Amount],MATCH(CONSOLIDATED_SHEET[[#This Row],[Patient_ID]],Healthcare_Insurance[Patient_ID],0))</f>
        <v>5557.53</v>
      </c>
    </row>
    <row r="1770" spans="1:12" x14ac:dyDescent="0.25">
      <c r="A1770" t="s">
        <v>1772</v>
      </c>
      <c r="B1770" t="s">
        <v>4747</v>
      </c>
      <c r="C1770">
        <v>22</v>
      </c>
      <c r="D1770" t="s">
        <v>5947</v>
      </c>
      <c r="E1770" t="str">
        <f>IFERROR(INDEX(Healthcare_Transaction[Treatment_Type],MATCH(CONSOLIDATED_SHEET[[#This Row],[Patient_ID]],Healthcare_Transaction[Patient_ID],0)),"")</f>
        <v>Surgery</v>
      </c>
      <c r="F1770" s="8">
        <f>IFERROR(INDEX(Healthcare_Transaction[Cost],MATCH(CONSOLIDATED_SHEET[[#This Row],[Patient_ID]],Healthcare_Transaction[Patient_ID],0)),"")</f>
        <v>1484.75</v>
      </c>
      <c r="G1770" s="6">
        <f>IFERROR(INDEX(Healthcare_Transaction[Date],MATCH(CONSOLIDATED_SHEET[[#This Row],[Patient_ID]],Healthcare_Transaction[Patient_ID],0)),"")</f>
        <v>44146.561508786966</v>
      </c>
      <c r="H1770" t="str">
        <f>TEXT(CONSOLIDATED_SHEET[[#This Row],[Date]], "yyyy")</f>
        <v>2020</v>
      </c>
      <c r="I1770" t="str">
        <f>TEXT(CONSOLIDATED_SHEET[[#This Row],[Date]], "mmmm")</f>
        <v>November</v>
      </c>
      <c r="J1770" t="str">
        <f>INDEX(Healthcare_Location[Location],MATCH(CONSOLIDATED_SHEET[[#This Row],[Patient_ID]],Healthcare_Location[Patient_ID],0))</f>
        <v>Los Angeles</v>
      </c>
      <c r="K1770" s="7" t="str">
        <f>INDEX(Healthcare_Insurance[Insurance_Type],MATCH(CONSOLIDATED_SHEET[[#This Row],[Patient_ID]],Healthcare_Insurance[Patient_ID],0))</f>
        <v>Private</v>
      </c>
      <c r="L1770" s="8">
        <f>INDEX(Healthcare_Insurance[Insurance_Amount],MATCH(CONSOLIDATED_SHEET[[#This Row],[Patient_ID]],Healthcare_Insurance[Patient_ID],0))</f>
        <v>7462.5</v>
      </c>
    </row>
    <row r="1771" spans="1:12" x14ac:dyDescent="0.25">
      <c r="A1771" t="s">
        <v>1773</v>
      </c>
      <c r="B1771" t="s">
        <v>4748</v>
      </c>
      <c r="C1771">
        <v>21</v>
      </c>
      <c r="D1771" t="s">
        <v>5947</v>
      </c>
      <c r="E1771" t="str">
        <f>IFERROR(INDEX(Healthcare_Transaction[Treatment_Type],MATCH(CONSOLIDATED_SHEET[[#This Row],[Patient_ID]],Healthcare_Transaction[Patient_ID],0)),"")</f>
        <v>Physical Therapy</v>
      </c>
      <c r="F1771" s="8">
        <f>IFERROR(INDEX(Healthcare_Transaction[Cost],MATCH(CONSOLIDATED_SHEET[[#This Row],[Patient_ID]],Healthcare_Transaction[Patient_ID],0)),"")</f>
        <v>4249.87</v>
      </c>
      <c r="G1771" s="6">
        <f>IFERROR(INDEX(Healthcare_Transaction[Date],MATCH(CONSOLIDATED_SHEET[[#This Row],[Patient_ID]],Healthcare_Transaction[Patient_ID],0)),"")</f>
        <v>44147.083011858827</v>
      </c>
      <c r="H1771" t="str">
        <f>TEXT(CONSOLIDATED_SHEET[[#This Row],[Date]], "yyyy")</f>
        <v>2020</v>
      </c>
      <c r="I1771" t="str">
        <f>TEXT(CONSOLIDATED_SHEET[[#This Row],[Date]], "mmmm")</f>
        <v>November</v>
      </c>
      <c r="J1771" t="str">
        <f>INDEX(Healthcare_Location[Location],MATCH(CONSOLIDATED_SHEET[[#This Row],[Patient_ID]],Healthcare_Location[Patient_ID],0))</f>
        <v>Chicago</v>
      </c>
      <c r="K1771" s="7" t="str">
        <f>INDEX(Healthcare_Insurance[Insurance_Type],MATCH(CONSOLIDATED_SHEET[[#This Row],[Patient_ID]],Healthcare_Insurance[Patient_ID],0))</f>
        <v>Public</v>
      </c>
      <c r="L1771" s="8">
        <f>INDEX(Healthcare_Insurance[Insurance_Amount],MATCH(CONSOLIDATED_SHEET[[#This Row],[Patient_ID]],Healthcare_Insurance[Patient_ID],0))</f>
        <v>5035.75</v>
      </c>
    </row>
    <row r="1772" spans="1:12" x14ac:dyDescent="0.25">
      <c r="A1772" t="s">
        <v>1774</v>
      </c>
      <c r="B1772" t="s">
        <v>4749</v>
      </c>
      <c r="C1772">
        <v>51</v>
      </c>
      <c r="D1772" t="s">
        <v>5947</v>
      </c>
      <c r="E1772" t="str">
        <f>IFERROR(INDEX(Healthcare_Transaction[Treatment_Type],MATCH(CONSOLIDATED_SHEET[[#This Row],[Patient_ID]],Healthcare_Transaction[Patient_ID],0)),"")</f>
        <v>Medication</v>
      </c>
      <c r="F1772" s="8">
        <f>IFERROR(INDEX(Healthcare_Transaction[Cost],MATCH(CONSOLIDATED_SHEET[[#This Row],[Patient_ID]],Healthcare_Transaction[Patient_ID],0)),"")</f>
        <v>4544.26</v>
      </c>
      <c r="G1772" s="6">
        <f>IFERROR(INDEX(Healthcare_Transaction[Date],MATCH(CONSOLIDATED_SHEET[[#This Row],[Patient_ID]],Healthcare_Transaction[Patient_ID],0)),"")</f>
        <v>44147.604514930703</v>
      </c>
      <c r="H1772" t="str">
        <f>TEXT(CONSOLIDATED_SHEET[[#This Row],[Date]], "yyyy")</f>
        <v>2020</v>
      </c>
      <c r="I1772" t="str">
        <f>TEXT(CONSOLIDATED_SHEET[[#This Row],[Date]], "mmmm")</f>
        <v>November</v>
      </c>
      <c r="J1772" t="str">
        <f>INDEX(Healthcare_Location[Location],MATCH(CONSOLIDATED_SHEET[[#This Row],[Patient_ID]],Healthcare_Location[Patient_ID],0))</f>
        <v>Houston</v>
      </c>
      <c r="K1772" s="7" t="str">
        <f>INDEX(Healthcare_Insurance[Insurance_Type],MATCH(CONSOLIDATED_SHEET[[#This Row],[Patient_ID]],Healthcare_Insurance[Patient_ID],0))</f>
        <v>Public</v>
      </c>
      <c r="L1772" s="8">
        <f>INDEX(Healthcare_Insurance[Insurance_Amount],MATCH(CONSOLIDATED_SHEET[[#This Row],[Patient_ID]],Healthcare_Insurance[Patient_ID],0))</f>
        <v>793.23</v>
      </c>
    </row>
    <row r="1773" spans="1:12" x14ac:dyDescent="0.25">
      <c r="A1773" t="s">
        <v>1775</v>
      </c>
      <c r="B1773" t="s">
        <v>4750</v>
      </c>
      <c r="C1773">
        <v>63</v>
      </c>
      <c r="D1773" t="s">
        <v>5948</v>
      </c>
      <c r="E1773" t="str">
        <f>IFERROR(INDEX(Healthcare_Transaction[Treatment_Type],MATCH(CONSOLIDATED_SHEET[[#This Row],[Patient_ID]],Healthcare_Transaction[Patient_ID],0)),"")</f>
        <v>Consultation</v>
      </c>
      <c r="F1773" s="8">
        <f>IFERROR(INDEX(Healthcare_Transaction[Cost],MATCH(CONSOLIDATED_SHEET[[#This Row],[Patient_ID]],Healthcare_Transaction[Patient_ID],0)),"")</f>
        <v>1822.21</v>
      </c>
      <c r="G1773" s="6">
        <f>IFERROR(INDEX(Healthcare_Transaction[Date],MATCH(CONSOLIDATED_SHEET[[#This Row],[Patient_ID]],Healthcare_Transaction[Patient_ID],0)),"")</f>
        <v>44147.86526646663</v>
      </c>
      <c r="H1773" t="str">
        <f>TEXT(CONSOLIDATED_SHEET[[#This Row],[Date]], "yyyy")</f>
        <v>2020</v>
      </c>
      <c r="I1773" t="str">
        <f>TEXT(CONSOLIDATED_SHEET[[#This Row],[Date]], "mmmm")</f>
        <v>November</v>
      </c>
      <c r="J1773" t="str">
        <f>INDEX(Healthcare_Location[Location],MATCH(CONSOLIDATED_SHEET[[#This Row],[Patient_ID]],Healthcare_Location[Patient_ID],0))</f>
        <v>Chicago</v>
      </c>
      <c r="K1773" s="7" t="str">
        <f>INDEX(Healthcare_Insurance[Insurance_Type],MATCH(CONSOLIDATED_SHEET[[#This Row],[Patient_ID]],Healthcare_Insurance[Patient_ID],0))</f>
        <v>None</v>
      </c>
      <c r="L1773" s="8">
        <f>INDEX(Healthcare_Insurance[Insurance_Amount],MATCH(CONSOLIDATED_SHEET[[#This Row],[Patient_ID]],Healthcare_Insurance[Patient_ID],0))</f>
        <v>8433.93</v>
      </c>
    </row>
    <row r="1774" spans="1:12" x14ac:dyDescent="0.25">
      <c r="A1774" t="s">
        <v>1776</v>
      </c>
      <c r="B1774" t="s">
        <v>4751</v>
      </c>
      <c r="C1774">
        <v>69</v>
      </c>
      <c r="D1774" t="s">
        <v>5948</v>
      </c>
      <c r="E1774" t="str">
        <f>IFERROR(INDEX(Healthcare_Transaction[Treatment_Type],MATCH(CONSOLIDATED_SHEET[[#This Row],[Patient_ID]],Healthcare_Transaction[Patient_ID],0)),"")</f>
        <v>Medication</v>
      </c>
      <c r="F1774" s="8">
        <f>IFERROR(INDEX(Healthcare_Transaction[Cost],MATCH(CONSOLIDATED_SHEET[[#This Row],[Patient_ID]],Healthcare_Transaction[Patient_ID],0)),"")</f>
        <v>1736.65</v>
      </c>
      <c r="G1774" s="6">
        <f>IFERROR(INDEX(Healthcare_Transaction[Date],MATCH(CONSOLIDATED_SHEET[[#This Row],[Patient_ID]],Healthcare_Transaction[Patient_ID],0)),"")</f>
        <v>44148.908272610373</v>
      </c>
      <c r="H1774" t="str">
        <f>TEXT(CONSOLIDATED_SHEET[[#This Row],[Date]], "yyyy")</f>
        <v>2020</v>
      </c>
      <c r="I1774" t="str">
        <f>TEXT(CONSOLIDATED_SHEET[[#This Row],[Date]], "mmmm")</f>
        <v>November</v>
      </c>
      <c r="J1774" t="str">
        <f>INDEX(Healthcare_Location[Location],MATCH(CONSOLIDATED_SHEET[[#This Row],[Patient_ID]],Healthcare_Location[Patient_ID],0))</f>
        <v>Chicago</v>
      </c>
      <c r="K1774" s="7" t="str">
        <f>INDEX(Healthcare_Insurance[Insurance_Type],MATCH(CONSOLIDATED_SHEET[[#This Row],[Patient_ID]],Healthcare_Insurance[Patient_ID],0))</f>
        <v>Public</v>
      </c>
      <c r="L1774" s="8">
        <f>INDEX(Healthcare_Insurance[Insurance_Amount],MATCH(CONSOLIDATED_SHEET[[#This Row],[Patient_ID]],Healthcare_Insurance[Patient_ID],0))</f>
        <v>9027.92</v>
      </c>
    </row>
    <row r="1775" spans="1:12" x14ac:dyDescent="0.25">
      <c r="A1775" t="s">
        <v>1777</v>
      </c>
      <c r="B1775" t="s">
        <v>4752</v>
      </c>
      <c r="C1775">
        <v>74</v>
      </c>
      <c r="D1775" t="s">
        <v>5947</v>
      </c>
      <c r="E1775" t="str">
        <f>IFERROR(INDEX(Healthcare_Transaction[Treatment_Type],MATCH(CONSOLIDATED_SHEET[[#This Row],[Patient_ID]],Healthcare_Transaction[Patient_ID],0)),"")</f>
        <v>Physical Therapy</v>
      </c>
      <c r="F1775" s="8">
        <f>IFERROR(INDEX(Healthcare_Transaction[Cost],MATCH(CONSOLIDATED_SHEET[[#This Row],[Patient_ID]],Healthcare_Transaction[Patient_ID],0)),"")</f>
        <v>1661.42</v>
      </c>
      <c r="G1775" s="6">
        <f>IFERROR(INDEX(Healthcare_Transaction[Date],MATCH(CONSOLIDATED_SHEET[[#This Row],[Patient_ID]],Healthcare_Transaction[Patient_ID],0)),"")</f>
        <v>44149.169024146293</v>
      </c>
      <c r="H1775" t="str">
        <f>TEXT(CONSOLIDATED_SHEET[[#This Row],[Date]], "yyyy")</f>
        <v>2020</v>
      </c>
      <c r="I1775" t="str">
        <f>TEXT(CONSOLIDATED_SHEET[[#This Row],[Date]], "mmmm")</f>
        <v>November</v>
      </c>
      <c r="J1775" t="str">
        <f>INDEX(Healthcare_Location[Location],MATCH(CONSOLIDATED_SHEET[[#This Row],[Patient_ID]],Healthcare_Location[Patient_ID],0))</f>
        <v>New York</v>
      </c>
      <c r="K1775" s="7" t="str">
        <f>INDEX(Healthcare_Insurance[Insurance_Type],MATCH(CONSOLIDATED_SHEET[[#This Row],[Patient_ID]],Healthcare_Insurance[Patient_ID],0))</f>
        <v>Public</v>
      </c>
      <c r="L1775" s="8">
        <f>INDEX(Healthcare_Insurance[Insurance_Amount],MATCH(CONSOLIDATED_SHEET[[#This Row],[Patient_ID]],Healthcare_Insurance[Patient_ID],0))</f>
        <v>3646.05</v>
      </c>
    </row>
    <row r="1776" spans="1:12" x14ac:dyDescent="0.25">
      <c r="A1776" t="s">
        <v>1778</v>
      </c>
      <c r="B1776" t="s">
        <v>4753</v>
      </c>
      <c r="C1776">
        <v>87</v>
      </c>
      <c r="D1776" t="s">
        <v>5948</v>
      </c>
      <c r="E1776" t="str">
        <f>IFERROR(INDEX(Healthcare_Transaction[Treatment_Type],MATCH(CONSOLIDATED_SHEET[[#This Row],[Patient_ID]],Healthcare_Transaction[Patient_ID],0)),"")</f>
        <v>Physical Therapy</v>
      </c>
      <c r="F1776" s="8">
        <f>IFERROR(INDEX(Healthcare_Transaction[Cost],MATCH(CONSOLIDATED_SHEET[[#This Row],[Patient_ID]],Healthcare_Transaction[Patient_ID],0)),"")</f>
        <v>543.49</v>
      </c>
      <c r="G1776" s="6">
        <f>IFERROR(INDEX(Healthcare_Transaction[Date],MATCH(CONSOLIDATED_SHEET[[#This Row],[Patient_ID]],Healthcare_Transaction[Patient_ID],0)),"")</f>
        <v>44150.472781825971</v>
      </c>
      <c r="H1776" t="str">
        <f>TEXT(CONSOLIDATED_SHEET[[#This Row],[Date]], "yyyy")</f>
        <v>2020</v>
      </c>
      <c r="I1776" t="str">
        <f>TEXT(CONSOLIDATED_SHEET[[#This Row],[Date]], "mmmm")</f>
        <v>November</v>
      </c>
      <c r="J1776" t="str">
        <f>INDEX(Healthcare_Location[Location],MATCH(CONSOLIDATED_SHEET[[#This Row],[Patient_ID]],Healthcare_Location[Patient_ID],0))</f>
        <v>Houston</v>
      </c>
      <c r="K1776" s="7" t="str">
        <f>INDEX(Healthcare_Insurance[Insurance_Type],MATCH(CONSOLIDATED_SHEET[[#This Row],[Patient_ID]],Healthcare_Insurance[Patient_ID],0))</f>
        <v>None</v>
      </c>
      <c r="L1776" s="8">
        <f>INDEX(Healthcare_Insurance[Insurance_Amount],MATCH(CONSOLIDATED_SHEET[[#This Row],[Patient_ID]],Healthcare_Insurance[Patient_ID],0))</f>
        <v>4838.9399999999996</v>
      </c>
    </row>
    <row r="1777" spans="1:12" x14ac:dyDescent="0.25">
      <c r="A1777" t="s">
        <v>1779</v>
      </c>
      <c r="B1777" t="s">
        <v>4754</v>
      </c>
      <c r="C1777">
        <v>82</v>
      </c>
      <c r="D1777" t="s">
        <v>5948</v>
      </c>
      <c r="E1777" t="str">
        <f>IFERROR(INDEX(Healthcare_Transaction[Treatment_Type],MATCH(CONSOLIDATED_SHEET[[#This Row],[Patient_ID]],Healthcare_Transaction[Patient_ID],0)),"")</f>
        <v>Consultation</v>
      </c>
      <c r="F1777" s="8">
        <f>IFERROR(INDEX(Healthcare_Transaction[Cost],MATCH(CONSOLIDATED_SHEET[[#This Row],[Patient_ID]],Healthcare_Transaction[Patient_ID],0)),"")</f>
        <v>1725.68</v>
      </c>
      <c r="G1777" s="6">
        <f>IFERROR(INDEX(Healthcare_Transaction[Date],MATCH(CONSOLIDATED_SHEET[[#This Row],[Patient_ID]],Healthcare_Transaction[Patient_ID],0)),"")</f>
        <v>44150.733533361898</v>
      </c>
      <c r="H1777" t="str">
        <f>TEXT(CONSOLIDATED_SHEET[[#This Row],[Date]], "yyyy")</f>
        <v>2020</v>
      </c>
      <c r="I1777" t="str">
        <f>TEXT(CONSOLIDATED_SHEET[[#This Row],[Date]], "mmmm")</f>
        <v>November</v>
      </c>
      <c r="J1777" t="str">
        <f>INDEX(Healthcare_Location[Location],MATCH(CONSOLIDATED_SHEET[[#This Row],[Patient_ID]],Healthcare_Location[Patient_ID],0))</f>
        <v>New York</v>
      </c>
      <c r="K1777" s="7" t="str">
        <f>INDEX(Healthcare_Insurance[Insurance_Type],MATCH(CONSOLIDATED_SHEET[[#This Row],[Patient_ID]],Healthcare_Insurance[Patient_ID],0))</f>
        <v>Public</v>
      </c>
      <c r="L1777" s="8">
        <f>INDEX(Healthcare_Insurance[Insurance_Amount],MATCH(CONSOLIDATED_SHEET[[#This Row],[Patient_ID]],Healthcare_Insurance[Patient_ID],0))</f>
        <v>1763.58</v>
      </c>
    </row>
    <row r="1778" spans="1:12" x14ac:dyDescent="0.25">
      <c r="A1778" t="s">
        <v>1780</v>
      </c>
      <c r="B1778" t="s">
        <v>4755</v>
      </c>
      <c r="C1778">
        <v>65</v>
      </c>
      <c r="D1778" t="s">
        <v>5948</v>
      </c>
      <c r="E1778" t="str">
        <f>IFERROR(INDEX(Healthcare_Transaction[Treatment_Type],MATCH(CONSOLIDATED_SHEET[[#This Row],[Patient_ID]],Healthcare_Transaction[Patient_ID],0)),"")</f>
        <v>Medication</v>
      </c>
      <c r="F1778" s="8">
        <f>IFERROR(INDEX(Healthcare_Transaction[Cost],MATCH(CONSOLIDATED_SHEET[[#This Row],[Patient_ID]],Healthcare_Transaction[Patient_ID],0)),"")</f>
        <v>4707.53</v>
      </c>
      <c r="G1778" s="6">
        <f>IFERROR(INDEX(Healthcare_Transaction[Date],MATCH(CONSOLIDATED_SHEET[[#This Row],[Patient_ID]],Healthcare_Transaction[Patient_ID],0)),"")</f>
        <v>44150.994284897839</v>
      </c>
      <c r="H1778" t="str">
        <f>TEXT(CONSOLIDATED_SHEET[[#This Row],[Date]], "yyyy")</f>
        <v>2020</v>
      </c>
      <c r="I1778" t="str">
        <f>TEXT(CONSOLIDATED_SHEET[[#This Row],[Date]], "mmmm")</f>
        <v>November</v>
      </c>
      <c r="J1778" t="str">
        <f>INDEX(Healthcare_Location[Location],MATCH(CONSOLIDATED_SHEET[[#This Row],[Patient_ID]],Healthcare_Location[Patient_ID],0))</f>
        <v>Phoenix</v>
      </c>
      <c r="K1778" s="7" t="str">
        <f>INDEX(Healthcare_Insurance[Insurance_Type],MATCH(CONSOLIDATED_SHEET[[#This Row],[Patient_ID]],Healthcare_Insurance[Patient_ID],0))</f>
        <v>Private</v>
      </c>
      <c r="L1778" s="8">
        <f>INDEX(Healthcare_Insurance[Insurance_Amount],MATCH(CONSOLIDATED_SHEET[[#This Row],[Patient_ID]],Healthcare_Insurance[Patient_ID],0))</f>
        <v>1179.6400000000001</v>
      </c>
    </row>
    <row r="1779" spans="1:12" x14ac:dyDescent="0.25">
      <c r="A1779" t="s">
        <v>1781</v>
      </c>
      <c r="B1779" t="s">
        <v>4756</v>
      </c>
      <c r="C1779">
        <v>42</v>
      </c>
      <c r="D1779" t="s">
        <v>5947</v>
      </c>
      <c r="E1779" t="str">
        <f>IFERROR(INDEX(Healthcare_Transaction[Treatment_Type],MATCH(CONSOLIDATED_SHEET[[#This Row],[Patient_ID]],Healthcare_Transaction[Patient_ID],0)),"")</f>
        <v>Medication</v>
      </c>
      <c r="F1779" s="8">
        <f>IFERROR(INDEX(Healthcare_Transaction[Cost],MATCH(CONSOLIDATED_SHEET[[#This Row],[Patient_ID]],Healthcare_Transaction[Patient_ID],0)),"")</f>
        <v>427.08</v>
      </c>
      <c r="G1779" s="6">
        <f>IFERROR(INDEX(Healthcare_Transaction[Date],MATCH(CONSOLIDATED_SHEET[[#This Row],[Patient_ID]],Healthcare_Transaction[Patient_ID],0)),"")</f>
        <v>44152.298042577502</v>
      </c>
      <c r="H1779" t="str">
        <f>TEXT(CONSOLIDATED_SHEET[[#This Row],[Date]], "yyyy")</f>
        <v>2020</v>
      </c>
      <c r="I1779" t="str">
        <f>TEXT(CONSOLIDATED_SHEET[[#This Row],[Date]], "mmmm")</f>
        <v>November</v>
      </c>
      <c r="J1779" t="str">
        <f>INDEX(Healthcare_Location[Location],MATCH(CONSOLIDATED_SHEET[[#This Row],[Patient_ID]],Healthcare_Location[Patient_ID],0))</f>
        <v>Houston</v>
      </c>
      <c r="K1779" s="7" t="str">
        <f>INDEX(Healthcare_Insurance[Insurance_Type],MATCH(CONSOLIDATED_SHEET[[#This Row],[Patient_ID]],Healthcare_Insurance[Patient_ID],0))</f>
        <v>None</v>
      </c>
      <c r="L1779" s="8">
        <f>INDEX(Healthcare_Insurance[Insurance_Amount],MATCH(CONSOLIDATED_SHEET[[#This Row],[Patient_ID]],Healthcare_Insurance[Patient_ID],0))</f>
        <v>2536.52</v>
      </c>
    </row>
    <row r="1780" spans="1:12" x14ac:dyDescent="0.25">
      <c r="A1780" t="s">
        <v>1782</v>
      </c>
      <c r="B1780" t="s">
        <v>4757</v>
      </c>
      <c r="C1780">
        <v>83</v>
      </c>
      <c r="D1780" t="s">
        <v>5947</v>
      </c>
      <c r="E1780" t="str">
        <f>IFERROR(INDEX(Healthcare_Transaction[Treatment_Type],MATCH(CONSOLIDATED_SHEET[[#This Row],[Patient_ID]],Healthcare_Transaction[Patient_ID],0)),"")</f>
        <v>Consultation</v>
      </c>
      <c r="F1780" s="8">
        <f>IFERROR(INDEX(Healthcare_Transaction[Cost],MATCH(CONSOLIDATED_SHEET[[#This Row],[Patient_ID]],Healthcare_Transaction[Patient_ID],0)),"")</f>
        <v>1456.38</v>
      </c>
      <c r="G1780" s="6">
        <f>IFERROR(INDEX(Healthcare_Transaction[Date],MATCH(CONSOLIDATED_SHEET[[#This Row],[Patient_ID]],Healthcare_Transaction[Patient_ID],0)),"")</f>
        <v>44152.558794113444</v>
      </c>
      <c r="H1780" t="str">
        <f>TEXT(CONSOLIDATED_SHEET[[#This Row],[Date]], "yyyy")</f>
        <v>2020</v>
      </c>
      <c r="I1780" t="str">
        <f>TEXT(CONSOLIDATED_SHEET[[#This Row],[Date]], "mmmm")</f>
        <v>November</v>
      </c>
      <c r="J1780" t="str">
        <f>INDEX(Healthcare_Location[Location],MATCH(CONSOLIDATED_SHEET[[#This Row],[Patient_ID]],Healthcare_Location[Patient_ID],0))</f>
        <v>Houston</v>
      </c>
      <c r="K1780" s="7" t="str">
        <f>INDEX(Healthcare_Insurance[Insurance_Type],MATCH(CONSOLIDATED_SHEET[[#This Row],[Patient_ID]],Healthcare_Insurance[Patient_ID],0))</f>
        <v>Private</v>
      </c>
      <c r="L1780" s="8">
        <f>INDEX(Healthcare_Insurance[Insurance_Amount],MATCH(CONSOLIDATED_SHEET[[#This Row],[Patient_ID]],Healthcare_Insurance[Patient_ID],0))</f>
        <v>6800.55</v>
      </c>
    </row>
    <row r="1781" spans="1:12" x14ac:dyDescent="0.25">
      <c r="A1781" t="s">
        <v>1783</v>
      </c>
      <c r="B1781" t="s">
        <v>4233</v>
      </c>
      <c r="C1781">
        <v>63</v>
      </c>
      <c r="D1781" t="s">
        <v>5947</v>
      </c>
      <c r="E1781" t="str">
        <f>IFERROR(INDEX(Healthcare_Transaction[Treatment_Type],MATCH(CONSOLIDATED_SHEET[[#This Row],[Patient_ID]],Healthcare_Transaction[Patient_ID],0)),"")</f>
        <v>Consultation</v>
      </c>
      <c r="F1781" s="8">
        <f>IFERROR(INDEX(Healthcare_Transaction[Cost],MATCH(CONSOLIDATED_SHEET[[#This Row],[Patient_ID]],Healthcare_Transaction[Patient_ID],0)),"")</f>
        <v>4681.1899999999996</v>
      </c>
      <c r="G1781" s="6">
        <f>IFERROR(INDEX(Healthcare_Transaction[Date],MATCH(CONSOLIDATED_SHEET[[#This Row],[Patient_ID]],Healthcare_Transaction[Patient_ID],0)),"")</f>
        <v>44154.123303329041</v>
      </c>
      <c r="H1781" t="str">
        <f>TEXT(CONSOLIDATED_SHEET[[#This Row],[Date]], "yyyy")</f>
        <v>2020</v>
      </c>
      <c r="I1781" t="str">
        <f>TEXT(CONSOLIDATED_SHEET[[#This Row],[Date]], "mmmm")</f>
        <v>November</v>
      </c>
      <c r="J1781" t="str">
        <f>INDEX(Healthcare_Location[Location],MATCH(CONSOLIDATED_SHEET[[#This Row],[Patient_ID]],Healthcare_Location[Patient_ID],0))</f>
        <v>New York</v>
      </c>
      <c r="K1781" s="7" t="str">
        <f>INDEX(Healthcare_Insurance[Insurance_Type],MATCH(CONSOLIDATED_SHEET[[#This Row],[Patient_ID]],Healthcare_Insurance[Patient_ID],0))</f>
        <v>Public</v>
      </c>
      <c r="L1781" s="8">
        <f>INDEX(Healthcare_Insurance[Insurance_Amount],MATCH(CONSOLIDATED_SHEET[[#This Row],[Patient_ID]],Healthcare_Insurance[Patient_ID],0))</f>
        <v>8043.83</v>
      </c>
    </row>
    <row r="1782" spans="1:12" x14ac:dyDescent="0.25">
      <c r="A1782" t="s">
        <v>1784</v>
      </c>
      <c r="B1782" t="s">
        <v>4758</v>
      </c>
      <c r="C1782">
        <v>18</v>
      </c>
      <c r="D1782" t="s">
        <v>5948</v>
      </c>
      <c r="E1782" t="str">
        <f>IFERROR(INDEX(Healthcare_Transaction[Treatment_Type],MATCH(CONSOLIDATED_SHEET[[#This Row],[Patient_ID]],Healthcare_Transaction[Patient_ID],0)),"")</f>
        <v>Medication</v>
      </c>
      <c r="F1782" s="8">
        <f>IFERROR(INDEX(Healthcare_Transaction[Cost],MATCH(CONSOLIDATED_SHEET[[#This Row],[Patient_ID]],Healthcare_Transaction[Patient_ID],0)),"")</f>
        <v>3661.99</v>
      </c>
      <c r="G1782" s="6">
        <f>IFERROR(INDEX(Healthcare_Transaction[Date],MATCH(CONSOLIDATED_SHEET[[#This Row],[Patient_ID]],Healthcare_Transaction[Patient_ID],0)),"")</f>
        <v>44156.209315616507</v>
      </c>
      <c r="H1782" t="str">
        <f>TEXT(CONSOLIDATED_SHEET[[#This Row],[Date]], "yyyy")</f>
        <v>2020</v>
      </c>
      <c r="I1782" t="str">
        <f>TEXT(CONSOLIDATED_SHEET[[#This Row],[Date]], "mmmm")</f>
        <v>November</v>
      </c>
      <c r="J1782" t="str">
        <f>INDEX(Healthcare_Location[Location],MATCH(CONSOLIDATED_SHEET[[#This Row],[Patient_ID]],Healthcare_Location[Patient_ID],0))</f>
        <v>Phoenix</v>
      </c>
      <c r="K1782" s="7" t="str">
        <f>INDEX(Healthcare_Insurance[Insurance_Type],MATCH(CONSOLIDATED_SHEET[[#This Row],[Patient_ID]],Healthcare_Insurance[Patient_ID],0))</f>
        <v>Public</v>
      </c>
      <c r="L1782" s="8">
        <f>INDEX(Healthcare_Insurance[Insurance_Amount],MATCH(CONSOLIDATED_SHEET[[#This Row],[Patient_ID]],Healthcare_Insurance[Patient_ID],0))</f>
        <v>2532.4</v>
      </c>
    </row>
    <row r="1783" spans="1:12" x14ac:dyDescent="0.25">
      <c r="A1783" t="s">
        <v>1785</v>
      </c>
      <c r="B1783" t="s">
        <v>4759</v>
      </c>
      <c r="C1783">
        <v>83</v>
      </c>
      <c r="D1783" t="s">
        <v>5947</v>
      </c>
      <c r="E1783" t="str">
        <f>IFERROR(INDEX(Healthcare_Transaction[Treatment_Type],MATCH(CONSOLIDATED_SHEET[[#This Row],[Patient_ID]],Healthcare_Transaction[Patient_ID],0)),"")</f>
        <v>Medication</v>
      </c>
      <c r="F1783" s="8">
        <f>IFERROR(INDEX(Healthcare_Transaction[Cost],MATCH(CONSOLIDATED_SHEET[[#This Row],[Patient_ID]],Healthcare_Transaction[Patient_ID],0)),"")</f>
        <v>4993.04</v>
      </c>
      <c r="G1783" s="6">
        <f>IFERROR(INDEX(Healthcare_Transaction[Date],MATCH(CONSOLIDATED_SHEET[[#This Row],[Patient_ID]],Healthcare_Transaction[Patient_ID],0)),"")</f>
        <v>44156.470067152441</v>
      </c>
      <c r="H1783" t="str">
        <f>TEXT(CONSOLIDATED_SHEET[[#This Row],[Date]], "yyyy")</f>
        <v>2020</v>
      </c>
      <c r="I1783" t="str">
        <f>TEXT(CONSOLIDATED_SHEET[[#This Row],[Date]], "mmmm")</f>
        <v>November</v>
      </c>
      <c r="J1783" t="str">
        <f>INDEX(Healthcare_Location[Location],MATCH(CONSOLIDATED_SHEET[[#This Row],[Patient_ID]],Healthcare_Location[Patient_ID],0))</f>
        <v>Los Angeles</v>
      </c>
      <c r="K1783" s="7" t="str">
        <f>INDEX(Healthcare_Insurance[Insurance_Type],MATCH(CONSOLIDATED_SHEET[[#This Row],[Patient_ID]],Healthcare_Insurance[Patient_ID],0))</f>
        <v>Private</v>
      </c>
      <c r="L1783" s="8">
        <f>INDEX(Healthcare_Insurance[Insurance_Amount],MATCH(CONSOLIDATED_SHEET[[#This Row],[Patient_ID]],Healthcare_Insurance[Patient_ID],0))</f>
        <v>2014.24</v>
      </c>
    </row>
    <row r="1784" spans="1:12" x14ac:dyDescent="0.25">
      <c r="A1784" t="s">
        <v>1786</v>
      </c>
      <c r="B1784" t="s">
        <v>4760</v>
      </c>
      <c r="C1784">
        <v>55</v>
      </c>
      <c r="D1784" t="s">
        <v>5948</v>
      </c>
      <c r="E1784" t="str">
        <f>IFERROR(INDEX(Healthcare_Transaction[Treatment_Type],MATCH(CONSOLIDATED_SHEET[[#This Row],[Patient_ID]],Healthcare_Transaction[Patient_ID],0)),"")</f>
        <v>Physical Therapy</v>
      </c>
      <c r="F1784" s="8">
        <f>IFERROR(INDEX(Healthcare_Transaction[Cost],MATCH(CONSOLIDATED_SHEET[[#This Row],[Patient_ID]],Healthcare_Transaction[Patient_ID],0)),"")</f>
        <v>4677.4799999999996</v>
      </c>
      <c r="G1784" s="6">
        <f>IFERROR(INDEX(Healthcare_Transaction[Date],MATCH(CONSOLIDATED_SHEET[[#This Row],[Patient_ID]],Healthcare_Transaction[Patient_ID],0)),"")</f>
        <v>44157.252321760243</v>
      </c>
      <c r="H1784" t="str">
        <f>TEXT(CONSOLIDATED_SHEET[[#This Row],[Date]], "yyyy")</f>
        <v>2020</v>
      </c>
      <c r="I1784" t="str">
        <f>TEXT(CONSOLIDATED_SHEET[[#This Row],[Date]], "mmmm")</f>
        <v>November</v>
      </c>
      <c r="J1784" t="str">
        <f>INDEX(Healthcare_Location[Location],MATCH(CONSOLIDATED_SHEET[[#This Row],[Patient_ID]],Healthcare_Location[Patient_ID],0))</f>
        <v>Houston</v>
      </c>
      <c r="K1784" s="7" t="str">
        <f>INDEX(Healthcare_Insurance[Insurance_Type],MATCH(CONSOLIDATED_SHEET[[#This Row],[Patient_ID]],Healthcare_Insurance[Patient_ID],0))</f>
        <v>Private</v>
      </c>
      <c r="L1784" s="8">
        <f>INDEX(Healthcare_Insurance[Insurance_Amount],MATCH(CONSOLIDATED_SHEET[[#This Row],[Patient_ID]],Healthcare_Insurance[Patient_ID],0))</f>
        <v>3594.83</v>
      </c>
    </row>
    <row r="1785" spans="1:12" x14ac:dyDescent="0.25">
      <c r="A1785" t="s">
        <v>1787</v>
      </c>
      <c r="B1785" t="s">
        <v>4761</v>
      </c>
      <c r="C1785">
        <v>59</v>
      </c>
      <c r="D1785" t="s">
        <v>5947</v>
      </c>
      <c r="E1785" t="str">
        <f>IFERROR(INDEX(Healthcare_Transaction[Treatment_Type],MATCH(CONSOLIDATED_SHEET[[#This Row],[Patient_ID]],Healthcare_Transaction[Patient_ID],0)),"")</f>
        <v>Physical Therapy</v>
      </c>
      <c r="F1785" s="8">
        <f>IFERROR(INDEX(Healthcare_Transaction[Cost],MATCH(CONSOLIDATED_SHEET[[#This Row],[Patient_ID]],Healthcare_Transaction[Patient_ID],0)),"")</f>
        <v>3893.16</v>
      </c>
      <c r="G1785" s="6">
        <f>IFERROR(INDEX(Healthcare_Transaction[Date],MATCH(CONSOLIDATED_SHEET[[#This Row],[Patient_ID]],Healthcare_Transaction[Patient_ID],0)),"")</f>
        <v>44158.816830975848</v>
      </c>
      <c r="H1785" t="str">
        <f>TEXT(CONSOLIDATED_SHEET[[#This Row],[Date]], "yyyy")</f>
        <v>2020</v>
      </c>
      <c r="I1785" t="str">
        <f>TEXT(CONSOLIDATED_SHEET[[#This Row],[Date]], "mmmm")</f>
        <v>November</v>
      </c>
      <c r="J1785" t="str">
        <f>INDEX(Healthcare_Location[Location],MATCH(CONSOLIDATED_SHEET[[#This Row],[Patient_ID]],Healthcare_Location[Patient_ID],0))</f>
        <v>New York</v>
      </c>
      <c r="K1785" s="7" t="str">
        <f>INDEX(Healthcare_Insurance[Insurance_Type],MATCH(CONSOLIDATED_SHEET[[#This Row],[Patient_ID]],Healthcare_Insurance[Patient_ID],0))</f>
        <v>None</v>
      </c>
      <c r="L1785" s="8">
        <f>INDEX(Healthcare_Insurance[Insurance_Amount],MATCH(CONSOLIDATED_SHEET[[#This Row],[Patient_ID]],Healthcare_Insurance[Patient_ID],0))</f>
        <v>5625.89</v>
      </c>
    </row>
    <row r="1786" spans="1:12" x14ac:dyDescent="0.25">
      <c r="A1786" t="s">
        <v>1788</v>
      </c>
      <c r="B1786" t="s">
        <v>4762</v>
      </c>
      <c r="C1786">
        <v>48</v>
      </c>
      <c r="D1786" t="s">
        <v>5948</v>
      </c>
      <c r="E1786" t="str">
        <f>IFERROR(INDEX(Healthcare_Transaction[Treatment_Type],MATCH(CONSOLIDATED_SHEET[[#This Row],[Patient_ID]],Healthcare_Transaction[Patient_ID],0)),"")</f>
        <v>Consultation</v>
      </c>
      <c r="F1786" s="8">
        <f>IFERROR(INDEX(Healthcare_Transaction[Cost],MATCH(CONSOLIDATED_SHEET[[#This Row],[Patient_ID]],Healthcare_Transaction[Patient_ID],0)),"")</f>
        <v>1270.93</v>
      </c>
      <c r="G1786" s="6">
        <f>IFERROR(INDEX(Healthcare_Transaction[Date],MATCH(CONSOLIDATED_SHEET[[#This Row],[Patient_ID]],Healthcare_Transaction[Patient_ID],0)),"")</f>
        <v>44160.642091727394</v>
      </c>
      <c r="H1786" t="str">
        <f>TEXT(CONSOLIDATED_SHEET[[#This Row],[Date]], "yyyy")</f>
        <v>2020</v>
      </c>
      <c r="I1786" t="str">
        <f>TEXT(CONSOLIDATED_SHEET[[#This Row],[Date]], "mmmm")</f>
        <v>November</v>
      </c>
      <c r="J1786" t="str">
        <f>INDEX(Healthcare_Location[Location],MATCH(CONSOLIDATED_SHEET[[#This Row],[Patient_ID]],Healthcare_Location[Patient_ID],0))</f>
        <v>Chicago</v>
      </c>
      <c r="K1786" s="7" t="str">
        <f>INDEX(Healthcare_Insurance[Insurance_Type],MATCH(CONSOLIDATED_SHEET[[#This Row],[Patient_ID]],Healthcare_Insurance[Patient_ID],0))</f>
        <v>Private</v>
      </c>
      <c r="L1786" s="8">
        <f>INDEX(Healthcare_Insurance[Insurance_Amount],MATCH(CONSOLIDATED_SHEET[[#This Row],[Patient_ID]],Healthcare_Insurance[Patient_ID],0))</f>
        <v>5239.34</v>
      </c>
    </row>
    <row r="1787" spans="1:12" x14ac:dyDescent="0.25">
      <c r="A1787" t="s">
        <v>1789</v>
      </c>
      <c r="B1787" t="s">
        <v>4763</v>
      </c>
      <c r="C1787">
        <v>76</v>
      </c>
      <c r="D1787" t="s">
        <v>5947</v>
      </c>
      <c r="E1787" t="str">
        <f>IFERROR(INDEX(Healthcare_Transaction[Treatment_Type],MATCH(CONSOLIDATED_SHEET[[#This Row],[Patient_ID]],Healthcare_Transaction[Patient_ID],0)),"")</f>
        <v>Physical Therapy</v>
      </c>
      <c r="F1787" s="8">
        <f>IFERROR(INDEX(Healthcare_Transaction[Cost],MATCH(CONSOLIDATED_SHEET[[#This Row],[Patient_ID]],Healthcare_Transaction[Patient_ID],0)),"")</f>
        <v>2774.34</v>
      </c>
      <c r="G1787" s="6">
        <f>IFERROR(INDEX(Healthcare_Transaction[Date],MATCH(CONSOLIDATED_SHEET[[#This Row],[Patient_ID]],Healthcare_Transaction[Patient_ID],0)),"")</f>
        <v>44161.163594799247</v>
      </c>
      <c r="H1787" t="str">
        <f>TEXT(CONSOLIDATED_SHEET[[#This Row],[Date]], "yyyy")</f>
        <v>2020</v>
      </c>
      <c r="I1787" t="str">
        <f>TEXT(CONSOLIDATED_SHEET[[#This Row],[Date]], "mmmm")</f>
        <v>November</v>
      </c>
      <c r="J1787" t="str">
        <f>INDEX(Healthcare_Location[Location],MATCH(CONSOLIDATED_SHEET[[#This Row],[Patient_ID]],Healthcare_Location[Patient_ID],0))</f>
        <v>Chicago</v>
      </c>
      <c r="K1787" s="7" t="str">
        <f>INDEX(Healthcare_Insurance[Insurance_Type],MATCH(CONSOLIDATED_SHEET[[#This Row],[Patient_ID]],Healthcare_Insurance[Patient_ID],0))</f>
        <v>Public</v>
      </c>
      <c r="L1787" s="8">
        <f>INDEX(Healthcare_Insurance[Insurance_Amount],MATCH(CONSOLIDATED_SHEET[[#This Row],[Patient_ID]],Healthcare_Insurance[Patient_ID],0))</f>
        <v>8348.99</v>
      </c>
    </row>
    <row r="1788" spans="1:12" x14ac:dyDescent="0.25">
      <c r="A1788" t="s">
        <v>1790</v>
      </c>
      <c r="B1788" t="s">
        <v>4764</v>
      </c>
      <c r="C1788">
        <v>48</v>
      </c>
      <c r="D1788" t="s">
        <v>5948</v>
      </c>
      <c r="E1788" t="str">
        <f>IFERROR(INDEX(Healthcare_Transaction[Treatment_Type],MATCH(CONSOLIDATED_SHEET[[#This Row],[Patient_ID]],Healthcare_Transaction[Patient_ID],0)),"")</f>
        <v>Surgery</v>
      </c>
      <c r="F1788" s="8">
        <f>IFERROR(INDEX(Healthcare_Transaction[Cost],MATCH(CONSOLIDATED_SHEET[[#This Row],[Patient_ID]],Healthcare_Transaction[Patient_ID],0)),"")</f>
        <v>1438.62</v>
      </c>
      <c r="G1788" s="6">
        <f>IFERROR(INDEX(Healthcare_Transaction[Date],MATCH(CONSOLIDATED_SHEET[[#This Row],[Patient_ID]],Healthcare_Transaction[Patient_ID],0)),"")</f>
        <v>44162.728104014852</v>
      </c>
      <c r="H1788" t="str">
        <f>TEXT(CONSOLIDATED_SHEET[[#This Row],[Date]], "yyyy")</f>
        <v>2020</v>
      </c>
      <c r="I1788" t="str">
        <f>TEXT(CONSOLIDATED_SHEET[[#This Row],[Date]], "mmmm")</f>
        <v>November</v>
      </c>
      <c r="J1788" t="str">
        <f>INDEX(Healthcare_Location[Location],MATCH(CONSOLIDATED_SHEET[[#This Row],[Patient_ID]],Healthcare_Location[Patient_ID],0))</f>
        <v>Phoenix</v>
      </c>
      <c r="K1788" s="7" t="str">
        <f>INDEX(Healthcare_Insurance[Insurance_Type],MATCH(CONSOLIDATED_SHEET[[#This Row],[Patient_ID]],Healthcare_Insurance[Patient_ID],0))</f>
        <v>Private</v>
      </c>
      <c r="L1788" s="8">
        <f>INDEX(Healthcare_Insurance[Insurance_Amount],MATCH(CONSOLIDATED_SHEET[[#This Row],[Patient_ID]],Healthcare_Insurance[Patient_ID],0))</f>
        <v>6249.02</v>
      </c>
    </row>
    <row r="1789" spans="1:12" x14ac:dyDescent="0.25">
      <c r="A1789" t="s">
        <v>1791</v>
      </c>
      <c r="B1789" t="s">
        <v>4765</v>
      </c>
      <c r="C1789">
        <v>25</v>
      </c>
      <c r="D1789" t="s">
        <v>5948</v>
      </c>
      <c r="E1789" t="str">
        <f>IFERROR(INDEX(Healthcare_Transaction[Treatment_Type],MATCH(CONSOLIDATED_SHEET[[#This Row],[Patient_ID]],Healthcare_Transaction[Patient_ID],0)),"")</f>
        <v>Surgery</v>
      </c>
      <c r="F1789" s="8">
        <f>IFERROR(INDEX(Healthcare_Transaction[Cost],MATCH(CONSOLIDATED_SHEET[[#This Row],[Patient_ID]],Healthcare_Transaction[Patient_ID],0)),"")</f>
        <v>830.67</v>
      </c>
      <c r="G1789" s="6">
        <f>IFERROR(INDEX(Healthcare_Transaction[Date],MATCH(CONSOLIDATED_SHEET[[#This Row],[Patient_ID]],Healthcare_Transaction[Patient_ID],0)),"")</f>
        <v>44164.292613230449</v>
      </c>
      <c r="H1789" t="str">
        <f>TEXT(CONSOLIDATED_SHEET[[#This Row],[Date]], "yyyy")</f>
        <v>2020</v>
      </c>
      <c r="I1789" t="str">
        <f>TEXT(CONSOLIDATED_SHEET[[#This Row],[Date]], "mmmm")</f>
        <v>November</v>
      </c>
      <c r="J1789" t="str">
        <f>INDEX(Healthcare_Location[Location],MATCH(CONSOLIDATED_SHEET[[#This Row],[Patient_ID]],Healthcare_Location[Patient_ID],0))</f>
        <v>Phoenix</v>
      </c>
      <c r="K1789" s="7" t="str">
        <f>INDEX(Healthcare_Insurance[Insurance_Type],MATCH(CONSOLIDATED_SHEET[[#This Row],[Patient_ID]],Healthcare_Insurance[Patient_ID],0))</f>
        <v>Public</v>
      </c>
      <c r="L1789" s="8">
        <f>INDEX(Healthcare_Insurance[Insurance_Amount],MATCH(CONSOLIDATED_SHEET[[#This Row],[Patient_ID]],Healthcare_Insurance[Patient_ID],0))</f>
        <v>6571.7</v>
      </c>
    </row>
    <row r="1790" spans="1:12" x14ac:dyDescent="0.25">
      <c r="A1790" t="s">
        <v>1792</v>
      </c>
      <c r="B1790" t="s">
        <v>4766</v>
      </c>
      <c r="C1790">
        <v>73</v>
      </c>
      <c r="D1790" t="s">
        <v>5947</v>
      </c>
      <c r="E1790" t="str">
        <f>IFERROR(INDEX(Healthcare_Transaction[Treatment_Type],MATCH(CONSOLIDATED_SHEET[[#This Row],[Patient_ID]],Healthcare_Transaction[Patient_ID],0)),"")</f>
        <v>Medication</v>
      </c>
      <c r="F1790" s="8">
        <f>IFERROR(INDEX(Healthcare_Transaction[Cost],MATCH(CONSOLIDATED_SHEET[[#This Row],[Patient_ID]],Healthcare_Transaction[Patient_ID],0)),"")</f>
        <v>3278.92</v>
      </c>
      <c r="G1790" s="6">
        <f>IFERROR(INDEX(Healthcare_Transaction[Date],MATCH(CONSOLIDATED_SHEET[[#This Row],[Patient_ID]],Healthcare_Transaction[Patient_ID],0)),"")</f>
        <v>44164.814116302317</v>
      </c>
      <c r="H1790" t="str">
        <f>TEXT(CONSOLIDATED_SHEET[[#This Row],[Date]], "yyyy")</f>
        <v>2020</v>
      </c>
      <c r="I1790" t="str">
        <f>TEXT(CONSOLIDATED_SHEET[[#This Row],[Date]], "mmmm")</f>
        <v>November</v>
      </c>
      <c r="J1790" t="str">
        <f>INDEX(Healthcare_Location[Location],MATCH(CONSOLIDATED_SHEET[[#This Row],[Patient_ID]],Healthcare_Location[Patient_ID],0))</f>
        <v>Phoenix</v>
      </c>
      <c r="K1790" s="7" t="str">
        <f>INDEX(Healthcare_Insurance[Insurance_Type],MATCH(CONSOLIDATED_SHEET[[#This Row],[Patient_ID]],Healthcare_Insurance[Patient_ID],0))</f>
        <v>Public</v>
      </c>
      <c r="L1790" s="8">
        <f>INDEX(Healthcare_Insurance[Insurance_Amount],MATCH(CONSOLIDATED_SHEET[[#This Row],[Patient_ID]],Healthcare_Insurance[Patient_ID],0))</f>
        <v>4772.0200000000004</v>
      </c>
    </row>
    <row r="1791" spans="1:12" x14ac:dyDescent="0.25">
      <c r="A1791" t="s">
        <v>1793</v>
      </c>
      <c r="B1791" t="s">
        <v>4767</v>
      </c>
      <c r="C1791">
        <v>39</v>
      </c>
      <c r="D1791" t="s">
        <v>5947</v>
      </c>
      <c r="E1791" t="str">
        <f>IFERROR(INDEX(Healthcare_Transaction[Treatment_Type],MATCH(CONSOLIDATED_SHEET[[#This Row],[Patient_ID]],Healthcare_Transaction[Patient_ID],0)),"")</f>
        <v>Physical Therapy</v>
      </c>
      <c r="F1791" s="8">
        <f>IFERROR(INDEX(Healthcare_Transaction[Cost],MATCH(CONSOLIDATED_SHEET[[#This Row],[Patient_ID]],Healthcare_Transaction[Patient_ID],0)),"")</f>
        <v>2007.21</v>
      </c>
      <c r="G1791" s="6">
        <f>IFERROR(INDEX(Healthcare_Transaction[Date],MATCH(CONSOLIDATED_SHEET[[#This Row],[Patient_ID]],Healthcare_Transaction[Patient_ID],0)),"")</f>
        <v>44165.335619374193</v>
      </c>
      <c r="H1791" t="str">
        <f>TEXT(CONSOLIDATED_SHEET[[#This Row],[Date]], "yyyy")</f>
        <v>2020</v>
      </c>
      <c r="I1791" t="str">
        <f>TEXT(CONSOLIDATED_SHEET[[#This Row],[Date]], "mmmm")</f>
        <v>November</v>
      </c>
      <c r="J1791" t="str">
        <f>INDEX(Healthcare_Location[Location],MATCH(CONSOLIDATED_SHEET[[#This Row],[Patient_ID]],Healthcare_Location[Patient_ID],0))</f>
        <v>Houston</v>
      </c>
      <c r="K1791" s="7" t="str">
        <f>INDEX(Healthcare_Insurance[Insurance_Type],MATCH(CONSOLIDATED_SHEET[[#This Row],[Patient_ID]],Healthcare_Insurance[Patient_ID],0))</f>
        <v>None</v>
      </c>
      <c r="L1791" s="8">
        <f>INDEX(Healthcare_Insurance[Insurance_Amount],MATCH(CONSOLIDATED_SHEET[[#This Row],[Patient_ID]],Healthcare_Insurance[Patient_ID],0))</f>
        <v>5172.7700000000004</v>
      </c>
    </row>
    <row r="1792" spans="1:12" x14ac:dyDescent="0.25">
      <c r="A1792" t="s">
        <v>1794</v>
      </c>
      <c r="B1792" t="s">
        <v>4768</v>
      </c>
      <c r="C1792">
        <v>34</v>
      </c>
      <c r="D1792" t="s">
        <v>5948</v>
      </c>
      <c r="E1792" t="str">
        <f>IFERROR(INDEX(Healthcare_Transaction[Treatment_Type],MATCH(CONSOLIDATED_SHEET[[#This Row],[Patient_ID]],Healthcare_Transaction[Patient_ID],0)),"")</f>
        <v>Medication</v>
      </c>
      <c r="F1792" s="8">
        <f>IFERROR(INDEX(Healthcare_Transaction[Cost],MATCH(CONSOLIDATED_SHEET[[#This Row],[Patient_ID]],Healthcare_Transaction[Patient_ID],0)),"")</f>
        <v>2304.48</v>
      </c>
      <c r="G1792" s="6">
        <f>IFERROR(INDEX(Healthcare_Transaction[Date],MATCH(CONSOLIDATED_SHEET[[#This Row],[Patient_ID]],Healthcare_Transaction[Patient_ID],0)),"")</f>
        <v>44165.857122446047</v>
      </c>
      <c r="H1792" t="str">
        <f>TEXT(CONSOLIDATED_SHEET[[#This Row],[Date]], "yyyy")</f>
        <v>2020</v>
      </c>
      <c r="I1792" t="str">
        <f>TEXT(CONSOLIDATED_SHEET[[#This Row],[Date]], "mmmm")</f>
        <v>November</v>
      </c>
      <c r="J1792" t="str">
        <f>INDEX(Healthcare_Location[Location],MATCH(CONSOLIDATED_SHEET[[#This Row],[Patient_ID]],Healthcare_Location[Patient_ID],0))</f>
        <v>New York</v>
      </c>
      <c r="K1792" s="7" t="str">
        <f>INDEX(Healthcare_Insurance[Insurance_Type],MATCH(CONSOLIDATED_SHEET[[#This Row],[Patient_ID]],Healthcare_Insurance[Patient_ID],0))</f>
        <v>Public</v>
      </c>
      <c r="L1792" s="8">
        <f>INDEX(Healthcare_Insurance[Insurance_Amount],MATCH(CONSOLIDATED_SHEET[[#This Row],[Patient_ID]],Healthcare_Insurance[Patient_ID],0))</f>
        <v>890.29</v>
      </c>
    </row>
    <row r="1793" spans="1:12" x14ac:dyDescent="0.25">
      <c r="A1793" t="s">
        <v>1795</v>
      </c>
      <c r="B1793" t="s">
        <v>4769</v>
      </c>
      <c r="C1793">
        <v>32</v>
      </c>
      <c r="D1793" t="s">
        <v>5947</v>
      </c>
      <c r="E1793" t="str">
        <f>IFERROR(INDEX(Healthcare_Transaction[Treatment_Type],MATCH(CONSOLIDATED_SHEET[[#This Row],[Patient_ID]],Healthcare_Transaction[Patient_ID],0)),"")</f>
        <v>Physical Therapy</v>
      </c>
      <c r="F1793" s="8">
        <f>IFERROR(INDEX(Healthcare_Transaction[Cost],MATCH(CONSOLIDATED_SHEET[[#This Row],[Patient_ID]],Healthcare_Transaction[Patient_ID],0)),"")</f>
        <v>4791.18</v>
      </c>
      <c r="G1793" s="6">
        <f>IFERROR(INDEX(Healthcare_Transaction[Date],MATCH(CONSOLIDATED_SHEET[[#This Row],[Patient_ID]],Healthcare_Transaction[Patient_ID],0)),"")</f>
        <v>44166.117873981988</v>
      </c>
      <c r="H1793" t="str">
        <f>TEXT(CONSOLIDATED_SHEET[[#This Row],[Date]], "yyyy")</f>
        <v>2020</v>
      </c>
      <c r="I1793" t="str">
        <f>TEXT(CONSOLIDATED_SHEET[[#This Row],[Date]], "mmmm")</f>
        <v>December</v>
      </c>
      <c r="J1793" t="str">
        <f>INDEX(Healthcare_Location[Location],MATCH(CONSOLIDATED_SHEET[[#This Row],[Patient_ID]],Healthcare_Location[Patient_ID],0))</f>
        <v>Phoenix</v>
      </c>
      <c r="K1793" s="7" t="str">
        <f>INDEX(Healthcare_Insurance[Insurance_Type],MATCH(CONSOLIDATED_SHEET[[#This Row],[Patient_ID]],Healthcare_Insurance[Patient_ID],0))</f>
        <v>Private</v>
      </c>
      <c r="L1793" s="8">
        <f>INDEX(Healthcare_Insurance[Insurance_Amount],MATCH(CONSOLIDATED_SHEET[[#This Row],[Patient_ID]],Healthcare_Insurance[Patient_ID],0))</f>
        <v>7774.84</v>
      </c>
    </row>
    <row r="1794" spans="1:12" x14ac:dyDescent="0.25">
      <c r="A1794" t="s">
        <v>1796</v>
      </c>
      <c r="B1794" t="s">
        <v>4770</v>
      </c>
      <c r="C1794">
        <v>23</v>
      </c>
      <c r="D1794" t="s">
        <v>5947</v>
      </c>
      <c r="E1794" t="str">
        <f>IFERROR(INDEX(Healthcare_Transaction[Treatment_Type],MATCH(CONSOLIDATED_SHEET[[#This Row],[Patient_ID]],Healthcare_Transaction[Patient_ID],0)),"")</f>
        <v>Surgery</v>
      </c>
      <c r="F1794" s="8">
        <f>IFERROR(INDEX(Healthcare_Transaction[Cost],MATCH(CONSOLIDATED_SHEET[[#This Row],[Patient_ID]],Healthcare_Transaction[Patient_ID],0)),"")</f>
        <v>1840</v>
      </c>
      <c r="G1794" s="6">
        <f>IFERROR(INDEX(Healthcare_Transaction[Date],MATCH(CONSOLIDATED_SHEET[[#This Row],[Patient_ID]],Healthcare_Transaction[Patient_ID],0)),"")</f>
        <v>44166.378625517929</v>
      </c>
      <c r="H1794" t="str">
        <f>TEXT(CONSOLIDATED_SHEET[[#This Row],[Date]], "yyyy")</f>
        <v>2020</v>
      </c>
      <c r="I1794" t="str">
        <f>TEXT(CONSOLIDATED_SHEET[[#This Row],[Date]], "mmmm")</f>
        <v>December</v>
      </c>
      <c r="J1794" t="str">
        <f>INDEX(Healthcare_Location[Location],MATCH(CONSOLIDATED_SHEET[[#This Row],[Patient_ID]],Healthcare_Location[Patient_ID],0))</f>
        <v>Houston</v>
      </c>
      <c r="K1794" s="7" t="str">
        <f>INDEX(Healthcare_Insurance[Insurance_Type],MATCH(CONSOLIDATED_SHEET[[#This Row],[Patient_ID]],Healthcare_Insurance[Patient_ID],0))</f>
        <v>Public</v>
      </c>
      <c r="L1794" s="8">
        <f>INDEX(Healthcare_Insurance[Insurance_Amount],MATCH(CONSOLIDATED_SHEET[[#This Row],[Patient_ID]],Healthcare_Insurance[Patient_ID],0))</f>
        <v>4484.3100000000004</v>
      </c>
    </row>
    <row r="1795" spans="1:12" x14ac:dyDescent="0.25">
      <c r="A1795" t="s">
        <v>1797</v>
      </c>
      <c r="B1795" t="s">
        <v>4771</v>
      </c>
      <c r="C1795">
        <v>59</v>
      </c>
      <c r="D1795" t="s">
        <v>5947</v>
      </c>
      <c r="E1795" t="str">
        <f>IFERROR(INDEX(Healthcare_Transaction[Treatment_Type],MATCH(CONSOLIDATED_SHEET[[#This Row],[Patient_ID]],Healthcare_Transaction[Patient_ID],0)),"")</f>
        <v>Surgery</v>
      </c>
      <c r="F1795" s="8">
        <f>IFERROR(INDEX(Healthcare_Transaction[Cost],MATCH(CONSOLIDATED_SHEET[[#This Row],[Patient_ID]],Healthcare_Transaction[Patient_ID],0)),"")</f>
        <v>2977.32</v>
      </c>
      <c r="G1795" s="6">
        <f>IFERROR(INDEX(Healthcare_Transaction[Date],MATCH(CONSOLIDATED_SHEET[[#This Row],[Patient_ID]],Healthcare_Transaction[Patient_ID],0)),"")</f>
        <v>44167.421631661658</v>
      </c>
      <c r="H1795" t="str">
        <f>TEXT(CONSOLIDATED_SHEET[[#This Row],[Date]], "yyyy")</f>
        <v>2020</v>
      </c>
      <c r="I1795" t="str">
        <f>TEXT(CONSOLIDATED_SHEET[[#This Row],[Date]], "mmmm")</f>
        <v>December</v>
      </c>
      <c r="J1795" t="str">
        <f>INDEX(Healthcare_Location[Location],MATCH(CONSOLIDATED_SHEET[[#This Row],[Patient_ID]],Healthcare_Location[Patient_ID],0))</f>
        <v>Los Angeles</v>
      </c>
      <c r="K1795" s="7" t="str">
        <f>INDEX(Healthcare_Insurance[Insurance_Type],MATCH(CONSOLIDATED_SHEET[[#This Row],[Patient_ID]],Healthcare_Insurance[Patient_ID],0))</f>
        <v>None</v>
      </c>
      <c r="L1795" s="8">
        <f>INDEX(Healthcare_Insurance[Insurance_Amount],MATCH(CONSOLIDATED_SHEET[[#This Row],[Patient_ID]],Healthcare_Insurance[Patient_ID],0))</f>
        <v>8254.41</v>
      </c>
    </row>
    <row r="1796" spans="1:12" x14ac:dyDescent="0.25">
      <c r="A1796" t="s">
        <v>1798</v>
      </c>
      <c r="B1796" t="s">
        <v>4772</v>
      </c>
      <c r="C1796">
        <v>27</v>
      </c>
      <c r="D1796" t="s">
        <v>5948</v>
      </c>
      <c r="E1796" t="str">
        <f>IFERROR(INDEX(Healthcare_Transaction[Treatment_Type],MATCH(CONSOLIDATED_SHEET[[#This Row],[Patient_ID]],Healthcare_Transaction[Patient_ID],0)),"")</f>
        <v>Surgery</v>
      </c>
      <c r="F1796" s="8">
        <f>IFERROR(INDEX(Healthcare_Transaction[Cost],MATCH(CONSOLIDATED_SHEET[[#This Row],[Patient_ID]],Healthcare_Transaction[Patient_ID],0)),"")</f>
        <v>2605.5</v>
      </c>
      <c r="G1796" s="6">
        <f>IFERROR(INDEX(Healthcare_Transaction[Date],MATCH(CONSOLIDATED_SHEET[[#This Row],[Patient_ID]],Healthcare_Transaction[Patient_ID],0)),"")</f>
        <v>44167.682383197593</v>
      </c>
      <c r="H1796" t="str">
        <f>TEXT(CONSOLIDATED_SHEET[[#This Row],[Date]], "yyyy")</f>
        <v>2020</v>
      </c>
      <c r="I1796" t="str">
        <f>TEXT(CONSOLIDATED_SHEET[[#This Row],[Date]], "mmmm")</f>
        <v>December</v>
      </c>
      <c r="J1796" t="str">
        <f>INDEX(Healthcare_Location[Location],MATCH(CONSOLIDATED_SHEET[[#This Row],[Patient_ID]],Healthcare_Location[Patient_ID],0))</f>
        <v>Phoenix</v>
      </c>
      <c r="K1796" s="7" t="str">
        <f>INDEX(Healthcare_Insurance[Insurance_Type],MATCH(CONSOLIDATED_SHEET[[#This Row],[Patient_ID]],Healthcare_Insurance[Patient_ID],0))</f>
        <v>Private</v>
      </c>
      <c r="L1796" s="8">
        <f>INDEX(Healthcare_Insurance[Insurance_Amount],MATCH(CONSOLIDATED_SHEET[[#This Row],[Patient_ID]],Healthcare_Insurance[Patient_ID],0))</f>
        <v>8203.1299999999992</v>
      </c>
    </row>
    <row r="1797" spans="1:12" x14ac:dyDescent="0.25">
      <c r="A1797" t="s">
        <v>1799</v>
      </c>
      <c r="B1797" t="s">
        <v>4773</v>
      </c>
      <c r="C1797">
        <v>33</v>
      </c>
      <c r="D1797" t="s">
        <v>5948</v>
      </c>
      <c r="E1797" t="str">
        <f>IFERROR(INDEX(Healthcare_Transaction[Treatment_Type],MATCH(CONSOLIDATED_SHEET[[#This Row],[Patient_ID]],Healthcare_Transaction[Patient_ID],0)),"")</f>
        <v>Consultation</v>
      </c>
      <c r="F1797" s="8">
        <f>IFERROR(INDEX(Healthcare_Transaction[Cost],MATCH(CONSOLIDATED_SHEET[[#This Row],[Patient_ID]],Healthcare_Transaction[Patient_ID],0)),"")</f>
        <v>2680.37</v>
      </c>
      <c r="G1797" s="6">
        <f>IFERROR(INDEX(Healthcare_Transaction[Date],MATCH(CONSOLIDATED_SHEET[[#This Row],[Patient_ID]],Healthcare_Transaction[Patient_ID],0)),"")</f>
        <v>44167.943134733527</v>
      </c>
      <c r="H1797" t="str">
        <f>TEXT(CONSOLIDATED_SHEET[[#This Row],[Date]], "yyyy")</f>
        <v>2020</v>
      </c>
      <c r="I1797" t="str">
        <f>TEXT(CONSOLIDATED_SHEET[[#This Row],[Date]], "mmmm")</f>
        <v>December</v>
      </c>
      <c r="J1797" t="str">
        <f>INDEX(Healthcare_Location[Location],MATCH(CONSOLIDATED_SHEET[[#This Row],[Patient_ID]],Healthcare_Location[Patient_ID],0))</f>
        <v>Houston</v>
      </c>
      <c r="K1797" s="7" t="str">
        <f>INDEX(Healthcare_Insurance[Insurance_Type],MATCH(CONSOLIDATED_SHEET[[#This Row],[Patient_ID]],Healthcare_Insurance[Patient_ID],0))</f>
        <v>Private</v>
      </c>
      <c r="L1797" s="8">
        <f>INDEX(Healthcare_Insurance[Insurance_Amount],MATCH(CONSOLIDATED_SHEET[[#This Row],[Patient_ID]],Healthcare_Insurance[Patient_ID],0))</f>
        <v>3528.89</v>
      </c>
    </row>
    <row r="1798" spans="1:12" x14ac:dyDescent="0.25">
      <c r="A1798" t="s">
        <v>1800</v>
      </c>
      <c r="B1798" t="s">
        <v>4774</v>
      </c>
      <c r="C1798">
        <v>48</v>
      </c>
      <c r="D1798" t="s">
        <v>5948</v>
      </c>
      <c r="E1798" t="str">
        <f>IFERROR(INDEX(Healthcare_Transaction[Treatment_Type],MATCH(CONSOLIDATED_SHEET[[#This Row],[Patient_ID]],Healthcare_Transaction[Patient_ID],0)),"")</f>
        <v>Consultation</v>
      </c>
      <c r="F1798" s="8">
        <f>IFERROR(INDEX(Healthcare_Transaction[Cost],MATCH(CONSOLIDATED_SHEET[[#This Row],[Patient_ID]],Healthcare_Transaction[Patient_ID],0)),"")</f>
        <v>2094.73</v>
      </c>
      <c r="G1798" s="6">
        <f>IFERROR(INDEX(Healthcare_Transaction[Date],MATCH(CONSOLIDATED_SHEET[[#This Row],[Patient_ID]],Healthcare_Transaction[Patient_ID],0)),"")</f>
        <v>44168.986140877263</v>
      </c>
      <c r="H1798" t="str">
        <f>TEXT(CONSOLIDATED_SHEET[[#This Row],[Date]], "yyyy")</f>
        <v>2020</v>
      </c>
      <c r="I1798" t="str">
        <f>TEXT(CONSOLIDATED_SHEET[[#This Row],[Date]], "mmmm")</f>
        <v>December</v>
      </c>
      <c r="J1798" t="str">
        <f>INDEX(Healthcare_Location[Location],MATCH(CONSOLIDATED_SHEET[[#This Row],[Patient_ID]],Healthcare_Location[Patient_ID],0))</f>
        <v>Phoenix</v>
      </c>
      <c r="K1798" s="7" t="str">
        <f>INDEX(Healthcare_Insurance[Insurance_Type],MATCH(CONSOLIDATED_SHEET[[#This Row],[Patient_ID]],Healthcare_Insurance[Patient_ID],0))</f>
        <v>Private</v>
      </c>
      <c r="L1798" s="8">
        <f>INDEX(Healthcare_Insurance[Insurance_Amount],MATCH(CONSOLIDATED_SHEET[[#This Row],[Patient_ID]],Healthcare_Insurance[Patient_ID],0))</f>
        <v>8195.4599999999991</v>
      </c>
    </row>
    <row r="1799" spans="1:12" x14ac:dyDescent="0.25">
      <c r="A1799" t="s">
        <v>1801</v>
      </c>
      <c r="B1799" t="s">
        <v>4775</v>
      </c>
      <c r="C1799">
        <v>25</v>
      </c>
      <c r="D1799" t="s">
        <v>5948</v>
      </c>
      <c r="E1799" t="str">
        <f>IFERROR(INDEX(Healthcare_Transaction[Treatment_Type],MATCH(CONSOLIDATED_SHEET[[#This Row],[Patient_ID]],Healthcare_Transaction[Patient_ID],0)),"")</f>
        <v>Physical Therapy</v>
      </c>
      <c r="F1799" s="8">
        <f>IFERROR(INDEX(Healthcare_Transaction[Cost],MATCH(CONSOLIDATED_SHEET[[#This Row],[Patient_ID]],Healthcare_Transaction[Patient_ID],0)),"")</f>
        <v>2717.41</v>
      </c>
      <c r="G1799" s="6">
        <f>IFERROR(INDEX(Healthcare_Transaction[Date],MATCH(CONSOLIDATED_SHEET[[#This Row],[Patient_ID]],Healthcare_Transaction[Patient_ID],0)),"")</f>
        <v>44170.029147020992</v>
      </c>
      <c r="H1799" t="str">
        <f>TEXT(CONSOLIDATED_SHEET[[#This Row],[Date]], "yyyy")</f>
        <v>2020</v>
      </c>
      <c r="I1799" t="str">
        <f>TEXT(CONSOLIDATED_SHEET[[#This Row],[Date]], "mmmm")</f>
        <v>December</v>
      </c>
      <c r="J1799" t="str">
        <f>INDEX(Healthcare_Location[Location],MATCH(CONSOLIDATED_SHEET[[#This Row],[Patient_ID]],Healthcare_Location[Patient_ID],0))</f>
        <v>Chicago</v>
      </c>
      <c r="K1799" s="7" t="str">
        <f>INDEX(Healthcare_Insurance[Insurance_Type],MATCH(CONSOLIDATED_SHEET[[#This Row],[Patient_ID]],Healthcare_Insurance[Patient_ID],0))</f>
        <v>Private</v>
      </c>
      <c r="L1799" s="8">
        <f>INDEX(Healthcare_Insurance[Insurance_Amount],MATCH(CONSOLIDATED_SHEET[[#This Row],[Patient_ID]],Healthcare_Insurance[Patient_ID],0))</f>
        <v>3496.07</v>
      </c>
    </row>
    <row r="1800" spans="1:12" x14ac:dyDescent="0.25">
      <c r="A1800" t="s">
        <v>1802</v>
      </c>
      <c r="B1800" t="s">
        <v>4776</v>
      </c>
      <c r="C1800">
        <v>53</v>
      </c>
      <c r="D1800" t="s">
        <v>5947</v>
      </c>
      <c r="E1800" t="str">
        <f>IFERROR(INDEX(Healthcare_Transaction[Treatment_Type],MATCH(CONSOLIDATED_SHEET[[#This Row],[Patient_ID]],Healthcare_Transaction[Patient_ID],0)),"")</f>
        <v>Physical Therapy</v>
      </c>
      <c r="F1800" s="8">
        <f>IFERROR(INDEX(Healthcare_Transaction[Cost],MATCH(CONSOLIDATED_SHEET[[#This Row],[Patient_ID]],Healthcare_Transaction[Patient_ID],0)),"")</f>
        <v>3679.24</v>
      </c>
      <c r="G1800" s="6">
        <f>IFERROR(INDEX(Healthcare_Transaction[Date],MATCH(CONSOLIDATED_SHEET[[#This Row],[Patient_ID]],Healthcare_Transaction[Patient_ID],0)),"")</f>
        <v>44170.289898556934</v>
      </c>
      <c r="H1800" t="str">
        <f>TEXT(CONSOLIDATED_SHEET[[#This Row],[Date]], "yyyy")</f>
        <v>2020</v>
      </c>
      <c r="I1800" t="str">
        <f>TEXT(CONSOLIDATED_SHEET[[#This Row],[Date]], "mmmm")</f>
        <v>December</v>
      </c>
      <c r="J1800" t="str">
        <f>INDEX(Healthcare_Location[Location],MATCH(CONSOLIDATED_SHEET[[#This Row],[Patient_ID]],Healthcare_Location[Patient_ID],0))</f>
        <v>Houston</v>
      </c>
      <c r="K1800" s="7" t="str">
        <f>INDEX(Healthcare_Insurance[Insurance_Type],MATCH(CONSOLIDATED_SHEET[[#This Row],[Patient_ID]],Healthcare_Insurance[Patient_ID],0))</f>
        <v>Public</v>
      </c>
      <c r="L1800" s="8">
        <f>INDEX(Healthcare_Insurance[Insurance_Amount],MATCH(CONSOLIDATED_SHEET[[#This Row],[Patient_ID]],Healthcare_Insurance[Patient_ID],0))</f>
        <v>5955.87</v>
      </c>
    </row>
    <row r="1801" spans="1:12" x14ac:dyDescent="0.25">
      <c r="A1801" t="s">
        <v>1803</v>
      </c>
      <c r="B1801" t="s">
        <v>4777</v>
      </c>
      <c r="C1801">
        <v>23</v>
      </c>
      <c r="D1801" t="s">
        <v>5948</v>
      </c>
      <c r="E1801" t="str">
        <f>IFERROR(INDEX(Healthcare_Transaction[Treatment_Type],MATCH(CONSOLIDATED_SHEET[[#This Row],[Patient_ID]],Healthcare_Transaction[Patient_ID],0)),"")</f>
        <v>Medication</v>
      </c>
      <c r="F1801" s="8">
        <f>IFERROR(INDEX(Healthcare_Transaction[Cost],MATCH(CONSOLIDATED_SHEET[[#This Row],[Patient_ID]],Healthcare_Transaction[Patient_ID],0)),"")</f>
        <v>2838.94</v>
      </c>
      <c r="G1801" s="6">
        <f>IFERROR(INDEX(Healthcare_Transaction[Date],MATCH(CONSOLIDATED_SHEET[[#This Row],[Patient_ID]],Healthcare_Transaction[Patient_ID],0)),"")</f>
        <v>44170.550650092868</v>
      </c>
      <c r="H1801" t="str">
        <f>TEXT(CONSOLIDATED_SHEET[[#This Row],[Date]], "yyyy")</f>
        <v>2020</v>
      </c>
      <c r="I1801" t="str">
        <f>TEXT(CONSOLIDATED_SHEET[[#This Row],[Date]], "mmmm")</f>
        <v>December</v>
      </c>
      <c r="J1801" t="str">
        <f>INDEX(Healthcare_Location[Location],MATCH(CONSOLIDATED_SHEET[[#This Row],[Patient_ID]],Healthcare_Location[Patient_ID],0))</f>
        <v>Phoenix</v>
      </c>
      <c r="K1801" s="7" t="str">
        <f>INDEX(Healthcare_Insurance[Insurance_Type],MATCH(CONSOLIDATED_SHEET[[#This Row],[Patient_ID]],Healthcare_Insurance[Patient_ID],0))</f>
        <v>Private</v>
      </c>
      <c r="L1801" s="8">
        <f>INDEX(Healthcare_Insurance[Insurance_Amount],MATCH(CONSOLIDATED_SHEET[[#This Row],[Patient_ID]],Healthcare_Insurance[Patient_ID],0))</f>
        <v>3656.67</v>
      </c>
    </row>
    <row r="1802" spans="1:12" x14ac:dyDescent="0.25">
      <c r="A1802" t="s">
        <v>1804</v>
      </c>
      <c r="B1802" t="s">
        <v>4778</v>
      </c>
      <c r="C1802">
        <v>34</v>
      </c>
      <c r="D1802" t="s">
        <v>5947</v>
      </c>
      <c r="E1802" t="str">
        <f>IFERROR(INDEX(Healthcare_Transaction[Treatment_Type],MATCH(CONSOLIDATED_SHEET[[#This Row],[Patient_ID]],Healthcare_Transaction[Patient_ID],0)),"")</f>
        <v>Physical Therapy</v>
      </c>
      <c r="F1802" s="8">
        <f>IFERROR(INDEX(Healthcare_Transaction[Cost],MATCH(CONSOLIDATED_SHEET[[#This Row],[Patient_ID]],Healthcare_Transaction[Patient_ID],0)),"")</f>
        <v>3631.02</v>
      </c>
      <c r="G1802" s="6">
        <f>IFERROR(INDEX(Healthcare_Transaction[Date],MATCH(CONSOLIDATED_SHEET[[#This Row],[Patient_ID]],Healthcare_Transaction[Patient_ID],0)),"")</f>
        <v>44170.811401628787</v>
      </c>
      <c r="H1802" t="str">
        <f>TEXT(CONSOLIDATED_SHEET[[#This Row],[Date]], "yyyy")</f>
        <v>2020</v>
      </c>
      <c r="I1802" t="str">
        <f>TEXT(CONSOLIDATED_SHEET[[#This Row],[Date]], "mmmm")</f>
        <v>December</v>
      </c>
      <c r="J1802" t="str">
        <f>INDEX(Healthcare_Location[Location],MATCH(CONSOLIDATED_SHEET[[#This Row],[Patient_ID]],Healthcare_Location[Patient_ID],0))</f>
        <v>Los Angeles</v>
      </c>
      <c r="K1802" s="7" t="str">
        <f>INDEX(Healthcare_Insurance[Insurance_Type],MATCH(CONSOLIDATED_SHEET[[#This Row],[Patient_ID]],Healthcare_Insurance[Patient_ID],0))</f>
        <v>Public</v>
      </c>
      <c r="L1802" s="8">
        <f>INDEX(Healthcare_Insurance[Insurance_Amount],MATCH(CONSOLIDATED_SHEET[[#This Row],[Patient_ID]],Healthcare_Insurance[Patient_ID],0))</f>
        <v>2833.19</v>
      </c>
    </row>
    <row r="1803" spans="1:12" x14ac:dyDescent="0.25">
      <c r="A1803" t="s">
        <v>1805</v>
      </c>
      <c r="B1803" t="s">
        <v>4779</v>
      </c>
      <c r="C1803">
        <v>77</v>
      </c>
      <c r="D1803" t="s">
        <v>5948</v>
      </c>
      <c r="E1803" t="str">
        <f>IFERROR(INDEX(Healthcare_Transaction[Treatment_Type],MATCH(CONSOLIDATED_SHEET[[#This Row],[Patient_ID]],Healthcare_Transaction[Patient_ID],0)),"")</f>
        <v>Physical Therapy</v>
      </c>
      <c r="F1803" s="8">
        <f>IFERROR(INDEX(Healthcare_Transaction[Cost],MATCH(CONSOLIDATED_SHEET[[#This Row],[Patient_ID]],Healthcare_Transaction[Patient_ID],0)),"")</f>
        <v>770.87</v>
      </c>
      <c r="G1803" s="6">
        <f>IFERROR(INDEX(Healthcare_Transaction[Date],MATCH(CONSOLIDATED_SHEET[[#This Row],[Patient_ID]],Healthcare_Transaction[Patient_ID],0)),"")</f>
        <v>44171.33290470067</v>
      </c>
      <c r="H1803" t="str">
        <f>TEXT(CONSOLIDATED_SHEET[[#This Row],[Date]], "yyyy")</f>
        <v>2020</v>
      </c>
      <c r="I1803" t="str">
        <f>TEXT(CONSOLIDATED_SHEET[[#This Row],[Date]], "mmmm")</f>
        <v>December</v>
      </c>
      <c r="J1803" t="str">
        <f>INDEX(Healthcare_Location[Location],MATCH(CONSOLIDATED_SHEET[[#This Row],[Patient_ID]],Healthcare_Location[Patient_ID],0))</f>
        <v>Chicago</v>
      </c>
      <c r="K1803" s="7" t="str">
        <f>INDEX(Healthcare_Insurance[Insurance_Type],MATCH(CONSOLIDATED_SHEET[[#This Row],[Patient_ID]],Healthcare_Insurance[Patient_ID],0))</f>
        <v>Public</v>
      </c>
      <c r="L1803" s="8">
        <f>INDEX(Healthcare_Insurance[Insurance_Amount],MATCH(CONSOLIDATED_SHEET[[#This Row],[Patient_ID]],Healthcare_Insurance[Patient_ID],0))</f>
        <v>5889.61</v>
      </c>
    </row>
    <row r="1804" spans="1:12" x14ac:dyDescent="0.25">
      <c r="A1804" t="s">
        <v>1806</v>
      </c>
      <c r="B1804" t="s">
        <v>4780</v>
      </c>
      <c r="C1804">
        <v>74</v>
      </c>
      <c r="D1804" t="s">
        <v>5948</v>
      </c>
      <c r="E1804" t="str">
        <f>IFERROR(INDEX(Healthcare_Transaction[Treatment_Type],MATCH(CONSOLIDATED_SHEET[[#This Row],[Patient_ID]],Healthcare_Transaction[Patient_ID],0)),"")</f>
        <v>Surgery</v>
      </c>
      <c r="F1804" s="8">
        <f>IFERROR(INDEX(Healthcare_Transaction[Cost],MATCH(CONSOLIDATED_SHEET[[#This Row],[Patient_ID]],Healthcare_Transaction[Patient_ID],0)),"")</f>
        <v>203.8</v>
      </c>
      <c r="G1804" s="6">
        <f>IFERROR(INDEX(Healthcare_Transaction[Date],MATCH(CONSOLIDATED_SHEET[[#This Row],[Patient_ID]],Healthcare_Transaction[Patient_ID],0)),"")</f>
        <v>44171.854407772538</v>
      </c>
      <c r="H1804" t="str">
        <f>TEXT(CONSOLIDATED_SHEET[[#This Row],[Date]], "yyyy")</f>
        <v>2020</v>
      </c>
      <c r="I1804" t="str">
        <f>TEXT(CONSOLIDATED_SHEET[[#This Row],[Date]], "mmmm")</f>
        <v>December</v>
      </c>
      <c r="J1804" t="str">
        <f>INDEX(Healthcare_Location[Location],MATCH(CONSOLIDATED_SHEET[[#This Row],[Patient_ID]],Healthcare_Location[Patient_ID],0))</f>
        <v>Chicago</v>
      </c>
      <c r="K1804" s="7" t="str">
        <f>INDEX(Healthcare_Insurance[Insurance_Type],MATCH(CONSOLIDATED_SHEET[[#This Row],[Patient_ID]],Healthcare_Insurance[Patient_ID],0))</f>
        <v>Private</v>
      </c>
      <c r="L1804" s="8">
        <f>INDEX(Healthcare_Insurance[Insurance_Amount],MATCH(CONSOLIDATED_SHEET[[#This Row],[Patient_ID]],Healthcare_Insurance[Patient_ID],0))</f>
        <v>7161.78</v>
      </c>
    </row>
    <row r="1805" spans="1:12" x14ac:dyDescent="0.25">
      <c r="A1805" t="s">
        <v>1807</v>
      </c>
      <c r="B1805" t="s">
        <v>4781</v>
      </c>
      <c r="C1805">
        <v>86</v>
      </c>
      <c r="D1805" t="s">
        <v>5948</v>
      </c>
      <c r="E1805" t="str">
        <f>IFERROR(INDEX(Healthcare_Transaction[Treatment_Type],MATCH(CONSOLIDATED_SHEET[[#This Row],[Patient_ID]],Healthcare_Transaction[Patient_ID],0)),"")</f>
        <v>Physical Therapy</v>
      </c>
      <c r="F1805" s="8">
        <f>IFERROR(INDEX(Healthcare_Transaction[Cost],MATCH(CONSOLIDATED_SHEET[[#This Row],[Patient_ID]],Healthcare_Transaction[Patient_ID],0)),"")</f>
        <v>2363</v>
      </c>
      <c r="G1805" s="6">
        <f>IFERROR(INDEX(Healthcare_Transaction[Date],MATCH(CONSOLIDATED_SHEET[[#This Row],[Patient_ID]],Healthcare_Transaction[Patient_ID],0)),"")</f>
        <v>44172.115159308472</v>
      </c>
      <c r="H1805" t="str">
        <f>TEXT(CONSOLIDATED_SHEET[[#This Row],[Date]], "yyyy")</f>
        <v>2020</v>
      </c>
      <c r="I1805" t="str">
        <f>TEXT(CONSOLIDATED_SHEET[[#This Row],[Date]], "mmmm")</f>
        <v>December</v>
      </c>
      <c r="J1805" t="str">
        <f>INDEX(Healthcare_Location[Location],MATCH(CONSOLIDATED_SHEET[[#This Row],[Patient_ID]],Healthcare_Location[Patient_ID],0))</f>
        <v>Houston</v>
      </c>
      <c r="K1805" s="7" t="str">
        <f>INDEX(Healthcare_Insurance[Insurance_Type],MATCH(CONSOLIDATED_SHEET[[#This Row],[Patient_ID]],Healthcare_Insurance[Patient_ID],0))</f>
        <v>None</v>
      </c>
      <c r="L1805" s="8">
        <f>INDEX(Healthcare_Insurance[Insurance_Amount],MATCH(CONSOLIDATED_SHEET[[#This Row],[Patient_ID]],Healthcare_Insurance[Patient_ID],0))</f>
        <v>9816.26</v>
      </c>
    </row>
    <row r="1806" spans="1:12" x14ac:dyDescent="0.25">
      <c r="A1806" t="s">
        <v>1808</v>
      </c>
      <c r="B1806" t="s">
        <v>4782</v>
      </c>
      <c r="C1806">
        <v>62</v>
      </c>
      <c r="D1806" t="s">
        <v>5948</v>
      </c>
      <c r="E1806" t="str">
        <f>IFERROR(INDEX(Healthcare_Transaction[Treatment_Type],MATCH(CONSOLIDATED_SHEET[[#This Row],[Patient_ID]],Healthcare_Transaction[Patient_ID],0)),"")</f>
        <v>Surgery</v>
      </c>
      <c r="F1806" s="8">
        <f>IFERROR(INDEX(Healthcare_Transaction[Cost],MATCH(CONSOLIDATED_SHEET[[#This Row],[Patient_ID]],Healthcare_Transaction[Patient_ID],0)),"")</f>
        <v>2787.02</v>
      </c>
      <c r="G1806" s="6">
        <f>IFERROR(INDEX(Healthcare_Transaction[Date],MATCH(CONSOLIDATED_SHEET[[#This Row],[Patient_ID]],Healthcare_Transaction[Patient_ID],0)),"")</f>
        <v>44173.158165452202</v>
      </c>
      <c r="H1806" t="str">
        <f>TEXT(CONSOLIDATED_SHEET[[#This Row],[Date]], "yyyy")</f>
        <v>2020</v>
      </c>
      <c r="I1806" t="str">
        <f>TEXT(CONSOLIDATED_SHEET[[#This Row],[Date]], "mmmm")</f>
        <v>December</v>
      </c>
      <c r="J1806" t="str">
        <f>INDEX(Healthcare_Location[Location],MATCH(CONSOLIDATED_SHEET[[#This Row],[Patient_ID]],Healthcare_Location[Patient_ID],0))</f>
        <v>Chicago</v>
      </c>
      <c r="K1806" s="7" t="str">
        <f>INDEX(Healthcare_Insurance[Insurance_Type],MATCH(CONSOLIDATED_SHEET[[#This Row],[Patient_ID]],Healthcare_Insurance[Patient_ID],0))</f>
        <v>Private</v>
      </c>
      <c r="L1806" s="8">
        <f>INDEX(Healthcare_Insurance[Insurance_Amount],MATCH(CONSOLIDATED_SHEET[[#This Row],[Patient_ID]],Healthcare_Insurance[Patient_ID],0))</f>
        <v>6266.57</v>
      </c>
    </row>
    <row r="1807" spans="1:12" x14ac:dyDescent="0.25">
      <c r="A1807" t="s">
        <v>1809</v>
      </c>
      <c r="B1807" t="s">
        <v>4783</v>
      </c>
      <c r="C1807">
        <v>33</v>
      </c>
      <c r="D1807" t="s">
        <v>5947</v>
      </c>
      <c r="E1807" t="str">
        <f>IFERROR(INDEX(Healthcare_Transaction[Treatment_Type],MATCH(CONSOLIDATED_SHEET[[#This Row],[Patient_ID]],Healthcare_Transaction[Patient_ID],0)),"")</f>
        <v>Medication</v>
      </c>
      <c r="F1807" s="8">
        <f>IFERROR(INDEX(Healthcare_Transaction[Cost],MATCH(CONSOLIDATED_SHEET[[#This Row],[Patient_ID]],Healthcare_Transaction[Patient_ID],0)),"")</f>
        <v>3848.45</v>
      </c>
      <c r="G1807" s="6">
        <f>IFERROR(INDEX(Healthcare_Transaction[Date],MATCH(CONSOLIDATED_SHEET[[#This Row],[Patient_ID]],Healthcare_Transaction[Patient_ID],0)),"")</f>
        <v>44173.940420059997</v>
      </c>
      <c r="H1807" t="str">
        <f>TEXT(CONSOLIDATED_SHEET[[#This Row],[Date]], "yyyy")</f>
        <v>2020</v>
      </c>
      <c r="I1807" t="str">
        <f>TEXT(CONSOLIDATED_SHEET[[#This Row],[Date]], "mmmm")</f>
        <v>December</v>
      </c>
      <c r="J1807" t="str">
        <f>INDEX(Healthcare_Location[Location],MATCH(CONSOLIDATED_SHEET[[#This Row],[Patient_ID]],Healthcare_Location[Patient_ID],0))</f>
        <v>Los Angeles</v>
      </c>
      <c r="K1807" s="7" t="str">
        <f>INDEX(Healthcare_Insurance[Insurance_Type],MATCH(CONSOLIDATED_SHEET[[#This Row],[Patient_ID]],Healthcare_Insurance[Patient_ID],0))</f>
        <v>Public</v>
      </c>
      <c r="L1807" s="8">
        <f>INDEX(Healthcare_Insurance[Insurance_Amount],MATCH(CONSOLIDATED_SHEET[[#This Row],[Patient_ID]],Healthcare_Insurance[Patient_ID],0))</f>
        <v>4517.9799999999996</v>
      </c>
    </row>
    <row r="1808" spans="1:12" x14ac:dyDescent="0.25">
      <c r="A1808" t="s">
        <v>1810</v>
      </c>
      <c r="B1808" t="s">
        <v>4784</v>
      </c>
      <c r="C1808">
        <v>71</v>
      </c>
      <c r="D1808" t="s">
        <v>5948</v>
      </c>
      <c r="E1808" t="str">
        <f>IFERROR(INDEX(Healthcare_Transaction[Treatment_Type],MATCH(CONSOLIDATED_SHEET[[#This Row],[Patient_ID]],Healthcare_Transaction[Patient_ID],0)),"")</f>
        <v>Surgery</v>
      </c>
      <c r="F1808" s="8">
        <f>IFERROR(INDEX(Healthcare_Transaction[Cost],MATCH(CONSOLIDATED_SHEET[[#This Row],[Patient_ID]],Healthcare_Transaction[Patient_ID],0)),"")</f>
        <v>618.08000000000004</v>
      </c>
      <c r="G1808" s="6">
        <f>IFERROR(INDEX(Healthcare_Transaction[Date],MATCH(CONSOLIDATED_SHEET[[#This Row],[Patient_ID]],Healthcare_Transaction[Patient_ID],0)),"")</f>
        <v>44174.461923131872</v>
      </c>
      <c r="H1808" t="str">
        <f>TEXT(CONSOLIDATED_SHEET[[#This Row],[Date]], "yyyy")</f>
        <v>2020</v>
      </c>
      <c r="I1808" t="str">
        <f>TEXT(CONSOLIDATED_SHEET[[#This Row],[Date]], "mmmm")</f>
        <v>December</v>
      </c>
      <c r="J1808" t="str">
        <f>INDEX(Healthcare_Location[Location],MATCH(CONSOLIDATED_SHEET[[#This Row],[Patient_ID]],Healthcare_Location[Patient_ID],0))</f>
        <v>Houston</v>
      </c>
      <c r="K1808" s="7" t="str">
        <f>INDEX(Healthcare_Insurance[Insurance_Type],MATCH(CONSOLIDATED_SHEET[[#This Row],[Patient_ID]],Healthcare_Insurance[Patient_ID],0))</f>
        <v>Private</v>
      </c>
      <c r="L1808" s="8">
        <f>INDEX(Healthcare_Insurance[Insurance_Amount],MATCH(CONSOLIDATED_SHEET[[#This Row],[Patient_ID]],Healthcare_Insurance[Patient_ID],0))</f>
        <v>7210.93</v>
      </c>
    </row>
    <row r="1809" spans="1:12" x14ac:dyDescent="0.25">
      <c r="A1809" t="s">
        <v>1811</v>
      </c>
      <c r="B1809" t="s">
        <v>4785</v>
      </c>
      <c r="C1809">
        <v>73</v>
      </c>
      <c r="D1809" t="s">
        <v>5948</v>
      </c>
      <c r="E1809" t="str">
        <f>IFERROR(INDEX(Healthcare_Transaction[Treatment_Type],MATCH(CONSOLIDATED_SHEET[[#This Row],[Patient_ID]],Healthcare_Transaction[Patient_ID],0)),"")</f>
        <v>Surgery</v>
      </c>
      <c r="F1809" s="8">
        <f>IFERROR(INDEX(Healthcare_Transaction[Cost],MATCH(CONSOLIDATED_SHEET[[#This Row],[Patient_ID]],Healthcare_Transaction[Patient_ID],0)),"")</f>
        <v>4903.9799999999996</v>
      </c>
      <c r="G1809" s="6">
        <f>IFERROR(INDEX(Healthcare_Transaction[Date],MATCH(CONSOLIDATED_SHEET[[#This Row],[Patient_ID]],Healthcare_Transaction[Patient_ID],0)),"")</f>
        <v>44174.722674667799</v>
      </c>
      <c r="H1809" t="str">
        <f>TEXT(CONSOLIDATED_SHEET[[#This Row],[Date]], "yyyy")</f>
        <v>2020</v>
      </c>
      <c r="I1809" t="str">
        <f>TEXT(CONSOLIDATED_SHEET[[#This Row],[Date]], "mmmm")</f>
        <v>December</v>
      </c>
      <c r="J1809" t="str">
        <f>INDEX(Healthcare_Location[Location],MATCH(CONSOLIDATED_SHEET[[#This Row],[Patient_ID]],Healthcare_Location[Patient_ID],0))</f>
        <v>Phoenix</v>
      </c>
      <c r="K1809" s="7" t="str">
        <f>INDEX(Healthcare_Insurance[Insurance_Type],MATCH(CONSOLIDATED_SHEET[[#This Row],[Patient_ID]],Healthcare_Insurance[Patient_ID],0))</f>
        <v>Private</v>
      </c>
      <c r="L1809" s="8">
        <f>INDEX(Healthcare_Insurance[Insurance_Amount],MATCH(CONSOLIDATED_SHEET[[#This Row],[Patient_ID]],Healthcare_Insurance[Patient_ID],0))</f>
        <v>762.46</v>
      </c>
    </row>
    <row r="1810" spans="1:12" x14ac:dyDescent="0.25">
      <c r="A1810" t="s">
        <v>1812</v>
      </c>
      <c r="B1810" t="s">
        <v>4786</v>
      </c>
      <c r="C1810">
        <v>30</v>
      </c>
      <c r="D1810" t="s">
        <v>5947</v>
      </c>
      <c r="E1810" t="str">
        <f>IFERROR(INDEX(Healthcare_Transaction[Treatment_Type],MATCH(CONSOLIDATED_SHEET[[#This Row],[Patient_ID]],Healthcare_Transaction[Patient_ID],0)),"")</f>
        <v>Consultation</v>
      </c>
      <c r="F1810" s="8">
        <f>IFERROR(INDEX(Healthcare_Transaction[Cost],MATCH(CONSOLIDATED_SHEET[[#This Row],[Patient_ID]],Healthcare_Transaction[Patient_ID],0)),"")</f>
        <v>724.56</v>
      </c>
      <c r="G1810" s="6">
        <f>IFERROR(INDEX(Healthcare_Transaction[Date],MATCH(CONSOLIDATED_SHEET[[#This Row],[Patient_ID]],Healthcare_Transaction[Patient_ID],0)),"")</f>
        <v>44175.504929275601</v>
      </c>
      <c r="H1810" t="str">
        <f>TEXT(CONSOLIDATED_SHEET[[#This Row],[Date]], "yyyy")</f>
        <v>2020</v>
      </c>
      <c r="I1810" t="str">
        <f>TEXT(CONSOLIDATED_SHEET[[#This Row],[Date]], "mmmm")</f>
        <v>December</v>
      </c>
      <c r="J1810" t="str">
        <f>INDEX(Healthcare_Location[Location],MATCH(CONSOLIDATED_SHEET[[#This Row],[Patient_ID]],Healthcare_Location[Patient_ID],0))</f>
        <v>Houston</v>
      </c>
      <c r="K1810" s="7" t="str">
        <f>INDEX(Healthcare_Insurance[Insurance_Type],MATCH(CONSOLIDATED_SHEET[[#This Row],[Patient_ID]],Healthcare_Insurance[Patient_ID],0))</f>
        <v>None</v>
      </c>
      <c r="L1810" s="8">
        <f>INDEX(Healthcare_Insurance[Insurance_Amount],MATCH(CONSOLIDATED_SHEET[[#This Row],[Patient_ID]],Healthcare_Insurance[Patient_ID],0))</f>
        <v>5752.57</v>
      </c>
    </row>
    <row r="1811" spans="1:12" x14ac:dyDescent="0.25">
      <c r="A1811" t="s">
        <v>1813</v>
      </c>
      <c r="B1811" t="s">
        <v>4787</v>
      </c>
      <c r="C1811">
        <v>81</v>
      </c>
      <c r="D1811" t="s">
        <v>5947</v>
      </c>
      <c r="E1811" t="str">
        <f>IFERROR(INDEX(Healthcare_Transaction[Treatment_Type],MATCH(CONSOLIDATED_SHEET[[#This Row],[Patient_ID]],Healthcare_Transaction[Patient_ID],0)),"")</f>
        <v>Physical Therapy</v>
      </c>
      <c r="F1811" s="8">
        <f>IFERROR(INDEX(Healthcare_Transaction[Cost],MATCH(CONSOLIDATED_SHEET[[#This Row],[Patient_ID]],Healthcare_Transaction[Patient_ID],0)),"")</f>
        <v>2717.13</v>
      </c>
      <c r="G1811" s="6">
        <f>IFERROR(INDEX(Healthcare_Transaction[Date],MATCH(CONSOLIDATED_SHEET[[#This Row],[Patient_ID]],Healthcare_Transaction[Patient_ID],0)),"")</f>
        <v>44176.026432347477</v>
      </c>
      <c r="H1811" t="str">
        <f>TEXT(CONSOLIDATED_SHEET[[#This Row],[Date]], "yyyy")</f>
        <v>2020</v>
      </c>
      <c r="I1811" t="str">
        <f>TEXT(CONSOLIDATED_SHEET[[#This Row],[Date]], "mmmm")</f>
        <v>December</v>
      </c>
      <c r="J1811" t="str">
        <f>INDEX(Healthcare_Location[Location],MATCH(CONSOLIDATED_SHEET[[#This Row],[Patient_ID]],Healthcare_Location[Patient_ID],0))</f>
        <v>Houston</v>
      </c>
      <c r="K1811" s="7" t="str">
        <f>INDEX(Healthcare_Insurance[Insurance_Type],MATCH(CONSOLIDATED_SHEET[[#This Row],[Patient_ID]],Healthcare_Insurance[Patient_ID],0))</f>
        <v>None</v>
      </c>
      <c r="L1811" s="8">
        <f>INDEX(Healthcare_Insurance[Insurance_Amount],MATCH(CONSOLIDATED_SHEET[[#This Row],[Patient_ID]],Healthcare_Insurance[Patient_ID],0))</f>
        <v>3733.36</v>
      </c>
    </row>
    <row r="1812" spans="1:12" x14ac:dyDescent="0.25">
      <c r="A1812" t="s">
        <v>1814</v>
      </c>
      <c r="B1812" t="s">
        <v>4788</v>
      </c>
      <c r="C1812">
        <v>69</v>
      </c>
      <c r="D1812" t="s">
        <v>5947</v>
      </c>
      <c r="E1812" t="str">
        <f>IFERROR(INDEX(Healthcare_Transaction[Treatment_Type],MATCH(CONSOLIDATED_SHEET[[#This Row],[Patient_ID]],Healthcare_Transaction[Patient_ID],0)),"")</f>
        <v>Medication</v>
      </c>
      <c r="F1812" s="8">
        <f>IFERROR(INDEX(Healthcare_Transaction[Cost],MATCH(CONSOLIDATED_SHEET[[#This Row],[Patient_ID]],Healthcare_Transaction[Patient_ID],0)),"")</f>
        <v>1411.49</v>
      </c>
      <c r="G1812" s="6">
        <f>IFERROR(INDEX(Healthcare_Transaction[Date],MATCH(CONSOLIDATED_SHEET[[#This Row],[Patient_ID]],Healthcare_Transaction[Patient_ID],0)),"")</f>
        <v>44176.287183883403</v>
      </c>
      <c r="H1812" t="str">
        <f>TEXT(CONSOLIDATED_SHEET[[#This Row],[Date]], "yyyy")</f>
        <v>2020</v>
      </c>
      <c r="I1812" t="str">
        <f>TEXT(CONSOLIDATED_SHEET[[#This Row],[Date]], "mmmm")</f>
        <v>December</v>
      </c>
      <c r="J1812" t="str">
        <f>INDEX(Healthcare_Location[Location],MATCH(CONSOLIDATED_SHEET[[#This Row],[Patient_ID]],Healthcare_Location[Patient_ID],0))</f>
        <v>Houston</v>
      </c>
      <c r="K1812" s="7" t="str">
        <f>INDEX(Healthcare_Insurance[Insurance_Type],MATCH(CONSOLIDATED_SHEET[[#This Row],[Patient_ID]],Healthcare_Insurance[Patient_ID],0))</f>
        <v>None</v>
      </c>
      <c r="L1812" s="8">
        <f>INDEX(Healthcare_Insurance[Insurance_Amount],MATCH(CONSOLIDATED_SHEET[[#This Row],[Patient_ID]],Healthcare_Insurance[Patient_ID],0))</f>
        <v>4531.84</v>
      </c>
    </row>
    <row r="1813" spans="1:12" x14ac:dyDescent="0.25">
      <c r="A1813" t="s">
        <v>1815</v>
      </c>
      <c r="B1813" t="s">
        <v>4789</v>
      </c>
      <c r="C1813">
        <v>68</v>
      </c>
      <c r="D1813" t="s">
        <v>5948</v>
      </c>
      <c r="E1813" t="str">
        <f>IFERROR(INDEX(Healthcare_Transaction[Treatment_Type],MATCH(CONSOLIDATED_SHEET[[#This Row],[Patient_ID]],Healthcare_Transaction[Patient_ID],0)),"")</f>
        <v>Medication</v>
      </c>
      <c r="F1813" s="8">
        <f>IFERROR(INDEX(Healthcare_Transaction[Cost],MATCH(CONSOLIDATED_SHEET[[#This Row],[Patient_ID]],Healthcare_Transaction[Patient_ID],0)),"")</f>
        <v>4602.74</v>
      </c>
      <c r="G1813" s="6">
        <f>IFERROR(INDEX(Healthcare_Transaction[Date],MATCH(CONSOLIDATED_SHEET[[#This Row],[Patient_ID]],Healthcare_Transaction[Patient_ID],0)),"")</f>
        <v>44176.547935419338</v>
      </c>
      <c r="H1813" t="str">
        <f>TEXT(CONSOLIDATED_SHEET[[#This Row],[Date]], "yyyy")</f>
        <v>2020</v>
      </c>
      <c r="I1813" t="str">
        <f>TEXT(CONSOLIDATED_SHEET[[#This Row],[Date]], "mmmm")</f>
        <v>December</v>
      </c>
      <c r="J1813" t="str">
        <f>INDEX(Healthcare_Location[Location],MATCH(CONSOLIDATED_SHEET[[#This Row],[Patient_ID]],Healthcare_Location[Patient_ID],0))</f>
        <v>Houston</v>
      </c>
      <c r="K1813" s="7" t="str">
        <f>INDEX(Healthcare_Insurance[Insurance_Type],MATCH(CONSOLIDATED_SHEET[[#This Row],[Patient_ID]],Healthcare_Insurance[Patient_ID],0))</f>
        <v>Private</v>
      </c>
      <c r="L1813" s="8">
        <f>INDEX(Healthcare_Insurance[Insurance_Amount],MATCH(CONSOLIDATED_SHEET[[#This Row],[Patient_ID]],Healthcare_Insurance[Patient_ID],0))</f>
        <v>8118.51</v>
      </c>
    </row>
    <row r="1814" spans="1:12" x14ac:dyDescent="0.25">
      <c r="A1814" t="s">
        <v>1816</v>
      </c>
      <c r="B1814" t="s">
        <v>4790</v>
      </c>
      <c r="C1814">
        <v>86</v>
      </c>
      <c r="D1814" t="s">
        <v>5948</v>
      </c>
      <c r="E1814" t="str">
        <f>IFERROR(INDEX(Healthcare_Transaction[Treatment_Type],MATCH(CONSOLIDATED_SHEET[[#This Row],[Patient_ID]],Healthcare_Transaction[Patient_ID],0)),"")</f>
        <v>Consultation</v>
      </c>
      <c r="F1814" s="8">
        <f>IFERROR(INDEX(Healthcare_Transaction[Cost],MATCH(CONSOLIDATED_SHEET[[#This Row],[Patient_ID]],Healthcare_Transaction[Patient_ID],0)),"")</f>
        <v>3266.31</v>
      </c>
      <c r="G1814" s="6">
        <f>IFERROR(INDEX(Healthcare_Transaction[Date],MATCH(CONSOLIDATED_SHEET[[#This Row],[Patient_ID]],Healthcare_Transaction[Patient_ID],0)),"")</f>
        <v>44176.808686955279</v>
      </c>
      <c r="H1814" t="str">
        <f>TEXT(CONSOLIDATED_SHEET[[#This Row],[Date]], "yyyy")</f>
        <v>2020</v>
      </c>
      <c r="I1814" t="str">
        <f>TEXT(CONSOLIDATED_SHEET[[#This Row],[Date]], "mmmm")</f>
        <v>December</v>
      </c>
      <c r="J1814" t="str">
        <f>INDEX(Healthcare_Location[Location],MATCH(CONSOLIDATED_SHEET[[#This Row],[Patient_ID]],Healthcare_Location[Patient_ID],0))</f>
        <v>New York</v>
      </c>
      <c r="K1814" s="7" t="str">
        <f>INDEX(Healthcare_Insurance[Insurance_Type],MATCH(CONSOLIDATED_SHEET[[#This Row],[Patient_ID]],Healthcare_Insurance[Patient_ID],0))</f>
        <v>None</v>
      </c>
      <c r="L1814" s="8">
        <f>INDEX(Healthcare_Insurance[Insurance_Amount],MATCH(CONSOLIDATED_SHEET[[#This Row],[Patient_ID]],Healthcare_Insurance[Patient_ID],0))</f>
        <v>7645.02</v>
      </c>
    </row>
    <row r="1815" spans="1:12" x14ac:dyDescent="0.25">
      <c r="A1815" t="s">
        <v>1817</v>
      </c>
      <c r="B1815" t="s">
        <v>4791</v>
      </c>
      <c r="C1815">
        <v>37</v>
      </c>
      <c r="D1815" t="s">
        <v>5947</v>
      </c>
      <c r="E1815" t="str">
        <f>IFERROR(INDEX(Healthcare_Transaction[Treatment_Type],MATCH(CONSOLIDATED_SHEET[[#This Row],[Patient_ID]],Healthcare_Transaction[Patient_ID],0)),"")</f>
        <v>Consultation</v>
      </c>
      <c r="F1815" s="8">
        <f>IFERROR(INDEX(Healthcare_Transaction[Cost],MATCH(CONSOLIDATED_SHEET[[#This Row],[Patient_ID]],Healthcare_Transaction[Patient_ID],0)),"")</f>
        <v>1940.63</v>
      </c>
      <c r="G1815" s="6">
        <f>IFERROR(INDEX(Healthcare_Transaction[Date],MATCH(CONSOLIDATED_SHEET[[#This Row],[Patient_ID]],Healthcare_Transaction[Patient_ID],0)),"")</f>
        <v>44177.590941563081</v>
      </c>
      <c r="H1815" t="str">
        <f>TEXT(CONSOLIDATED_SHEET[[#This Row],[Date]], "yyyy")</f>
        <v>2020</v>
      </c>
      <c r="I1815" t="str">
        <f>TEXT(CONSOLIDATED_SHEET[[#This Row],[Date]], "mmmm")</f>
        <v>December</v>
      </c>
      <c r="J1815" t="str">
        <f>INDEX(Healthcare_Location[Location],MATCH(CONSOLIDATED_SHEET[[#This Row],[Patient_ID]],Healthcare_Location[Patient_ID],0))</f>
        <v>Phoenix</v>
      </c>
      <c r="K1815" s="7" t="str">
        <f>INDEX(Healthcare_Insurance[Insurance_Type],MATCH(CONSOLIDATED_SHEET[[#This Row],[Patient_ID]],Healthcare_Insurance[Patient_ID],0))</f>
        <v>Private</v>
      </c>
      <c r="L1815" s="8">
        <f>INDEX(Healthcare_Insurance[Insurance_Amount],MATCH(CONSOLIDATED_SHEET[[#This Row],[Patient_ID]],Healthcare_Insurance[Patient_ID],0))</f>
        <v>1601.65</v>
      </c>
    </row>
    <row r="1816" spans="1:12" x14ac:dyDescent="0.25">
      <c r="A1816" t="s">
        <v>1818</v>
      </c>
      <c r="B1816" t="s">
        <v>4792</v>
      </c>
      <c r="C1816">
        <v>52</v>
      </c>
      <c r="D1816" t="s">
        <v>5948</v>
      </c>
      <c r="E1816" t="str">
        <f>IFERROR(INDEX(Healthcare_Transaction[Treatment_Type],MATCH(CONSOLIDATED_SHEET[[#This Row],[Patient_ID]],Healthcare_Transaction[Patient_ID],0)),"")</f>
        <v>Physical Therapy</v>
      </c>
      <c r="F1816" s="8">
        <f>IFERROR(INDEX(Healthcare_Transaction[Cost],MATCH(CONSOLIDATED_SHEET[[#This Row],[Patient_ID]],Healthcare_Transaction[Patient_ID],0)),"")</f>
        <v>1038.6300000000001</v>
      </c>
      <c r="G1816" s="6">
        <f>IFERROR(INDEX(Healthcare_Transaction[Date],MATCH(CONSOLIDATED_SHEET[[#This Row],[Patient_ID]],Healthcare_Transaction[Patient_ID],0)),"")</f>
        <v>44178.112444634942</v>
      </c>
      <c r="H1816" t="str">
        <f>TEXT(CONSOLIDATED_SHEET[[#This Row],[Date]], "yyyy")</f>
        <v>2020</v>
      </c>
      <c r="I1816" t="str">
        <f>TEXT(CONSOLIDATED_SHEET[[#This Row],[Date]], "mmmm")</f>
        <v>December</v>
      </c>
      <c r="J1816" t="str">
        <f>INDEX(Healthcare_Location[Location],MATCH(CONSOLIDATED_SHEET[[#This Row],[Patient_ID]],Healthcare_Location[Patient_ID],0))</f>
        <v>New York</v>
      </c>
      <c r="K1816" s="7" t="str">
        <f>INDEX(Healthcare_Insurance[Insurance_Type],MATCH(CONSOLIDATED_SHEET[[#This Row],[Patient_ID]],Healthcare_Insurance[Patient_ID],0))</f>
        <v>Public</v>
      </c>
      <c r="L1816" s="8">
        <f>INDEX(Healthcare_Insurance[Insurance_Amount],MATCH(CONSOLIDATED_SHEET[[#This Row],[Patient_ID]],Healthcare_Insurance[Patient_ID],0))</f>
        <v>2050.7399999999998</v>
      </c>
    </row>
    <row r="1817" spans="1:12" x14ac:dyDescent="0.25">
      <c r="A1817" t="s">
        <v>1819</v>
      </c>
      <c r="B1817" t="s">
        <v>4793</v>
      </c>
      <c r="C1817">
        <v>54</v>
      </c>
      <c r="D1817" t="s">
        <v>5948</v>
      </c>
      <c r="E1817" t="str">
        <f>IFERROR(INDEX(Healthcare_Transaction[Treatment_Type],MATCH(CONSOLIDATED_SHEET[[#This Row],[Patient_ID]],Healthcare_Transaction[Patient_ID],0)),"")</f>
        <v>Surgery</v>
      </c>
      <c r="F1817" s="8">
        <f>IFERROR(INDEX(Healthcare_Transaction[Cost],MATCH(CONSOLIDATED_SHEET[[#This Row],[Patient_ID]],Healthcare_Transaction[Patient_ID],0)),"")</f>
        <v>1489.4</v>
      </c>
      <c r="G1817" s="6">
        <f>IFERROR(INDEX(Healthcare_Transaction[Date],MATCH(CONSOLIDATED_SHEET[[#This Row],[Patient_ID]],Healthcare_Transaction[Patient_ID],0)),"")</f>
        <v>44178.633947706803</v>
      </c>
      <c r="H1817" t="str">
        <f>TEXT(CONSOLIDATED_SHEET[[#This Row],[Date]], "yyyy")</f>
        <v>2020</v>
      </c>
      <c r="I1817" t="str">
        <f>TEXT(CONSOLIDATED_SHEET[[#This Row],[Date]], "mmmm")</f>
        <v>December</v>
      </c>
      <c r="J1817" t="str">
        <f>INDEX(Healthcare_Location[Location],MATCH(CONSOLIDATED_SHEET[[#This Row],[Patient_ID]],Healthcare_Location[Patient_ID],0))</f>
        <v>Chicago</v>
      </c>
      <c r="K1817" s="7" t="str">
        <f>INDEX(Healthcare_Insurance[Insurance_Type],MATCH(CONSOLIDATED_SHEET[[#This Row],[Patient_ID]],Healthcare_Insurance[Patient_ID],0))</f>
        <v>Private</v>
      </c>
      <c r="L1817" s="8">
        <f>INDEX(Healthcare_Insurance[Insurance_Amount],MATCH(CONSOLIDATED_SHEET[[#This Row],[Patient_ID]],Healthcare_Insurance[Patient_ID],0))</f>
        <v>6600.77</v>
      </c>
    </row>
    <row r="1818" spans="1:12" x14ac:dyDescent="0.25">
      <c r="A1818" t="s">
        <v>1820</v>
      </c>
      <c r="B1818" t="s">
        <v>4794</v>
      </c>
      <c r="C1818">
        <v>30</v>
      </c>
      <c r="D1818" t="s">
        <v>5947</v>
      </c>
      <c r="E1818" t="str">
        <f>IFERROR(INDEX(Healthcare_Transaction[Treatment_Type],MATCH(CONSOLIDATED_SHEET[[#This Row],[Patient_ID]],Healthcare_Transaction[Patient_ID],0)),"")</f>
        <v>Consultation</v>
      </c>
      <c r="F1818" s="8">
        <f>IFERROR(INDEX(Healthcare_Transaction[Cost],MATCH(CONSOLIDATED_SHEET[[#This Row],[Patient_ID]],Healthcare_Transaction[Patient_ID],0)),"")</f>
        <v>160.47</v>
      </c>
      <c r="G1818" s="6">
        <f>IFERROR(INDEX(Healthcare_Transaction[Date],MATCH(CONSOLIDATED_SHEET[[#This Row],[Patient_ID]],Healthcare_Transaction[Patient_ID],0)),"")</f>
        <v>44179.676953850547</v>
      </c>
      <c r="H1818" t="str">
        <f>TEXT(CONSOLIDATED_SHEET[[#This Row],[Date]], "yyyy")</f>
        <v>2020</v>
      </c>
      <c r="I1818" t="str">
        <f>TEXT(CONSOLIDATED_SHEET[[#This Row],[Date]], "mmmm")</f>
        <v>December</v>
      </c>
      <c r="J1818" t="str">
        <f>INDEX(Healthcare_Location[Location],MATCH(CONSOLIDATED_SHEET[[#This Row],[Patient_ID]],Healthcare_Location[Patient_ID],0))</f>
        <v>Houston</v>
      </c>
      <c r="K1818" s="7" t="str">
        <f>INDEX(Healthcare_Insurance[Insurance_Type],MATCH(CONSOLIDATED_SHEET[[#This Row],[Patient_ID]],Healthcare_Insurance[Patient_ID],0))</f>
        <v>Public</v>
      </c>
      <c r="L1818" s="8">
        <f>INDEX(Healthcare_Insurance[Insurance_Amount],MATCH(CONSOLIDATED_SHEET[[#This Row],[Patient_ID]],Healthcare_Insurance[Patient_ID],0))</f>
        <v>8436.18</v>
      </c>
    </row>
    <row r="1819" spans="1:12" x14ac:dyDescent="0.25">
      <c r="A1819" t="s">
        <v>1821</v>
      </c>
      <c r="B1819" t="s">
        <v>4795</v>
      </c>
      <c r="C1819">
        <v>54</v>
      </c>
      <c r="D1819" t="s">
        <v>5948</v>
      </c>
      <c r="E1819" t="str">
        <f>IFERROR(INDEX(Healthcare_Transaction[Treatment_Type],MATCH(CONSOLIDATED_SHEET[[#This Row],[Patient_ID]],Healthcare_Transaction[Patient_ID],0)),"")</f>
        <v>Medication</v>
      </c>
      <c r="F1819" s="8">
        <f>IFERROR(INDEX(Healthcare_Transaction[Cost],MATCH(CONSOLIDATED_SHEET[[#This Row],[Patient_ID]],Healthcare_Transaction[Patient_ID],0)),"")</f>
        <v>4847.96</v>
      </c>
      <c r="G1819" s="6">
        <f>IFERROR(INDEX(Healthcare_Transaction[Date],MATCH(CONSOLIDATED_SHEET[[#This Row],[Patient_ID]],Healthcare_Transaction[Patient_ID],0)),"")</f>
        <v>44179.937705386481</v>
      </c>
      <c r="H1819" t="str">
        <f>TEXT(CONSOLIDATED_SHEET[[#This Row],[Date]], "yyyy")</f>
        <v>2020</v>
      </c>
      <c r="I1819" t="str">
        <f>TEXT(CONSOLIDATED_SHEET[[#This Row],[Date]], "mmmm")</f>
        <v>December</v>
      </c>
      <c r="J1819" t="str">
        <f>INDEX(Healthcare_Location[Location],MATCH(CONSOLIDATED_SHEET[[#This Row],[Patient_ID]],Healthcare_Location[Patient_ID],0))</f>
        <v>Houston</v>
      </c>
      <c r="K1819" s="7" t="str">
        <f>INDEX(Healthcare_Insurance[Insurance_Type],MATCH(CONSOLIDATED_SHEET[[#This Row],[Patient_ID]],Healthcare_Insurance[Patient_ID],0))</f>
        <v>Public</v>
      </c>
      <c r="L1819" s="8">
        <f>INDEX(Healthcare_Insurance[Insurance_Amount],MATCH(CONSOLIDATED_SHEET[[#This Row],[Patient_ID]],Healthcare_Insurance[Patient_ID],0))</f>
        <v>6707.38</v>
      </c>
    </row>
    <row r="1820" spans="1:12" x14ac:dyDescent="0.25">
      <c r="A1820" t="s">
        <v>1822</v>
      </c>
      <c r="B1820" t="s">
        <v>4796</v>
      </c>
      <c r="C1820">
        <v>63</v>
      </c>
      <c r="D1820" t="s">
        <v>5948</v>
      </c>
      <c r="E1820" t="str">
        <f>IFERROR(INDEX(Healthcare_Transaction[Treatment_Type],MATCH(CONSOLIDATED_SHEET[[#This Row],[Patient_ID]],Healthcare_Transaction[Patient_ID],0)),"")</f>
        <v>Physical Therapy</v>
      </c>
      <c r="F1820" s="8">
        <f>IFERROR(INDEX(Healthcare_Transaction[Cost],MATCH(CONSOLIDATED_SHEET[[#This Row],[Patient_ID]],Healthcare_Transaction[Patient_ID],0)),"")</f>
        <v>4113.75</v>
      </c>
      <c r="G1820" s="6">
        <f>IFERROR(INDEX(Healthcare_Transaction[Date],MATCH(CONSOLIDATED_SHEET[[#This Row],[Patient_ID]],Healthcare_Transaction[Patient_ID],0)),"")</f>
        <v>44181.502214602093</v>
      </c>
      <c r="H1820" t="str">
        <f>TEXT(CONSOLIDATED_SHEET[[#This Row],[Date]], "yyyy")</f>
        <v>2020</v>
      </c>
      <c r="I1820" t="str">
        <f>TEXT(CONSOLIDATED_SHEET[[#This Row],[Date]], "mmmm")</f>
        <v>December</v>
      </c>
      <c r="J1820" t="str">
        <f>INDEX(Healthcare_Location[Location],MATCH(CONSOLIDATED_SHEET[[#This Row],[Patient_ID]],Healthcare_Location[Patient_ID],0))</f>
        <v>Los Angeles</v>
      </c>
      <c r="K1820" s="7" t="str">
        <f>INDEX(Healthcare_Insurance[Insurance_Type],MATCH(CONSOLIDATED_SHEET[[#This Row],[Patient_ID]],Healthcare_Insurance[Patient_ID],0))</f>
        <v>Public</v>
      </c>
      <c r="L1820" s="8">
        <f>INDEX(Healthcare_Insurance[Insurance_Amount],MATCH(CONSOLIDATED_SHEET[[#This Row],[Patient_ID]],Healthcare_Insurance[Patient_ID],0))</f>
        <v>2213.69</v>
      </c>
    </row>
    <row r="1821" spans="1:12" x14ac:dyDescent="0.25">
      <c r="A1821" t="s">
        <v>1823</v>
      </c>
      <c r="B1821" t="s">
        <v>4797</v>
      </c>
      <c r="C1821">
        <v>19</v>
      </c>
      <c r="D1821" t="s">
        <v>5948</v>
      </c>
      <c r="E1821" t="str">
        <f>IFERROR(INDEX(Healthcare_Transaction[Treatment_Type],MATCH(CONSOLIDATED_SHEET[[#This Row],[Patient_ID]],Healthcare_Transaction[Patient_ID],0)),"")</f>
        <v>Physical Therapy</v>
      </c>
      <c r="F1821" s="8">
        <f>IFERROR(INDEX(Healthcare_Transaction[Cost],MATCH(CONSOLIDATED_SHEET[[#This Row],[Patient_ID]],Healthcare_Transaction[Patient_ID],0)),"")</f>
        <v>4198.5</v>
      </c>
      <c r="G1821" s="6">
        <f>IFERROR(INDEX(Healthcare_Transaction[Date],MATCH(CONSOLIDATED_SHEET[[#This Row],[Patient_ID]],Healthcare_Transaction[Patient_ID],0)),"")</f>
        <v>44182.284469209881</v>
      </c>
      <c r="H1821" t="str">
        <f>TEXT(CONSOLIDATED_SHEET[[#This Row],[Date]], "yyyy")</f>
        <v>2020</v>
      </c>
      <c r="I1821" t="str">
        <f>TEXT(CONSOLIDATED_SHEET[[#This Row],[Date]], "mmmm")</f>
        <v>December</v>
      </c>
      <c r="J1821" t="str">
        <f>INDEX(Healthcare_Location[Location],MATCH(CONSOLIDATED_SHEET[[#This Row],[Patient_ID]],Healthcare_Location[Patient_ID],0))</f>
        <v>Los Angeles</v>
      </c>
      <c r="K1821" s="7" t="str">
        <f>INDEX(Healthcare_Insurance[Insurance_Type],MATCH(CONSOLIDATED_SHEET[[#This Row],[Patient_ID]],Healthcare_Insurance[Patient_ID],0))</f>
        <v>Private</v>
      </c>
      <c r="L1821" s="8">
        <f>INDEX(Healthcare_Insurance[Insurance_Amount],MATCH(CONSOLIDATED_SHEET[[#This Row],[Patient_ID]],Healthcare_Insurance[Patient_ID],0))</f>
        <v>786.09</v>
      </c>
    </row>
    <row r="1822" spans="1:12" x14ac:dyDescent="0.25">
      <c r="A1822" t="s">
        <v>1824</v>
      </c>
      <c r="B1822" t="s">
        <v>4798</v>
      </c>
      <c r="C1822">
        <v>62</v>
      </c>
      <c r="D1822" t="s">
        <v>5947</v>
      </c>
      <c r="E1822" t="str">
        <f>IFERROR(INDEX(Healthcare_Transaction[Treatment_Type],MATCH(CONSOLIDATED_SHEET[[#This Row],[Patient_ID]],Healthcare_Transaction[Patient_ID],0)),"")</f>
        <v>Physical Therapy</v>
      </c>
      <c r="F1822" s="8">
        <f>IFERROR(INDEX(Healthcare_Transaction[Cost],MATCH(CONSOLIDATED_SHEET[[#This Row],[Patient_ID]],Healthcare_Transaction[Patient_ID],0)),"")</f>
        <v>2218.4899999999998</v>
      </c>
      <c r="G1822" s="6">
        <f>IFERROR(INDEX(Healthcare_Transaction[Date],MATCH(CONSOLIDATED_SHEET[[#This Row],[Patient_ID]],Healthcare_Transaction[Patient_ID],0)),"")</f>
        <v>44182.545220745807</v>
      </c>
      <c r="H1822" t="str">
        <f>TEXT(CONSOLIDATED_SHEET[[#This Row],[Date]], "yyyy")</f>
        <v>2020</v>
      </c>
      <c r="I1822" t="str">
        <f>TEXT(CONSOLIDATED_SHEET[[#This Row],[Date]], "mmmm")</f>
        <v>December</v>
      </c>
      <c r="J1822" t="str">
        <f>INDEX(Healthcare_Location[Location],MATCH(CONSOLIDATED_SHEET[[#This Row],[Patient_ID]],Healthcare_Location[Patient_ID],0))</f>
        <v>Los Angeles</v>
      </c>
      <c r="K1822" s="7" t="str">
        <f>INDEX(Healthcare_Insurance[Insurance_Type],MATCH(CONSOLIDATED_SHEET[[#This Row],[Patient_ID]],Healthcare_Insurance[Patient_ID],0))</f>
        <v>Public</v>
      </c>
      <c r="L1822" s="8">
        <f>INDEX(Healthcare_Insurance[Insurance_Amount],MATCH(CONSOLIDATED_SHEET[[#This Row],[Patient_ID]],Healthcare_Insurance[Patient_ID],0))</f>
        <v>3122.26</v>
      </c>
    </row>
    <row r="1823" spans="1:12" x14ac:dyDescent="0.25">
      <c r="A1823" t="s">
        <v>1825</v>
      </c>
      <c r="B1823" t="s">
        <v>4799</v>
      </c>
      <c r="C1823">
        <v>45</v>
      </c>
      <c r="D1823" t="s">
        <v>5947</v>
      </c>
      <c r="E1823" t="str">
        <f>IFERROR(INDEX(Healthcare_Transaction[Treatment_Type],MATCH(CONSOLIDATED_SHEET[[#This Row],[Patient_ID]],Healthcare_Transaction[Patient_ID],0)),"")</f>
        <v>Consultation</v>
      </c>
      <c r="F1823" s="8">
        <f>IFERROR(INDEX(Healthcare_Transaction[Cost],MATCH(CONSOLIDATED_SHEET[[#This Row],[Patient_ID]],Healthcare_Transaction[Patient_ID],0)),"")</f>
        <v>4098.8599999999997</v>
      </c>
      <c r="G1823" s="6">
        <f>IFERROR(INDEX(Healthcare_Transaction[Date],MATCH(CONSOLIDATED_SHEET[[#This Row],[Patient_ID]],Healthcare_Transaction[Patient_ID],0)),"")</f>
        <v>44183.066723817683</v>
      </c>
      <c r="H1823" t="str">
        <f>TEXT(CONSOLIDATED_SHEET[[#This Row],[Date]], "yyyy")</f>
        <v>2020</v>
      </c>
      <c r="I1823" t="str">
        <f>TEXT(CONSOLIDATED_SHEET[[#This Row],[Date]], "mmmm")</f>
        <v>December</v>
      </c>
      <c r="J1823" t="str">
        <f>INDEX(Healthcare_Location[Location],MATCH(CONSOLIDATED_SHEET[[#This Row],[Patient_ID]],Healthcare_Location[Patient_ID],0))</f>
        <v>New York</v>
      </c>
      <c r="K1823" s="7" t="str">
        <f>INDEX(Healthcare_Insurance[Insurance_Type],MATCH(CONSOLIDATED_SHEET[[#This Row],[Patient_ID]],Healthcare_Insurance[Patient_ID],0))</f>
        <v>Private</v>
      </c>
      <c r="L1823" s="8">
        <f>INDEX(Healthcare_Insurance[Insurance_Amount],MATCH(CONSOLIDATED_SHEET[[#This Row],[Patient_ID]],Healthcare_Insurance[Patient_ID],0))</f>
        <v>2937.16</v>
      </c>
    </row>
    <row r="1824" spans="1:12" x14ac:dyDescent="0.25">
      <c r="A1824" t="s">
        <v>1826</v>
      </c>
      <c r="B1824" t="s">
        <v>4800</v>
      </c>
      <c r="C1824">
        <v>32</v>
      </c>
      <c r="D1824" t="s">
        <v>5947</v>
      </c>
      <c r="E1824" t="str">
        <f>IFERROR(INDEX(Healthcare_Transaction[Treatment_Type],MATCH(CONSOLIDATED_SHEET[[#This Row],[Patient_ID]],Healthcare_Transaction[Patient_ID],0)),"")</f>
        <v>Medication</v>
      </c>
      <c r="F1824" s="8">
        <f>IFERROR(INDEX(Healthcare_Transaction[Cost],MATCH(CONSOLIDATED_SHEET[[#This Row],[Patient_ID]],Healthcare_Transaction[Patient_ID],0)),"")</f>
        <v>2015.88</v>
      </c>
      <c r="G1824" s="6">
        <f>IFERROR(INDEX(Healthcare_Transaction[Date],MATCH(CONSOLIDATED_SHEET[[#This Row],[Patient_ID]],Healthcare_Transaction[Patient_ID],0)),"")</f>
        <v>44183.32747535361</v>
      </c>
      <c r="H1824" t="str">
        <f>TEXT(CONSOLIDATED_SHEET[[#This Row],[Date]], "yyyy")</f>
        <v>2020</v>
      </c>
      <c r="I1824" t="str">
        <f>TEXT(CONSOLIDATED_SHEET[[#This Row],[Date]], "mmmm")</f>
        <v>December</v>
      </c>
      <c r="J1824" t="str">
        <f>INDEX(Healthcare_Location[Location],MATCH(CONSOLIDATED_SHEET[[#This Row],[Patient_ID]],Healthcare_Location[Patient_ID],0))</f>
        <v>Phoenix</v>
      </c>
      <c r="K1824" s="7" t="str">
        <f>INDEX(Healthcare_Insurance[Insurance_Type],MATCH(CONSOLIDATED_SHEET[[#This Row],[Patient_ID]],Healthcare_Insurance[Patient_ID],0))</f>
        <v>Public</v>
      </c>
      <c r="L1824" s="8">
        <f>INDEX(Healthcare_Insurance[Insurance_Amount],MATCH(CONSOLIDATED_SHEET[[#This Row],[Patient_ID]],Healthcare_Insurance[Patient_ID],0))</f>
        <v>908.26</v>
      </c>
    </row>
    <row r="1825" spans="1:12" x14ac:dyDescent="0.25">
      <c r="A1825" t="s">
        <v>1827</v>
      </c>
      <c r="B1825" t="s">
        <v>4801</v>
      </c>
      <c r="C1825">
        <v>22</v>
      </c>
      <c r="D1825" t="s">
        <v>5948</v>
      </c>
      <c r="E1825" t="str">
        <f>IFERROR(INDEX(Healthcare_Transaction[Treatment_Type],MATCH(CONSOLIDATED_SHEET[[#This Row],[Patient_ID]],Healthcare_Transaction[Patient_ID],0)),"")</f>
        <v>Physical Therapy</v>
      </c>
      <c r="F1825" s="8">
        <f>IFERROR(INDEX(Healthcare_Transaction[Cost],MATCH(CONSOLIDATED_SHEET[[#This Row],[Patient_ID]],Healthcare_Transaction[Patient_ID],0)),"")</f>
        <v>552.69000000000005</v>
      </c>
      <c r="G1825" s="6">
        <f>IFERROR(INDEX(Healthcare_Transaction[Date],MATCH(CONSOLIDATED_SHEET[[#This Row],[Patient_ID]],Healthcare_Transaction[Patient_ID],0)),"")</f>
        <v>44183.848978425493</v>
      </c>
      <c r="H1825" t="str">
        <f>TEXT(CONSOLIDATED_SHEET[[#This Row],[Date]], "yyyy")</f>
        <v>2020</v>
      </c>
      <c r="I1825" t="str">
        <f>TEXT(CONSOLIDATED_SHEET[[#This Row],[Date]], "mmmm")</f>
        <v>December</v>
      </c>
      <c r="J1825" t="str">
        <f>INDEX(Healthcare_Location[Location],MATCH(CONSOLIDATED_SHEET[[#This Row],[Patient_ID]],Healthcare_Location[Patient_ID],0))</f>
        <v>Houston</v>
      </c>
      <c r="K1825" s="7" t="str">
        <f>INDEX(Healthcare_Insurance[Insurance_Type],MATCH(CONSOLIDATED_SHEET[[#This Row],[Patient_ID]],Healthcare_Insurance[Patient_ID],0))</f>
        <v>Public</v>
      </c>
      <c r="L1825" s="8">
        <f>INDEX(Healthcare_Insurance[Insurance_Amount],MATCH(CONSOLIDATED_SHEET[[#This Row],[Patient_ID]],Healthcare_Insurance[Patient_ID],0))</f>
        <v>4020.65</v>
      </c>
    </row>
    <row r="1826" spans="1:12" x14ac:dyDescent="0.25">
      <c r="A1826" t="s">
        <v>1828</v>
      </c>
      <c r="B1826" t="s">
        <v>4802</v>
      </c>
      <c r="C1826">
        <v>66</v>
      </c>
      <c r="D1826" t="s">
        <v>5947</v>
      </c>
      <c r="E1826" t="str">
        <f>IFERROR(INDEX(Healthcare_Transaction[Treatment_Type],MATCH(CONSOLIDATED_SHEET[[#This Row],[Patient_ID]],Healthcare_Transaction[Patient_ID],0)),"")</f>
        <v>Consultation</v>
      </c>
      <c r="F1826" s="8">
        <f>IFERROR(INDEX(Healthcare_Transaction[Cost],MATCH(CONSOLIDATED_SHEET[[#This Row],[Patient_ID]],Healthcare_Transaction[Patient_ID],0)),"")</f>
        <v>107.41</v>
      </c>
      <c r="G1826" s="6">
        <f>IFERROR(INDEX(Healthcare_Transaction[Date],MATCH(CONSOLIDATED_SHEET[[#This Row],[Patient_ID]],Healthcare_Transaction[Patient_ID],0)),"")</f>
        <v>44184.631233033288</v>
      </c>
      <c r="H1826" t="str">
        <f>TEXT(CONSOLIDATED_SHEET[[#This Row],[Date]], "yyyy")</f>
        <v>2020</v>
      </c>
      <c r="I1826" t="str">
        <f>TEXT(CONSOLIDATED_SHEET[[#This Row],[Date]], "mmmm")</f>
        <v>December</v>
      </c>
      <c r="J1826" t="str">
        <f>INDEX(Healthcare_Location[Location],MATCH(CONSOLIDATED_SHEET[[#This Row],[Patient_ID]],Healthcare_Location[Patient_ID],0))</f>
        <v>Phoenix</v>
      </c>
      <c r="K1826" s="7" t="str">
        <f>INDEX(Healthcare_Insurance[Insurance_Type],MATCH(CONSOLIDATED_SHEET[[#This Row],[Patient_ID]],Healthcare_Insurance[Patient_ID],0))</f>
        <v>Private</v>
      </c>
      <c r="L1826" s="8">
        <f>INDEX(Healthcare_Insurance[Insurance_Amount],MATCH(CONSOLIDATED_SHEET[[#This Row],[Patient_ID]],Healthcare_Insurance[Patient_ID],0))</f>
        <v>773.37</v>
      </c>
    </row>
    <row r="1827" spans="1:12" x14ac:dyDescent="0.25">
      <c r="A1827" t="s">
        <v>1829</v>
      </c>
      <c r="B1827" t="s">
        <v>4803</v>
      </c>
      <c r="C1827">
        <v>79</v>
      </c>
      <c r="D1827" t="s">
        <v>5947</v>
      </c>
      <c r="E1827" t="str">
        <f>IFERROR(INDEX(Healthcare_Transaction[Treatment_Type],MATCH(CONSOLIDATED_SHEET[[#This Row],[Patient_ID]],Healthcare_Transaction[Patient_ID],0)),"")</f>
        <v>Physical Therapy</v>
      </c>
      <c r="F1827" s="8">
        <f>IFERROR(INDEX(Healthcare_Transaction[Cost],MATCH(CONSOLIDATED_SHEET[[#This Row],[Patient_ID]],Healthcare_Transaction[Patient_ID],0)),"")</f>
        <v>2296.37</v>
      </c>
      <c r="G1827" s="6">
        <f>IFERROR(INDEX(Healthcare_Transaction[Date],MATCH(CONSOLIDATED_SHEET[[#This Row],[Patient_ID]],Healthcare_Transaction[Patient_ID],0)),"")</f>
        <v>44186.977996856687</v>
      </c>
      <c r="H1827" t="str">
        <f>TEXT(CONSOLIDATED_SHEET[[#This Row],[Date]], "yyyy")</f>
        <v>2020</v>
      </c>
      <c r="I1827" t="str">
        <f>TEXT(CONSOLIDATED_SHEET[[#This Row],[Date]], "mmmm")</f>
        <v>December</v>
      </c>
      <c r="J1827" t="str">
        <f>INDEX(Healthcare_Location[Location],MATCH(CONSOLIDATED_SHEET[[#This Row],[Patient_ID]],Healthcare_Location[Patient_ID],0))</f>
        <v>Chicago</v>
      </c>
      <c r="K1827" s="7" t="str">
        <f>INDEX(Healthcare_Insurance[Insurance_Type],MATCH(CONSOLIDATED_SHEET[[#This Row],[Patient_ID]],Healthcare_Insurance[Patient_ID],0))</f>
        <v>Public</v>
      </c>
      <c r="L1827" s="8">
        <f>INDEX(Healthcare_Insurance[Insurance_Amount],MATCH(CONSOLIDATED_SHEET[[#This Row],[Patient_ID]],Healthcare_Insurance[Patient_ID],0))</f>
        <v>7136.64</v>
      </c>
    </row>
    <row r="1828" spans="1:12" x14ac:dyDescent="0.25">
      <c r="A1828" t="s">
        <v>1830</v>
      </c>
      <c r="B1828" t="s">
        <v>4804</v>
      </c>
      <c r="C1828">
        <v>72</v>
      </c>
      <c r="D1828" t="s">
        <v>5948</v>
      </c>
      <c r="E1828" t="str">
        <f>IFERROR(INDEX(Healthcare_Transaction[Treatment_Type],MATCH(CONSOLIDATED_SHEET[[#This Row],[Patient_ID]],Healthcare_Transaction[Patient_ID],0)),"")</f>
        <v>Medication</v>
      </c>
      <c r="F1828" s="8">
        <f>IFERROR(INDEX(Healthcare_Transaction[Cost],MATCH(CONSOLIDATED_SHEET[[#This Row],[Patient_ID]],Healthcare_Transaction[Patient_ID],0)),"")</f>
        <v>2288.6799999999998</v>
      </c>
      <c r="G1828" s="6">
        <f>IFERROR(INDEX(Healthcare_Transaction[Date],MATCH(CONSOLIDATED_SHEET[[#This Row],[Patient_ID]],Healthcare_Transaction[Patient_ID],0)),"")</f>
        <v>44188.021003000431</v>
      </c>
      <c r="H1828" t="str">
        <f>TEXT(CONSOLIDATED_SHEET[[#This Row],[Date]], "yyyy")</f>
        <v>2020</v>
      </c>
      <c r="I1828" t="str">
        <f>TEXT(CONSOLIDATED_SHEET[[#This Row],[Date]], "mmmm")</f>
        <v>December</v>
      </c>
      <c r="J1828" t="str">
        <f>INDEX(Healthcare_Location[Location],MATCH(CONSOLIDATED_SHEET[[#This Row],[Patient_ID]],Healthcare_Location[Patient_ID],0))</f>
        <v>Los Angeles</v>
      </c>
      <c r="K1828" s="7" t="str">
        <f>INDEX(Healthcare_Insurance[Insurance_Type],MATCH(CONSOLIDATED_SHEET[[#This Row],[Patient_ID]],Healthcare_Insurance[Patient_ID],0))</f>
        <v>None</v>
      </c>
      <c r="L1828" s="8">
        <f>INDEX(Healthcare_Insurance[Insurance_Amount],MATCH(CONSOLIDATED_SHEET[[#This Row],[Patient_ID]],Healthcare_Insurance[Patient_ID],0))</f>
        <v>9666.5300000000007</v>
      </c>
    </row>
    <row r="1829" spans="1:12" x14ac:dyDescent="0.25">
      <c r="A1829" t="s">
        <v>1831</v>
      </c>
      <c r="B1829" t="s">
        <v>4805</v>
      </c>
      <c r="C1829">
        <v>28</v>
      </c>
      <c r="D1829" t="s">
        <v>5948</v>
      </c>
      <c r="E1829" t="str">
        <f>IFERROR(INDEX(Healthcare_Transaction[Treatment_Type],MATCH(CONSOLIDATED_SHEET[[#This Row],[Patient_ID]],Healthcare_Transaction[Patient_ID],0)),"")</f>
        <v>Medication</v>
      </c>
      <c r="F1829" s="8">
        <f>IFERROR(INDEX(Healthcare_Transaction[Cost],MATCH(CONSOLIDATED_SHEET[[#This Row],[Patient_ID]],Healthcare_Transaction[Patient_ID],0)),"")</f>
        <v>1484.63</v>
      </c>
      <c r="G1829" s="6">
        <f>IFERROR(INDEX(Healthcare_Transaction[Date],MATCH(CONSOLIDATED_SHEET[[#This Row],[Patient_ID]],Healthcare_Transaction[Patient_ID],0)),"")</f>
        <v>44188.542506072292</v>
      </c>
      <c r="H1829" t="str">
        <f>TEXT(CONSOLIDATED_SHEET[[#This Row],[Date]], "yyyy")</f>
        <v>2020</v>
      </c>
      <c r="I1829" t="str">
        <f>TEXT(CONSOLIDATED_SHEET[[#This Row],[Date]], "mmmm")</f>
        <v>December</v>
      </c>
      <c r="J1829" t="str">
        <f>INDEX(Healthcare_Location[Location],MATCH(CONSOLIDATED_SHEET[[#This Row],[Patient_ID]],Healthcare_Location[Patient_ID],0))</f>
        <v>Houston</v>
      </c>
      <c r="K1829" s="7" t="str">
        <f>INDEX(Healthcare_Insurance[Insurance_Type],MATCH(CONSOLIDATED_SHEET[[#This Row],[Patient_ID]],Healthcare_Insurance[Patient_ID],0))</f>
        <v>Private</v>
      </c>
      <c r="L1829" s="8">
        <f>INDEX(Healthcare_Insurance[Insurance_Amount],MATCH(CONSOLIDATED_SHEET[[#This Row],[Patient_ID]],Healthcare_Insurance[Patient_ID],0))</f>
        <v>8173.82</v>
      </c>
    </row>
    <row r="1830" spans="1:12" x14ac:dyDescent="0.25">
      <c r="A1830" t="s">
        <v>1832</v>
      </c>
      <c r="B1830" t="s">
        <v>4806</v>
      </c>
      <c r="C1830">
        <v>88</v>
      </c>
      <c r="D1830" t="s">
        <v>5947</v>
      </c>
      <c r="E1830" t="str">
        <f>IFERROR(INDEX(Healthcare_Transaction[Treatment_Type],MATCH(CONSOLIDATED_SHEET[[#This Row],[Patient_ID]],Healthcare_Transaction[Patient_ID],0)),"")</f>
        <v>Surgery</v>
      </c>
      <c r="F1830" s="8">
        <f>IFERROR(INDEX(Healthcare_Transaction[Cost],MATCH(CONSOLIDATED_SHEET[[#This Row],[Patient_ID]],Healthcare_Transaction[Patient_ID],0)),"")</f>
        <v>1798.76</v>
      </c>
      <c r="G1830" s="6">
        <f>IFERROR(INDEX(Healthcare_Transaction[Date],MATCH(CONSOLIDATED_SHEET[[#This Row],[Patient_ID]],Healthcare_Transaction[Patient_ID],0)),"")</f>
        <v>44189.064009144153</v>
      </c>
      <c r="H1830" t="str">
        <f>TEXT(CONSOLIDATED_SHEET[[#This Row],[Date]], "yyyy")</f>
        <v>2020</v>
      </c>
      <c r="I1830" t="str">
        <f>TEXT(CONSOLIDATED_SHEET[[#This Row],[Date]], "mmmm")</f>
        <v>December</v>
      </c>
      <c r="J1830" t="str">
        <f>INDEX(Healthcare_Location[Location],MATCH(CONSOLIDATED_SHEET[[#This Row],[Patient_ID]],Healthcare_Location[Patient_ID],0))</f>
        <v>Los Angeles</v>
      </c>
      <c r="K1830" s="7" t="str">
        <f>INDEX(Healthcare_Insurance[Insurance_Type],MATCH(CONSOLIDATED_SHEET[[#This Row],[Patient_ID]],Healthcare_Insurance[Patient_ID],0))</f>
        <v>Public</v>
      </c>
      <c r="L1830" s="8">
        <f>INDEX(Healthcare_Insurance[Insurance_Amount],MATCH(CONSOLIDATED_SHEET[[#This Row],[Patient_ID]],Healthcare_Insurance[Patient_ID],0))</f>
        <v>6843.58</v>
      </c>
    </row>
    <row r="1831" spans="1:12" x14ac:dyDescent="0.25">
      <c r="A1831" t="s">
        <v>1833</v>
      </c>
      <c r="B1831" t="s">
        <v>4807</v>
      </c>
      <c r="C1831">
        <v>38</v>
      </c>
      <c r="D1831" t="s">
        <v>5948</v>
      </c>
      <c r="E1831" t="str">
        <f>IFERROR(INDEX(Healthcare_Transaction[Treatment_Type],MATCH(CONSOLIDATED_SHEET[[#This Row],[Patient_ID]],Healthcare_Transaction[Patient_ID],0)),"")</f>
        <v>Consultation</v>
      </c>
      <c r="F1831" s="8">
        <f>IFERROR(INDEX(Healthcare_Transaction[Cost],MATCH(CONSOLIDATED_SHEET[[#This Row],[Patient_ID]],Healthcare_Transaction[Patient_ID],0)),"")</f>
        <v>371.61</v>
      </c>
      <c r="G1831" s="6">
        <f>IFERROR(INDEX(Healthcare_Transaction[Date],MATCH(CONSOLIDATED_SHEET[[#This Row],[Patient_ID]],Healthcare_Transaction[Patient_ID],0)),"")</f>
        <v>44189.324760680087</v>
      </c>
      <c r="H1831" t="str">
        <f>TEXT(CONSOLIDATED_SHEET[[#This Row],[Date]], "yyyy")</f>
        <v>2020</v>
      </c>
      <c r="I1831" t="str">
        <f>TEXT(CONSOLIDATED_SHEET[[#This Row],[Date]], "mmmm")</f>
        <v>December</v>
      </c>
      <c r="J1831" t="str">
        <f>INDEX(Healthcare_Location[Location],MATCH(CONSOLIDATED_SHEET[[#This Row],[Patient_ID]],Healthcare_Location[Patient_ID],0))</f>
        <v>Chicago</v>
      </c>
      <c r="K1831" s="7" t="str">
        <f>INDEX(Healthcare_Insurance[Insurance_Type],MATCH(CONSOLIDATED_SHEET[[#This Row],[Patient_ID]],Healthcare_Insurance[Patient_ID],0))</f>
        <v>Public</v>
      </c>
      <c r="L1831" s="8">
        <f>INDEX(Healthcare_Insurance[Insurance_Amount],MATCH(CONSOLIDATED_SHEET[[#This Row],[Patient_ID]],Healthcare_Insurance[Patient_ID],0))</f>
        <v>2365.92</v>
      </c>
    </row>
    <row r="1832" spans="1:12" x14ac:dyDescent="0.25">
      <c r="A1832" t="s">
        <v>1834</v>
      </c>
      <c r="B1832" t="s">
        <v>4808</v>
      </c>
      <c r="C1832">
        <v>23</v>
      </c>
      <c r="D1832" t="s">
        <v>5948</v>
      </c>
      <c r="E1832" t="str">
        <f>IFERROR(INDEX(Healthcare_Transaction[Treatment_Type],MATCH(CONSOLIDATED_SHEET[[#This Row],[Patient_ID]],Healthcare_Transaction[Patient_ID],0)),"")</f>
        <v>Surgery</v>
      </c>
      <c r="F1832" s="8">
        <f>IFERROR(INDEX(Healthcare_Transaction[Cost],MATCH(CONSOLIDATED_SHEET[[#This Row],[Patient_ID]],Healthcare_Transaction[Patient_ID],0)),"")</f>
        <v>2206.4699999999998</v>
      </c>
      <c r="G1832" s="6">
        <f>IFERROR(INDEX(Healthcare_Transaction[Date],MATCH(CONSOLIDATED_SHEET[[#This Row],[Patient_ID]],Healthcare_Transaction[Patient_ID],0)),"")</f>
        <v>44189.585512216028</v>
      </c>
      <c r="H1832" t="str">
        <f>TEXT(CONSOLIDATED_SHEET[[#This Row],[Date]], "yyyy")</f>
        <v>2020</v>
      </c>
      <c r="I1832" t="str">
        <f>TEXT(CONSOLIDATED_SHEET[[#This Row],[Date]], "mmmm")</f>
        <v>December</v>
      </c>
      <c r="J1832" t="str">
        <f>INDEX(Healthcare_Location[Location],MATCH(CONSOLIDATED_SHEET[[#This Row],[Patient_ID]],Healthcare_Location[Patient_ID],0))</f>
        <v>Chicago</v>
      </c>
      <c r="K1832" s="7" t="str">
        <f>INDEX(Healthcare_Insurance[Insurance_Type],MATCH(CONSOLIDATED_SHEET[[#This Row],[Patient_ID]],Healthcare_Insurance[Patient_ID],0))</f>
        <v>Public</v>
      </c>
      <c r="L1832" s="8">
        <f>INDEX(Healthcare_Insurance[Insurance_Amount],MATCH(CONSOLIDATED_SHEET[[#This Row],[Patient_ID]],Healthcare_Insurance[Patient_ID],0))</f>
        <v>3245.87</v>
      </c>
    </row>
    <row r="1833" spans="1:12" x14ac:dyDescent="0.25">
      <c r="A1833" t="s">
        <v>1835</v>
      </c>
      <c r="B1833" t="s">
        <v>4809</v>
      </c>
      <c r="C1833">
        <v>71</v>
      </c>
      <c r="D1833" t="s">
        <v>5948</v>
      </c>
      <c r="E1833" t="str">
        <f>IFERROR(INDEX(Healthcare_Transaction[Treatment_Type],MATCH(CONSOLIDATED_SHEET[[#This Row],[Patient_ID]],Healthcare_Transaction[Patient_ID],0)),"")</f>
        <v>Medication</v>
      </c>
      <c r="F1833" s="8">
        <f>IFERROR(INDEX(Healthcare_Transaction[Cost],MATCH(CONSOLIDATED_SHEET[[#This Row],[Patient_ID]],Healthcare_Transaction[Patient_ID],0)),"")</f>
        <v>2138.8000000000002</v>
      </c>
      <c r="G1833" s="6">
        <f>IFERROR(INDEX(Healthcare_Transaction[Date],MATCH(CONSOLIDATED_SHEET[[#This Row],[Patient_ID]],Healthcare_Transaction[Patient_ID],0)),"")</f>
        <v>44189.846263751962</v>
      </c>
      <c r="H1833" t="str">
        <f>TEXT(CONSOLIDATED_SHEET[[#This Row],[Date]], "yyyy")</f>
        <v>2020</v>
      </c>
      <c r="I1833" t="str">
        <f>TEXT(CONSOLIDATED_SHEET[[#This Row],[Date]], "mmmm")</f>
        <v>December</v>
      </c>
      <c r="J1833" t="str">
        <f>INDEX(Healthcare_Location[Location],MATCH(CONSOLIDATED_SHEET[[#This Row],[Patient_ID]],Healthcare_Location[Patient_ID],0))</f>
        <v>Houston</v>
      </c>
      <c r="K1833" s="7" t="str">
        <f>INDEX(Healthcare_Insurance[Insurance_Type],MATCH(CONSOLIDATED_SHEET[[#This Row],[Patient_ID]],Healthcare_Insurance[Patient_ID],0))</f>
        <v>Public</v>
      </c>
      <c r="L1833" s="8">
        <f>INDEX(Healthcare_Insurance[Insurance_Amount],MATCH(CONSOLIDATED_SHEET[[#This Row],[Patient_ID]],Healthcare_Insurance[Patient_ID],0))</f>
        <v>3984.77</v>
      </c>
    </row>
    <row r="1834" spans="1:12" x14ac:dyDescent="0.25">
      <c r="A1834" t="s">
        <v>1836</v>
      </c>
      <c r="B1834" t="s">
        <v>4810</v>
      </c>
      <c r="C1834">
        <v>32</v>
      </c>
      <c r="D1834" t="s">
        <v>5948</v>
      </c>
      <c r="E1834" t="str">
        <f>IFERROR(INDEX(Healthcare_Transaction[Treatment_Type],MATCH(CONSOLIDATED_SHEET[[#This Row],[Patient_ID]],Healthcare_Transaction[Patient_ID],0)),"")</f>
        <v>Consultation</v>
      </c>
      <c r="F1834" s="8">
        <f>IFERROR(INDEX(Healthcare_Transaction[Cost],MATCH(CONSOLIDATED_SHEET[[#This Row],[Patient_ID]],Healthcare_Transaction[Patient_ID],0)),"")</f>
        <v>2744.66</v>
      </c>
      <c r="G1834" s="6">
        <f>IFERROR(INDEX(Healthcare_Transaction[Date],MATCH(CONSOLIDATED_SHEET[[#This Row],[Patient_ID]],Healthcare_Transaction[Patient_ID],0)),"")</f>
        <v>44190.628518359757</v>
      </c>
      <c r="H1834" t="str">
        <f>TEXT(CONSOLIDATED_SHEET[[#This Row],[Date]], "yyyy")</f>
        <v>2020</v>
      </c>
      <c r="I1834" t="str">
        <f>TEXT(CONSOLIDATED_SHEET[[#This Row],[Date]], "mmmm")</f>
        <v>December</v>
      </c>
      <c r="J1834" t="str">
        <f>INDEX(Healthcare_Location[Location],MATCH(CONSOLIDATED_SHEET[[#This Row],[Patient_ID]],Healthcare_Location[Patient_ID],0))</f>
        <v>Houston</v>
      </c>
      <c r="K1834" s="7" t="str">
        <f>INDEX(Healthcare_Insurance[Insurance_Type],MATCH(CONSOLIDATED_SHEET[[#This Row],[Patient_ID]],Healthcare_Insurance[Patient_ID],0))</f>
        <v>Public</v>
      </c>
      <c r="L1834" s="8">
        <f>INDEX(Healthcare_Insurance[Insurance_Amount],MATCH(CONSOLIDATED_SHEET[[#This Row],[Patient_ID]],Healthcare_Insurance[Patient_ID],0))</f>
        <v>7378.21</v>
      </c>
    </row>
    <row r="1835" spans="1:12" x14ac:dyDescent="0.25">
      <c r="A1835" t="s">
        <v>1837</v>
      </c>
      <c r="B1835" t="s">
        <v>4811</v>
      </c>
      <c r="C1835">
        <v>24</v>
      </c>
      <c r="D1835" t="s">
        <v>5947</v>
      </c>
      <c r="E1835" t="str">
        <f>IFERROR(INDEX(Healthcare_Transaction[Treatment_Type],MATCH(CONSOLIDATED_SHEET[[#This Row],[Patient_ID]],Healthcare_Transaction[Patient_ID],0)),"")</f>
        <v>Surgery</v>
      </c>
      <c r="F1835" s="8">
        <f>IFERROR(INDEX(Healthcare_Transaction[Cost],MATCH(CONSOLIDATED_SHEET[[#This Row],[Patient_ID]],Healthcare_Transaction[Patient_ID],0)),"")</f>
        <v>4985.03</v>
      </c>
      <c r="G1835" s="6">
        <f>IFERROR(INDEX(Healthcare_Transaction[Date],MATCH(CONSOLIDATED_SHEET[[#This Row],[Patient_ID]],Healthcare_Transaction[Patient_ID],0)),"")</f>
        <v>44191.150021431633</v>
      </c>
      <c r="H1835" t="str">
        <f>TEXT(CONSOLIDATED_SHEET[[#This Row],[Date]], "yyyy")</f>
        <v>2020</v>
      </c>
      <c r="I1835" t="str">
        <f>TEXT(CONSOLIDATED_SHEET[[#This Row],[Date]], "mmmm")</f>
        <v>December</v>
      </c>
      <c r="J1835" t="str">
        <f>INDEX(Healthcare_Location[Location],MATCH(CONSOLIDATED_SHEET[[#This Row],[Patient_ID]],Healthcare_Location[Patient_ID],0))</f>
        <v>Chicago</v>
      </c>
      <c r="K1835" s="7" t="str">
        <f>INDEX(Healthcare_Insurance[Insurance_Type],MATCH(CONSOLIDATED_SHEET[[#This Row],[Patient_ID]],Healthcare_Insurance[Patient_ID],0))</f>
        <v>None</v>
      </c>
      <c r="L1835" s="8">
        <f>INDEX(Healthcare_Insurance[Insurance_Amount],MATCH(CONSOLIDATED_SHEET[[#This Row],[Patient_ID]],Healthcare_Insurance[Patient_ID],0))</f>
        <v>6282.55</v>
      </c>
    </row>
    <row r="1836" spans="1:12" x14ac:dyDescent="0.25">
      <c r="A1836" t="s">
        <v>1838</v>
      </c>
      <c r="B1836" t="s">
        <v>4812</v>
      </c>
      <c r="C1836">
        <v>67</v>
      </c>
      <c r="D1836" t="s">
        <v>5948</v>
      </c>
      <c r="E1836" t="str">
        <f>IFERROR(INDEX(Healthcare_Transaction[Treatment_Type],MATCH(CONSOLIDATED_SHEET[[#This Row],[Patient_ID]],Healthcare_Transaction[Patient_ID],0)),"")</f>
        <v>Surgery</v>
      </c>
      <c r="F1836" s="8">
        <f>IFERROR(INDEX(Healthcare_Transaction[Cost],MATCH(CONSOLIDATED_SHEET[[#This Row],[Patient_ID]],Healthcare_Transaction[Patient_ID],0)),"")</f>
        <v>2342.4</v>
      </c>
      <c r="G1836" s="6">
        <f>IFERROR(INDEX(Healthcare_Transaction[Date],MATCH(CONSOLIDATED_SHEET[[#This Row],[Patient_ID]],Healthcare_Transaction[Patient_ID],0)),"")</f>
        <v>44192.453779111303</v>
      </c>
      <c r="H1836" t="str">
        <f>TEXT(CONSOLIDATED_SHEET[[#This Row],[Date]], "yyyy")</f>
        <v>2020</v>
      </c>
      <c r="I1836" t="str">
        <f>TEXT(CONSOLIDATED_SHEET[[#This Row],[Date]], "mmmm")</f>
        <v>December</v>
      </c>
      <c r="J1836" t="str">
        <f>INDEX(Healthcare_Location[Location],MATCH(CONSOLIDATED_SHEET[[#This Row],[Patient_ID]],Healthcare_Location[Patient_ID],0))</f>
        <v>Los Angeles</v>
      </c>
      <c r="K1836" s="7" t="str">
        <f>INDEX(Healthcare_Insurance[Insurance_Type],MATCH(CONSOLIDATED_SHEET[[#This Row],[Patient_ID]],Healthcare_Insurance[Patient_ID],0))</f>
        <v>Public</v>
      </c>
      <c r="L1836" s="8">
        <f>INDEX(Healthcare_Insurance[Insurance_Amount],MATCH(CONSOLIDATED_SHEET[[#This Row],[Patient_ID]],Healthcare_Insurance[Patient_ID],0))</f>
        <v>9600.33</v>
      </c>
    </row>
    <row r="1837" spans="1:12" x14ac:dyDescent="0.25">
      <c r="A1837" t="s">
        <v>1839</v>
      </c>
      <c r="B1837" t="s">
        <v>4813</v>
      </c>
      <c r="C1837">
        <v>87</v>
      </c>
      <c r="D1837" t="s">
        <v>5948</v>
      </c>
      <c r="E1837" t="str">
        <f>IFERROR(INDEX(Healthcare_Transaction[Treatment_Type],MATCH(CONSOLIDATED_SHEET[[#This Row],[Patient_ID]],Healthcare_Transaction[Patient_ID],0)),"")</f>
        <v>Physical Therapy</v>
      </c>
      <c r="F1837" s="8">
        <f>IFERROR(INDEX(Healthcare_Transaction[Cost],MATCH(CONSOLIDATED_SHEET[[#This Row],[Patient_ID]],Healthcare_Transaction[Patient_ID],0)),"")</f>
        <v>3044.88</v>
      </c>
      <c r="G1837" s="6">
        <f>IFERROR(INDEX(Healthcare_Transaction[Date],MATCH(CONSOLIDATED_SHEET[[#This Row],[Patient_ID]],Healthcare_Transaction[Patient_ID],0)),"")</f>
        <v>44194.279039862828</v>
      </c>
      <c r="H1837" t="str">
        <f>TEXT(CONSOLIDATED_SHEET[[#This Row],[Date]], "yyyy")</f>
        <v>2020</v>
      </c>
      <c r="I1837" t="str">
        <f>TEXT(CONSOLIDATED_SHEET[[#This Row],[Date]], "mmmm")</f>
        <v>December</v>
      </c>
      <c r="J1837" t="str">
        <f>INDEX(Healthcare_Location[Location],MATCH(CONSOLIDATED_SHEET[[#This Row],[Patient_ID]],Healthcare_Location[Patient_ID],0))</f>
        <v>Chicago</v>
      </c>
      <c r="K1837" s="7" t="str">
        <f>INDEX(Healthcare_Insurance[Insurance_Type],MATCH(CONSOLIDATED_SHEET[[#This Row],[Patient_ID]],Healthcare_Insurance[Patient_ID],0))</f>
        <v>Private</v>
      </c>
      <c r="L1837" s="8">
        <f>INDEX(Healthcare_Insurance[Insurance_Amount],MATCH(CONSOLIDATED_SHEET[[#This Row],[Patient_ID]],Healthcare_Insurance[Patient_ID],0))</f>
        <v>8585.59</v>
      </c>
    </row>
    <row r="1838" spans="1:12" x14ac:dyDescent="0.25">
      <c r="A1838" t="s">
        <v>1840</v>
      </c>
      <c r="B1838" t="s">
        <v>4814</v>
      </c>
      <c r="C1838">
        <v>24</v>
      </c>
      <c r="D1838" t="s">
        <v>5947</v>
      </c>
      <c r="E1838" t="str">
        <f>IFERROR(INDEX(Healthcare_Transaction[Treatment_Type],MATCH(CONSOLIDATED_SHEET[[#This Row],[Patient_ID]],Healthcare_Transaction[Patient_ID],0)),"")</f>
        <v>Medication</v>
      </c>
      <c r="F1838" s="8">
        <f>IFERROR(INDEX(Healthcare_Transaction[Cost],MATCH(CONSOLIDATED_SHEET[[#This Row],[Patient_ID]],Healthcare_Transaction[Patient_ID],0)),"")</f>
        <v>2320.54</v>
      </c>
      <c r="G1838" s="6">
        <f>IFERROR(INDEX(Healthcare_Transaction[Date],MATCH(CONSOLIDATED_SHEET[[#This Row],[Patient_ID]],Healthcare_Transaction[Patient_ID],0)),"")</f>
        <v>44194.539791398762</v>
      </c>
      <c r="H1838" t="str">
        <f>TEXT(CONSOLIDATED_SHEET[[#This Row],[Date]], "yyyy")</f>
        <v>2020</v>
      </c>
      <c r="I1838" t="str">
        <f>TEXT(CONSOLIDATED_SHEET[[#This Row],[Date]], "mmmm")</f>
        <v>December</v>
      </c>
      <c r="J1838" t="str">
        <f>INDEX(Healthcare_Location[Location],MATCH(CONSOLIDATED_SHEET[[#This Row],[Patient_ID]],Healthcare_Location[Patient_ID],0))</f>
        <v>New York</v>
      </c>
      <c r="K1838" s="7" t="str">
        <f>INDEX(Healthcare_Insurance[Insurance_Type],MATCH(CONSOLIDATED_SHEET[[#This Row],[Patient_ID]],Healthcare_Insurance[Patient_ID],0))</f>
        <v>Public</v>
      </c>
      <c r="L1838" s="8">
        <f>INDEX(Healthcare_Insurance[Insurance_Amount],MATCH(CONSOLIDATED_SHEET[[#This Row],[Patient_ID]],Healthcare_Insurance[Patient_ID],0))</f>
        <v>3686.21</v>
      </c>
    </row>
    <row r="1839" spans="1:12" x14ac:dyDescent="0.25">
      <c r="A1839" t="s">
        <v>1841</v>
      </c>
      <c r="B1839" t="s">
        <v>4815</v>
      </c>
      <c r="C1839">
        <v>81</v>
      </c>
      <c r="D1839" t="s">
        <v>5947</v>
      </c>
      <c r="E1839" t="str">
        <f>IFERROR(INDEX(Healthcare_Transaction[Treatment_Type],MATCH(CONSOLIDATED_SHEET[[#This Row],[Patient_ID]],Healthcare_Transaction[Patient_ID],0)),"")</f>
        <v>Consultation</v>
      </c>
      <c r="F1839" s="8">
        <f>IFERROR(INDEX(Healthcare_Transaction[Cost],MATCH(CONSOLIDATED_SHEET[[#This Row],[Patient_ID]],Healthcare_Transaction[Patient_ID],0)),"")</f>
        <v>2140.5500000000002</v>
      </c>
      <c r="G1839" s="6">
        <f>IFERROR(INDEX(Healthcare_Transaction[Date],MATCH(CONSOLIDATED_SHEET[[#This Row],[Patient_ID]],Healthcare_Transaction[Patient_ID],0)),"")</f>
        <v>44194.800542934703</v>
      </c>
      <c r="H1839" t="str">
        <f>TEXT(CONSOLIDATED_SHEET[[#This Row],[Date]], "yyyy")</f>
        <v>2020</v>
      </c>
      <c r="I1839" t="str">
        <f>TEXT(CONSOLIDATED_SHEET[[#This Row],[Date]], "mmmm")</f>
        <v>December</v>
      </c>
      <c r="J1839" t="str">
        <f>INDEX(Healthcare_Location[Location],MATCH(CONSOLIDATED_SHEET[[#This Row],[Patient_ID]],Healthcare_Location[Patient_ID],0))</f>
        <v>Phoenix</v>
      </c>
      <c r="K1839" s="7" t="str">
        <f>INDEX(Healthcare_Insurance[Insurance_Type],MATCH(CONSOLIDATED_SHEET[[#This Row],[Patient_ID]],Healthcare_Insurance[Patient_ID],0))</f>
        <v>Public</v>
      </c>
      <c r="L1839" s="8">
        <f>INDEX(Healthcare_Insurance[Insurance_Amount],MATCH(CONSOLIDATED_SHEET[[#This Row],[Patient_ID]],Healthcare_Insurance[Patient_ID],0))</f>
        <v>8035.77</v>
      </c>
    </row>
    <row r="1840" spans="1:12" x14ac:dyDescent="0.25">
      <c r="A1840" t="s">
        <v>1842</v>
      </c>
      <c r="B1840" t="s">
        <v>4816</v>
      </c>
      <c r="C1840">
        <v>37</v>
      </c>
      <c r="D1840" t="s">
        <v>5948</v>
      </c>
      <c r="E1840" t="str">
        <f>IFERROR(INDEX(Healthcare_Transaction[Treatment_Type],MATCH(CONSOLIDATED_SHEET[[#This Row],[Patient_ID]],Healthcare_Transaction[Patient_ID],0)),"")</f>
        <v>Consultation</v>
      </c>
      <c r="F1840" s="8">
        <f>IFERROR(INDEX(Healthcare_Transaction[Cost],MATCH(CONSOLIDATED_SHEET[[#This Row],[Patient_ID]],Healthcare_Transaction[Patient_ID],0)),"")</f>
        <v>988.1</v>
      </c>
      <c r="G1840" s="6">
        <f>IFERROR(INDEX(Healthcare_Transaction[Date],MATCH(CONSOLIDATED_SHEET[[#This Row],[Patient_ID]],Healthcare_Transaction[Patient_ID],0)),"")</f>
        <v>44195.061294470637</v>
      </c>
      <c r="H1840" t="str">
        <f>TEXT(CONSOLIDATED_SHEET[[#This Row],[Date]], "yyyy")</f>
        <v>2020</v>
      </c>
      <c r="I1840" t="str">
        <f>TEXT(CONSOLIDATED_SHEET[[#This Row],[Date]], "mmmm")</f>
        <v>December</v>
      </c>
      <c r="J1840" t="str">
        <f>INDEX(Healthcare_Location[Location],MATCH(CONSOLIDATED_SHEET[[#This Row],[Patient_ID]],Healthcare_Location[Patient_ID],0))</f>
        <v>Houston</v>
      </c>
      <c r="K1840" s="7" t="str">
        <f>INDEX(Healthcare_Insurance[Insurance_Type],MATCH(CONSOLIDATED_SHEET[[#This Row],[Patient_ID]],Healthcare_Insurance[Patient_ID],0))</f>
        <v>None</v>
      </c>
      <c r="L1840" s="8">
        <f>INDEX(Healthcare_Insurance[Insurance_Amount],MATCH(CONSOLIDATED_SHEET[[#This Row],[Patient_ID]],Healthcare_Insurance[Patient_ID],0))</f>
        <v>9185.65</v>
      </c>
    </row>
    <row r="1841" spans="1:12" x14ac:dyDescent="0.25">
      <c r="A1841" t="s">
        <v>1843</v>
      </c>
      <c r="B1841" t="s">
        <v>4817</v>
      </c>
      <c r="C1841">
        <v>60</v>
      </c>
      <c r="D1841" t="s">
        <v>5948</v>
      </c>
      <c r="E1841" t="str">
        <f>IFERROR(INDEX(Healthcare_Transaction[Treatment_Type],MATCH(CONSOLIDATED_SHEET[[#This Row],[Patient_ID]],Healthcare_Transaction[Patient_ID],0)),"")</f>
        <v>Physical Therapy</v>
      </c>
      <c r="F1841" s="8">
        <f>IFERROR(INDEX(Healthcare_Transaction[Cost],MATCH(CONSOLIDATED_SHEET[[#This Row],[Patient_ID]],Healthcare_Transaction[Patient_ID],0)),"")</f>
        <v>463.86</v>
      </c>
      <c r="G1841" s="6">
        <f>IFERROR(INDEX(Healthcare_Transaction[Date],MATCH(CONSOLIDATED_SHEET[[#This Row],[Patient_ID]],Healthcare_Transaction[Patient_ID],0)),"")</f>
        <v>44195.582797542498</v>
      </c>
      <c r="H1841" t="str">
        <f>TEXT(CONSOLIDATED_SHEET[[#This Row],[Date]], "yyyy")</f>
        <v>2020</v>
      </c>
      <c r="I1841" t="str">
        <f>TEXT(CONSOLIDATED_SHEET[[#This Row],[Date]], "mmmm")</f>
        <v>December</v>
      </c>
      <c r="J1841" t="str">
        <f>INDEX(Healthcare_Location[Location],MATCH(CONSOLIDATED_SHEET[[#This Row],[Patient_ID]],Healthcare_Location[Patient_ID],0))</f>
        <v>Houston</v>
      </c>
      <c r="K1841" s="7" t="str">
        <f>INDEX(Healthcare_Insurance[Insurance_Type],MATCH(CONSOLIDATED_SHEET[[#This Row],[Patient_ID]],Healthcare_Insurance[Patient_ID],0))</f>
        <v>Public</v>
      </c>
      <c r="L1841" s="8">
        <f>INDEX(Healthcare_Insurance[Insurance_Amount],MATCH(CONSOLIDATED_SHEET[[#This Row],[Patient_ID]],Healthcare_Insurance[Patient_ID],0))</f>
        <v>7744.15</v>
      </c>
    </row>
    <row r="1842" spans="1:12" x14ac:dyDescent="0.25">
      <c r="A1842" t="s">
        <v>1844</v>
      </c>
      <c r="B1842" t="s">
        <v>4818</v>
      </c>
      <c r="C1842">
        <v>30</v>
      </c>
      <c r="D1842" t="s">
        <v>5948</v>
      </c>
      <c r="E1842" t="str">
        <f>IFERROR(INDEX(Healthcare_Transaction[Treatment_Type],MATCH(CONSOLIDATED_SHEET[[#This Row],[Patient_ID]],Healthcare_Transaction[Patient_ID],0)),"")</f>
        <v>Physical Therapy</v>
      </c>
      <c r="F1842" s="8">
        <f>IFERROR(INDEX(Healthcare_Transaction[Cost],MATCH(CONSOLIDATED_SHEET[[#This Row],[Patient_ID]],Healthcare_Transaction[Patient_ID],0)),"")</f>
        <v>2078.06</v>
      </c>
      <c r="G1842" s="6">
        <f>IFERROR(INDEX(Healthcare_Transaction[Date],MATCH(CONSOLIDATED_SHEET[[#This Row],[Patient_ID]],Healthcare_Transaction[Patient_ID],0)),"")</f>
        <v>44196.3650521503</v>
      </c>
      <c r="H1842" t="str">
        <f>TEXT(CONSOLIDATED_SHEET[[#This Row],[Date]], "yyyy")</f>
        <v>2020</v>
      </c>
      <c r="I1842" t="str">
        <f>TEXT(CONSOLIDATED_SHEET[[#This Row],[Date]], "mmmm")</f>
        <v>December</v>
      </c>
      <c r="J1842" t="str">
        <f>INDEX(Healthcare_Location[Location],MATCH(CONSOLIDATED_SHEET[[#This Row],[Patient_ID]],Healthcare_Location[Patient_ID],0))</f>
        <v>Chicago</v>
      </c>
      <c r="K1842" s="7" t="str">
        <f>INDEX(Healthcare_Insurance[Insurance_Type],MATCH(CONSOLIDATED_SHEET[[#This Row],[Patient_ID]],Healthcare_Insurance[Patient_ID],0))</f>
        <v>Private</v>
      </c>
      <c r="L1842" s="8">
        <f>INDEX(Healthcare_Insurance[Insurance_Amount],MATCH(CONSOLIDATED_SHEET[[#This Row],[Patient_ID]],Healthcare_Insurance[Patient_ID],0))</f>
        <v>7370.21</v>
      </c>
    </row>
    <row r="1843" spans="1:12" x14ac:dyDescent="0.25">
      <c r="A1843" t="s">
        <v>1845</v>
      </c>
      <c r="B1843" t="s">
        <v>4819</v>
      </c>
      <c r="C1843">
        <v>42</v>
      </c>
      <c r="D1843" t="s">
        <v>5948</v>
      </c>
      <c r="E1843" t="str">
        <f>IFERROR(INDEX(Healthcare_Transaction[Treatment_Type],MATCH(CONSOLIDATED_SHEET[[#This Row],[Patient_ID]],Healthcare_Transaction[Patient_ID],0)),"")</f>
        <v>Physical Therapy</v>
      </c>
      <c r="F1843" s="8">
        <f>IFERROR(INDEX(Healthcare_Transaction[Cost],MATCH(CONSOLIDATED_SHEET[[#This Row],[Patient_ID]],Healthcare_Transaction[Patient_ID],0)),"")</f>
        <v>3286.14</v>
      </c>
      <c r="G1843" s="6">
        <f>IFERROR(INDEX(Healthcare_Transaction[Date],MATCH(CONSOLIDATED_SHEET[[#This Row],[Patient_ID]],Healthcare_Transaction[Patient_ID],0)),"")</f>
        <v>44197.147306758103</v>
      </c>
      <c r="H1843" t="str">
        <f>TEXT(CONSOLIDATED_SHEET[[#This Row],[Date]], "yyyy")</f>
        <v>2021</v>
      </c>
      <c r="I1843" t="str">
        <f>TEXT(CONSOLIDATED_SHEET[[#This Row],[Date]], "mmmm")</f>
        <v>January</v>
      </c>
      <c r="J1843" t="str">
        <f>INDEX(Healthcare_Location[Location],MATCH(CONSOLIDATED_SHEET[[#This Row],[Patient_ID]],Healthcare_Location[Patient_ID],0))</f>
        <v>Phoenix</v>
      </c>
      <c r="K1843" s="7" t="str">
        <f>INDEX(Healthcare_Insurance[Insurance_Type],MATCH(CONSOLIDATED_SHEET[[#This Row],[Patient_ID]],Healthcare_Insurance[Patient_ID],0))</f>
        <v>Public</v>
      </c>
      <c r="L1843" s="8">
        <f>INDEX(Healthcare_Insurance[Insurance_Amount],MATCH(CONSOLIDATED_SHEET[[#This Row],[Patient_ID]],Healthcare_Insurance[Patient_ID],0))</f>
        <v>219.71</v>
      </c>
    </row>
    <row r="1844" spans="1:12" x14ac:dyDescent="0.25">
      <c r="A1844" t="s">
        <v>1846</v>
      </c>
      <c r="B1844" t="s">
        <v>4820</v>
      </c>
      <c r="C1844">
        <v>54</v>
      </c>
      <c r="D1844" t="s">
        <v>5948</v>
      </c>
      <c r="E1844" t="str">
        <f>IFERROR(INDEX(Healthcare_Transaction[Treatment_Type],MATCH(CONSOLIDATED_SHEET[[#This Row],[Patient_ID]],Healthcare_Transaction[Patient_ID],0)),"")</f>
        <v>Surgery</v>
      </c>
      <c r="F1844" s="8">
        <f>IFERROR(INDEX(Healthcare_Transaction[Cost],MATCH(CONSOLIDATED_SHEET[[#This Row],[Patient_ID]],Healthcare_Transaction[Patient_ID],0)),"")</f>
        <v>485.32</v>
      </c>
      <c r="G1844" s="6">
        <f>IFERROR(INDEX(Healthcare_Transaction[Date],MATCH(CONSOLIDATED_SHEET[[#This Row],[Patient_ID]],Healthcare_Transaction[Patient_ID],0)),"")</f>
        <v>44197.408058294037</v>
      </c>
      <c r="H1844" t="str">
        <f>TEXT(CONSOLIDATED_SHEET[[#This Row],[Date]], "yyyy")</f>
        <v>2021</v>
      </c>
      <c r="I1844" t="str">
        <f>TEXT(CONSOLIDATED_SHEET[[#This Row],[Date]], "mmmm")</f>
        <v>January</v>
      </c>
      <c r="J1844" t="str">
        <f>INDEX(Healthcare_Location[Location],MATCH(CONSOLIDATED_SHEET[[#This Row],[Patient_ID]],Healthcare_Location[Patient_ID],0))</f>
        <v>Los Angeles</v>
      </c>
      <c r="K1844" s="7" t="str">
        <f>INDEX(Healthcare_Insurance[Insurance_Type],MATCH(CONSOLIDATED_SHEET[[#This Row],[Patient_ID]],Healthcare_Insurance[Patient_ID],0))</f>
        <v>None</v>
      </c>
      <c r="L1844" s="8">
        <f>INDEX(Healthcare_Insurance[Insurance_Amount],MATCH(CONSOLIDATED_SHEET[[#This Row],[Patient_ID]],Healthcare_Insurance[Patient_ID],0))</f>
        <v>6145.63</v>
      </c>
    </row>
    <row r="1845" spans="1:12" x14ac:dyDescent="0.25">
      <c r="A1845" t="s">
        <v>1847</v>
      </c>
      <c r="B1845" t="s">
        <v>4821</v>
      </c>
      <c r="C1845">
        <v>85</v>
      </c>
      <c r="D1845" t="s">
        <v>5947</v>
      </c>
      <c r="E1845" t="str">
        <f>IFERROR(INDEX(Healthcare_Transaction[Treatment_Type],MATCH(CONSOLIDATED_SHEET[[#This Row],[Patient_ID]],Healthcare_Transaction[Patient_ID],0)),"")</f>
        <v>Medication</v>
      </c>
      <c r="F1845" s="8">
        <f>IFERROR(INDEX(Healthcare_Transaction[Cost],MATCH(CONSOLIDATED_SHEET[[#This Row],[Patient_ID]],Healthcare_Transaction[Patient_ID],0)),"")</f>
        <v>1672.51</v>
      </c>
      <c r="G1845" s="6">
        <f>IFERROR(INDEX(Healthcare_Transaction[Date],MATCH(CONSOLIDATED_SHEET[[#This Row],[Patient_ID]],Healthcare_Transaction[Patient_ID],0)),"")</f>
        <v>44197.668809829956</v>
      </c>
      <c r="H1845" t="str">
        <f>TEXT(CONSOLIDATED_SHEET[[#This Row],[Date]], "yyyy")</f>
        <v>2021</v>
      </c>
      <c r="I1845" t="str">
        <f>TEXT(CONSOLIDATED_SHEET[[#This Row],[Date]], "mmmm")</f>
        <v>January</v>
      </c>
      <c r="J1845" t="str">
        <f>INDEX(Healthcare_Location[Location],MATCH(CONSOLIDATED_SHEET[[#This Row],[Patient_ID]],Healthcare_Location[Patient_ID],0))</f>
        <v>Los Angeles</v>
      </c>
      <c r="K1845" s="7" t="str">
        <f>INDEX(Healthcare_Insurance[Insurance_Type],MATCH(CONSOLIDATED_SHEET[[#This Row],[Patient_ID]],Healthcare_Insurance[Patient_ID],0))</f>
        <v>Public</v>
      </c>
      <c r="L1845" s="8">
        <f>INDEX(Healthcare_Insurance[Insurance_Amount],MATCH(CONSOLIDATED_SHEET[[#This Row],[Patient_ID]],Healthcare_Insurance[Patient_ID],0))</f>
        <v>1717.8</v>
      </c>
    </row>
    <row r="1846" spans="1:12" x14ac:dyDescent="0.25">
      <c r="A1846" t="s">
        <v>1848</v>
      </c>
      <c r="B1846" t="s">
        <v>4822</v>
      </c>
      <c r="C1846">
        <v>52</v>
      </c>
      <c r="D1846" t="s">
        <v>5947</v>
      </c>
      <c r="E1846" t="str">
        <f>IFERROR(INDEX(Healthcare_Transaction[Treatment_Type],MATCH(CONSOLIDATED_SHEET[[#This Row],[Patient_ID]],Healthcare_Transaction[Patient_ID],0)),"")</f>
        <v>Consultation</v>
      </c>
      <c r="F1846" s="8">
        <f>IFERROR(INDEX(Healthcare_Transaction[Cost],MATCH(CONSOLIDATED_SHEET[[#This Row],[Patient_ID]],Healthcare_Transaction[Patient_ID],0)),"")</f>
        <v>3340.07</v>
      </c>
      <c r="G1846" s="6">
        <f>IFERROR(INDEX(Healthcare_Transaction[Date],MATCH(CONSOLIDATED_SHEET[[#This Row],[Patient_ID]],Healthcare_Transaction[Patient_ID],0)),"")</f>
        <v>44197.929561365912</v>
      </c>
      <c r="H1846" t="str">
        <f>TEXT(CONSOLIDATED_SHEET[[#This Row],[Date]], "yyyy")</f>
        <v>2021</v>
      </c>
      <c r="I1846" t="str">
        <f>TEXT(CONSOLIDATED_SHEET[[#This Row],[Date]], "mmmm")</f>
        <v>January</v>
      </c>
      <c r="J1846" t="str">
        <f>INDEX(Healthcare_Location[Location],MATCH(CONSOLIDATED_SHEET[[#This Row],[Patient_ID]],Healthcare_Location[Patient_ID],0))</f>
        <v>Los Angeles</v>
      </c>
      <c r="K1846" s="7" t="str">
        <f>INDEX(Healthcare_Insurance[Insurance_Type],MATCH(CONSOLIDATED_SHEET[[#This Row],[Patient_ID]],Healthcare_Insurance[Patient_ID],0))</f>
        <v>Private</v>
      </c>
      <c r="L1846" s="8">
        <f>INDEX(Healthcare_Insurance[Insurance_Amount],MATCH(CONSOLIDATED_SHEET[[#This Row],[Patient_ID]],Healthcare_Insurance[Patient_ID],0))</f>
        <v>3153.7</v>
      </c>
    </row>
    <row r="1847" spans="1:12" x14ac:dyDescent="0.25">
      <c r="A1847" t="s">
        <v>1849</v>
      </c>
      <c r="B1847" t="s">
        <v>4823</v>
      </c>
      <c r="C1847">
        <v>79</v>
      </c>
      <c r="D1847" t="s">
        <v>5947</v>
      </c>
      <c r="E1847" t="str">
        <f>IFERROR(INDEX(Healthcare_Transaction[Treatment_Type],MATCH(CONSOLIDATED_SHEET[[#This Row],[Patient_ID]],Healthcare_Transaction[Patient_ID],0)),"")</f>
        <v>Surgery</v>
      </c>
      <c r="F1847" s="8">
        <f>IFERROR(INDEX(Healthcare_Transaction[Cost],MATCH(CONSOLIDATED_SHEET[[#This Row],[Patient_ID]],Healthcare_Transaction[Patient_ID],0)),"")</f>
        <v>4911.53</v>
      </c>
      <c r="G1847" s="6">
        <f>IFERROR(INDEX(Healthcare_Transaction[Date],MATCH(CONSOLIDATED_SHEET[[#This Row],[Patient_ID]],Healthcare_Transaction[Patient_ID],0)),"")</f>
        <v>44198.190312901839</v>
      </c>
      <c r="H1847" t="str">
        <f>TEXT(CONSOLIDATED_SHEET[[#This Row],[Date]], "yyyy")</f>
        <v>2021</v>
      </c>
      <c r="I1847" t="str">
        <f>TEXT(CONSOLIDATED_SHEET[[#This Row],[Date]], "mmmm")</f>
        <v>January</v>
      </c>
      <c r="J1847" t="str">
        <f>INDEX(Healthcare_Location[Location],MATCH(CONSOLIDATED_SHEET[[#This Row],[Patient_ID]],Healthcare_Location[Patient_ID],0))</f>
        <v>New York</v>
      </c>
      <c r="K1847" s="7" t="str">
        <f>INDEX(Healthcare_Insurance[Insurance_Type],MATCH(CONSOLIDATED_SHEET[[#This Row],[Patient_ID]],Healthcare_Insurance[Patient_ID],0))</f>
        <v>None</v>
      </c>
      <c r="L1847" s="8">
        <f>INDEX(Healthcare_Insurance[Insurance_Amount],MATCH(CONSOLIDATED_SHEET[[#This Row],[Patient_ID]],Healthcare_Insurance[Patient_ID],0))</f>
        <v>6294.24</v>
      </c>
    </row>
    <row r="1848" spans="1:12" x14ac:dyDescent="0.25">
      <c r="A1848" t="s">
        <v>1850</v>
      </c>
      <c r="B1848" t="s">
        <v>4824</v>
      </c>
      <c r="C1848">
        <v>44</v>
      </c>
      <c r="D1848" t="s">
        <v>5947</v>
      </c>
      <c r="E1848" t="str">
        <f>IFERROR(INDEX(Healthcare_Transaction[Treatment_Type],MATCH(CONSOLIDATED_SHEET[[#This Row],[Patient_ID]],Healthcare_Transaction[Patient_ID],0)),"")</f>
        <v>Medication</v>
      </c>
      <c r="F1848" s="8">
        <f>IFERROR(INDEX(Healthcare_Transaction[Cost],MATCH(CONSOLIDATED_SHEET[[#This Row],[Patient_ID]],Healthcare_Transaction[Patient_ID],0)),"")</f>
        <v>1035.76</v>
      </c>
      <c r="G1848" s="6">
        <f>IFERROR(INDEX(Healthcare_Transaction[Date],MATCH(CONSOLIDATED_SHEET[[#This Row],[Patient_ID]],Healthcare_Transaction[Patient_ID],0)),"")</f>
        <v>44198.451064437773</v>
      </c>
      <c r="H1848" t="str">
        <f>TEXT(CONSOLIDATED_SHEET[[#This Row],[Date]], "yyyy")</f>
        <v>2021</v>
      </c>
      <c r="I1848" t="str">
        <f>TEXT(CONSOLIDATED_SHEET[[#This Row],[Date]], "mmmm")</f>
        <v>January</v>
      </c>
      <c r="J1848" t="str">
        <f>INDEX(Healthcare_Location[Location],MATCH(CONSOLIDATED_SHEET[[#This Row],[Patient_ID]],Healthcare_Location[Patient_ID],0))</f>
        <v>Phoenix</v>
      </c>
      <c r="K1848" s="7" t="str">
        <f>INDEX(Healthcare_Insurance[Insurance_Type],MATCH(CONSOLIDATED_SHEET[[#This Row],[Patient_ID]],Healthcare_Insurance[Patient_ID],0))</f>
        <v>Public</v>
      </c>
      <c r="L1848" s="8">
        <f>INDEX(Healthcare_Insurance[Insurance_Amount],MATCH(CONSOLIDATED_SHEET[[#This Row],[Patient_ID]],Healthcare_Insurance[Patient_ID],0))</f>
        <v>1037.55</v>
      </c>
    </row>
    <row r="1849" spans="1:12" x14ac:dyDescent="0.25">
      <c r="A1849" t="s">
        <v>1851</v>
      </c>
      <c r="B1849" t="s">
        <v>4825</v>
      </c>
      <c r="C1849">
        <v>76</v>
      </c>
      <c r="D1849" t="s">
        <v>5947</v>
      </c>
      <c r="E1849" t="str">
        <f>IFERROR(INDEX(Healthcare_Transaction[Treatment_Type],MATCH(CONSOLIDATED_SHEET[[#This Row],[Patient_ID]],Healthcare_Transaction[Patient_ID],0)),"")</f>
        <v>Surgery</v>
      </c>
      <c r="F1849" s="8">
        <f>IFERROR(INDEX(Healthcare_Transaction[Cost],MATCH(CONSOLIDATED_SHEET[[#This Row],[Patient_ID]],Healthcare_Transaction[Patient_ID],0)),"")</f>
        <v>4368.5</v>
      </c>
      <c r="G1849" s="6">
        <f>IFERROR(INDEX(Healthcare_Transaction[Date],MATCH(CONSOLIDATED_SHEET[[#This Row],[Patient_ID]],Healthcare_Transaction[Patient_ID],0)),"")</f>
        <v>44200.537076725253</v>
      </c>
      <c r="H1849" t="str">
        <f>TEXT(CONSOLIDATED_SHEET[[#This Row],[Date]], "yyyy")</f>
        <v>2021</v>
      </c>
      <c r="I1849" t="str">
        <f>TEXT(CONSOLIDATED_SHEET[[#This Row],[Date]], "mmmm")</f>
        <v>January</v>
      </c>
      <c r="J1849" t="str">
        <f>INDEX(Healthcare_Location[Location],MATCH(CONSOLIDATED_SHEET[[#This Row],[Patient_ID]],Healthcare_Location[Patient_ID],0))</f>
        <v>New York</v>
      </c>
      <c r="K1849" s="7" t="str">
        <f>INDEX(Healthcare_Insurance[Insurance_Type],MATCH(CONSOLIDATED_SHEET[[#This Row],[Patient_ID]],Healthcare_Insurance[Patient_ID],0))</f>
        <v>Public</v>
      </c>
      <c r="L1849" s="8">
        <f>INDEX(Healthcare_Insurance[Insurance_Amount],MATCH(CONSOLIDATED_SHEET[[#This Row],[Patient_ID]],Healthcare_Insurance[Patient_ID],0))</f>
        <v>2721.78</v>
      </c>
    </row>
    <row r="1850" spans="1:12" x14ac:dyDescent="0.25">
      <c r="A1850" t="s">
        <v>1852</v>
      </c>
      <c r="B1850" t="s">
        <v>4826</v>
      </c>
      <c r="C1850">
        <v>29</v>
      </c>
      <c r="D1850" t="s">
        <v>5948</v>
      </c>
      <c r="E1850" t="str">
        <f>IFERROR(INDEX(Healthcare_Transaction[Treatment_Type],MATCH(CONSOLIDATED_SHEET[[#This Row],[Patient_ID]],Healthcare_Transaction[Patient_ID],0)),"")</f>
        <v>Consultation</v>
      </c>
      <c r="F1850" s="8">
        <f>IFERROR(INDEX(Healthcare_Transaction[Cost],MATCH(CONSOLIDATED_SHEET[[#This Row],[Patient_ID]],Healthcare_Transaction[Patient_ID],0)),"")</f>
        <v>2657.35</v>
      </c>
      <c r="G1850" s="6">
        <f>IFERROR(INDEX(Healthcare_Transaction[Date],MATCH(CONSOLIDATED_SHEET[[#This Row],[Patient_ID]],Healthcare_Transaction[Patient_ID],0)),"")</f>
        <v>44200.797828261173</v>
      </c>
      <c r="H1850" t="str">
        <f>TEXT(CONSOLIDATED_SHEET[[#This Row],[Date]], "yyyy")</f>
        <v>2021</v>
      </c>
      <c r="I1850" t="str">
        <f>TEXT(CONSOLIDATED_SHEET[[#This Row],[Date]], "mmmm")</f>
        <v>January</v>
      </c>
      <c r="J1850" t="str">
        <f>INDEX(Healthcare_Location[Location],MATCH(CONSOLIDATED_SHEET[[#This Row],[Patient_ID]],Healthcare_Location[Patient_ID],0))</f>
        <v>Chicago</v>
      </c>
      <c r="K1850" s="7" t="str">
        <f>INDEX(Healthcare_Insurance[Insurance_Type],MATCH(CONSOLIDATED_SHEET[[#This Row],[Patient_ID]],Healthcare_Insurance[Patient_ID],0))</f>
        <v>None</v>
      </c>
      <c r="L1850" s="8">
        <f>INDEX(Healthcare_Insurance[Insurance_Amount],MATCH(CONSOLIDATED_SHEET[[#This Row],[Patient_ID]],Healthcare_Insurance[Patient_ID],0))</f>
        <v>7778.26</v>
      </c>
    </row>
    <row r="1851" spans="1:12" x14ac:dyDescent="0.25">
      <c r="A1851" t="s">
        <v>1853</v>
      </c>
      <c r="B1851" t="s">
        <v>4827</v>
      </c>
      <c r="C1851">
        <v>59</v>
      </c>
      <c r="D1851" t="s">
        <v>5948</v>
      </c>
      <c r="E1851" t="str">
        <f>IFERROR(INDEX(Healthcare_Transaction[Treatment_Type],MATCH(CONSOLIDATED_SHEET[[#This Row],[Patient_ID]],Healthcare_Transaction[Patient_ID],0)),"")</f>
        <v>Medication</v>
      </c>
      <c r="F1851" s="8">
        <f>IFERROR(INDEX(Healthcare_Transaction[Cost],MATCH(CONSOLIDATED_SHEET[[#This Row],[Patient_ID]],Healthcare_Transaction[Patient_ID],0)),"")</f>
        <v>4277.17</v>
      </c>
      <c r="G1851" s="6">
        <f>IFERROR(INDEX(Healthcare_Transaction[Date],MATCH(CONSOLIDATED_SHEET[[#This Row],[Patient_ID]],Healthcare_Transaction[Patient_ID],0)),"")</f>
        <v>44201.058579797107</v>
      </c>
      <c r="H1851" t="str">
        <f>TEXT(CONSOLIDATED_SHEET[[#This Row],[Date]], "yyyy")</f>
        <v>2021</v>
      </c>
      <c r="I1851" t="str">
        <f>TEXT(CONSOLIDATED_SHEET[[#This Row],[Date]], "mmmm")</f>
        <v>January</v>
      </c>
      <c r="J1851" t="str">
        <f>INDEX(Healthcare_Location[Location],MATCH(CONSOLIDATED_SHEET[[#This Row],[Patient_ID]],Healthcare_Location[Patient_ID],0))</f>
        <v>Houston</v>
      </c>
      <c r="K1851" s="7" t="str">
        <f>INDEX(Healthcare_Insurance[Insurance_Type],MATCH(CONSOLIDATED_SHEET[[#This Row],[Patient_ID]],Healthcare_Insurance[Patient_ID],0))</f>
        <v>None</v>
      </c>
      <c r="L1851" s="8">
        <f>INDEX(Healthcare_Insurance[Insurance_Amount],MATCH(CONSOLIDATED_SHEET[[#This Row],[Patient_ID]],Healthcare_Insurance[Patient_ID],0))</f>
        <v>9389.52</v>
      </c>
    </row>
    <row r="1852" spans="1:12" x14ac:dyDescent="0.25">
      <c r="A1852" t="s">
        <v>1854</v>
      </c>
      <c r="B1852" t="s">
        <v>4828</v>
      </c>
      <c r="C1852">
        <v>44</v>
      </c>
      <c r="D1852" t="s">
        <v>5947</v>
      </c>
      <c r="E1852" t="str">
        <f>IFERROR(INDEX(Healthcare_Transaction[Treatment_Type],MATCH(CONSOLIDATED_SHEET[[#This Row],[Patient_ID]],Healthcare_Transaction[Patient_ID],0)),"")</f>
        <v>Consultation</v>
      </c>
      <c r="F1852" s="8">
        <f>IFERROR(INDEX(Healthcare_Transaction[Cost],MATCH(CONSOLIDATED_SHEET[[#This Row],[Patient_ID]],Healthcare_Transaction[Patient_ID],0)),"")</f>
        <v>3802.78</v>
      </c>
      <c r="G1852" s="6">
        <f>IFERROR(INDEX(Healthcare_Transaction[Date],MATCH(CONSOLIDATED_SHEET[[#This Row],[Patient_ID]],Healthcare_Transaction[Patient_ID],0)),"")</f>
        <v>44202.101585940844</v>
      </c>
      <c r="H1852" t="str">
        <f>TEXT(CONSOLIDATED_SHEET[[#This Row],[Date]], "yyyy")</f>
        <v>2021</v>
      </c>
      <c r="I1852" t="str">
        <f>TEXT(CONSOLIDATED_SHEET[[#This Row],[Date]], "mmmm")</f>
        <v>January</v>
      </c>
      <c r="J1852" t="str">
        <f>INDEX(Healthcare_Location[Location],MATCH(CONSOLIDATED_SHEET[[#This Row],[Patient_ID]],Healthcare_Location[Patient_ID],0))</f>
        <v>Phoenix</v>
      </c>
      <c r="K1852" s="7" t="str">
        <f>INDEX(Healthcare_Insurance[Insurance_Type],MATCH(CONSOLIDATED_SHEET[[#This Row],[Patient_ID]],Healthcare_Insurance[Patient_ID],0))</f>
        <v>None</v>
      </c>
      <c r="L1852" s="8">
        <f>INDEX(Healthcare_Insurance[Insurance_Amount],MATCH(CONSOLIDATED_SHEET[[#This Row],[Patient_ID]],Healthcare_Insurance[Patient_ID],0))</f>
        <v>9359.41</v>
      </c>
    </row>
    <row r="1853" spans="1:12" x14ac:dyDescent="0.25">
      <c r="A1853" t="s">
        <v>1855</v>
      </c>
      <c r="B1853" t="s">
        <v>4829</v>
      </c>
      <c r="C1853">
        <v>76</v>
      </c>
      <c r="D1853" t="s">
        <v>5948</v>
      </c>
      <c r="E1853" t="str">
        <f>IFERROR(INDEX(Healthcare_Transaction[Treatment_Type],MATCH(CONSOLIDATED_SHEET[[#This Row],[Patient_ID]],Healthcare_Transaction[Patient_ID],0)),"")</f>
        <v>Consultation</v>
      </c>
      <c r="F1853" s="8">
        <f>IFERROR(INDEX(Healthcare_Transaction[Cost],MATCH(CONSOLIDATED_SHEET[[#This Row],[Patient_ID]],Healthcare_Transaction[Patient_ID],0)),"")</f>
        <v>2609.96</v>
      </c>
      <c r="G1853" s="6">
        <f>IFERROR(INDEX(Healthcare_Transaction[Date],MATCH(CONSOLIDATED_SHEET[[#This Row],[Patient_ID]],Healthcare_Transaction[Patient_ID],0)),"")</f>
        <v>44202.623089012712</v>
      </c>
      <c r="H1853" t="str">
        <f>TEXT(CONSOLIDATED_SHEET[[#This Row],[Date]], "yyyy")</f>
        <v>2021</v>
      </c>
      <c r="I1853" t="str">
        <f>TEXT(CONSOLIDATED_SHEET[[#This Row],[Date]], "mmmm")</f>
        <v>January</v>
      </c>
      <c r="J1853" t="str">
        <f>INDEX(Healthcare_Location[Location],MATCH(CONSOLIDATED_SHEET[[#This Row],[Patient_ID]],Healthcare_Location[Patient_ID],0))</f>
        <v>Phoenix</v>
      </c>
      <c r="K1853" s="7" t="str">
        <f>INDEX(Healthcare_Insurance[Insurance_Type],MATCH(CONSOLIDATED_SHEET[[#This Row],[Patient_ID]],Healthcare_Insurance[Patient_ID],0))</f>
        <v>Public</v>
      </c>
      <c r="L1853" s="8">
        <f>INDEX(Healthcare_Insurance[Insurance_Amount],MATCH(CONSOLIDATED_SHEET[[#This Row],[Patient_ID]],Healthcare_Insurance[Patient_ID],0))</f>
        <v>1662.66</v>
      </c>
    </row>
    <row r="1854" spans="1:12" x14ac:dyDescent="0.25">
      <c r="A1854" t="s">
        <v>1856</v>
      </c>
      <c r="B1854" t="s">
        <v>4830</v>
      </c>
      <c r="C1854">
        <v>50</v>
      </c>
      <c r="D1854" t="s">
        <v>5948</v>
      </c>
      <c r="E1854" t="str">
        <f>IFERROR(INDEX(Healthcare_Transaction[Treatment_Type],MATCH(CONSOLIDATED_SHEET[[#This Row],[Patient_ID]],Healthcare_Transaction[Patient_ID],0)),"")</f>
        <v>Medication</v>
      </c>
      <c r="F1854" s="8">
        <f>IFERROR(INDEX(Healthcare_Transaction[Cost],MATCH(CONSOLIDATED_SHEET[[#This Row],[Patient_ID]],Healthcare_Transaction[Patient_ID],0)),"")</f>
        <v>3006.43</v>
      </c>
      <c r="G1854" s="6">
        <f>IFERROR(INDEX(Healthcare_Transaction[Date],MATCH(CONSOLIDATED_SHEET[[#This Row],[Patient_ID]],Healthcare_Transaction[Patient_ID],0)),"")</f>
        <v>44203.14459208458</v>
      </c>
      <c r="H1854" t="str">
        <f>TEXT(CONSOLIDATED_SHEET[[#This Row],[Date]], "yyyy")</f>
        <v>2021</v>
      </c>
      <c r="I1854" t="str">
        <f>TEXT(CONSOLIDATED_SHEET[[#This Row],[Date]], "mmmm")</f>
        <v>January</v>
      </c>
      <c r="J1854" t="str">
        <f>INDEX(Healthcare_Location[Location],MATCH(CONSOLIDATED_SHEET[[#This Row],[Patient_ID]],Healthcare_Location[Patient_ID],0))</f>
        <v>Los Angeles</v>
      </c>
      <c r="K1854" s="7" t="str">
        <f>INDEX(Healthcare_Insurance[Insurance_Type],MATCH(CONSOLIDATED_SHEET[[#This Row],[Patient_ID]],Healthcare_Insurance[Patient_ID],0))</f>
        <v>Public</v>
      </c>
      <c r="L1854" s="8">
        <f>INDEX(Healthcare_Insurance[Insurance_Amount],MATCH(CONSOLIDATED_SHEET[[#This Row],[Patient_ID]],Healthcare_Insurance[Patient_ID],0))</f>
        <v>6493.97</v>
      </c>
    </row>
    <row r="1855" spans="1:12" x14ac:dyDescent="0.25">
      <c r="A1855" t="s">
        <v>1857</v>
      </c>
      <c r="B1855" t="s">
        <v>4831</v>
      </c>
      <c r="C1855">
        <v>85</v>
      </c>
      <c r="D1855" t="s">
        <v>5947</v>
      </c>
      <c r="E1855" t="str">
        <f>IFERROR(INDEX(Healthcare_Transaction[Treatment_Type],MATCH(CONSOLIDATED_SHEET[[#This Row],[Patient_ID]],Healthcare_Transaction[Patient_ID],0)),"")</f>
        <v>Physical Therapy</v>
      </c>
      <c r="F1855" s="8">
        <f>IFERROR(INDEX(Healthcare_Transaction[Cost],MATCH(CONSOLIDATED_SHEET[[#This Row],[Patient_ID]],Healthcare_Transaction[Patient_ID],0)),"")</f>
        <v>526.27</v>
      </c>
      <c r="G1855" s="6">
        <f>IFERROR(INDEX(Healthcare_Transaction[Date],MATCH(CONSOLIDATED_SHEET[[#This Row],[Patient_ID]],Healthcare_Transaction[Patient_ID],0)),"")</f>
        <v>44203.405343620507</v>
      </c>
      <c r="H1855" t="str">
        <f>TEXT(CONSOLIDATED_SHEET[[#This Row],[Date]], "yyyy")</f>
        <v>2021</v>
      </c>
      <c r="I1855" t="str">
        <f>TEXT(CONSOLIDATED_SHEET[[#This Row],[Date]], "mmmm")</f>
        <v>January</v>
      </c>
      <c r="J1855" t="str">
        <f>INDEX(Healthcare_Location[Location],MATCH(CONSOLIDATED_SHEET[[#This Row],[Patient_ID]],Healthcare_Location[Patient_ID],0))</f>
        <v>Houston</v>
      </c>
      <c r="K1855" s="7" t="str">
        <f>INDEX(Healthcare_Insurance[Insurance_Type],MATCH(CONSOLIDATED_SHEET[[#This Row],[Patient_ID]],Healthcare_Insurance[Patient_ID],0))</f>
        <v>None</v>
      </c>
      <c r="L1855" s="8">
        <f>INDEX(Healthcare_Insurance[Insurance_Amount],MATCH(CONSOLIDATED_SHEET[[#This Row],[Patient_ID]],Healthcare_Insurance[Patient_ID],0))</f>
        <v>9363.77</v>
      </c>
    </row>
    <row r="1856" spans="1:12" x14ac:dyDescent="0.25">
      <c r="A1856" t="s">
        <v>1858</v>
      </c>
      <c r="B1856" t="s">
        <v>4832</v>
      </c>
      <c r="C1856">
        <v>70</v>
      </c>
      <c r="D1856" t="s">
        <v>5947</v>
      </c>
      <c r="E1856" t="str">
        <f>IFERROR(INDEX(Healthcare_Transaction[Treatment_Type],MATCH(CONSOLIDATED_SHEET[[#This Row],[Patient_ID]],Healthcare_Transaction[Patient_ID],0)),"")</f>
        <v>Consultation</v>
      </c>
      <c r="F1856" s="8">
        <f>IFERROR(INDEX(Healthcare_Transaction[Cost],MATCH(CONSOLIDATED_SHEET[[#This Row],[Patient_ID]],Healthcare_Transaction[Patient_ID],0)),"")</f>
        <v>2853.81</v>
      </c>
      <c r="G1856" s="6">
        <f>IFERROR(INDEX(Healthcare_Transaction[Date],MATCH(CONSOLIDATED_SHEET[[#This Row],[Patient_ID]],Healthcare_Transaction[Patient_ID],0)),"")</f>
        <v>44203.666095156448</v>
      </c>
      <c r="H1856" t="str">
        <f>TEXT(CONSOLIDATED_SHEET[[#This Row],[Date]], "yyyy")</f>
        <v>2021</v>
      </c>
      <c r="I1856" t="str">
        <f>TEXT(CONSOLIDATED_SHEET[[#This Row],[Date]], "mmmm")</f>
        <v>January</v>
      </c>
      <c r="J1856" t="str">
        <f>INDEX(Healthcare_Location[Location],MATCH(CONSOLIDATED_SHEET[[#This Row],[Patient_ID]],Healthcare_Location[Patient_ID],0))</f>
        <v>Los Angeles</v>
      </c>
      <c r="K1856" s="7" t="str">
        <f>INDEX(Healthcare_Insurance[Insurance_Type],MATCH(CONSOLIDATED_SHEET[[#This Row],[Patient_ID]],Healthcare_Insurance[Patient_ID],0))</f>
        <v>None</v>
      </c>
      <c r="L1856" s="8">
        <f>INDEX(Healthcare_Insurance[Insurance_Amount],MATCH(CONSOLIDATED_SHEET[[#This Row],[Patient_ID]],Healthcare_Insurance[Patient_ID],0))</f>
        <v>5750.37</v>
      </c>
    </row>
    <row r="1857" spans="1:12" x14ac:dyDescent="0.25">
      <c r="A1857" t="s">
        <v>1859</v>
      </c>
      <c r="B1857" t="s">
        <v>4833</v>
      </c>
      <c r="C1857">
        <v>31</v>
      </c>
      <c r="D1857" t="s">
        <v>5947</v>
      </c>
      <c r="E1857" t="str">
        <f>IFERROR(INDEX(Healthcare_Transaction[Treatment_Type],MATCH(CONSOLIDATED_SHEET[[#This Row],[Patient_ID]],Healthcare_Transaction[Patient_ID],0)),"")</f>
        <v>Consultation</v>
      </c>
      <c r="F1857" s="8">
        <f>IFERROR(INDEX(Healthcare_Transaction[Cost],MATCH(CONSOLIDATED_SHEET[[#This Row],[Patient_ID]],Healthcare_Transaction[Patient_ID],0)),"")</f>
        <v>680.53</v>
      </c>
      <c r="G1857" s="6">
        <f>IFERROR(INDEX(Healthcare_Transaction[Date],MATCH(CONSOLIDATED_SHEET[[#This Row],[Patient_ID]],Healthcare_Transaction[Patient_ID],0)),"")</f>
        <v>44203.926846692382</v>
      </c>
      <c r="H1857" t="str">
        <f>TEXT(CONSOLIDATED_SHEET[[#This Row],[Date]], "yyyy")</f>
        <v>2021</v>
      </c>
      <c r="I1857" t="str">
        <f>TEXT(CONSOLIDATED_SHEET[[#This Row],[Date]], "mmmm")</f>
        <v>January</v>
      </c>
      <c r="J1857" t="str">
        <f>INDEX(Healthcare_Location[Location],MATCH(CONSOLIDATED_SHEET[[#This Row],[Patient_ID]],Healthcare_Location[Patient_ID],0))</f>
        <v>Phoenix</v>
      </c>
      <c r="K1857" s="7" t="str">
        <f>INDEX(Healthcare_Insurance[Insurance_Type],MATCH(CONSOLIDATED_SHEET[[#This Row],[Patient_ID]],Healthcare_Insurance[Patient_ID],0))</f>
        <v>Private</v>
      </c>
      <c r="L1857" s="8">
        <f>INDEX(Healthcare_Insurance[Insurance_Amount],MATCH(CONSOLIDATED_SHEET[[#This Row],[Patient_ID]],Healthcare_Insurance[Patient_ID],0))</f>
        <v>5203.26</v>
      </c>
    </row>
    <row r="1858" spans="1:12" x14ac:dyDescent="0.25">
      <c r="A1858" t="s">
        <v>1860</v>
      </c>
      <c r="B1858" t="s">
        <v>4834</v>
      </c>
      <c r="C1858">
        <v>57</v>
      </c>
      <c r="D1858" t="s">
        <v>5947</v>
      </c>
      <c r="E1858" t="str">
        <f>IFERROR(INDEX(Healthcare_Transaction[Treatment_Type],MATCH(CONSOLIDATED_SHEET[[#This Row],[Patient_ID]],Healthcare_Transaction[Patient_ID],0)),"")</f>
        <v>Consultation</v>
      </c>
      <c r="F1858" s="8">
        <f>IFERROR(INDEX(Healthcare_Transaction[Cost],MATCH(CONSOLIDATED_SHEET[[#This Row],[Patient_ID]],Healthcare_Transaction[Patient_ID],0)),"")</f>
        <v>2926.76</v>
      </c>
      <c r="G1858" s="6">
        <f>IFERROR(INDEX(Healthcare_Transaction[Date],MATCH(CONSOLIDATED_SHEET[[#This Row],[Patient_ID]],Healthcare_Transaction[Patient_ID],0)),"")</f>
        <v>44204.969852836111</v>
      </c>
      <c r="H1858" t="str">
        <f>TEXT(CONSOLIDATED_SHEET[[#This Row],[Date]], "yyyy")</f>
        <v>2021</v>
      </c>
      <c r="I1858" t="str">
        <f>TEXT(CONSOLIDATED_SHEET[[#This Row],[Date]], "mmmm")</f>
        <v>January</v>
      </c>
      <c r="J1858" t="str">
        <f>INDEX(Healthcare_Location[Location],MATCH(CONSOLIDATED_SHEET[[#This Row],[Patient_ID]],Healthcare_Location[Patient_ID],0))</f>
        <v>New York</v>
      </c>
      <c r="K1858" s="7" t="str">
        <f>INDEX(Healthcare_Insurance[Insurance_Type],MATCH(CONSOLIDATED_SHEET[[#This Row],[Patient_ID]],Healthcare_Insurance[Patient_ID],0))</f>
        <v>Public</v>
      </c>
      <c r="L1858" s="8">
        <f>INDEX(Healthcare_Insurance[Insurance_Amount],MATCH(CONSOLIDATED_SHEET[[#This Row],[Patient_ID]],Healthcare_Insurance[Patient_ID],0))</f>
        <v>2871.29</v>
      </c>
    </row>
    <row r="1859" spans="1:12" x14ac:dyDescent="0.25">
      <c r="A1859" t="s">
        <v>1861</v>
      </c>
      <c r="B1859" t="s">
        <v>4835</v>
      </c>
      <c r="C1859">
        <v>67</v>
      </c>
      <c r="D1859" t="s">
        <v>5947</v>
      </c>
      <c r="E1859" t="str">
        <f>IFERROR(INDEX(Healthcare_Transaction[Treatment_Type],MATCH(CONSOLIDATED_SHEET[[#This Row],[Patient_ID]],Healthcare_Transaction[Patient_ID],0)),"")</f>
        <v>Consultation</v>
      </c>
      <c r="F1859" s="8">
        <f>IFERROR(INDEX(Healthcare_Transaction[Cost],MATCH(CONSOLIDATED_SHEET[[#This Row],[Patient_ID]],Healthcare_Transaction[Patient_ID],0)),"")</f>
        <v>648.66999999999996</v>
      </c>
      <c r="G1859" s="6">
        <f>IFERROR(INDEX(Healthcare_Transaction[Date],MATCH(CONSOLIDATED_SHEET[[#This Row],[Patient_ID]],Healthcare_Transaction[Patient_ID],0)),"")</f>
        <v>44205.230604372053</v>
      </c>
      <c r="H1859" t="str">
        <f>TEXT(CONSOLIDATED_SHEET[[#This Row],[Date]], "yyyy")</f>
        <v>2021</v>
      </c>
      <c r="I1859" t="str">
        <f>TEXT(CONSOLIDATED_SHEET[[#This Row],[Date]], "mmmm")</f>
        <v>January</v>
      </c>
      <c r="J1859" t="str">
        <f>INDEX(Healthcare_Location[Location],MATCH(CONSOLIDATED_SHEET[[#This Row],[Patient_ID]],Healthcare_Location[Patient_ID],0))</f>
        <v>Houston</v>
      </c>
      <c r="K1859" s="7" t="str">
        <f>INDEX(Healthcare_Insurance[Insurance_Type],MATCH(CONSOLIDATED_SHEET[[#This Row],[Patient_ID]],Healthcare_Insurance[Patient_ID],0))</f>
        <v>Public</v>
      </c>
      <c r="L1859" s="8">
        <f>INDEX(Healthcare_Insurance[Insurance_Amount],MATCH(CONSOLIDATED_SHEET[[#This Row],[Patient_ID]],Healthcare_Insurance[Patient_ID],0))</f>
        <v>2244.56</v>
      </c>
    </row>
    <row r="1860" spans="1:12" x14ac:dyDescent="0.25">
      <c r="A1860" t="s">
        <v>1862</v>
      </c>
      <c r="B1860" t="s">
        <v>4836</v>
      </c>
      <c r="C1860">
        <v>44</v>
      </c>
      <c r="D1860" t="s">
        <v>5948</v>
      </c>
      <c r="E1860" t="str">
        <f>IFERROR(INDEX(Healthcare_Transaction[Treatment_Type],MATCH(CONSOLIDATED_SHEET[[#This Row],[Patient_ID]],Healthcare_Transaction[Patient_ID],0)),"")</f>
        <v>Consultation</v>
      </c>
      <c r="F1860" s="8">
        <f>IFERROR(INDEX(Healthcare_Transaction[Cost],MATCH(CONSOLIDATED_SHEET[[#This Row],[Patient_ID]],Healthcare_Transaction[Patient_ID],0)),"")</f>
        <v>2510.88</v>
      </c>
      <c r="G1860" s="6">
        <f>IFERROR(INDEX(Healthcare_Transaction[Date],MATCH(CONSOLIDATED_SHEET[[#This Row],[Patient_ID]],Healthcare_Transaction[Patient_ID],0)),"")</f>
        <v>44205.752107443906</v>
      </c>
      <c r="H1860" t="str">
        <f>TEXT(CONSOLIDATED_SHEET[[#This Row],[Date]], "yyyy")</f>
        <v>2021</v>
      </c>
      <c r="I1860" t="str">
        <f>TEXT(CONSOLIDATED_SHEET[[#This Row],[Date]], "mmmm")</f>
        <v>January</v>
      </c>
      <c r="J1860" t="str">
        <f>INDEX(Healthcare_Location[Location],MATCH(CONSOLIDATED_SHEET[[#This Row],[Patient_ID]],Healthcare_Location[Patient_ID],0))</f>
        <v>Phoenix</v>
      </c>
      <c r="K1860" s="7" t="str">
        <f>INDEX(Healthcare_Insurance[Insurance_Type],MATCH(CONSOLIDATED_SHEET[[#This Row],[Patient_ID]],Healthcare_Insurance[Patient_ID],0))</f>
        <v>None</v>
      </c>
      <c r="L1860" s="8">
        <f>INDEX(Healthcare_Insurance[Insurance_Amount],MATCH(CONSOLIDATED_SHEET[[#This Row],[Patient_ID]],Healthcare_Insurance[Patient_ID],0))</f>
        <v>2284.54</v>
      </c>
    </row>
    <row r="1861" spans="1:12" x14ac:dyDescent="0.25">
      <c r="A1861" t="s">
        <v>1863</v>
      </c>
      <c r="B1861" t="s">
        <v>4837</v>
      </c>
      <c r="C1861">
        <v>26</v>
      </c>
      <c r="D1861" t="s">
        <v>5948</v>
      </c>
      <c r="E1861" t="str">
        <f>IFERROR(INDEX(Healthcare_Transaction[Treatment_Type],MATCH(CONSOLIDATED_SHEET[[#This Row],[Patient_ID]],Healthcare_Transaction[Patient_ID],0)),"")</f>
        <v>Consultation</v>
      </c>
      <c r="F1861" s="8">
        <f>IFERROR(INDEX(Healthcare_Transaction[Cost],MATCH(CONSOLIDATED_SHEET[[#This Row],[Patient_ID]],Healthcare_Transaction[Patient_ID],0)),"")</f>
        <v>4269.6499999999996</v>
      </c>
      <c r="G1861" s="6">
        <f>IFERROR(INDEX(Healthcare_Transaction[Date],MATCH(CONSOLIDATED_SHEET[[#This Row],[Patient_ID]],Healthcare_Transaction[Patient_ID],0)),"")</f>
        <v>44206.012858979848</v>
      </c>
      <c r="H1861" t="str">
        <f>TEXT(CONSOLIDATED_SHEET[[#This Row],[Date]], "yyyy")</f>
        <v>2021</v>
      </c>
      <c r="I1861" t="str">
        <f>TEXT(CONSOLIDATED_SHEET[[#This Row],[Date]], "mmmm")</f>
        <v>January</v>
      </c>
      <c r="J1861" t="str">
        <f>INDEX(Healthcare_Location[Location],MATCH(CONSOLIDATED_SHEET[[#This Row],[Patient_ID]],Healthcare_Location[Patient_ID],0))</f>
        <v>Phoenix</v>
      </c>
      <c r="K1861" s="7" t="str">
        <f>INDEX(Healthcare_Insurance[Insurance_Type],MATCH(CONSOLIDATED_SHEET[[#This Row],[Patient_ID]],Healthcare_Insurance[Patient_ID],0))</f>
        <v>Public</v>
      </c>
      <c r="L1861" s="8">
        <f>INDEX(Healthcare_Insurance[Insurance_Amount],MATCH(CONSOLIDATED_SHEET[[#This Row],[Patient_ID]],Healthcare_Insurance[Patient_ID],0))</f>
        <v>7223.23</v>
      </c>
    </row>
    <row r="1862" spans="1:12" x14ac:dyDescent="0.25">
      <c r="A1862" t="s">
        <v>1864</v>
      </c>
      <c r="B1862" t="s">
        <v>4838</v>
      </c>
      <c r="C1862">
        <v>26</v>
      </c>
      <c r="D1862" t="s">
        <v>5948</v>
      </c>
      <c r="E1862" t="str">
        <f>IFERROR(INDEX(Healthcare_Transaction[Treatment_Type],MATCH(CONSOLIDATED_SHEET[[#This Row],[Patient_ID]],Healthcare_Transaction[Patient_ID],0)),"")</f>
        <v>Consultation</v>
      </c>
      <c r="F1862" s="8">
        <f>IFERROR(INDEX(Healthcare_Transaction[Cost],MATCH(CONSOLIDATED_SHEET[[#This Row],[Patient_ID]],Healthcare_Transaction[Patient_ID],0)),"")</f>
        <v>2611.69</v>
      </c>
      <c r="G1862" s="6">
        <f>IFERROR(INDEX(Healthcare_Transaction[Date],MATCH(CONSOLIDATED_SHEET[[#This Row],[Patient_ID]],Healthcare_Transaction[Patient_ID],0)),"")</f>
        <v>44206.534362051723</v>
      </c>
      <c r="H1862" t="str">
        <f>TEXT(CONSOLIDATED_SHEET[[#This Row],[Date]], "yyyy")</f>
        <v>2021</v>
      </c>
      <c r="I1862" t="str">
        <f>TEXT(CONSOLIDATED_SHEET[[#This Row],[Date]], "mmmm")</f>
        <v>January</v>
      </c>
      <c r="J1862" t="str">
        <f>INDEX(Healthcare_Location[Location],MATCH(CONSOLIDATED_SHEET[[#This Row],[Patient_ID]],Healthcare_Location[Patient_ID],0))</f>
        <v>Chicago</v>
      </c>
      <c r="K1862" s="7" t="str">
        <f>INDEX(Healthcare_Insurance[Insurance_Type],MATCH(CONSOLIDATED_SHEET[[#This Row],[Patient_ID]],Healthcare_Insurance[Patient_ID],0))</f>
        <v>Private</v>
      </c>
      <c r="L1862" s="8">
        <f>INDEX(Healthcare_Insurance[Insurance_Amount],MATCH(CONSOLIDATED_SHEET[[#This Row],[Patient_ID]],Healthcare_Insurance[Patient_ID],0))</f>
        <v>5688.97</v>
      </c>
    </row>
    <row r="1863" spans="1:12" x14ac:dyDescent="0.25">
      <c r="A1863" t="s">
        <v>1865</v>
      </c>
      <c r="B1863" t="s">
        <v>4839</v>
      </c>
      <c r="C1863">
        <v>59</v>
      </c>
      <c r="D1863" t="s">
        <v>5947</v>
      </c>
      <c r="E1863" t="str">
        <f>IFERROR(INDEX(Healthcare_Transaction[Treatment_Type],MATCH(CONSOLIDATED_SHEET[[#This Row],[Patient_ID]],Healthcare_Transaction[Patient_ID],0)),"")</f>
        <v>Physical Therapy</v>
      </c>
      <c r="F1863" s="8">
        <f>IFERROR(INDEX(Healthcare_Transaction[Cost],MATCH(CONSOLIDATED_SHEET[[#This Row],[Patient_ID]],Healthcare_Transaction[Patient_ID],0)),"")</f>
        <v>178.32</v>
      </c>
      <c r="G1863" s="6">
        <f>IFERROR(INDEX(Healthcare_Transaction[Date],MATCH(CONSOLIDATED_SHEET[[#This Row],[Patient_ID]],Healthcare_Transaction[Patient_ID],0)),"")</f>
        <v>44207.577368195452</v>
      </c>
      <c r="H1863" t="str">
        <f>TEXT(CONSOLIDATED_SHEET[[#This Row],[Date]], "yyyy")</f>
        <v>2021</v>
      </c>
      <c r="I1863" t="str">
        <f>TEXT(CONSOLIDATED_SHEET[[#This Row],[Date]], "mmmm")</f>
        <v>January</v>
      </c>
      <c r="J1863" t="str">
        <f>INDEX(Healthcare_Location[Location],MATCH(CONSOLIDATED_SHEET[[#This Row],[Patient_ID]],Healthcare_Location[Patient_ID],0))</f>
        <v>Los Angeles</v>
      </c>
      <c r="K1863" s="7" t="str">
        <f>INDEX(Healthcare_Insurance[Insurance_Type],MATCH(CONSOLIDATED_SHEET[[#This Row],[Patient_ID]],Healthcare_Insurance[Patient_ID],0))</f>
        <v>None</v>
      </c>
      <c r="L1863" s="8">
        <f>INDEX(Healthcare_Insurance[Insurance_Amount],MATCH(CONSOLIDATED_SHEET[[#This Row],[Patient_ID]],Healthcare_Insurance[Patient_ID],0))</f>
        <v>7672.99</v>
      </c>
    </row>
    <row r="1864" spans="1:12" x14ac:dyDescent="0.25">
      <c r="A1864" t="s">
        <v>1866</v>
      </c>
      <c r="B1864" t="s">
        <v>4840</v>
      </c>
      <c r="C1864">
        <v>86</v>
      </c>
      <c r="D1864" t="s">
        <v>5947</v>
      </c>
      <c r="E1864" t="str">
        <f>IFERROR(INDEX(Healthcare_Transaction[Treatment_Type],MATCH(CONSOLIDATED_SHEET[[#This Row],[Patient_ID]],Healthcare_Transaction[Patient_ID],0)),"")</f>
        <v>Surgery</v>
      </c>
      <c r="F1864" s="8">
        <f>IFERROR(INDEX(Healthcare_Transaction[Cost],MATCH(CONSOLIDATED_SHEET[[#This Row],[Patient_ID]],Healthcare_Transaction[Patient_ID],0)),"")</f>
        <v>615.92999999999995</v>
      </c>
      <c r="G1864" s="6">
        <f>IFERROR(INDEX(Healthcare_Transaction[Date],MATCH(CONSOLIDATED_SHEET[[#This Row],[Patient_ID]],Healthcare_Transaction[Patient_ID],0)),"")</f>
        <v>44208.881125875123</v>
      </c>
      <c r="H1864" t="str">
        <f>TEXT(CONSOLIDATED_SHEET[[#This Row],[Date]], "yyyy")</f>
        <v>2021</v>
      </c>
      <c r="I1864" t="str">
        <f>TEXT(CONSOLIDATED_SHEET[[#This Row],[Date]], "mmmm")</f>
        <v>January</v>
      </c>
      <c r="J1864" t="str">
        <f>INDEX(Healthcare_Location[Location],MATCH(CONSOLIDATED_SHEET[[#This Row],[Patient_ID]],Healthcare_Location[Patient_ID],0))</f>
        <v>Houston</v>
      </c>
      <c r="K1864" s="7" t="str">
        <f>INDEX(Healthcare_Insurance[Insurance_Type],MATCH(CONSOLIDATED_SHEET[[#This Row],[Patient_ID]],Healthcare_Insurance[Patient_ID],0))</f>
        <v>Private</v>
      </c>
      <c r="L1864" s="8">
        <f>INDEX(Healthcare_Insurance[Insurance_Amount],MATCH(CONSOLIDATED_SHEET[[#This Row],[Patient_ID]],Healthcare_Insurance[Patient_ID],0))</f>
        <v>4592.8999999999996</v>
      </c>
    </row>
    <row r="1865" spans="1:12" x14ac:dyDescent="0.25">
      <c r="A1865" t="s">
        <v>1867</v>
      </c>
      <c r="B1865" t="s">
        <v>4841</v>
      </c>
      <c r="C1865">
        <v>37</v>
      </c>
      <c r="D1865" t="s">
        <v>5947</v>
      </c>
      <c r="E1865" t="str">
        <f>IFERROR(INDEX(Healthcare_Transaction[Treatment_Type],MATCH(CONSOLIDATED_SHEET[[#This Row],[Patient_ID]],Healthcare_Transaction[Patient_ID],0)),"")</f>
        <v>Surgery</v>
      </c>
      <c r="F1865" s="8">
        <f>IFERROR(INDEX(Healthcare_Transaction[Cost],MATCH(CONSOLIDATED_SHEET[[#This Row],[Patient_ID]],Healthcare_Transaction[Patient_ID],0)),"")</f>
        <v>1069.32</v>
      </c>
      <c r="G1865" s="6">
        <f>IFERROR(INDEX(Healthcare_Transaction[Date],MATCH(CONSOLIDATED_SHEET[[#This Row],[Patient_ID]],Healthcare_Transaction[Patient_ID],0)),"")</f>
        <v>44209.402628946991</v>
      </c>
      <c r="H1865" t="str">
        <f>TEXT(CONSOLIDATED_SHEET[[#This Row],[Date]], "yyyy")</f>
        <v>2021</v>
      </c>
      <c r="I1865" t="str">
        <f>TEXT(CONSOLIDATED_SHEET[[#This Row],[Date]], "mmmm")</f>
        <v>January</v>
      </c>
      <c r="J1865" t="str">
        <f>INDEX(Healthcare_Location[Location],MATCH(CONSOLIDATED_SHEET[[#This Row],[Patient_ID]],Healthcare_Location[Patient_ID],0))</f>
        <v>New York</v>
      </c>
      <c r="K1865" s="7" t="str">
        <f>INDEX(Healthcare_Insurance[Insurance_Type],MATCH(CONSOLIDATED_SHEET[[#This Row],[Patient_ID]],Healthcare_Insurance[Patient_ID],0))</f>
        <v>None</v>
      </c>
      <c r="L1865" s="8">
        <f>INDEX(Healthcare_Insurance[Insurance_Amount],MATCH(CONSOLIDATED_SHEET[[#This Row],[Patient_ID]],Healthcare_Insurance[Patient_ID],0))</f>
        <v>3923.01</v>
      </c>
    </row>
    <row r="1866" spans="1:12" x14ac:dyDescent="0.25">
      <c r="A1866" t="s">
        <v>1868</v>
      </c>
      <c r="B1866" t="s">
        <v>4842</v>
      </c>
      <c r="C1866">
        <v>76</v>
      </c>
      <c r="D1866" t="s">
        <v>5947</v>
      </c>
      <c r="E1866" t="str">
        <f>IFERROR(INDEX(Healthcare_Transaction[Treatment_Type],MATCH(CONSOLIDATED_SHEET[[#This Row],[Patient_ID]],Healthcare_Transaction[Patient_ID],0)),"")</f>
        <v>Medication</v>
      </c>
      <c r="F1866" s="8">
        <f>IFERROR(INDEX(Healthcare_Transaction[Cost],MATCH(CONSOLIDATED_SHEET[[#This Row],[Patient_ID]],Healthcare_Transaction[Patient_ID],0)),"")</f>
        <v>3034.04</v>
      </c>
      <c r="G1866" s="6">
        <f>IFERROR(INDEX(Healthcare_Transaction[Date],MATCH(CONSOLIDATED_SHEET[[#This Row],[Patient_ID]],Healthcare_Transaction[Patient_ID],0)),"")</f>
        <v>44209.924132018852</v>
      </c>
      <c r="H1866" t="str">
        <f>TEXT(CONSOLIDATED_SHEET[[#This Row],[Date]], "yyyy")</f>
        <v>2021</v>
      </c>
      <c r="I1866" t="str">
        <f>TEXT(CONSOLIDATED_SHEET[[#This Row],[Date]], "mmmm")</f>
        <v>January</v>
      </c>
      <c r="J1866" t="str">
        <f>INDEX(Healthcare_Location[Location],MATCH(CONSOLIDATED_SHEET[[#This Row],[Patient_ID]],Healthcare_Location[Patient_ID],0))</f>
        <v>Los Angeles</v>
      </c>
      <c r="K1866" s="7" t="str">
        <f>INDEX(Healthcare_Insurance[Insurance_Type],MATCH(CONSOLIDATED_SHEET[[#This Row],[Patient_ID]],Healthcare_Insurance[Patient_ID],0))</f>
        <v>None</v>
      </c>
      <c r="L1866" s="8">
        <f>INDEX(Healthcare_Insurance[Insurance_Amount],MATCH(CONSOLIDATED_SHEET[[#This Row],[Patient_ID]],Healthcare_Insurance[Patient_ID],0))</f>
        <v>1647.17</v>
      </c>
    </row>
    <row r="1867" spans="1:12" x14ac:dyDescent="0.25">
      <c r="A1867" t="s">
        <v>1869</v>
      </c>
      <c r="B1867" t="s">
        <v>4843</v>
      </c>
      <c r="C1867">
        <v>66</v>
      </c>
      <c r="D1867" t="s">
        <v>5948</v>
      </c>
      <c r="E1867" t="str">
        <f>IFERROR(INDEX(Healthcare_Transaction[Treatment_Type],MATCH(CONSOLIDATED_SHEET[[#This Row],[Patient_ID]],Healthcare_Transaction[Patient_ID],0)),"")</f>
        <v>Medication</v>
      </c>
      <c r="F1867" s="8">
        <f>IFERROR(INDEX(Healthcare_Transaction[Cost],MATCH(CONSOLIDATED_SHEET[[#This Row],[Patient_ID]],Healthcare_Transaction[Patient_ID],0)),"")</f>
        <v>4868.4399999999996</v>
      </c>
      <c r="G1867" s="6">
        <f>IFERROR(INDEX(Healthcare_Transaction[Date],MATCH(CONSOLIDATED_SHEET[[#This Row],[Patient_ID]],Healthcare_Transaction[Patient_ID],0)),"")</f>
        <v>44210.44563509072</v>
      </c>
      <c r="H1867" t="str">
        <f>TEXT(CONSOLIDATED_SHEET[[#This Row],[Date]], "yyyy")</f>
        <v>2021</v>
      </c>
      <c r="I1867" t="str">
        <f>TEXT(CONSOLIDATED_SHEET[[#This Row],[Date]], "mmmm")</f>
        <v>January</v>
      </c>
      <c r="J1867" t="str">
        <f>INDEX(Healthcare_Location[Location],MATCH(CONSOLIDATED_SHEET[[#This Row],[Patient_ID]],Healthcare_Location[Patient_ID],0))</f>
        <v>Chicago</v>
      </c>
      <c r="K1867" s="7" t="str">
        <f>INDEX(Healthcare_Insurance[Insurance_Type],MATCH(CONSOLIDATED_SHEET[[#This Row],[Patient_ID]],Healthcare_Insurance[Patient_ID],0))</f>
        <v>Private</v>
      </c>
      <c r="L1867" s="8">
        <f>INDEX(Healthcare_Insurance[Insurance_Amount],MATCH(CONSOLIDATED_SHEET[[#This Row],[Patient_ID]],Healthcare_Insurance[Patient_ID],0))</f>
        <v>590.59</v>
      </c>
    </row>
    <row r="1868" spans="1:12" x14ac:dyDescent="0.25">
      <c r="A1868" t="s">
        <v>1870</v>
      </c>
      <c r="B1868" t="s">
        <v>4844</v>
      </c>
      <c r="C1868">
        <v>77</v>
      </c>
      <c r="D1868" t="s">
        <v>5947</v>
      </c>
      <c r="E1868" t="str">
        <f>IFERROR(INDEX(Healthcare_Transaction[Treatment_Type],MATCH(CONSOLIDATED_SHEET[[#This Row],[Patient_ID]],Healthcare_Transaction[Patient_ID],0)),"")</f>
        <v>Surgery</v>
      </c>
      <c r="F1868" s="8">
        <f>IFERROR(INDEX(Healthcare_Transaction[Cost],MATCH(CONSOLIDATED_SHEET[[#This Row],[Patient_ID]],Healthcare_Transaction[Patient_ID],0)),"")</f>
        <v>4684.93</v>
      </c>
      <c r="G1868" s="6">
        <f>IFERROR(INDEX(Healthcare_Transaction[Date],MATCH(CONSOLIDATED_SHEET[[#This Row],[Patient_ID]],Healthcare_Transaction[Patient_ID],0)),"")</f>
        <v>44210.967138162603</v>
      </c>
      <c r="H1868" t="str">
        <f>TEXT(CONSOLIDATED_SHEET[[#This Row],[Date]], "yyyy")</f>
        <v>2021</v>
      </c>
      <c r="I1868" t="str">
        <f>TEXT(CONSOLIDATED_SHEET[[#This Row],[Date]], "mmmm")</f>
        <v>January</v>
      </c>
      <c r="J1868" t="str">
        <f>INDEX(Healthcare_Location[Location],MATCH(CONSOLIDATED_SHEET[[#This Row],[Patient_ID]],Healthcare_Location[Patient_ID],0))</f>
        <v>Los Angeles</v>
      </c>
      <c r="K1868" s="7" t="str">
        <f>INDEX(Healthcare_Insurance[Insurance_Type],MATCH(CONSOLIDATED_SHEET[[#This Row],[Patient_ID]],Healthcare_Insurance[Patient_ID],0))</f>
        <v>None</v>
      </c>
      <c r="L1868" s="8">
        <f>INDEX(Healthcare_Insurance[Insurance_Amount],MATCH(CONSOLIDATED_SHEET[[#This Row],[Patient_ID]],Healthcare_Insurance[Patient_ID],0))</f>
        <v>1627.52</v>
      </c>
    </row>
    <row r="1869" spans="1:12" x14ac:dyDescent="0.25">
      <c r="A1869" t="s">
        <v>1871</v>
      </c>
      <c r="B1869" t="s">
        <v>3368</v>
      </c>
      <c r="C1869">
        <v>36</v>
      </c>
      <c r="D1869" t="s">
        <v>5947</v>
      </c>
      <c r="E1869" t="str">
        <f>IFERROR(INDEX(Healthcare_Transaction[Treatment_Type],MATCH(CONSOLIDATED_SHEET[[#This Row],[Patient_ID]],Healthcare_Transaction[Patient_ID],0)),"")</f>
        <v>Physical Therapy</v>
      </c>
      <c r="F1869" s="8">
        <f>IFERROR(INDEX(Healthcare_Transaction[Cost],MATCH(CONSOLIDATED_SHEET[[#This Row],[Patient_ID]],Healthcare_Transaction[Patient_ID],0)),"")</f>
        <v>4436.46</v>
      </c>
      <c r="G1869" s="6">
        <f>IFERROR(INDEX(Healthcare_Transaction[Date],MATCH(CONSOLIDATED_SHEET[[#This Row],[Patient_ID]],Healthcare_Transaction[Patient_ID],0)),"")</f>
        <v>44212.010144306318</v>
      </c>
      <c r="H1869" t="str">
        <f>TEXT(CONSOLIDATED_SHEET[[#This Row],[Date]], "yyyy")</f>
        <v>2021</v>
      </c>
      <c r="I1869" t="str">
        <f>TEXT(CONSOLIDATED_SHEET[[#This Row],[Date]], "mmmm")</f>
        <v>January</v>
      </c>
      <c r="J1869" t="str">
        <f>INDEX(Healthcare_Location[Location],MATCH(CONSOLIDATED_SHEET[[#This Row],[Patient_ID]],Healthcare_Location[Patient_ID],0))</f>
        <v>Phoenix</v>
      </c>
      <c r="K1869" s="7" t="str">
        <f>INDEX(Healthcare_Insurance[Insurance_Type],MATCH(CONSOLIDATED_SHEET[[#This Row],[Patient_ID]],Healthcare_Insurance[Patient_ID],0))</f>
        <v>Private</v>
      </c>
      <c r="L1869" s="8">
        <f>INDEX(Healthcare_Insurance[Insurance_Amount],MATCH(CONSOLIDATED_SHEET[[#This Row],[Patient_ID]],Healthcare_Insurance[Patient_ID],0))</f>
        <v>2059.5500000000002</v>
      </c>
    </row>
    <row r="1870" spans="1:12" x14ac:dyDescent="0.25">
      <c r="A1870" t="s">
        <v>1872</v>
      </c>
      <c r="B1870" t="s">
        <v>4845</v>
      </c>
      <c r="C1870">
        <v>23</v>
      </c>
      <c r="D1870" t="s">
        <v>5947</v>
      </c>
      <c r="E1870" t="str">
        <f>IFERROR(INDEX(Healthcare_Transaction[Treatment_Type],MATCH(CONSOLIDATED_SHEET[[#This Row],[Patient_ID]],Healthcare_Transaction[Patient_ID],0)),"")</f>
        <v>Surgery</v>
      </c>
      <c r="F1870" s="8">
        <f>IFERROR(INDEX(Healthcare_Transaction[Cost],MATCH(CONSOLIDATED_SHEET[[#This Row],[Patient_ID]],Healthcare_Transaction[Patient_ID],0)),"")</f>
        <v>2465.21</v>
      </c>
      <c r="G1870" s="6">
        <f>IFERROR(INDEX(Healthcare_Transaction[Date],MATCH(CONSOLIDATED_SHEET[[#This Row],[Patient_ID]],Healthcare_Transaction[Patient_ID],0)),"")</f>
        <v>44212.531647378193</v>
      </c>
      <c r="H1870" t="str">
        <f>TEXT(CONSOLIDATED_SHEET[[#This Row],[Date]], "yyyy")</f>
        <v>2021</v>
      </c>
      <c r="I1870" t="str">
        <f>TEXT(CONSOLIDATED_SHEET[[#This Row],[Date]], "mmmm")</f>
        <v>January</v>
      </c>
      <c r="J1870" t="str">
        <f>INDEX(Healthcare_Location[Location],MATCH(CONSOLIDATED_SHEET[[#This Row],[Patient_ID]],Healthcare_Location[Patient_ID],0))</f>
        <v>Houston</v>
      </c>
      <c r="K1870" s="7" t="str">
        <f>INDEX(Healthcare_Insurance[Insurance_Type],MATCH(CONSOLIDATED_SHEET[[#This Row],[Patient_ID]],Healthcare_Insurance[Patient_ID],0))</f>
        <v>Private</v>
      </c>
      <c r="L1870" s="8">
        <f>INDEX(Healthcare_Insurance[Insurance_Amount],MATCH(CONSOLIDATED_SHEET[[#This Row],[Patient_ID]],Healthcare_Insurance[Patient_ID],0))</f>
        <v>3033.68</v>
      </c>
    </row>
    <row r="1871" spans="1:12" x14ac:dyDescent="0.25">
      <c r="A1871" t="s">
        <v>1873</v>
      </c>
      <c r="B1871" t="s">
        <v>4846</v>
      </c>
      <c r="C1871">
        <v>53</v>
      </c>
      <c r="D1871" t="s">
        <v>5948</v>
      </c>
      <c r="E1871" t="str">
        <f>IFERROR(INDEX(Healthcare_Transaction[Treatment_Type],MATCH(CONSOLIDATED_SHEET[[#This Row],[Patient_ID]],Healthcare_Transaction[Patient_ID],0)),"")</f>
        <v>Surgery</v>
      </c>
      <c r="F1871" s="8">
        <f>IFERROR(INDEX(Healthcare_Transaction[Cost],MATCH(CONSOLIDATED_SHEET[[#This Row],[Patient_ID]],Healthcare_Transaction[Patient_ID],0)),"")</f>
        <v>3521.09</v>
      </c>
      <c r="G1871" s="6">
        <f>IFERROR(INDEX(Healthcare_Transaction[Date],MATCH(CONSOLIDATED_SHEET[[#This Row],[Patient_ID]],Healthcare_Transaction[Patient_ID],0)),"")</f>
        <v>44212.79239891412</v>
      </c>
      <c r="H1871" t="str">
        <f>TEXT(CONSOLIDATED_SHEET[[#This Row],[Date]], "yyyy")</f>
        <v>2021</v>
      </c>
      <c r="I1871" t="str">
        <f>TEXT(CONSOLIDATED_SHEET[[#This Row],[Date]], "mmmm")</f>
        <v>January</v>
      </c>
      <c r="J1871" t="str">
        <f>INDEX(Healthcare_Location[Location],MATCH(CONSOLIDATED_SHEET[[#This Row],[Patient_ID]],Healthcare_Location[Patient_ID],0))</f>
        <v>Chicago</v>
      </c>
      <c r="K1871" s="7" t="str">
        <f>INDEX(Healthcare_Insurance[Insurance_Type],MATCH(CONSOLIDATED_SHEET[[#This Row],[Patient_ID]],Healthcare_Insurance[Patient_ID],0))</f>
        <v>Private</v>
      </c>
      <c r="L1871" s="8">
        <f>INDEX(Healthcare_Insurance[Insurance_Amount],MATCH(CONSOLIDATED_SHEET[[#This Row],[Patient_ID]],Healthcare_Insurance[Patient_ID],0))</f>
        <v>4259.57</v>
      </c>
    </row>
    <row r="1872" spans="1:12" x14ac:dyDescent="0.25">
      <c r="A1872" t="s">
        <v>1874</v>
      </c>
      <c r="B1872" t="s">
        <v>4847</v>
      </c>
      <c r="C1872">
        <v>26</v>
      </c>
      <c r="D1872" t="s">
        <v>5948</v>
      </c>
      <c r="E1872" t="str">
        <f>IFERROR(INDEX(Healthcare_Transaction[Treatment_Type],MATCH(CONSOLIDATED_SHEET[[#This Row],[Patient_ID]],Healthcare_Transaction[Patient_ID],0)),"")</f>
        <v>Consultation</v>
      </c>
      <c r="F1872" s="8">
        <f>IFERROR(INDEX(Healthcare_Transaction[Cost],MATCH(CONSOLIDATED_SHEET[[#This Row],[Patient_ID]],Healthcare_Transaction[Patient_ID],0)),"")</f>
        <v>999.46</v>
      </c>
      <c r="G1872" s="6">
        <f>IFERROR(INDEX(Healthcare_Transaction[Date],MATCH(CONSOLIDATED_SHEET[[#This Row],[Patient_ID]],Healthcare_Transaction[Patient_ID],0)),"")</f>
        <v>44213.053150450061</v>
      </c>
      <c r="H1872" t="str">
        <f>TEXT(CONSOLIDATED_SHEET[[#This Row],[Date]], "yyyy")</f>
        <v>2021</v>
      </c>
      <c r="I1872" t="str">
        <f>TEXT(CONSOLIDATED_SHEET[[#This Row],[Date]], "mmmm")</f>
        <v>January</v>
      </c>
      <c r="J1872" t="str">
        <f>INDEX(Healthcare_Location[Location],MATCH(CONSOLIDATED_SHEET[[#This Row],[Patient_ID]],Healthcare_Location[Patient_ID],0))</f>
        <v>Chicago</v>
      </c>
      <c r="K1872" s="7" t="str">
        <f>INDEX(Healthcare_Insurance[Insurance_Type],MATCH(CONSOLIDATED_SHEET[[#This Row],[Patient_ID]],Healthcare_Insurance[Patient_ID],0))</f>
        <v>None</v>
      </c>
      <c r="L1872" s="8">
        <f>INDEX(Healthcare_Insurance[Insurance_Amount],MATCH(CONSOLIDATED_SHEET[[#This Row],[Patient_ID]],Healthcare_Insurance[Patient_ID],0))</f>
        <v>1787.1</v>
      </c>
    </row>
    <row r="1873" spans="1:12" x14ac:dyDescent="0.25">
      <c r="A1873" t="s">
        <v>1875</v>
      </c>
      <c r="B1873" t="s">
        <v>4848</v>
      </c>
      <c r="C1873">
        <v>36</v>
      </c>
      <c r="D1873" t="s">
        <v>5947</v>
      </c>
      <c r="E1873" t="str">
        <f>IFERROR(INDEX(Healthcare_Transaction[Treatment_Type],MATCH(CONSOLIDATED_SHEET[[#This Row],[Patient_ID]],Healthcare_Transaction[Patient_ID],0)),"")</f>
        <v>Physical Therapy</v>
      </c>
      <c r="F1873" s="8">
        <f>IFERROR(INDEX(Healthcare_Transaction[Cost],MATCH(CONSOLIDATED_SHEET[[#This Row],[Patient_ID]],Healthcare_Transaction[Patient_ID],0)),"")</f>
        <v>1766.73</v>
      </c>
      <c r="G1873" s="6">
        <f>IFERROR(INDEX(Healthcare_Transaction[Date],MATCH(CONSOLIDATED_SHEET[[#This Row],[Patient_ID]],Healthcare_Transaction[Patient_ID],0)),"")</f>
        <v>44214.096156593798</v>
      </c>
      <c r="H1873" t="str">
        <f>TEXT(CONSOLIDATED_SHEET[[#This Row],[Date]], "yyyy")</f>
        <v>2021</v>
      </c>
      <c r="I1873" t="str">
        <f>TEXT(CONSOLIDATED_SHEET[[#This Row],[Date]], "mmmm")</f>
        <v>January</v>
      </c>
      <c r="J1873" t="str">
        <f>INDEX(Healthcare_Location[Location],MATCH(CONSOLIDATED_SHEET[[#This Row],[Patient_ID]],Healthcare_Location[Patient_ID],0))</f>
        <v>Phoenix</v>
      </c>
      <c r="K1873" s="7" t="str">
        <f>INDEX(Healthcare_Insurance[Insurance_Type],MATCH(CONSOLIDATED_SHEET[[#This Row],[Patient_ID]],Healthcare_Insurance[Patient_ID],0))</f>
        <v>Public</v>
      </c>
      <c r="L1873" s="8">
        <f>INDEX(Healthcare_Insurance[Insurance_Amount],MATCH(CONSOLIDATED_SHEET[[#This Row],[Patient_ID]],Healthcare_Insurance[Patient_ID],0))</f>
        <v>4504.21</v>
      </c>
    </row>
    <row r="1874" spans="1:12" x14ac:dyDescent="0.25">
      <c r="A1874" t="s">
        <v>1876</v>
      </c>
      <c r="B1874" t="s">
        <v>4849</v>
      </c>
      <c r="C1874">
        <v>49</v>
      </c>
      <c r="D1874" t="s">
        <v>5947</v>
      </c>
      <c r="E1874" t="str">
        <f>IFERROR(INDEX(Healthcare_Transaction[Treatment_Type],MATCH(CONSOLIDATED_SHEET[[#This Row],[Patient_ID]],Healthcare_Transaction[Patient_ID],0)),"")</f>
        <v>Medication</v>
      </c>
      <c r="F1874" s="8">
        <f>IFERROR(INDEX(Healthcare_Transaction[Cost],MATCH(CONSOLIDATED_SHEET[[#This Row],[Patient_ID]],Healthcare_Transaction[Patient_ID],0)),"")</f>
        <v>3835.62</v>
      </c>
      <c r="G1874" s="6">
        <f>IFERROR(INDEX(Healthcare_Transaction[Date],MATCH(CONSOLIDATED_SHEET[[#This Row],[Patient_ID]],Healthcare_Transaction[Patient_ID],0)),"")</f>
        <v>44215.660665809402</v>
      </c>
      <c r="H1874" t="str">
        <f>TEXT(CONSOLIDATED_SHEET[[#This Row],[Date]], "yyyy")</f>
        <v>2021</v>
      </c>
      <c r="I1874" t="str">
        <f>TEXT(CONSOLIDATED_SHEET[[#This Row],[Date]], "mmmm")</f>
        <v>January</v>
      </c>
      <c r="J1874" t="str">
        <f>INDEX(Healthcare_Location[Location],MATCH(CONSOLIDATED_SHEET[[#This Row],[Patient_ID]],Healthcare_Location[Patient_ID],0))</f>
        <v>Houston</v>
      </c>
      <c r="K1874" s="7" t="str">
        <f>INDEX(Healthcare_Insurance[Insurance_Type],MATCH(CONSOLIDATED_SHEET[[#This Row],[Patient_ID]],Healthcare_Insurance[Patient_ID],0))</f>
        <v>Private</v>
      </c>
      <c r="L1874" s="8">
        <f>INDEX(Healthcare_Insurance[Insurance_Amount],MATCH(CONSOLIDATED_SHEET[[#This Row],[Patient_ID]],Healthcare_Insurance[Patient_ID],0))</f>
        <v>169</v>
      </c>
    </row>
    <row r="1875" spans="1:12" x14ac:dyDescent="0.25">
      <c r="A1875" t="s">
        <v>1877</v>
      </c>
      <c r="B1875" t="s">
        <v>4850</v>
      </c>
      <c r="C1875">
        <v>44</v>
      </c>
      <c r="D1875" t="s">
        <v>5948</v>
      </c>
      <c r="E1875" t="str">
        <f>IFERROR(INDEX(Healthcare_Transaction[Treatment_Type],MATCH(CONSOLIDATED_SHEET[[#This Row],[Patient_ID]],Healthcare_Transaction[Patient_ID],0)),"")</f>
        <v>Medication</v>
      </c>
      <c r="F1875" s="8">
        <f>IFERROR(INDEX(Healthcare_Transaction[Cost],MATCH(CONSOLIDATED_SHEET[[#This Row],[Patient_ID]],Healthcare_Transaction[Patient_ID],0)),"")</f>
        <v>945.49</v>
      </c>
      <c r="G1875" s="6">
        <f>IFERROR(INDEX(Healthcare_Transaction[Date],MATCH(CONSOLIDATED_SHEET[[#This Row],[Patient_ID]],Healthcare_Transaction[Patient_ID],0)),"")</f>
        <v>44215.921417345322</v>
      </c>
      <c r="H1875" t="str">
        <f>TEXT(CONSOLIDATED_SHEET[[#This Row],[Date]], "yyyy")</f>
        <v>2021</v>
      </c>
      <c r="I1875" t="str">
        <f>TEXT(CONSOLIDATED_SHEET[[#This Row],[Date]], "mmmm")</f>
        <v>January</v>
      </c>
      <c r="J1875" t="str">
        <f>INDEX(Healthcare_Location[Location],MATCH(CONSOLIDATED_SHEET[[#This Row],[Patient_ID]],Healthcare_Location[Patient_ID],0))</f>
        <v>New York</v>
      </c>
      <c r="K1875" s="7" t="str">
        <f>INDEX(Healthcare_Insurance[Insurance_Type],MATCH(CONSOLIDATED_SHEET[[#This Row],[Patient_ID]],Healthcare_Insurance[Patient_ID],0))</f>
        <v>Private</v>
      </c>
      <c r="L1875" s="8">
        <f>INDEX(Healthcare_Insurance[Insurance_Amount],MATCH(CONSOLIDATED_SHEET[[#This Row],[Patient_ID]],Healthcare_Insurance[Patient_ID],0))</f>
        <v>855.21</v>
      </c>
    </row>
    <row r="1876" spans="1:12" x14ac:dyDescent="0.25">
      <c r="A1876" t="s">
        <v>1878</v>
      </c>
      <c r="B1876" t="s">
        <v>4851</v>
      </c>
      <c r="C1876">
        <v>82</v>
      </c>
      <c r="D1876" t="s">
        <v>5948</v>
      </c>
      <c r="E1876" t="str">
        <f>IFERROR(INDEX(Healthcare_Transaction[Treatment_Type],MATCH(CONSOLIDATED_SHEET[[#This Row],[Patient_ID]],Healthcare_Transaction[Patient_ID],0)),"")</f>
        <v>Physical Therapy</v>
      </c>
      <c r="F1876" s="8">
        <f>IFERROR(INDEX(Healthcare_Transaction[Cost],MATCH(CONSOLIDATED_SHEET[[#This Row],[Patient_ID]],Healthcare_Transaction[Patient_ID],0)),"")</f>
        <v>2304.4899999999998</v>
      </c>
      <c r="G1876" s="6">
        <f>IFERROR(INDEX(Healthcare_Transaction[Date],MATCH(CONSOLIDATED_SHEET[[#This Row],[Patient_ID]],Healthcare_Transaction[Patient_ID],0)),"")</f>
        <v>44218.268181168743</v>
      </c>
      <c r="H1876" t="str">
        <f>TEXT(CONSOLIDATED_SHEET[[#This Row],[Date]], "yyyy")</f>
        <v>2021</v>
      </c>
      <c r="I1876" t="str">
        <f>TEXT(CONSOLIDATED_SHEET[[#This Row],[Date]], "mmmm")</f>
        <v>January</v>
      </c>
      <c r="J1876" t="str">
        <f>INDEX(Healthcare_Location[Location],MATCH(CONSOLIDATED_SHEET[[#This Row],[Patient_ID]],Healthcare_Location[Patient_ID],0))</f>
        <v>Chicago</v>
      </c>
      <c r="K1876" s="7" t="str">
        <f>INDEX(Healthcare_Insurance[Insurance_Type],MATCH(CONSOLIDATED_SHEET[[#This Row],[Patient_ID]],Healthcare_Insurance[Patient_ID],0))</f>
        <v>Public</v>
      </c>
      <c r="L1876" s="8">
        <f>INDEX(Healthcare_Insurance[Insurance_Amount],MATCH(CONSOLIDATED_SHEET[[#This Row],[Patient_ID]],Healthcare_Insurance[Patient_ID],0))</f>
        <v>2639.01</v>
      </c>
    </row>
    <row r="1877" spans="1:12" x14ac:dyDescent="0.25">
      <c r="A1877" t="s">
        <v>1879</v>
      </c>
      <c r="B1877" t="s">
        <v>4852</v>
      </c>
      <c r="C1877">
        <v>33</v>
      </c>
      <c r="D1877" t="s">
        <v>5947</v>
      </c>
      <c r="E1877" t="str">
        <f>IFERROR(INDEX(Healthcare_Transaction[Treatment_Type],MATCH(CONSOLIDATED_SHEET[[#This Row],[Patient_ID]],Healthcare_Transaction[Patient_ID],0)),"")</f>
        <v>Medication</v>
      </c>
      <c r="F1877" s="8">
        <f>IFERROR(INDEX(Healthcare_Transaction[Cost],MATCH(CONSOLIDATED_SHEET[[#This Row],[Patient_ID]],Healthcare_Transaction[Patient_ID],0)),"")</f>
        <v>2424.46</v>
      </c>
      <c r="G1877" s="6">
        <f>IFERROR(INDEX(Healthcare_Transaction[Date],MATCH(CONSOLIDATED_SHEET[[#This Row],[Patient_ID]],Healthcare_Transaction[Patient_ID],0)),"")</f>
        <v>44219.050435776539</v>
      </c>
      <c r="H1877" t="str">
        <f>TEXT(CONSOLIDATED_SHEET[[#This Row],[Date]], "yyyy")</f>
        <v>2021</v>
      </c>
      <c r="I1877" t="str">
        <f>TEXT(CONSOLIDATED_SHEET[[#This Row],[Date]], "mmmm")</f>
        <v>January</v>
      </c>
      <c r="J1877" t="str">
        <f>INDEX(Healthcare_Location[Location],MATCH(CONSOLIDATED_SHEET[[#This Row],[Patient_ID]],Healthcare_Location[Patient_ID],0))</f>
        <v>New York</v>
      </c>
      <c r="K1877" s="7" t="str">
        <f>INDEX(Healthcare_Insurance[Insurance_Type],MATCH(CONSOLIDATED_SHEET[[#This Row],[Patient_ID]],Healthcare_Insurance[Patient_ID],0))</f>
        <v>None</v>
      </c>
      <c r="L1877" s="8">
        <f>INDEX(Healthcare_Insurance[Insurance_Amount],MATCH(CONSOLIDATED_SHEET[[#This Row],[Patient_ID]],Healthcare_Insurance[Patient_ID],0))</f>
        <v>6710.41</v>
      </c>
    </row>
    <row r="1878" spans="1:12" x14ac:dyDescent="0.25">
      <c r="A1878" t="s">
        <v>1880</v>
      </c>
      <c r="B1878" t="s">
        <v>4853</v>
      </c>
      <c r="C1878">
        <v>41</v>
      </c>
      <c r="D1878" t="s">
        <v>5948</v>
      </c>
      <c r="E1878" t="str">
        <f>IFERROR(INDEX(Healthcare_Transaction[Treatment_Type],MATCH(CONSOLIDATED_SHEET[[#This Row],[Patient_ID]],Healthcare_Transaction[Patient_ID],0)),"")</f>
        <v>Surgery</v>
      </c>
      <c r="F1878" s="8">
        <f>IFERROR(INDEX(Healthcare_Transaction[Cost],MATCH(CONSOLIDATED_SHEET[[#This Row],[Patient_ID]],Healthcare_Transaction[Patient_ID],0)),"")</f>
        <v>4115.08</v>
      </c>
      <c r="G1878" s="6">
        <f>IFERROR(INDEX(Healthcare_Transaction[Date],MATCH(CONSOLIDATED_SHEET[[#This Row],[Patient_ID]],Healthcare_Transaction[Patient_ID],0)),"")</f>
        <v>44219.311187312473</v>
      </c>
      <c r="H1878" t="str">
        <f>TEXT(CONSOLIDATED_SHEET[[#This Row],[Date]], "yyyy")</f>
        <v>2021</v>
      </c>
      <c r="I1878" t="str">
        <f>TEXT(CONSOLIDATED_SHEET[[#This Row],[Date]], "mmmm")</f>
        <v>January</v>
      </c>
      <c r="J1878" t="str">
        <f>INDEX(Healthcare_Location[Location],MATCH(CONSOLIDATED_SHEET[[#This Row],[Patient_ID]],Healthcare_Location[Patient_ID],0))</f>
        <v>Chicago</v>
      </c>
      <c r="K1878" s="7" t="str">
        <f>INDEX(Healthcare_Insurance[Insurance_Type],MATCH(CONSOLIDATED_SHEET[[#This Row],[Patient_ID]],Healthcare_Insurance[Patient_ID],0))</f>
        <v>Private</v>
      </c>
      <c r="L1878" s="8">
        <f>INDEX(Healthcare_Insurance[Insurance_Amount],MATCH(CONSOLIDATED_SHEET[[#This Row],[Patient_ID]],Healthcare_Insurance[Patient_ID],0))</f>
        <v>3764.16</v>
      </c>
    </row>
    <row r="1879" spans="1:12" x14ac:dyDescent="0.25">
      <c r="A1879" t="s">
        <v>1881</v>
      </c>
      <c r="B1879" t="s">
        <v>4854</v>
      </c>
      <c r="C1879">
        <v>89</v>
      </c>
      <c r="D1879" t="s">
        <v>5948</v>
      </c>
      <c r="E1879" t="str">
        <f>IFERROR(INDEX(Healthcare_Transaction[Treatment_Type],MATCH(CONSOLIDATED_SHEET[[#This Row],[Patient_ID]],Healthcare_Transaction[Patient_ID],0)),"")</f>
        <v>Physical Therapy</v>
      </c>
      <c r="F1879" s="8">
        <f>IFERROR(INDEX(Healthcare_Transaction[Cost],MATCH(CONSOLIDATED_SHEET[[#This Row],[Patient_ID]],Healthcare_Transaction[Patient_ID],0)),"")</f>
        <v>3484.22</v>
      </c>
      <c r="G1879" s="6">
        <f>IFERROR(INDEX(Healthcare_Transaction[Date],MATCH(CONSOLIDATED_SHEET[[#This Row],[Patient_ID]],Healthcare_Transaction[Patient_ID],0)),"")</f>
        <v>44219.571938848399</v>
      </c>
      <c r="H1879" t="str">
        <f>TEXT(CONSOLIDATED_SHEET[[#This Row],[Date]], "yyyy")</f>
        <v>2021</v>
      </c>
      <c r="I1879" t="str">
        <f>TEXT(CONSOLIDATED_SHEET[[#This Row],[Date]], "mmmm")</f>
        <v>January</v>
      </c>
      <c r="J1879" t="str">
        <f>INDEX(Healthcare_Location[Location],MATCH(CONSOLIDATED_SHEET[[#This Row],[Patient_ID]],Healthcare_Location[Patient_ID],0))</f>
        <v>Phoenix</v>
      </c>
      <c r="K1879" s="7" t="str">
        <f>INDEX(Healthcare_Insurance[Insurance_Type],MATCH(CONSOLIDATED_SHEET[[#This Row],[Patient_ID]],Healthcare_Insurance[Patient_ID],0))</f>
        <v>Public</v>
      </c>
      <c r="L1879" s="8">
        <f>INDEX(Healthcare_Insurance[Insurance_Amount],MATCH(CONSOLIDATED_SHEET[[#This Row],[Patient_ID]],Healthcare_Insurance[Patient_ID],0))</f>
        <v>9749.2199999999993</v>
      </c>
    </row>
    <row r="1880" spans="1:12" x14ac:dyDescent="0.25">
      <c r="A1880" t="s">
        <v>1882</v>
      </c>
      <c r="B1880" t="s">
        <v>4855</v>
      </c>
      <c r="C1880">
        <v>28</v>
      </c>
      <c r="D1880" t="s">
        <v>5948</v>
      </c>
      <c r="E1880" t="str">
        <f>IFERROR(INDEX(Healthcare_Transaction[Treatment_Type],MATCH(CONSOLIDATED_SHEET[[#This Row],[Patient_ID]],Healthcare_Transaction[Patient_ID],0)),"")</f>
        <v>Medication</v>
      </c>
      <c r="F1880" s="8">
        <f>IFERROR(INDEX(Healthcare_Transaction[Cost],MATCH(CONSOLIDATED_SHEET[[#This Row],[Patient_ID]],Healthcare_Transaction[Patient_ID],0)),"")</f>
        <v>744.24</v>
      </c>
      <c r="G1880" s="6">
        <f>IFERROR(INDEX(Healthcare_Transaction[Date],MATCH(CONSOLIDATED_SHEET[[#This Row],[Patient_ID]],Healthcare_Transaction[Patient_ID],0)),"")</f>
        <v>44220.354193456202</v>
      </c>
      <c r="H1880" t="str">
        <f>TEXT(CONSOLIDATED_SHEET[[#This Row],[Date]], "yyyy")</f>
        <v>2021</v>
      </c>
      <c r="I1880" t="str">
        <f>TEXT(CONSOLIDATED_SHEET[[#This Row],[Date]], "mmmm")</f>
        <v>January</v>
      </c>
      <c r="J1880" t="str">
        <f>INDEX(Healthcare_Location[Location],MATCH(CONSOLIDATED_SHEET[[#This Row],[Patient_ID]],Healthcare_Location[Patient_ID],0))</f>
        <v>Chicago</v>
      </c>
      <c r="K1880" s="7" t="str">
        <f>INDEX(Healthcare_Insurance[Insurance_Type],MATCH(CONSOLIDATED_SHEET[[#This Row],[Patient_ID]],Healthcare_Insurance[Patient_ID],0))</f>
        <v>Private</v>
      </c>
      <c r="L1880" s="8">
        <f>INDEX(Healthcare_Insurance[Insurance_Amount],MATCH(CONSOLIDATED_SHEET[[#This Row],[Patient_ID]],Healthcare_Insurance[Patient_ID],0))</f>
        <v>9247.5499999999993</v>
      </c>
    </row>
    <row r="1881" spans="1:12" x14ac:dyDescent="0.25">
      <c r="A1881" t="s">
        <v>1883</v>
      </c>
      <c r="B1881" t="s">
        <v>4856</v>
      </c>
      <c r="C1881">
        <v>24</v>
      </c>
      <c r="D1881" t="s">
        <v>5948</v>
      </c>
      <c r="E1881" t="str">
        <f>IFERROR(INDEX(Healthcare_Transaction[Treatment_Type],MATCH(CONSOLIDATED_SHEET[[#This Row],[Patient_ID]],Healthcare_Transaction[Patient_ID],0)),"")</f>
        <v>Surgery</v>
      </c>
      <c r="F1881" s="8">
        <f>IFERROR(INDEX(Healthcare_Transaction[Cost],MATCH(CONSOLIDATED_SHEET[[#This Row],[Patient_ID]],Healthcare_Transaction[Patient_ID],0)),"")</f>
        <v>597.45000000000005</v>
      </c>
      <c r="G1881" s="6">
        <f>IFERROR(INDEX(Healthcare_Transaction[Date],MATCH(CONSOLIDATED_SHEET[[#This Row],[Patient_ID]],Healthcare_Transaction[Patient_ID],0)),"")</f>
        <v>44220.614944992143</v>
      </c>
      <c r="H1881" t="str">
        <f>TEXT(CONSOLIDATED_SHEET[[#This Row],[Date]], "yyyy")</f>
        <v>2021</v>
      </c>
      <c r="I1881" t="str">
        <f>TEXT(CONSOLIDATED_SHEET[[#This Row],[Date]], "mmmm")</f>
        <v>January</v>
      </c>
      <c r="J1881" t="str">
        <f>INDEX(Healthcare_Location[Location],MATCH(CONSOLIDATED_SHEET[[#This Row],[Patient_ID]],Healthcare_Location[Patient_ID],0))</f>
        <v>Houston</v>
      </c>
      <c r="K1881" s="7" t="str">
        <f>INDEX(Healthcare_Insurance[Insurance_Type],MATCH(CONSOLIDATED_SHEET[[#This Row],[Patient_ID]],Healthcare_Insurance[Patient_ID],0))</f>
        <v>None</v>
      </c>
      <c r="L1881" s="8">
        <f>INDEX(Healthcare_Insurance[Insurance_Amount],MATCH(CONSOLIDATED_SHEET[[#This Row],[Patient_ID]],Healthcare_Insurance[Patient_ID],0))</f>
        <v>8601.2800000000007</v>
      </c>
    </row>
    <row r="1882" spans="1:12" x14ac:dyDescent="0.25">
      <c r="A1882" t="s">
        <v>1884</v>
      </c>
      <c r="B1882" t="s">
        <v>4857</v>
      </c>
      <c r="C1882">
        <v>37</v>
      </c>
      <c r="D1882" t="s">
        <v>5947</v>
      </c>
      <c r="E1882" t="str">
        <f>IFERROR(INDEX(Healthcare_Transaction[Treatment_Type],MATCH(CONSOLIDATED_SHEET[[#This Row],[Patient_ID]],Healthcare_Transaction[Patient_ID],0)),"")</f>
        <v>Consultation</v>
      </c>
      <c r="F1882" s="8">
        <f>IFERROR(INDEX(Healthcare_Transaction[Cost],MATCH(CONSOLIDATED_SHEET[[#This Row],[Patient_ID]],Healthcare_Transaction[Patient_ID],0)),"")</f>
        <v>2491.69</v>
      </c>
      <c r="G1882" s="6">
        <f>IFERROR(INDEX(Healthcare_Transaction[Date],MATCH(CONSOLIDATED_SHEET[[#This Row],[Patient_ID]],Healthcare_Transaction[Patient_ID],0)),"")</f>
        <v>44221.136448063997</v>
      </c>
      <c r="H1882" t="str">
        <f>TEXT(CONSOLIDATED_SHEET[[#This Row],[Date]], "yyyy")</f>
        <v>2021</v>
      </c>
      <c r="I1882" t="str">
        <f>TEXT(CONSOLIDATED_SHEET[[#This Row],[Date]], "mmmm")</f>
        <v>January</v>
      </c>
      <c r="J1882" t="str">
        <f>INDEX(Healthcare_Location[Location],MATCH(CONSOLIDATED_SHEET[[#This Row],[Patient_ID]],Healthcare_Location[Patient_ID],0))</f>
        <v>Chicago</v>
      </c>
      <c r="K1882" s="7" t="str">
        <f>INDEX(Healthcare_Insurance[Insurance_Type],MATCH(CONSOLIDATED_SHEET[[#This Row],[Patient_ID]],Healthcare_Insurance[Patient_ID],0))</f>
        <v>None</v>
      </c>
      <c r="L1882" s="8">
        <f>INDEX(Healthcare_Insurance[Insurance_Amount],MATCH(CONSOLIDATED_SHEET[[#This Row],[Patient_ID]],Healthcare_Insurance[Patient_ID],0))</f>
        <v>2254.3200000000002</v>
      </c>
    </row>
    <row r="1883" spans="1:12" x14ac:dyDescent="0.25">
      <c r="A1883" t="s">
        <v>1885</v>
      </c>
      <c r="B1883" t="s">
        <v>4858</v>
      </c>
      <c r="C1883">
        <v>73</v>
      </c>
      <c r="D1883" t="s">
        <v>5947</v>
      </c>
      <c r="E1883" t="str">
        <f>IFERROR(INDEX(Healthcare_Transaction[Treatment_Type],MATCH(CONSOLIDATED_SHEET[[#This Row],[Patient_ID]],Healthcare_Transaction[Patient_ID],0)),"")</f>
        <v>Medication</v>
      </c>
      <c r="F1883" s="8">
        <f>IFERROR(INDEX(Healthcare_Transaction[Cost],MATCH(CONSOLIDATED_SHEET[[#This Row],[Patient_ID]],Healthcare_Transaction[Patient_ID],0)),"")</f>
        <v>3880.89</v>
      </c>
      <c r="G1883" s="6">
        <f>IFERROR(INDEX(Healthcare_Transaction[Date],MATCH(CONSOLIDATED_SHEET[[#This Row],[Patient_ID]],Healthcare_Transaction[Patient_ID],0)),"")</f>
        <v>44221.397199599953</v>
      </c>
      <c r="H1883" t="str">
        <f>TEXT(CONSOLIDATED_SHEET[[#This Row],[Date]], "yyyy")</f>
        <v>2021</v>
      </c>
      <c r="I1883" t="str">
        <f>TEXT(CONSOLIDATED_SHEET[[#This Row],[Date]], "mmmm")</f>
        <v>January</v>
      </c>
      <c r="J1883" t="str">
        <f>INDEX(Healthcare_Location[Location],MATCH(CONSOLIDATED_SHEET[[#This Row],[Patient_ID]],Healthcare_Location[Patient_ID],0))</f>
        <v>Los Angeles</v>
      </c>
      <c r="K1883" s="7" t="str">
        <f>INDEX(Healthcare_Insurance[Insurance_Type],MATCH(CONSOLIDATED_SHEET[[#This Row],[Patient_ID]],Healthcare_Insurance[Patient_ID],0))</f>
        <v>None</v>
      </c>
      <c r="L1883" s="8">
        <f>INDEX(Healthcare_Insurance[Insurance_Amount],MATCH(CONSOLIDATED_SHEET[[#This Row],[Patient_ID]],Healthcare_Insurance[Patient_ID],0))</f>
        <v>6948.1</v>
      </c>
    </row>
    <row r="1884" spans="1:12" x14ac:dyDescent="0.25">
      <c r="A1884" t="s">
        <v>1886</v>
      </c>
      <c r="B1884" t="s">
        <v>4859</v>
      </c>
      <c r="C1884">
        <v>28</v>
      </c>
      <c r="D1884" t="s">
        <v>5948</v>
      </c>
      <c r="E1884" t="str">
        <f>IFERROR(INDEX(Healthcare_Transaction[Treatment_Type],MATCH(CONSOLIDATED_SHEET[[#This Row],[Patient_ID]],Healthcare_Transaction[Patient_ID],0)),"")</f>
        <v>Medication</v>
      </c>
      <c r="F1884" s="8">
        <f>IFERROR(INDEX(Healthcare_Transaction[Cost],MATCH(CONSOLIDATED_SHEET[[#This Row],[Patient_ID]],Healthcare_Transaction[Patient_ID],0)),"")</f>
        <v>3002.97</v>
      </c>
      <c r="G1884" s="6">
        <f>IFERROR(INDEX(Healthcare_Transaction[Date],MATCH(CONSOLIDATED_SHEET[[#This Row],[Patient_ID]],Healthcare_Transaction[Patient_ID],0)),"")</f>
        <v>44222.17945420774</v>
      </c>
      <c r="H1884" t="str">
        <f>TEXT(CONSOLIDATED_SHEET[[#This Row],[Date]], "yyyy")</f>
        <v>2021</v>
      </c>
      <c r="I1884" t="str">
        <f>TEXT(CONSOLIDATED_SHEET[[#This Row],[Date]], "mmmm")</f>
        <v>January</v>
      </c>
      <c r="J1884" t="str">
        <f>INDEX(Healthcare_Location[Location],MATCH(CONSOLIDATED_SHEET[[#This Row],[Patient_ID]],Healthcare_Location[Patient_ID],0))</f>
        <v>New York</v>
      </c>
      <c r="K1884" s="7" t="str">
        <f>INDEX(Healthcare_Insurance[Insurance_Type],MATCH(CONSOLIDATED_SHEET[[#This Row],[Patient_ID]],Healthcare_Insurance[Patient_ID],0))</f>
        <v>None</v>
      </c>
      <c r="L1884" s="8">
        <f>INDEX(Healthcare_Insurance[Insurance_Amount],MATCH(CONSOLIDATED_SHEET[[#This Row],[Patient_ID]],Healthcare_Insurance[Patient_ID],0))</f>
        <v>5287.38</v>
      </c>
    </row>
    <row r="1885" spans="1:12" x14ac:dyDescent="0.25">
      <c r="A1885" t="s">
        <v>1887</v>
      </c>
      <c r="B1885" t="s">
        <v>4860</v>
      </c>
      <c r="C1885">
        <v>85</v>
      </c>
      <c r="D1885" t="s">
        <v>5947</v>
      </c>
      <c r="E1885" t="str">
        <f>IFERROR(INDEX(Healthcare_Transaction[Treatment_Type],MATCH(CONSOLIDATED_SHEET[[#This Row],[Patient_ID]],Healthcare_Transaction[Patient_ID],0)),"")</f>
        <v>Medication</v>
      </c>
      <c r="F1885" s="8">
        <f>IFERROR(INDEX(Healthcare_Transaction[Cost],MATCH(CONSOLIDATED_SHEET[[#This Row],[Patient_ID]],Healthcare_Transaction[Patient_ID],0)),"")</f>
        <v>1287.1400000000001</v>
      </c>
      <c r="G1885" s="6">
        <f>IFERROR(INDEX(Healthcare_Transaction[Date],MATCH(CONSOLIDATED_SHEET[[#This Row],[Patient_ID]],Healthcare_Transaction[Patient_ID],0)),"")</f>
        <v>44224.004714959272</v>
      </c>
      <c r="H1885" t="str">
        <f>TEXT(CONSOLIDATED_SHEET[[#This Row],[Date]], "yyyy")</f>
        <v>2021</v>
      </c>
      <c r="I1885" t="str">
        <f>TEXT(CONSOLIDATED_SHEET[[#This Row],[Date]], "mmmm")</f>
        <v>January</v>
      </c>
      <c r="J1885" t="str">
        <f>INDEX(Healthcare_Location[Location],MATCH(CONSOLIDATED_SHEET[[#This Row],[Patient_ID]],Healthcare_Location[Patient_ID],0))</f>
        <v>Los Angeles</v>
      </c>
      <c r="K1885" s="7" t="str">
        <f>INDEX(Healthcare_Insurance[Insurance_Type],MATCH(CONSOLIDATED_SHEET[[#This Row],[Patient_ID]],Healthcare_Insurance[Patient_ID],0))</f>
        <v>None</v>
      </c>
      <c r="L1885" s="8">
        <f>INDEX(Healthcare_Insurance[Insurance_Amount],MATCH(CONSOLIDATED_SHEET[[#This Row],[Patient_ID]],Healthcare_Insurance[Patient_ID],0))</f>
        <v>1817.15</v>
      </c>
    </row>
    <row r="1886" spans="1:12" x14ac:dyDescent="0.25">
      <c r="A1886" t="s">
        <v>1888</v>
      </c>
      <c r="B1886" t="s">
        <v>4861</v>
      </c>
      <c r="C1886">
        <v>54</v>
      </c>
      <c r="D1886" t="s">
        <v>5948</v>
      </c>
      <c r="E1886" t="str">
        <f>IFERROR(INDEX(Healthcare_Transaction[Treatment_Type],MATCH(CONSOLIDATED_SHEET[[#This Row],[Patient_ID]],Healthcare_Transaction[Patient_ID],0)),"")</f>
        <v>Surgery</v>
      </c>
      <c r="F1886" s="8">
        <f>IFERROR(INDEX(Healthcare_Transaction[Cost],MATCH(CONSOLIDATED_SHEET[[#This Row],[Patient_ID]],Healthcare_Transaction[Patient_ID],0)),"")</f>
        <v>2200.66</v>
      </c>
      <c r="G1886" s="6">
        <f>IFERROR(INDEX(Healthcare_Transaction[Date],MATCH(CONSOLIDATED_SHEET[[#This Row],[Patient_ID]],Healthcare_Transaction[Patient_ID],0)),"")</f>
        <v>44224.526218031147</v>
      </c>
      <c r="H1886" t="str">
        <f>TEXT(CONSOLIDATED_SHEET[[#This Row],[Date]], "yyyy")</f>
        <v>2021</v>
      </c>
      <c r="I1886" t="str">
        <f>TEXT(CONSOLIDATED_SHEET[[#This Row],[Date]], "mmmm")</f>
        <v>January</v>
      </c>
      <c r="J1886" t="str">
        <f>INDEX(Healthcare_Location[Location],MATCH(CONSOLIDATED_SHEET[[#This Row],[Patient_ID]],Healthcare_Location[Patient_ID],0))</f>
        <v>Phoenix</v>
      </c>
      <c r="K1886" s="7" t="str">
        <f>INDEX(Healthcare_Insurance[Insurance_Type],MATCH(CONSOLIDATED_SHEET[[#This Row],[Patient_ID]],Healthcare_Insurance[Patient_ID],0))</f>
        <v>Private</v>
      </c>
      <c r="L1886" s="8">
        <f>INDEX(Healthcare_Insurance[Insurance_Amount],MATCH(CONSOLIDATED_SHEET[[#This Row],[Patient_ID]],Healthcare_Insurance[Patient_ID],0))</f>
        <v>4091.75</v>
      </c>
    </row>
    <row r="1887" spans="1:12" x14ac:dyDescent="0.25">
      <c r="A1887" t="s">
        <v>1889</v>
      </c>
      <c r="B1887" t="s">
        <v>4862</v>
      </c>
      <c r="C1887">
        <v>43</v>
      </c>
      <c r="D1887" t="s">
        <v>5947</v>
      </c>
      <c r="E1887" t="str">
        <f>IFERROR(INDEX(Healthcare_Transaction[Treatment_Type],MATCH(CONSOLIDATED_SHEET[[#This Row],[Patient_ID]],Healthcare_Transaction[Patient_ID],0)),"")</f>
        <v>Consultation</v>
      </c>
      <c r="F1887" s="8">
        <f>IFERROR(INDEX(Healthcare_Transaction[Cost],MATCH(CONSOLIDATED_SHEET[[#This Row],[Patient_ID]],Healthcare_Transaction[Patient_ID],0)),"")</f>
        <v>2834.64</v>
      </c>
      <c r="G1887" s="6">
        <f>IFERROR(INDEX(Healthcare_Transaction[Date],MATCH(CONSOLIDATED_SHEET[[#This Row],[Patient_ID]],Healthcare_Transaction[Patient_ID],0)),"")</f>
        <v>44226.090727246738</v>
      </c>
      <c r="H1887" t="str">
        <f>TEXT(CONSOLIDATED_SHEET[[#This Row],[Date]], "yyyy")</f>
        <v>2021</v>
      </c>
      <c r="I1887" t="str">
        <f>TEXT(CONSOLIDATED_SHEET[[#This Row],[Date]], "mmmm")</f>
        <v>January</v>
      </c>
      <c r="J1887" t="str">
        <f>INDEX(Healthcare_Location[Location],MATCH(CONSOLIDATED_SHEET[[#This Row],[Patient_ID]],Healthcare_Location[Patient_ID],0))</f>
        <v>Los Angeles</v>
      </c>
      <c r="K1887" s="7" t="str">
        <f>INDEX(Healthcare_Insurance[Insurance_Type],MATCH(CONSOLIDATED_SHEET[[#This Row],[Patient_ID]],Healthcare_Insurance[Patient_ID],0))</f>
        <v>Public</v>
      </c>
      <c r="L1887" s="8">
        <f>INDEX(Healthcare_Insurance[Insurance_Amount],MATCH(CONSOLIDATED_SHEET[[#This Row],[Patient_ID]],Healthcare_Insurance[Patient_ID],0))</f>
        <v>4444.4799999999996</v>
      </c>
    </row>
    <row r="1888" spans="1:12" x14ac:dyDescent="0.25">
      <c r="A1888" t="s">
        <v>1890</v>
      </c>
      <c r="B1888" t="s">
        <v>4863</v>
      </c>
      <c r="C1888">
        <v>29</v>
      </c>
      <c r="D1888" t="s">
        <v>5947</v>
      </c>
      <c r="E1888" t="str">
        <f>IFERROR(INDEX(Healthcare_Transaction[Treatment_Type],MATCH(CONSOLIDATED_SHEET[[#This Row],[Patient_ID]],Healthcare_Transaction[Patient_ID],0)),"")</f>
        <v>Medication</v>
      </c>
      <c r="F1888" s="8">
        <f>IFERROR(INDEX(Healthcare_Transaction[Cost],MATCH(CONSOLIDATED_SHEET[[#This Row],[Patient_ID]],Healthcare_Transaction[Patient_ID],0)),"")</f>
        <v>1449.25</v>
      </c>
      <c r="G1888" s="6">
        <f>IFERROR(INDEX(Healthcare_Transaction[Date],MATCH(CONSOLIDATED_SHEET[[#This Row],[Patient_ID]],Healthcare_Transaction[Patient_ID],0)),"")</f>
        <v>44226.612230318613</v>
      </c>
      <c r="H1888" t="str">
        <f>TEXT(CONSOLIDATED_SHEET[[#This Row],[Date]], "yyyy")</f>
        <v>2021</v>
      </c>
      <c r="I1888" t="str">
        <f>TEXT(CONSOLIDATED_SHEET[[#This Row],[Date]], "mmmm")</f>
        <v>January</v>
      </c>
      <c r="J1888" t="str">
        <f>INDEX(Healthcare_Location[Location],MATCH(CONSOLIDATED_SHEET[[#This Row],[Patient_ID]],Healthcare_Location[Patient_ID],0))</f>
        <v>Phoenix</v>
      </c>
      <c r="K1888" s="7" t="str">
        <f>INDEX(Healthcare_Insurance[Insurance_Type],MATCH(CONSOLIDATED_SHEET[[#This Row],[Patient_ID]],Healthcare_Insurance[Patient_ID],0))</f>
        <v>Public</v>
      </c>
      <c r="L1888" s="8">
        <f>INDEX(Healthcare_Insurance[Insurance_Amount],MATCH(CONSOLIDATED_SHEET[[#This Row],[Patient_ID]],Healthcare_Insurance[Patient_ID],0))</f>
        <v>534.21</v>
      </c>
    </row>
    <row r="1889" spans="1:12" x14ac:dyDescent="0.25">
      <c r="A1889" t="s">
        <v>1891</v>
      </c>
      <c r="B1889" t="s">
        <v>4864</v>
      </c>
      <c r="C1889">
        <v>85</v>
      </c>
      <c r="D1889" t="s">
        <v>5948</v>
      </c>
      <c r="E1889" t="str">
        <f>IFERROR(INDEX(Healthcare_Transaction[Treatment_Type],MATCH(CONSOLIDATED_SHEET[[#This Row],[Patient_ID]],Healthcare_Transaction[Patient_ID],0)),"")</f>
        <v>Medication</v>
      </c>
      <c r="F1889" s="8">
        <f>IFERROR(INDEX(Healthcare_Transaction[Cost],MATCH(CONSOLIDATED_SHEET[[#This Row],[Patient_ID]],Healthcare_Transaction[Patient_ID],0)),"")</f>
        <v>3339.43</v>
      </c>
      <c r="G1889" s="6">
        <f>IFERROR(INDEX(Healthcare_Transaction[Date],MATCH(CONSOLIDATED_SHEET[[#This Row],[Patient_ID]],Healthcare_Transaction[Patient_ID],0)),"")</f>
        <v>44226.872981854547</v>
      </c>
      <c r="H1889" t="str">
        <f>TEXT(CONSOLIDATED_SHEET[[#This Row],[Date]], "yyyy")</f>
        <v>2021</v>
      </c>
      <c r="I1889" t="str">
        <f>TEXT(CONSOLIDATED_SHEET[[#This Row],[Date]], "mmmm")</f>
        <v>January</v>
      </c>
      <c r="J1889" t="str">
        <f>INDEX(Healthcare_Location[Location],MATCH(CONSOLIDATED_SHEET[[#This Row],[Patient_ID]],Healthcare_Location[Patient_ID],0))</f>
        <v>Los Angeles</v>
      </c>
      <c r="K1889" s="7" t="str">
        <f>INDEX(Healthcare_Insurance[Insurance_Type],MATCH(CONSOLIDATED_SHEET[[#This Row],[Patient_ID]],Healthcare_Insurance[Patient_ID],0))</f>
        <v>None</v>
      </c>
      <c r="L1889" s="8">
        <f>INDEX(Healthcare_Insurance[Insurance_Amount],MATCH(CONSOLIDATED_SHEET[[#This Row],[Patient_ID]],Healthcare_Insurance[Patient_ID],0))</f>
        <v>7973.55</v>
      </c>
    </row>
    <row r="1890" spans="1:12" x14ac:dyDescent="0.25">
      <c r="A1890" t="s">
        <v>1892</v>
      </c>
      <c r="B1890" t="s">
        <v>4865</v>
      </c>
      <c r="C1890">
        <v>62</v>
      </c>
      <c r="D1890" t="s">
        <v>5947</v>
      </c>
      <c r="E1890" t="str">
        <f>IFERROR(INDEX(Healthcare_Transaction[Treatment_Type],MATCH(CONSOLIDATED_SHEET[[#This Row],[Patient_ID]],Healthcare_Transaction[Patient_ID],0)),"")</f>
        <v>Consultation</v>
      </c>
      <c r="F1890" s="8">
        <f>IFERROR(INDEX(Healthcare_Transaction[Cost],MATCH(CONSOLIDATED_SHEET[[#This Row],[Patient_ID]],Healthcare_Transaction[Patient_ID],0)),"")</f>
        <v>3169.85</v>
      </c>
      <c r="G1890" s="6">
        <f>IFERROR(INDEX(Healthcare_Transaction[Date],MATCH(CONSOLIDATED_SHEET[[#This Row],[Patient_ID]],Healthcare_Transaction[Patient_ID],0)),"")</f>
        <v>44227.133733390467</v>
      </c>
      <c r="H1890" t="str">
        <f>TEXT(CONSOLIDATED_SHEET[[#This Row],[Date]], "yyyy")</f>
        <v>2021</v>
      </c>
      <c r="I1890" t="str">
        <f>TEXT(CONSOLIDATED_SHEET[[#This Row],[Date]], "mmmm")</f>
        <v>January</v>
      </c>
      <c r="J1890" t="str">
        <f>INDEX(Healthcare_Location[Location],MATCH(CONSOLIDATED_SHEET[[#This Row],[Patient_ID]],Healthcare_Location[Patient_ID],0))</f>
        <v>Los Angeles</v>
      </c>
      <c r="K1890" s="7" t="str">
        <f>INDEX(Healthcare_Insurance[Insurance_Type],MATCH(CONSOLIDATED_SHEET[[#This Row],[Patient_ID]],Healthcare_Insurance[Patient_ID],0))</f>
        <v>Public</v>
      </c>
      <c r="L1890" s="8">
        <f>INDEX(Healthcare_Insurance[Insurance_Amount],MATCH(CONSOLIDATED_SHEET[[#This Row],[Patient_ID]],Healthcare_Insurance[Patient_ID],0))</f>
        <v>9979.85</v>
      </c>
    </row>
    <row r="1891" spans="1:12" x14ac:dyDescent="0.25">
      <c r="A1891" t="s">
        <v>1893</v>
      </c>
      <c r="B1891" t="s">
        <v>4866</v>
      </c>
      <c r="C1891">
        <v>50</v>
      </c>
      <c r="D1891" t="s">
        <v>5948</v>
      </c>
      <c r="E1891" t="str">
        <f>IFERROR(INDEX(Healthcare_Transaction[Treatment_Type],MATCH(CONSOLIDATED_SHEET[[#This Row],[Patient_ID]],Healthcare_Transaction[Patient_ID],0)),"")</f>
        <v>Surgery</v>
      </c>
      <c r="F1891" s="8">
        <f>IFERROR(INDEX(Healthcare_Transaction[Cost],MATCH(CONSOLIDATED_SHEET[[#This Row],[Patient_ID]],Healthcare_Transaction[Patient_ID],0)),"")</f>
        <v>223.81</v>
      </c>
      <c r="G1891" s="6">
        <f>IFERROR(INDEX(Healthcare_Transaction[Date],MATCH(CONSOLIDATED_SHEET[[#This Row],[Patient_ID]],Healthcare_Transaction[Patient_ID],0)),"")</f>
        <v>44227.394484926423</v>
      </c>
      <c r="H1891" t="str">
        <f>TEXT(CONSOLIDATED_SHEET[[#This Row],[Date]], "yyyy")</f>
        <v>2021</v>
      </c>
      <c r="I1891" t="str">
        <f>TEXT(CONSOLIDATED_SHEET[[#This Row],[Date]], "mmmm")</f>
        <v>January</v>
      </c>
      <c r="J1891" t="str">
        <f>INDEX(Healthcare_Location[Location],MATCH(CONSOLIDATED_SHEET[[#This Row],[Patient_ID]],Healthcare_Location[Patient_ID],0))</f>
        <v>Phoenix</v>
      </c>
      <c r="K1891" s="7" t="str">
        <f>INDEX(Healthcare_Insurance[Insurance_Type],MATCH(CONSOLIDATED_SHEET[[#This Row],[Patient_ID]],Healthcare_Insurance[Patient_ID],0))</f>
        <v>Private</v>
      </c>
      <c r="L1891" s="8">
        <f>INDEX(Healthcare_Insurance[Insurance_Amount],MATCH(CONSOLIDATED_SHEET[[#This Row],[Patient_ID]],Healthcare_Insurance[Patient_ID],0))</f>
        <v>6327.39</v>
      </c>
    </row>
    <row r="1892" spans="1:12" x14ac:dyDescent="0.25">
      <c r="A1892" t="s">
        <v>1894</v>
      </c>
      <c r="B1892" t="s">
        <v>4867</v>
      </c>
      <c r="C1892">
        <v>56</v>
      </c>
      <c r="D1892" t="s">
        <v>5948</v>
      </c>
      <c r="E1892" t="str">
        <f>IFERROR(INDEX(Healthcare_Transaction[Treatment_Type],MATCH(CONSOLIDATED_SHEET[[#This Row],[Patient_ID]],Healthcare_Transaction[Patient_ID],0)),"")</f>
        <v>Surgery</v>
      </c>
      <c r="F1892" s="8">
        <f>IFERROR(INDEX(Healthcare_Transaction[Cost],MATCH(CONSOLIDATED_SHEET[[#This Row],[Patient_ID]],Healthcare_Transaction[Patient_ID],0)),"")</f>
        <v>1940.92</v>
      </c>
      <c r="G1892" s="6">
        <f>IFERROR(INDEX(Healthcare_Transaction[Date],MATCH(CONSOLIDATED_SHEET[[#This Row],[Patient_ID]],Healthcare_Transaction[Patient_ID],0)),"")</f>
        <v>44227.915987998284</v>
      </c>
      <c r="H1892" t="str">
        <f>TEXT(CONSOLIDATED_SHEET[[#This Row],[Date]], "yyyy")</f>
        <v>2021</v>
      </c>
      <c r="I1892" t="str">
        <f>TEXT(CONSOLIDATED_SHEET[[#This Row],[Date]], "mmmm")</f>
        <v>January</v>
      </c>
      <c r="J1892" t="str">
        <f>INDEX(Healthcare_Location[Location],MATCH(CONSOLIDATED_SHEET[[#This Row],[Patient_ID]],Healthcare_Location[Patient_ID],0))</f>
        <v>Phoenix</v>
      </c>
      <c r="K1892" s="7" t="str">
        <f>INDEX(Healthcare_Insurance[Insurance_Type],MATCH(CONSOLIDATED_SHEET[[#This Row],[Patient_ID]],Healthcare_Insurance[Patient_ID],0))</f>
        <v>None</v>
      </c>
      <c r="L1892" s="8">
        <f>INDEX(Healthcare_Insurance[Insurance_Amount],MATCH(CONSOLIDATED_SHEET[[#This Row],[Patient_ID]],Healthcare_Insurance[Patient_ID],0))</f>
        <v>9956.0400000000009</v>
      </c>
    </row>
    <row r="1893" spans="1:12" x14ac:dyDescent="0.25">
      <c r="A1893" t="s">
        <v>1895</v>
      </c>
      <c r="B1893" t="s">
        <v>4868</v>
      </c>
      <c r="C1893">
        <v>35</v>
      </c>
      <c r="D1893" t="s">
        <v>5947</v>
      </c>
      <c r="E1893" t="str">
        <f>IFERROR(INDEX(Healthcare_Transaction[Treatment_Type],MATCH(CONSOLIDATED_SHEET[[#This Row],[Patient_ID]],Healthcare_Transaction[Patient_ID],0)),"")</f>
        <v>Physical Therapy</v>
      </c>
      <c r="F1893" s="8">
        <f>IFERROR(INDEX(Healthcare_Transaction[Cost],MATCH(CONSOLIDATED_SHEET[[#This Row],[Patient_ID]],Healthcare_Transaction[Patient_ID],0)),"")</f>
        <v>4079.05</v>
      </c>
      <c r="G1893" s="6">
        <f>IFERROR(INDEX(Healthcare_Transaction[Date],MATCH(CONSOLIDATED_SHEET[[#This Row],[Patient_ID]],Healthcare_Transaction[Patient_ID],0)),"")</f>
        <v>44228.698242606079</v>
      </c>
      <c r="H1893" t="str">
        <f>TEXT(CONSOLIDATED_SHEET[[#This Row],[Date]], "yyyy")</f>
        <v>2021</v>
      </c>
      <c r="I1893" t="str">
        <f>TEXT(CONSOLIDATED_SHEET[[#This Row],[Date]], "mmmm")</f>
        <v>February</v>
      </c>
      <c r="J1893" t="str">
        <f>INDEX(Healthcare_Location[Location],MATCH(CONSOLIDATED_SHEET[[#This Row],[Patient_ID]],Healthcare_Location[Patient_ID],0))</f>
        <v>Phoenix</v>
      </c>
      <c r="K1893" s="7" t="str">
        <f>INDEX(Healthcare_Insurance[Insurance_Type],MATCH(CONSOLIDATED_SHEET[[#This Row],[Patient_ID]],Healthcare_Insurance[Patient_ID],0))</f>
        <v>Public</v>
      </c>
      <c r="L1893" s="8">
        <f>INDEX(Healthcare_Insurance[Insurance_Amount],MATCH(CONSOLIDATED_SHEET[[#This Row],[Patient_ID]],Healthcare_Insurance[Patient_ID],0))</f>
        <v>30.32</v>
      </c>
    </row>
    <row r="1894" spans="1:12" x14ac:dyDescent="0.25">
      <c r="A1894" t="s">
        <v>1896</v>
      </c>
      <c r="B1894" t="s">
        <v>4869</v>
      </c>
      <c r="C1894">
        <v>40</v>
      </c>
      <c r="D1894" t="s">
        <v>5947</v>
      </c>
      <c r="E1894" t="str">
        <f>IFERROR(INDEX(Healthcare_Transaction[Treatment_Type],MATCH(CONSOLIDATED_SHEET[[#This Row],[Patient_ID]],Healthcare_Transaction[Patient_ID],0)),"")</f>
        <v>Consultation</v>
      </c>
      <c r="F1894" s="8">
        <f>IFERROR(INDEX(Healthcare_Transaction[Cost],MATCH(CONSOLIDATED_SHEET[[#This Row],[Patient_ID]],Healthcare_Transaction[Patient_ID],0)),"")</f>
        <v>2587.27</v>
      </c>
      <c r="G1894" s="6">
        <f>IFERROR(INDEX(Healthcare_Transaction[Date],MATCH(CONSOLIDATED_SHEET[[#This Row],[Patient_ID]],Healthcare_Transaction[Patient_ID],0)),"")</f>
        <v>44228.958994142013</v>
      </c>
      <c r="H1894" t="str">
        <f>TEXT(CONSOLIDATED_SHEET[[#This Row],[Date]], "yyyy")</f>
        <v>2021</v>
      </c>
      <c r="I1894" t="str">
        <f>TEXT(CONSOLIDATED_SHEET[[#This Row],[Date]], "mmmm")</f>
        <v>February</v>
      </c>
      <c r="J1894" t="str">
        <f>INDEX(Healthcare_Location[Location],MATCH(CONSOLIDATED_SHEET[[#This Row],[Patient_ID]],Healthcare_Location[Patient_ID],0))</f>
        <v>Phoenix</v>
      </c>
      <c r="K1894" s="7" t="str">
        <f>INDEX(Healthcare_Insurance[Insurance_Type],MATCH(CONSOLIDATED_SHEET[[#This Row],[Patient_ID]],Healthcare_Insurance[Patient_ID],0))</f>
        <v>Private</v>
      </c>
      <c r="L1894" s="8">
        <f>INDEX(Healthcare_Insurance[Insurance_Amount],MATCH(CONSOLIDATED_SHEET[[#This Row],[Patient_ID]],Healthcare_Insurance[Patient_ID],0))</f>
        <v>2461.4</v>
      </c>
    </row>
    <row r="1895" spans="1:12" x14ac:dyDescent="0.25">
      <c r="A1895" t="s">
        <v>1897</v>
      </c>
      <c r="B1895" t="s">
        <v>4870</v>
      </c>
      <c r="C1895">
        <v>73</v>
      </c>
      <c r="D1895" t="s">
        <v>5947</v>
      </c>
      <c r="E1895" t="str">
        <f>IFERROR(INDEX(Healthcare_Transaction[Treatment_Type],MATCH(CONSOLIDATED_SHEET[[#This Row],[Patient_ID]],Healthcare_Transaction[Patient_ID],0)),"")</f>
        <v>Consultation</v>
      </c>
      <c r="F1895" s="8">
        <f>IFERROR(INDEX(Healthcare_Transaction[Cost],MATCH(CONSOLIDATED_SHEET[[#This Row],[Patient_ID]],Healthcare_Transaction[Patient_ID],0)),"")</f>
        <v>365.95</v>
      </c>
      <c r="G1895" s="6">
        <f>IFERROR(INDEX(Healthcare_Transaction[Date],MATCH(CONSOLIDATED_SHEET[[#This Row],[Patient_ID]],Healthcare_Transaction[Patient_ID],0)),"")</f>
        <v>44229.219745677947</v>
      </c>
      <c r="H1895" t="str">
        <f>TEXT(CONSOLIDATED_SHEET[[#This Row],[Date]], "yyyy")</f>
        <v>2021</v>
      </c>
      <c r="I1895" t="str">
        <f>TEXT(CONSOLIDATED_SHEET[[#This Row],[Date]], "mmmm")</f>
        <v>February</v>
      </c>
      <c r="J1895" t="str">
        <f>INDEX(Healthcare_Location[Location],MATCH(CONSOLIDATED_SHEET[[#This Row],[Patient_ID]],Healthcare_Location[Patient_ID],0))</f>
        <v>Phoenix</v>
      </c>
      <c r="K1895" s="7" t="str">
        <f>INDEX(Healthcare_Insurance[Insurance_Type],MATCH(CONSOLIDATED_SHEET[[#This Row],[Patient_ID]],Healthcare_Insurance[Patient_ID],0))</f>
        <v>None</v>
      </c>
      <c r="L1895" s="8">
        <f>INDEX(Healthcare_Insurance[Insurance_Amount],MATCH(CONSOLIDATED_SHEET[[#This Row],[Patient_ID]],Healthcare_Insurance[Patient_ID],0))</f>
        <v>3885.09</v>
      </c>
    </row>
    <row r="1896" spans="1:12" x14ac:dyDescent="0.25">
      <c r="A1896" t="s">
        <v>1898</v>
      </c>
      <c r="B1896" t="s">
        <v>4871</v>
      </c>
      <c r="C1896">
        <v>87</v>
      </c>
      <c r="D1896" t="s">
        <v>5948</v>
      </c>
      <c r="E1896" t="str">
        <f>IFERROR(INDEX(Healthcare_Transaction[Treatment_Type],MATCH(CONSOLIDATED_SHEET[[#This Row],[Patient_ID]],Healthcare_Transaction[Patient_ID],0)),"")</f>
        <v>Consultation</v>
      </c>
      <c r="F1896" s="8">
        <f>IFERROR(INDEX(Healthcare_Transaction[Cost],MATCH(CONSOLIDATED_SHEET[[#This Row],[Patient_ID]],Healthcare_Transaction[Patient_ID],0)),"")</f>
        <v>2875.17</v>
      </c>
      <c r="G1896" s="6">
        <f>IFERROR(INDEX(Healthcare_Transaction[Date],MATCH(CONSOLIDATED_SHEET[[#This Row],[Patient_ID]],Healthcare_Transaction[Patient_ID],0)),"")</f>
        <v>44229.741248749808</v>
      </c>
      <c r="H1896" t="str">
        <f>TEXT(CONSOLIDATED_SHEET[[#This Row],[Date]], "yyyy")</f>
        <v>2021</v>
      </c>
      <c r="I1896" t="str">
        <f>TEXT(CONSOLIDATED_SHEET[[#This Row],[Date]], "mmmm")</f>
        <v>February</v>
      </c>
      <c r="J1896" t="str">
        <f>INDEX(Healthcare_Location[Location],MATCH(CONSOLIDATED_SHEET[[#This Row],[Patient_ID]],Healthcare_Location[Patient_ID],0))</f>
        <v>New York</v>
      </c>
      <c r="K1896" s="7" t="str">
        <f>INDEX(Healthcare_Insurance[Insurance_Type],MATCH(CONSOLIDATED_SHEET[[#This Row],[Patient_ID]],Healthcare_Insurance[Patient_ID],0))</f>
        <v>Public</v>
      </c>
      <c r="L1896" s="8">
        <f>INDEX(Healthcare_Insurance[Insurance_Amount],MATCH(CONSOLIDATED_SHEET[[#This Row],[Patient_ID]],Healthcare_Insurance[Patient_ID],0))</f>
        <v>7255.69</v>
      </c>
    </row>
    <row r="1897" spans="1:12" x14ac:dyDescent="0.25">
      <c r="A1897" t="s">
        <v>1899</v>
      </c>
      <c r="B1897" t="s">
        <v>4872</v>
      </c>
      <c r="C1897">
        <v>24</v>
      </c>
      <c r="D1897" t="s">
        <v>5947</v>
      </c>
      <c r="E1897" t="str">
        <f>IFERROR(INDEX(Healthcare_Transaction[Treatment_Type],MATCH(CONSOLIDATED_SHEET[[#This Row],[Patient_ID]],Healthcare_Transaction[Patient_ID],0)),"")</f>
        <v>Surgery</v>
      </c>
      <c r="F1897" s="8">
        <f>IFERROR(INDEX(Healthcare_Transaction[Cost],MATCH(CONSOLIDATED_SHEET[[#This Row],[Patient_ID]],Healthcare_Transaction[Patient_ID],0)),"")</f>
        <v>299.3</v>
      </c>
      <c r="G1897" s="6">
        <f>IFERROR(INDEX(Healthcare_Transaction[Date],MATCH(CONSOLIDATED_SHEET[[#This Row],[Patient_ID]],Healthcare_Transaction[Patient_ID],0)),"")</f>
        <v>44230.262751821683</v>
      </c>
      <c r="H1897" t="str">
        <f>TEXT(CONSOLIDATED_SHEET[[#This Row],[Date]], "yyyy")</f>
        <v>2021</v>
      </c>
      <c r="I1897" t="str">
        <f>TEXT(CONSOLIDATED_SHEET[[#This Row],[Date]], "mmmm")</f>
        <v>February</v>
      </c>
      <c r="J1897" t="str">
        <f>INDEX(Healthcare_Location[Location],MATCH(CONSOLIDATED_SHEET[[#This Row],[Patient_ID]],Healthcare_Location[Patient_ID],0))</f>
        <v>New York</v>
      </c>
      <c r="K1897" s="7" t="str">
        <f>INDEX(Healthcare_Insurance[Insurance_Type],MATCH(CONSOLIDATED_SHEET[[#This Row],[Patient_ID]],Healthcare_Insurance[Patient_ID],0))</f>
        <v>Public</v>
      </c>
      <c r="L1897" s="8">
        <f>INDEX(Healthcare_Insurance[Insurance_Amount],MATCH(CONSOLIDATED_SHEET[[#This Row],[Patient_ID]],Healthcare_Insurance[Patient_ID],0))</f>
        <v>9731.9699999999993</v>
      </c>
    </row>
    <row r="1898" spans="1:12" x14ac:dyDescent="0.25">
      <c r="A1898" t="s">
        <v>1900</v>
      </c>
      <c r="B1898" t="s">
        <v>4873</v>
      </c>
      <c r="C1898">
        <v>56</v>
      </c>
      <c r="D1898" t="s">
        <v>5947</v>
      </c>
      <c r="E1898" t="str">
        <f>IFERROR(INDEX(Healthcare_Transaction[Treatment_Type],MATCH(CONSOLIDATED_SHEET[[#This Row],[Patient_ID]],Healthcare_Transaction[Patient_ID],0)),"")</f>
        <v>Surgery</v>
      </c>
      <c r="F1898" s="8">
        <f>IFERROR(INDEX(Healthcare_Transaction[Cost],MATCH(CONSOLIDATED_SHEET[[#This Row],[Patient_ID]],Healthcare_Transaction[Patient_ID],0)),"")</f>
        <v>3747.68</v>
      </c>
      <c r="G1898" s="6">
        <f>IFERROR(INDEX(Healthcare_Transaction[Date],MATCH(CONSOLIDATED_SHEET[[#This Row],[Patient_ID]],Healthcare_Transaction[Patient_ID],0)),"")</f>
        <v>44230.523503357617</v>
      </c>
      <c r="H1898" t="str">
        <f>TEXT(CONSOLIDATED_SHEET[[#This Row],[Date]], "yyyy")</f>
        <v>2021</v>
      </c>
      <c r="I1898" t="str">
        <f>TEXT(CONSOLIDATED_SHEET[[#This Row],[Date]], "mmmm")</f>
        <v>February</v>
      </c>
      <c r="J1898" t="str">
        <f>INDEX(Healthcare_Location[Location],MATCH(CONSOLIDATED_SHEET[[#This Row],[Patient_ID]],Healthcare_Location[Patient_ID],0))</f>
        <v>Houston</v>
      </c>
      <c r="K1898" s="7" t="str">
        <f>INDEX(Healthcare_Insurance[Insurance_Type],MATCH(CONSOLIDATED_SHEET[[#This Row],[Patient_ID]],Healthcare_Insurance[Patient_ID],0))</f>
        <v>None</v>
      </c>
      <c r="L1898" s="8">
        <f>INDEX(Healthcare_Insurance[Insurance_Amount],MATCH(CONSOLIDATED_SHEET[[#This Row],[Patient_ID]],Healthcare_Insurance[Patient_ID],0))</f>
        <v>5587.98</v>
      </c>
    </row>
    <row r="1899" spans="1:12" x14ac:dyDescent="0.25">
      <c r="A1899" t="s">
        <v>1901</v>
      </c>
      <c r="B1899" t="s">
        <v>4874</v>
      </c>
      <c r="C1899">
        <v>84</v>
      </c>
      <c r="D1899" t="s">
        <v>5948</v>
      </c>
      <c r="E1899" t="str">
        <f>IFERROR(INDEX(Healthcare_Transaction[Treatment_Type],MATCH(CONSOLIDATED_SHEET[[#This Row],[Patient_ID]],Healthcare_Transaction[Patient_ID],0)),"")</f>
        <v>Physical Therapy</v>
      </c>
      <c r="F1899" s="8">
        <f>IFERROR(INDEX(Healthcare_Transaction[Cost],MATCH(CONSOLIDATED_SHEET[[#This Row],[Patient_ID]],Healthcare_Transaction[Patient_ID],0)),"")</f>
        <v>1346.81</v>
      </c>
      <c r="G1899" s="6">
        <f>IFERROR(INDEX(Healthcare_Transaction[Date],MATCH(CONSOLIDATED_SHEET[[#This Row],[Patient_ID]],Healthcare_Transaction[Patient_ID],0)),"")</f>
        <v>44231.827261037281</v>
      </c>
      <c r="H1899" t="str">
        <f>TEXT(CONSOLIDATED_SHEET[[#This Row],[Date]], "yyyy")</f>
        <v>2021</v>
      </c>
      <c r="I1899" t="str">
        <f>TEXT(CONSOLIDATED_SHEET[[#This Row],[Date]], "mmmm")</f>
        <v>February</v>
      </c>
      <c r="J1899" t="str">
        <f>INDEX(Healthcare_Location[Location],MATCH(CONSOLIDATED_SHEET[[#This Row],[Patient_ID]],Healthcare_Location[Patient_ID],0))</f>
        <v>Houston</v>
      </c>
      <c r="K1899" s="7" t="str">
        <f>INDEX(Healthcare_Insurance[Insurance_Type],MATCH(CONSOLIDATED_SHEET[[#This Row],[Patient_ID]],Healthcare_Insurance[Patient_ID],0))</f>
        <v>Public</v>
      </c>
      <c r="L1899" s="8">
        <f>INDEX(Healthcare_Insurance[Insurance_Amount],MATCH(CONSOLIDATED_SHEET[[#This Row],[Patient_ID]],Healthcare_Insurance[Patient_ID],0))</f>
        <v>6774.49</v>
      </c>
    </row>
    <row r="1900" spans="1:12" x14ac:dyDescent="0.25">
      <c r="A1900" t="s">
        <v>1902</v>
      </c>
      <c r="B1900" t="s">
        <v>4875</v>
      </c>
      <c r="C1900">
        <v>55</v>
      </c>
      <c r="D1900" t="s">
        <v>5948</v>
      </c>
      <c r="E1900" t="str">
        <f>IFERROR(INDEX(Healthcare_Transaction[Treatment_Type],MATCH(CONSOLIDATED_SHEET[[#This Row],[Patient_ID]],Healthcare_Transaction[Patient_ID],0)),"")</f>
        <v>Consultation</v>
      </c>
      <c r="F1900" s="8">
        <f>IFERROR(INDEX(Healthcare_Transaction[Cost],MATCH(CONSOLIDATED_SHEET[[#This Row],[Patient_ID]],Healthcare_Transaction[Patient_ID],0)),"")</f>
        <v>2849.57</v>
      </c>
      <c r="G1900" s="6">
        <f>IFERROR(INDEX(Healthcare_Transaction[Date],MATCH(CONSOLIDATED_SHEET[[#This Row],[Patient_ID]],Healthcare_Transaction[Patient_ID],0)),"")</f>
        <v>44232.088012573207</v>
      </c>
      <c r="H1900" t="str">
        <f>TEXT(CONSOLIDATED_SHEET[[#This Row],[Date]], "yyyy")</f>
        <v>2021</v>
      </c>
      <c r="I1900" t="str">
        <f>TEXT(CONSOLIDATED_SHEET[[#This Row],[Date]], "mmmm")</f>
        <v>February</v>
      </c>
      <c r="J1900" t="str">
        <f>INDEX(Healthcare_Location[Location],MATCH(CONSOLIDATED_SHEET[[#This Row],[Patient_ID]],Healthcare_Location[Patient_ID],0))</f>
        <v>Los Angeles</v>
      </c>
      <c r="K1900" s="7" t="str">
        <f>INDEX(Healthcare_Insurance[Insurance_Type],MATCH(CONSOLIDATED_SHEET[[#This Row],[Patient_ID]],Healthcare_Insurance[Patient_ID],0))</f>
        <v>Private</v>
      </c>
      <c r="L1900" s="8">
        <f>INDEX(Healthcare_Insurance[Insurance_Amount],MATCH(CONSOLIDATED_SHEET[[#This Row],[Patient_ID]],Healthcare_Insurance[Patient_ID],0))</f>
        <v>2552.31</v>
      </c>
    </row>
    <row r="1901" spans="1:12" x14ac:dyDescent="0.25">
      <c r="A1901" t="s">
        <v>1903</v>
      </c>
      <c r="B1901" t="s">
        <v>4876</v>
      </c>
      <c r="C1901">
        <v>44</v>
      </c>
      <c r="D1901" t="s">
        <v>5948</v>
      </c>
      <c r="E1901" t="str">
        <f>IFERROR(INDEX(Healthcare_Transaction[Treatment_Type],MATCH(CONSOLIDATED_SHEET[[#This Row],[Patient_ID]],Healthcare_Transaction[Patient_ID],0)),"")</f>
        <v>Medication</v>
      </c>
      <c r="F1901" s="8">
        <f>IFERROR(INDEX(Healthcare_Transaction[Cost],MATCH(CONSOLIDATED_SHEET[[#This Row],[Patient_ID]],Healthcare_Transaction[Patient_ID],0)),"")</f>
        <v>325.26</v>
      </c>
      <c r="G1901" s="6">
        <f>IFERROR(INDEX(Healthcare_Transaction[Date],MATCH(CONSOLIDATED_SHEET[[#This Row],[Patient_ID]],Healthcare_Transaction[Patient_ID],0)),"")</f>
        <v>44233.131018716958</v>
      </c>
      <c r="H1901" t="str">
        <f>TEXT(CONSOLIDATED_SHEET[[#This Row],[Date]], "yyyy")</f>
        <v>2021</v>
      </c>
      <c r="I1901" t="str">
        <f>TEXT(CONSOLIDATED_SHEET[[#This Row],[Date]], "mmmm")</f>
        <v>February</v>
      </c>
      <c r="J1901" t="str">
        <f>INDEX(Healthcare_Location[Location],MATCH(CONSOLIDATED_SHEET[[#This Row],[Patient_ID]],Healthcare_Location[Patient_ID],0))</f>
        <v>New York</v>
      </c>
      <c r="K1901" s="7" t="str">
        <f>INDEX(Healthcare_Insurance[Insurance_Type],MATCH(CONSOLIDATED_SHEET[[#This Row],[Patient_ID]],Healthcare_Insurance[Patient_ID],0))</f>
        <v>Public</v>
      </c>
      <c r="L1901" s="8">
        <f>INDEX(Healthcare_Insurance[Insurance_Amount],MATCH(CONSOLIDATED_SHEET[[#This Row],[Patient_ID]],Healthcare_Insurance[Patient_ID],0))</f>
        <v>5708.01</v>
      </c>
    </row>
    <row r="1902" spans="1:12" x14ac:dyDescent="0.25">
      <c r="A1902" t="s">
        <v>1904</v>
      </c>
      <c r="B1902" t="s">
        <v>4877</v>
      </c>
      <c r="C1902">
        <v>67</v>
      </c>
      <c r="D1902" t="s">
        <v>5948</v>
      </c>
      <c r="E1902" t="str">
        <f>IFERROR(INDEX(Healthcare_Transaction[Treatment_Type],MATCH(CONSOLIDATED_SHEET[[#This Row],[Patient_ID]],Healthcare_Transaction[Patient_ID],0)),"")</f>
        <v>Consultation</v>
      </c>
      <c r="F1902" s="8">
        <f>IFERROR(INDEX(Healthcare_Transaction[Cost],MATCH(CONSOLIDATED_SHEET[[#This Row],[Patient_ID]],Healthcare_Transaction[Patient_ID],0)),"")</f>
        <v>625.91999999999996</v>
      </c>
      <c r="G1902" s="6">
        <f>IFERROR(INDEX(Healthcare_Transaction[Date],MATCH(CONSOLIDATED_SHEET[[#This Row],[Patient_ID]],Healthcare_Transaction[Patient_ID],0)),"")</f>
        <v>44233.391770252892</v>
      </c>
      <c r="H1902" t="str">
        <f>TEXT(CONSOLIDATED_SHEET[[#This Row],[Date]], "yyyy")</f>
        <v>2021</v>
      </c>
      <c r="I1902" t="str">
        <f>TEXT(CONSOLIDATED_SHEET[[#This Row],[Date]], "mmmm")</f>
        <v>February</v>
      </c>
      <c r="J1902" t="str">
        <f>INDEX(Healthcare_Location[Location],MATCH(CONSOLIDATED_SHEET[[#This Row],[Patient_ID]],Healthcare_Location[Patient_ID],0))</f>
        <v>New York</v>
      </c>
      <c r="K1902" s="7" t="str">
        <f>INDEX(Healthcare_Insurance[Insurance_Type],MATCH(CONSOLIDATED_SHEET[[#This Row],[Patient_ID]],Healthcare_Insurance[Patient_ID],0))</f>
        <v>Public</v>
      </c>
      <c r="L1902" s="8">
        <f>INDEX(Healthcare_Insurance[Insurance_Amount],MATCH(CONSOLIDATED_SHEET[[#This Row],[Patient_ID]],Healthcare_Insurance[Patient_ID],0))</f>
        <v>1815.59</v>
      </c>
    </row>
    <row r="1903" spans="1:12" x14ac:dyDescent="0.25">
      <c r="A1903" t="s">
        <v>1905</v>
      </c>
      <c r="B1903" t="s">
        <v>4878</v>
      </c>
      <c r="C1903">
        <v>29</v>
      </c>
      <c r="D1903" t="s">
        <v>5948</v>
      </c>
      <c r="E1903" t="str">
        <f>IFERROR(INDEX(Healthcare_Transaction[Treatment_Type],MATCH(CONSOLIDATED_SHEET[[#This Row],[Patient_ID]],Healthcare_Transaction[Patient_ID],0)),"")</f>
        <v>Medication</v>
      </c>
      <c r="F1903" s="8">
        <f>IFERROR(INDEX(Healthcare_Transaction[Cost],MATCH(CONSOLIDATED_SHEET[[#This Row],[Patient_ID]],Healthcare_Transaction[Patient_ID],0)),"")</f>
        <v>682.22</v>
      </c>
      <c r="G1903" s="6">
        <f>IFERROR(INDEX(Healthcare_Transaction[Date],MATCH(CONSOLIDATED_SHEET[[#This Row],[Patient_ID]],Healthcare_Transaction[Patient_ID],0)),"")</f>
        <v>44234.174024860687</v>
      </c>
      <c r="H1903" t="str">
        <f>TEXT(CONSOLIDATED_SHEET[[#This Row],[Date]], "yyyy")</f>
        <v>2021</v>
      </c>
      <c r="I1903" t="str">
        <f>TEXT(CONSOLIDATED_SHEET[[#This Row],[Date]], "mmmm")</f>
        <v>February</v>
      </c>
      <c r="J1903" t="str">
        <f>INDEX(Healthcare_Location[Location],MATCH(CONSOLIDATED_SHEET[[#This Row],[Patient_ID]],Healthcare_Location[Patient_ID],0))</f>
        <v>Phoenix</v>
      </c>
      <c r="K1903" s="7" t="str">
        <f>INDEX(Healthcare_Insurance[Insurance_Type],MATCH(CONSOLIDATED_SHEET[[#This Row],[Patient_ID]],Healthcare_Insurance[Patient_ID],0))</f>
        <v>Public</v>
      </c>
      <c r="L1903" s="8">
        <f>INDEX(Healthcare_Insurance[Insurance_Amount],MATCH(CONSOLIDATED_SHEET[[#This Row],[Patient_ID]],Healthcare_Insurance[Patient_ID],0))</f>
        <v>3259.83</v>
      </c>
    </row>
    <row r="1904" spans="1:12" x14ac:dyDescent="0.25">
      <c r="A1904" t="s">
        <v>1906</v>
      </c>
      <c r="B1904" t="s">
        <v>4879</v>
      </c>
      <c r="C1904">
        <v>30</v>
      </c>
      <c r="D1904" t="s">
        <v>5948</v>
      </c>
      <c r="E1904" t="str">
        <f>IFERROR(INDEX(Healthcare_Transaction[Treatment_Type],MATCH(CONSOLIDATED_SHEET[[#This Row],[Patient_ID]],Healthcare_Transaction[Patient_ID],0)),"")</f>
        <v>Medication</v>
      </c>
      <c r="F1904" s="8">
        <f>IFERROR(INDEX(Healthcare_Transaction[Cost],MATCH(CONSOLIDATED_SHEET[[#This Row],[Patient_ID]],Healthcare_Transaction[Patient_ID],0)),"")</f>
        <v>1362.15</v>
      </c>
      <c r="G1904" s="6">
        <f>IFERROR(INDEX(Healthcare_Transaction[Date],MATCH(CONSOLIDATED_SHEET[[#This Row],[Patient_ID]],Healthcare_Transaction[Patient_ID],0)),"")</f>
        <v>44235.217031004417</v>
      </c>
      <c r="H1904" t="str">
        <f>TEXT(CONSOLIDATED_SHEET[[#This Row],[Date]], "yyyy")</f>
        <v>2021</v>
      </c>
      <c r="I1904" t="str">
        <f>TEXT(CONSOLIDATED_SHEET[[#This Row],[Date]], "mmmm")</f>
        <v>February</v>
      </c>
      <c r="J1904" t="str">
        <f>INDEX(Healthcare_Location[Location],MATCH(CONSOLIDATED_SHEET[[#This Row],[Patient_ID]],Healthcare_Location[Patient_ID],0))</f>
        <v>Houston</v>
      </c>
      <c r="K1904" s="7" t="str">
        <f>INDEX(Healthcare_Insurance[Insurance_Type],MATCH(CONSOLIDATED_SHEET[[#This Row],[Patient_ID]],Healthcare_Insurance[Patient_ID],0))</f>
        <v>Public</v>
      </c>
      <c r="L1904" s="8">
        <f>INDEX(Healthcare_Insurance[Insurance_Amount],MATCH(CONSOLIDATED_SHEET[[#This Row],[Patient_ID]],Healthcare_Insurance[Patient_ID],0))</f>
        <v>3818.26</v>
      </c>
    </row>
    <row r="1905" spans="1:12" x14ac:dyDescent="0.25">
      <c r="A1905" t="s">
        <v>1907</v>
      </c>
      <c r="B1905" t="s">
        <v>4880</v>
      </c>
      <c r="C1905">
        <v>36</v>
      </c>
      <c r="D1905" t="s">
        <v>5948</v>
      </c>
      <c r="E1905" t="str">
        <f>IFERROR(INDEX(Healthcare_Transaction[Treatment_Type],MATCH(CONSOLIDATED_SHEET[[#This Row],[Patient_ID]],Healthcare_Transaction[Patient_ID],0)),"")</f>
        <v>Medication</v>
      </c>
      <c r="F1905" s="8">
        <f>IFERROR(INDEX(Healthcare_Transaction[Cost],MATCH(CONSOLIDATED_SHEET[[#This Row],[Patient_ID]],Healthcare_Transaction[Patient_ID],0)),"")</f>
        <v>1170.95</v>
      </c>
      <c r="G1905" s="6">
        <f>IFERROR(INDEX(Healthcare_Transaction[Date],MATCH(CONSOLIDATED_SHEET[[#This Row],[Patient_ID]],Healthcare_Transaction[Patient_ID],0)),"")</f>
        <v>44235.477782540358</v>
      </c>
      <c r="H1905" t="str">
        <f>TEXT(CONSOLIDATED_SHEET[[#This Row],[Date]], "yyyy")</f>
        <v>2021</v>
      </c>
      <c r="I1905" t="str">
        <f>TEXT(CONSOLIDATED_SHEET[[#This Row],[Date]], "mmmm")</f>
        <v>February</v>
      </c>
      <c r="J1905" t="str">
        <f>INDEX(Healthcare_Location[Location],MATCH(CONSOLIDATED_SHEET[[#This Row],[Patient_ID]],Healthcare_Location[Patient_ID],0))</f>
        <v>Chicago</v>
      </c>
      <c r="K1905" s="7" t="str">
        <f>INDEX(Healthcare_Insurance[Insurance_Type],MATCH(CONSOLIDATED_SHEET[[#This Row],[Patient_ID]],Healthcare_Insurance[Patient_ID],0))</f>
        <v>None</v>
      </c>
      <c r="L1905" s="8">
        <f>INDEX(Healthcare_Insurance[Insurance_Amount],MATCH(CONSOLIDATED_SHEET[[#This Row],[Patient_ID]],Healthcare_Insurance[Patient_ID],0))</f>
        <v>517.41999999999996</v>
      </c>
    </row>
    <row r="1906" spans="1:12" x14ac:dyDescent="0.25">
      <c r="A1906" t="s">
        <v>1908</v>
      </c>
      <c r="B1906" t="s">
        <v>4881</v>
      </c>
      <c r="C1906">
        <v>26</v>
      </c>
      <c r="D1906" t="s">
        <v>5947</v>
      </c>
      <c r="E1906" t="str">
        <f>IFERROR(INDEX(Healthcare_Transaction[Treatment_Type],MATCH(CONSOLIDATED_SHEET[[#This Row],[Patient_ID]],Healthcare_Transaction[Patient_ID],0)),"")</f>
        <v>Surgery</v>
      </c>
      <c r="F1906" s="8">
        <f>IFERROR(INDEX(Healthcare_Transaction[Cost],MATCH(CONSOLIDATED_SHEET[[#This Row],[Patient_ID]],Healthcare_Transaction[Patient_ID],0)),"")</f>
        <v>4397.95</v>
      </c>
      <c r="G1906" s="6">
        <f>IFERROR(INDEX(Healthcare_Transaction[Date],MATCH(CONSOLIDATED_SHEET[[#This Row],[Patient_ID]],Healthcare_Transaction[Patient_ID],0)),"")</f>
        <v>44235.738534076299</v>
      </c>
      <c r="H1906" t="str">
        <f>TEXT(CONSOLIDATED_SHEET[[#This Row],[Date]], "yyyy")</f>
        <v>2021</v>
      </c>
      <c r="I1906" t="str">
        <f>TEXT(CONSOLIDATED_SHEET[[#This Row],[Date]], "mmmm")</f>
        <v>February</v>
      </c>
      <c r="J1906" t="str">
        <f>INDEX(Healthcare_Location[Location],MATCH(CONSOLIDATED_SHEET[[#This Row],[Patient_ID]],Healthcare_Location[Patient_ID],0))</f>
        <v>Chicago</v>
      </c>
      <c r="K1906" s="7" t="str">
        <f>INDEX(Healthcare_Insurance[Insurance_Type],MATCH(CONSOLIDATED_SHEET[[#This Row],[Patient_ID]],Healthcare_Insurance[Patient_ID],0))</f>
        <v>Public</v>
      </c>
      <c r="L1906" s="8">
        <f>INDEX(Healthcare_Insurance[Insurance_Amount],MATCH(CONSOLIDATED_SHEET[[#This Row],[Patient_ID]],Healthcare_Insurance[Patient_ID],0))</f>
        <v>371.86</v>
      </c>
    </row>
    <row r="1907" spans="1:12" x14ac:dyDescent="0.25">
      <c r="A1907" t="s">
        <v>1909</v>
      </c>
      <c r="B1907" t="s">
        <v>4882</v>
      </c>
      <c r="C1907">
        <v>62</v>
      </c>
      <c r="D1907" t="s">
        <v>5948</v>
      </c>
      <c r="E1907" t="str">
        <f>IFERROR(INDEX(Healthcare_Transaction[Treatment_Type],MATCH(CONSOLIDATED_SHEET[[#This Row],[Patient_ID]],Healthcare_Transaction[Patient_ID],0)),"")</f>
        <v>Surgery</v>
      </c>
      <c r="F1907" s="8">
        <f>IFERROR(INDEX(Healthcare_Transaction[Cost],MATCH(CONSOLIDATED_SHEET[[#This Row],[Patient_ID]],Healthcare_Transaction[Patient_ID],0)),"")</f>
        <v>666.6</v>
      </c>
      <c r="G1907" s="6">
        <f>IFERROR(INDEX(Healthcare_Transaction[Date],MATCH(CONSOLIDATED_SHEET[[#This Row],[Patient_ID]],Healthcare_Transaction[Patient_ID],0)),"")</f>
        <v>44237.824546363758</v>
      </c>
      <c r="H1907" t="str">
        <f>TEXT(CONSOLIDATED_SHEET[[#This Row],[Date]], "yyyy")</f>
        <v>2021</v>
      </c>
      <c r="I1907" t="str">
        <f>TEXT(CONSOLIDATED_SHEET[[#This Row],[Date]], "mmmm")</f>
        <v>February</v>
      </c>
      <c r="J1907" t="str">
        <f>INDEX(Healthcare_Location[Location],MATCH(CONSOLIDATED_SHEET[[#This Row],[Patient_ID]],Healthcare_Location[Patient_ID],0))</f>
        <v>New York</v>
      </c>
      <c r="K1907" s="7" t="str">
        <f>INDEX(Healthcare_Insurance[Insurance_Type],MATCH(CONSOLIDATED_SHEET[[#This Row],[Patient_ID]],Healthcare_Insurance[Patient_ID],0))</f>
        <v>Public</v>
      </c>
      <c r="L1907" s="8">
        <f>INDEX(Healthcare_Insurance[Insurance_Amount],MATCH(CONSOLIDATED_SHEET[[#This Row],[Patient_ID]],Healthcare_Insurance[Patient_ID],0))</f>
        <v>3904.94</v>
      </c>
    </row>
    <row r="1908" spans="1:12" x14ac:dyDescent="0.25">
      <c r="A1908" t="s">
        <v>1910</v>
      </c>
      <c r="B1908" t="s">
        <v>4883</v>
      </c>
      <c r="C1908">
        <v>70</v>
      </c>
      <c r="D1908" t="s">
        <v>5948</v>
      </c>
      <c r="E1908" t="str">
        <f>IFERROR(INDEX(Healthcare_Transaction[Treatment_Type],MATCH(CONSOLIDATED_SHEET[[#This Row],[Patient_ID]],Healthcare_Transaction[Patient_ID],0)),"")</f>
        <v>Medication</v>
      </c>
      <c r="F1908" s="8">
        <f>IFERROR(INDEX(Healthcare_Transaction[Cost],MATCH(CONSOLIDATED_SHEET[[#This Row],[Patient_ID]],Healthcare_Transaction[Patient_ID],0)),"")</f>
        <v>1111.7</v>
      </c>
      <c r="G1908" s="6">
        <f>IFERROR(INDEX(Healthcare_Transaction[Date],MATCH(CONSOLIDATED_SHEET[[#This Row],[Patient_ID]],Healthcare_Transaction[Patient_ID],0)),"")</f>
        <v>44238.346049435633</v>
      </c>
      <c r="H1908" t="str">
        <f>TEXT(CONSOLIDATED_SHEET[[#This Row],[Date]], "yyyy")</f>
        <v>2021</v>
      </c>
      <c r="I1908" t="str">
        <f>TEXT(CONSOLIDATED_SHEET[[#This Row],[Date]], "mmmm")</f>
        <v>February</v>
      </c>
      <c r="J1908" t="str">
        <f>INDEX(Healthcare_Location[Location],MATCH(CONSOLIDATED_SHEET[[#This Row],[Patient_ID]],Healthcare_Location[Patient_ID],0))</f>
        <v>Houston</v>
      </c>
      <c r="K1908" s="7" t="str">
        <f>INDEX(Healthcare_Insurance[Insurance_Type],MATCH(CONSOLIDATED_SHEET[[#This Row],[Patient_ID]],Healthcare_Insurance[Patient_ID],0))</f>
        <v>Public</v>
      </c>
      <c r="L1908" s="8">
        <f>INDEX(Healthcare_Insurance[Insurance_Amount],MATCH(CONSOLIDATED_SHEET[[#This Row],[Patient_ID]],Healthcare_Insurance[Patient_ID],0))</f>
        <v>7484.29</v>
      </c>
    </row>
    <row r="1909" spans="1:12" x14ac:dyDescent="0.25">
      <c r="A1909" t="s">
        <v>1911</v>
      </c>
      <c r="B1909" t="s">
        <v>4884</v>
      </c>
      <c r="C1909">
        <v>82</v>
      </c>
      <c r="D1909" t="s">
        <v>5948</v>
      </c>
      <c r="E1909" t="str">
        <f>IFERROR(INDEX(Healthcare_Transaction[Treatment_Type],MATCH(CONSOLIDATED_SHEET[[#This Row],[Patient_ID]],Healthcare_Transaction[Patient_ID],0)),"")</f>
        <v>Physical Therapy</v>
      </c>
      <c r="F1909" s="8">
        <f>IFERROR(INDEX(Healthcare_Transaction[Cost],MATCH(CONSOLIDATED_SHEET[[#This Row],[Patient_ID]],Healthcare_Transaction[Patient_ID],0)),"")</f>
        <v>756.81</v>
      </c>
      <c r="G1909" s="6">
        <f>IFERROR(INDEX(Healthcare_Transaction[Date],MATCH(CONSOLIDATED_SHEET[[#This Row],[Patient_ID]],Healthcare_Transaction[Patient_ID],0)),"")</f>
        <v>44239.910558651223</v>
      </c>
      <c r="H1909" t="str">
        <f>TEXT(CONSOLIDATED_SHEET[[#This Row],[Date]], "yyyy")</f>
        <v>2021</v>
      </c>
      <c r="I1909" t="str">
        <f>TEXT(CONSOLIDATED_SHEET[[#This Row],[Date]], "mmmm")</f>
        <v>February</v>
      </c>
      <c r="J1909" t="str">
        <f>INDEX(Healthcare_Location[Location],MATCH(CONSOLIDATED_SHEET[[#This Row],[Patient_ID]],Healthcare_Location[Patient_ID],0))</f>
        <v>Houston</v>
      </c>
      <c r="K1909" s="7" t="str">
        <f>INDEX(Healthcare_Insurance[Insurance_Type],MATCH(CONSOLIDATED_SHEET[[#This Row],[Patient_ID]],Healthcare_Insurance[Patient_ID],0))</f>
        <v>Private</v>
      </c>
      <c r="L1909" s="8">
        <f>INDEX(Healthcare_Insurance[Insurance_Amount],MATCH(CONSOLIDATED_SHEET[[#This Row],[Patient_ID]],Healthcare_Insurance[Patient_ID],0))</f>
        <v>9634.86</v>
      </c>
    </row>
    <row r="1910" spans="1:12" x14ac:dyDescent="0.25">
      <c r="A1910" t="s">
        <v>1912</v>
      </c>
      <c r="B1910" t="s">
        <v>4885</v>
      </c>
      <c r="C1910">
        <v>77</v>
      </c>
      <c r="D1910" t="s">
        <v>5947</v>
      </c>
      <c r="E1910" t="str">
        <f>IFERROR(INDEX(Healthcare_Transaction[Treatment_Type],MATCH(CONSOLIDATED_SHEET[[#This Row],[Patient_ID]],Healthcare_Transaction[Patient_ID],0)),"")</f>
        <v>Physical Therapy</v>
      </c>
      <c r="F1910" s="8">
        <f>IFERROR(INDEX(Healthcare_Transaction[Cost],MATCH(CONSOLIDATED_SHEET[[#This Row],[Patient_ID]],Healthcare_Transaction[Patient_ID],0)),"")</f>
        <v>311.74</v>
      </c>
      <c r="G1910" s="6">
        <f>IFERROR(INDEX(Healthcare_Transaction[Date],MATCH(CONSOLIDATED_SHEET[[#This Row],[Patient_ID]],Healthcare_Transaction[Patient_ID],0)),"")</f>
        <v>44240.432061723099</v>
      </c>
      <c r="H1910" t="str">
        <f>TEXT(CONSOLIDATED_SHEET[[#This Row],[Date]], "yyyy")</f>
        <v>2021</v>
      </c>
      <c r="I1910" t="str">
        <f>TEXT(CONSOLIDATED_SHEET[[#This Row],[Date]], "mmmm")</f>
        <v>February</v>
      </c>
      <c r="J1910" t="str">
        <f>INDEX(Healthcare_Location[Location],MATCH(CONSOLIDATED_SHEET[[#This Row],[Patient_ID]],Healthcare_Location[Patient_ID],0))</f>
        <v>Phoenix</v>
      </c>
      <c r="K1910" s="7" t="str">
        <f>INDEX(Healthcare_Insurance[Insurance_Type],MATCH(CONSOLIDATED_SHEET[[#This Row],[Patient_ID]],Healthcare_Insurance[Patient_ID],0))</f>
        <v>Private</v>
      </c>
      <c r="L1910" s="8">
        <f>INDEX(Healthcare_Insurance[Insurance_Amount],MATCH(CONSOLIDATED_SHEET[[#This Row],[Patient_ID]],Healthcare_Insurance[Patient_ID],0))</f>
        <v>4020.82</v>
      </c>
    </row>
    <row r="1911" spans="1:12" x14ac:dyDescent="0.25">
      <c r="A1911" t="s">
        <v>1913</v>
      </c>
      <c r="B1911" t="s">
        <v>4886</v>
      </c>
      <c r="C1911">
        <v>80</v>
      </c>
      <c r="D1911" t="s">
        <v>5948</v>
      </c>
      <c r="E1911" t="str">
        <f>IFERROR(INDEX(Healthcare_Transaction[Treatment_Type],MATCH(CONSOLIDATED_SHEET[[#This Row],[Patient_ID]],Healthcare_Transaction[Patient_ID],0)),"")</f>
        <v>Surgery</v>
      </c>
      <c r="F1911" s="8">
        <f>IFERROR(INDEX(Healthcare_Transaction[Cost],MATCH(CONSOLIDATED_SHEET[[#This Row],[Patient_ID]],Healthcare_Transaction[Patient_ID],0)),"")</f>
        <v>2129.4</v>
      </c>
      <c r="G1911" s="6">
        <f>IFERROR(INDEX(Healthcare_Transaction[Date],MATCH(CONSOLIDATED_SHEET[[#This Row],[Patient_ID]],Healthcare_Transaction[Patient_ID],0)),"")</f>
        <v>44241.475067866828</v>
      </c>
      <c r="H1911" t="str">
        <f>TEXT(CONSOLIDATED_SHEET[[#This Row],[Date]], "yyyy")</f>
        <v>2021</v>
      </c>
      <c r="I1911" t="str">
        <f>TEXT(CONSOLIDATED_SHEET[[#This Row],[Date]], "mmmm")</f>
        <v>February</v>
      </c>
      <c r="J1911" t="str">
        <f>INDEX(Healthcare_Location[Location],MATCH(CONSOLIDATED_SHEET[[#This Row],[Patient_ID]],Healthcare_Location[Patient_ID],0))</f>
        <v>New York</v>
      </c>
      <c r="K1911" s="7" t="str">
        <f>INDEX(Healthcare_Insurance[Insurance_Type],MATCH(CONSOLIDATED_SHEET[[#This Row],[Patient_ID]],Healthcare_Insurance[Patient_ID],0))</f>
        <v>None</v>
      </c>
      <c r="L1911" s="8">
        <f>INDEX(Healthcare_Insurance[Insurance_Amount],MATCH(CONSOLIDATED_SHEET[[#This Row],[Patient_ID]],Healthcare_Insurance[Patient_ID],0))</f>
        <v>9674.07</v>
      </c>
    </row>
    <row r="1912" spans="1:12" x14ac:dyDescent="0.25">
      <c r="A1912" t="s">
        <v>1914</v>
      </c>
      <c r="B1912" t="s">
        <v>4887</v>
      </c>
      <c r="C1912">
        <v>19</v>
      </c>
      <c r="D1912" t="s">
        <v>5948</v>
      </c>
      <c r="E1912" t="str">
        <f>IFERROR(INDEX(Healthcare_Transaction[Treatment_Type],MATCH(CONSOLIDATED_SHEET[[#This Row],[Patient_ID]],Healthcare_Transaction[Patient_ID],0)),"")</f>
        <v>Medication</v>
      </c>
      <c r="F1912" s="8">
        <f>IFERROR(INDEX(Healthcare_Transaction[Cost],MATCH(CONSOLIDATED_SHEET[[#This Row],[Patient_ID]],Healthcare_Transaction[Patient_ID],0)),"")</f>
        <v>1814.49</v>
      </c>
      <c r="G1912" s="6">
        <f>IFERROR(INDEX(Healthcare_Transaction[Date],MATCH(CONSOLIDATED_SHEET[[#This Row],[Patient_ID]],Healthcare_Transaction[Patient_ID],0)),"")</f>
        <v>44242.25732247463</v>
      </c>
      <c r="H1912" t="str">
        <f>TEXT(CONSOLIDATED_SHEET[[#This Row],[Date]], "yyyy")</f>
        <v>2021</v>
      </c>
      <c r="I1912" t="str">
        <f>TEXT(CONSOLIDATED_SHEET[[#This Row],[Date]], "mmmm")</f>
        <v>February</v>
      </c>
      <c r="J1912" t="str">
        <f>INDEX(Healthcare_Location[Location],MATCH(CONSOLIDATED_SHEET[[#This Row],[Patient_ID]],Healthcare_Location[Patient_ID],0))</f>
        <v>Los Angeles</v>
      </c>
      <c r="K1912" s="7" t="str">
        <f>INDEX(Healthcare_Insurance[Insurance_Type],MATCH(CONSOLIDATED_SHEET[[#This Row],[Patient_ID]],Healthcare_Insurance[Patient_ID],0))</f>
        <v>None</v>
      </c>
      <c r="L1912" s="8">
        <f>INDEX(Healthcare_Insurance[Insurance_Amount],MATCH(CONSOLIDATED_SHEET[[#This Row],[Patient_ID]],Healthcare_Insurance[Patient_ID],0))</f>
        <v>3139.83</v>
      </c>
    </row>
    <row r="1913" spans="1:12" x14ac:dyDescent="0.25">
      <c r="A1913" t="s">
        <v>1915</v>
      </c>
      <c r="B1913" t="s">
        <v>4888</v>
      </c>
      <c r="C1913">
        <v>43</v>
      </c>
      <c r="D1913" t="s">
        <v>5948</v>
      </c>
      <c r="E1913" t="str">
        <f>IFERROR(INDEX(Healthcare_Transaction[Treatment_Type],MATCH(CONSOLIDATED_SHEET[[#This Row],[Patient_ID]],Healthcare_Transaction[Patient_ID],0)),"")</f>
        <v>Consultation</v>
      </c>
      <c r="F1913" s="8">
        <f>IFERROR(INDEX(Healthcare_Transaction[Cost],MATCH(CONSOLIDATED_SHEET[[#This Row],[Patient_ID]],Healthcare_Transaction[Patient_ID],0)),"")</f>
        <v>3310.91</v>
      </c>
      <c r="G1913" s="6">
        <f>IFERROR(INDEX(Healthcare_Transaction[Date],MATCH(CONSOLIDATED_SHEET[[#This Row],[Patient_ID]],Healthcare_Transaction[Patient_ID],0)),"")</f>
        <v>44243.821831690228</v>
      </c>
      <c r="H1913" t="str">
        <f>TEXT(CONSOLIDATED_SHEET[[#This Row],[Date]], "yyyy")</f>
        <v>2021</v>
      </c>
      <c r="I1913" t="str">
        <f>TEXT(CONSOLIDATED_SHEET[[#This Row],[Date]], "mmmm")</f>
        <v>February</v>
      </c>
      <c r="J1913" t="str">
        <f>INDEX(Healthcare_Location[Location],MATCH(CONSOLIDATED_SHEET[[#This Row],[Patient_ID]],Healthcare_Location[Patient_ID],0))</f>
        <v>Chicago</v>
      </c>
      <c r="K1913" s="7" t="str">
        <f>INDEX(Healthcare_Insurance[Insurance_Type],MATCH(CONSOLIDATED_SHEET[[#This Row],[Patient_ID]],Healthcare_Insurance[Patient_ID],0))</f>
        <v>None</v>
      </c>
      <c r="L1913" s="8">
        <f>INDEX(Healthcare_Insurance[Insurance_Amount],MATCH(CONSOLIDATED_SHEET[[#This Row],[Patient_ID]],Healthcare_Insurance[Patient_ID],0))</f>
        <v>4233.7</v>
      </c>
    </row>
    <row r="1914" spans="1:12" x14ac:dyDescent="0.25">
      <c r="A1914" t="s">
        <v>1916</v>
      </c>
      <c r="B1914" t="s">
        <v>4889</v>
      </c>
      <c r="C1914">
        <v>37</v>
      </c>
      <c r="D1914" t="s">
        <v>5948</v>
      </c>
      <c r="E1914" t="str">
        <f>IFERROR(INDEX(Healthcare_Transaction[Treatment_Type],MATCH(CONSOLIDATED_SHEET[[#This Row],[Patient_ID]],Healthcare_Transaction[Patient_ID],0)),"")</f>
        <v>Consultation</v>
      </c>
      <c r="F1914" s="8">
        <f>IFERROR(INDEX(Healthcare_Transaction[Cost],MATCH(CONSOLIDATED_SHEET[[#This Row],[Patient_ID]],Healthcare_Transaction[Patient_ID],0)),"")</f>
        <v>884.78</v>
      </c>
      <c r="G1914" s="6">
        <f>IFERROR(INDEX(Healthcare_Transaction[Date],MATCH(CONSOLIDATED_SHEET[[#This Row],[Patient_ID]],Healthcare_Transaction[Patient_ID],0)),"")</f>
        <v>44244.082583226169</v>
      </c>
      <c r="H1914" t="str">
        <f>TEXT(CONSOLIDATED_SHEET[[#This Row],[Date]], "yyyy")</f>
        <v>2021</v>
      </c>
      <c r="I1914" t="str">
        <f>TEXT(CONSOLIDATED_SHEET[[#This Row],[Date]], "mmmm")</f>
        <v>February</v>
      </c>
      <c r="J1914" t="str">
        <f>INDEX(Healthcare_Location[Location],MATCH(CONSOLIDATED_SHEET[[#This Row],[Patient_ID]],Healthcare_Location[Patient_ID],0))</f>
        <v>New York</v>
      </c>
      <c r="K1914" s="7" t="str">
        <f>INDEX(Healthcare_Insurance[Insurance_Type],MATCH(CONSOLIDATED_SHEET[[#This Row],[Patient_ID]],Healthcare_Insurance[Patient_ID],0))</f>
        <v>None</v>
      </c>
      <c r="L1914" s="8">
        <f>INDEX(Healthcare_Insurance[Insurance_Amount],MATCH(CONSOLIDATED_SHEET[[#This Row],[Patient_ID]],Healthcare_Insurance[Patient_ID],0))</f>
        <v>3259.41</v>
      </c>
    </row>
    <row r="1915" spans="1:12" x14ac:dyDescent="0.25">
      <c r="A1915" t="s">
        <v>1917</v>
      </c>
      <c r="B1915" t="s">
        <v>4890</v>
      </c>
      <c r="C1915">
        <v>65</v>
      </c>
      <c r="D1915" t="s">
        <v>5948</v>
      </c>
      <c r="E1915" t="str">
        <f>IFERROR(INDEX(Healthcare_Transaction[Treatment_Type],MATCH(CONSOLIDATED_SHEET[[#This Row],[Patient_ID]],Healthcare_Transaction[Patient_ID],0)),"")</f>
        <v>Medication</v>
      </c>
      <c r="F1915" s="8">
        <f>IFERROR(INDEX(Healthcare_Transaction[Cost],MATCH(CONSOLIDATED_SHEET[[#This Row],[Patient_ID]],Healthcare_Transaction[Patient_ID],0)),"")</f>
        <v>524.42999999999995</v>
      </c>
      <c r="G1915" s="6">
        <f>IFERROR(INDEX(Healthcare_Transaction[Date],MATCH(CONSOLIDATED_SHEET[[#This Row],[Patient_ID]],Healthcare_Transaction[Patient_ID],0)),"")</f>
        <v>44244.864837833971</v>
      </c>
      <c r="H1915" t="str">
        <f>TEXT(CONSOLIDATED_SHEET[[#This Row],[Date]], "yyyy")</f>
        <v>2021</v>
      </c>
      <c r="I1915" t="str">
        <f>TEXT(CONSOLIDATED_SHEET[[#This Row],[Date]], "mmmm")</f>
        <v>February</v>
      </c>
      <c r="J1915" t="str">
        <f>INDEX(Healthcare_Location[Location],MATCH(CONSOLIDATED_SHEET[[#This Row],[Patient_ID]],Healthcare_Location[Patient_ID],0))</f>
        <v>Chicago</v>
      </c>
      <c r="K1915" s="7" t="str">
        <f>INDEX(Healthcare_Insurance[Insurance_Type],MATCH(CONSOLIDATED_SHEET[[#This Row],[Patient_ID]],Healthcare_Insurance[Patient_ID],0))</f>
        <v>Private</v>
      </c>
      <c r="L1915" s="8">
        <f>INDEX(Healthcare_Insurance[Insurance_Amount],MATCH(CONSOLIDATED_SHEET[[#This Row],[Patient_ID]],Healthcare_Insurance[Patient_ID],0))</f>
        <v>7708.6</v>
      </c>
    </row>
    <row r="1916" spans="1:12" x14ac:dyDescent="0.25">
      <c r="A1916" t="s">
        <v>1918</v>
      </c>
      <c r="B1916" t="s">
        <v>4891</v>
      </c>
      <c r="C1916">
        <v>56</v>
      </c>
      <c r="D1916" t="s">
        <v>5947</v>
      </c>
      <c r="E1916" t="str">
        <f>IFERROR(INDEX(Healthcare_Transaction[Treatment_Type],MATCH(CONSOLIDATED_SHEET[[#This Row],[Patient_ID]],Healthcare_Transaction[Patient_ID],0)),"")</f>
        <v>Consultation</v>
      </c>
      <c r="F1916" s="8">
        <f>IFERROR(INDEX(Healthcare_Transaction[Cost],MATCH(CONSOLIDATED_SHEET[[#This Row],[Patient_ID]],Healthcare_Transaction[Patient_ID],0)),"")</f>
        <v>4994.45</v>
      </c>
      <c r="G1916" s="6">
        <f>IFERROR(INDEX(Healthcare_Transaction[Date],MATCH(CONSOLIDATED_SHEET[[#This Row],[Patient_ID]],Healthcare_Transaction[Patient_ID],0)),"")</f>
        <v>44245.386340905832</v>
      </c>
      <c r="H1916" t="str">
        <f>TEXT(CONSOLIDATED_SHEET[[#This Row],[Date]], "yyyy")</f>
        <v>2021</v>
      </c>
      <c r="I1916" t="str">
        <f>TEXT(CONSOLIDATED_SHEET[[#This Row],[Date]], "mmmm")</f>
        <v>February</v>
      </c>
      <c r="J1916" t="str">
        <f>INDEX(Healthcare_Location[Location],MATCH(CONSOLIDATED_SHEET[[#This Row],[Patient_ID]],Healthcare_Location[Patient_ID],0))</f>
        <v>Phoenix</v>
      </c>
      <c r="K1916" s="7" t="str">
        <f>INDEX(Healthcare_Insurance[Insurance_Type],MATCH(CONSOLIDATED_SHEET[[#This Row],[Patient_ID]],Healthcare_Insurance[Patient_ID],0))</f>
        <v>Private</v>
      </c>
      <c r="L1916" s="8">
        <f>INDEX(Healthcare_Insurance[Insurance_Amount],MATCH(CONSOLIDATED_SHEET[[#This Row],[Patient_ID]],Healthcare_Insurance[Patient_ID],0))</f>
        <v>1711.1</v>
      </c>
    </row>
    <row r="1917" spans="1:12" x14ac:dyDescent="0.25">
      <c r="A1917" t="s">
        <v>1919</v>
      </c>
      <c r="B1917" t="s">
        <v>4892</v>
      </c>
      <c r="C1917">
        <v>30</v>
      </c>
      <c r="D1917" t="s">
        <v>5948</v>
      </c>
      <c r="E1917" t="str">
        <f>IFERROR(INDEX(Healthcare_Transaction[Treatment_Type],MATCH(CONSOLIDATED_SHEET[[#This Row],[Patient_ID]],Healthcare_Transaction[Patient_ID],0)),"")</f>
        <v>Medication</v>
      </c>
      <c r="F1917" s="8">
        <f>IFERROR(INDEX(Healthcare_Transaction[Cost],MATCH(CONSOLIDATED_SHEET[[#This Row],[Patient_ID]],Healthcare_Transaction[Patient_ID],0)),"")</f>
        <v>2935.36</v>
      </c>
      <c r="G1917" s="6">
        <f>IFERROR(INDEX(Healthcare_Transaction[Date],MATCH(CONSOLIDATED_SHEET[[#This Row],[Patient_ID]],Healthcare_Transaction[Patient_ID],0)),"")</f>
        <v>44245.647092441774</v>
      </c>
      <c r="H1917" t="str">
        <f>TEXT(CONSOLIDATED_SHEET[[#This Row],[Date]], "yyyy")</f>
        <v>2021</v>
      </c>
      <c r="I1917" t="str">
        <f>TEXT(CONSOLIDATED_SHEET[[#This Row],[Date]], "mmmm")</f>
        <v>February</v>
      </c>
      <c r="J1917" t="str">
        <f>INDEX(Healthcare_Location[Location],MATCH(CONSOLIDATED_SHEET[[#This Row],[Patient_ID]],Healthcare_Location[Patient_ID],0))</f>
        <v>Chicago</v>
      </c>
      <c r="K1917" s="7" t="str">
        <f>INDEX(Healthcare_Insurance[Insurance_Type],MATCH(CONSOLIDATED_SHEET[[#This Row],[Patient_ID]],Healthcare_Insurance[Patient_ID],0))</f>
        <v>None</v>
      </c>
      <c r="L1917" s="8">
        <f>INDEX(Healthcare_Insurance[Insurance_Amount],MATCH(CONSOLIDATED_SHEET[[#This Row],[Patient_ID]],Healthcare_Insurance[Patient_ID],0))</f>
        <v>5248.34</v>
      </c>
    </row>
    <row r="1918" spans="1:12" x14ac:dyDescent="0.25">
      <c r="A1918" t="s">
        <v>1920</v>
      </c>
      <c r="B1918" t="s">
        <v>4893</v>
      </c>
      <c r="C1918">
        <v>88</v>
      </c>
      <c r="D1918" t="s">
        <v>5948</v>
      </c>
      <c r="E1918" t="str">
        <f>IFERROR(INDEX(Healthcare_Transaction[Treatment_Type],MATCH(CONSOLIDATED_SHEET[[#This Row],[Patient_ID]],Healthcare_Transaction[Patient_ID],0)),"")</f>
        <v>Surgery</v>
      </c>
      <c r="F1918" s="8">
        <f>IFERROR(INDEX(Healthcare_Transaction[Cost],MATCH(CONSOLIDATED_SHEET[[#This Row],[Patient_ID]],Healthcare_Transaction[Patient_ID],0)),"")</f>
        <v>3227.53</v>
      </c>
      <c r="G1918" s="6">
        <f>IFERROR(INDEX(Healthcare_Transaction[Date],MATCH(CONSOLIDATED_SHEET[[#This Row],[Patient_ID]],Healthcare_Transaction[Patient_ID],0)),"")</f>
        <v>44245.907843977708</v>
      </c>
      <c r="H1918" t="str">
        <f>TEXT(CONSOLIDATED_SHEET[[#This Row],[Date]], "yyyy")</f>
        <v>2021</v>
      </c>
      <c r="I1918" t="str">
        <f>TEXT(CONSOLIDATED_SHEET[[#This Row],[Date]], "mmmm")</f>
        <v>February</v>
      </c>
      <c r="J1918" t="str">
        <f>INDEX(Healthcare_Location[Location],MATCH(CONSOLIDATED_SHEET[[#This Row],[Patient_ID]],Healthcare_Location[Patient_ID],0))</f>
        <v>Los Angeles</v>
      </c>
      <c r="K1918" s="7" t="str">
        <f>INDEX(Healthcare_Insurance[Insurance_Type],MATCH(CONSOLIDATED_SHEET[[#This Row],[Patient_ID]],Healthcare_Insurance[Patient_ID],0))</f>
        <v>Private</v>
      </c>
      <c r="L1918" s="8">
        <f>INDEX(Healthcare_Insurance[Insurance_Amount],MATCH(CONSOLIDATED_SHEET[[#This Row],[Patient_ID]],Healthcare_Insurance[Patient_ID],0))</f>
        <v>5628.78</v>
      </c>
    </row>
    <row r="1919" spans="1:12" x14ac:dyDescent="0.25">
      <c r="A1919" t="s">
        <v>1921</v>
      </c>
      <c r="B1919" t="s">
        <v>4894</v>
      </c>
      <c r="C1919">
        <v>47</v>
      </c>
      <c r="D1919" t="s">
        <v>5948</v>
      </c>
      <c r="E1919" t="str">
        <f>IFERROR(INDEX(Healthcare_Transaction[Treatment_Type],MATCH(CONSOLIDATED_SHEET[[#This Row],[Patient_ID]],Healthcare_Transaction[Patient_ID],0)),"")</f>
        <v>Medication</v>
      </c>
      <c r="F1919" s="8">
        <f>IFERROR(INDEX(Healthcare_Transaction[Cost],MATCH(CONSOLIDATED_SHEET[[#This Row],[Patient_ID]],Healthcare_Transaction[Patient_ID],0)),"")</f>
        <v>1436.9</v>
      </c>
      <c r="G1919" s="6">
        <f>IFERROR(INDEX(Healthcare_Transaction[Date],MATCH(CONSOLIDATED_SHEET[[#This Row],[Patient_ID]],Healthcare_Transaction[Patient_ID],0)),"")</f>
        <v>44247.211601657371</v>
      </c>
      <c r="H1919" t="str">
        <f>TEXT(CONSOLIDATED_SHEET[[#This Row],[Date]], "yyyy")</f>
        <v>2021</v>
      </c>
      <c r="I1919" t="str">
        <f>TEXT(CONSOLIDATED_SHEET[[#This Row],[Date]], "mmmm")</f>
        <v>February</v>
      </c>
      <c r="J1919" t="str">
        <f>INDEX(Healthcare_Location[Location],MATCH(CONSOLIDATED_SHEET[[#This Row],[Patient_ID]],Healthcare_Location[Patient_ID],0))</f>
        <v>Los Angeles</v>
      </c>
      <c r="K1919" s="7" t="str">
        <f>INDEX(Healthcare_Insurance[Insurance_Type],MATCH(CONSOLIDATED_SHEET[[#This Row],[Patient_ID]],Healthcare_Insurance[Patient_ID],0))</f>
        <v>Private</v>
      </c>
      <c r="L1919" s="8">
        <f>INDEX(Healthcare_Insurance[Insurance_Amount],MATCH(CONSOLIDATED_SHEET[[#This Row],[Patient_ID]],Healthcare_Insurance[Patient_ID],0))</f>
        <v>706.91</v>
      </c>
    </row>
    <row r="1920" spans="1:12" x14ac:dyDescent="0.25">
      <c r="A1920" t="s">
        <v>1922</v>
      </c>
      <c r="B1920" t="s">
        <v>4895</v>
      </c>
      <c r="C1920">
        <v>64</v>
      </c>
      <c r="D1920" t="s">
        <v>5948</v>
      </c>
      <c r="E1920" t="str">
        <f>IFERROR(INDEX(Healthcare_Transaction[Treatment_Type],MATCH(CONSOLIDATED_SHEET[[#This Row],[Patient_ID]],Healthcare_Transaction[Patient_ID],0)),"")</f>
        <v>Medication</v>
      </c>
      <c r="F1920" s="8">
        <f>IFERROR(INDEX(Healthcare_Transaction[Cost],MATCH(CONSOLIDATED_SHEET[[#This Row],[Patient_ID]],Healthcare_Transaction[Patient_ID],0)),"")</f>
        <v>4362.4399999999996</v>
      </c>
      <c r="G1920" s="6">
        <f>IFERROR(INDEX(Healthcare_Transaction[Date],MATCH(CONSOLIDATED_SHEET[[#This Row],[Patient_ID]],Healthcare_Transaction[Patient_ID],0)),"")</f>
        <v>44247.472353193312</v>
      </c>
      <c r="H1920" t="str">
        <f>TEXT(CONSOLIDATED_SHEET[[#This Row],[Date]], "yyyy")</f>
        <v>2021</v>
      </c>
      <c r="I1920" t="str">
        <f>TEXT(CONSOLIDATED_SHEET[[#This Row],[Date]], "mmmm")</f>
        <v>February</v>
      </c>
      <c r="J1920" t="str">
        <f>INDEX(Healthcare_Location[Location],MATCH(CONSOLIDATED_SHEET[[#This Row],[Patient_ID]],Healthcare_Location[Patient_ID],0))</f>
        <v>Houston</v>
      </c>
      <c r="K1920" s="7" t="str">
        <f>INDEX(Healthcare_Insurance[Insurance_Type],MATCH(CONSOLIDATED_SHEET[[#This Row],[Patient_ID]],Healthcare_Insurance[Patient_ID],0))</f>
        <v>Private</v>
      </c>
      <c r="L1920" s="8">
        <f>INDEX(Healthcare_Insurance[Insurance_Amount],MATCH(CONSOLIDATED_SHEET[[#This Row],[Patient_ID]],Healthcare_Insurance[Patient_ID],0))</f>
        <v>9390.94</v>
      </c>
    </row>
    <row r="1921" spans="1:12" x14ac:dyDescent="0.25">
      <c r="A1921" t="s">
        <v>1923</v>
      </c>
      <c r="B1921" t="s">
        <v>4896</v>
      </c>
      <c r="C1921">
        <v>57</v>
      </c>
      <c r="D1921" t="s">
        <v>5947</v>
      </c>
      <c r="E1921" t="str">
        <f>IFERROR(INDEX(Healthcare_Transaction[Treatment_Type],MATCH(CONSOLIDATED_SHEET[[#This Row],[Patient_ID]],Healthcare_Transaction[Patient_ID],0)),"")</f>
        <v>Medication</v>
      </c>
      <c r="F1921" s="8">
        <f>IFERROR(INDEX(Healthcare_Transaction[Cost],MATCH(CONSOLIDATED_SHEET[[#This Row],[Patient_ID]],Healthcare_Transaction[Patient_ID],0)),"")</f>
        <v>3490.22</v>
      </c>
      <c r="G1921" s="6">
        <f>IFERROR(INDEX(Healthcare_Transaction[Date],MATCH(CONSOLIDATED_SHEET[[#This Row],[Patient_ID]],Healthcare_Transaction[Patient_ID],0)),"")</f>
        <v>44247.733104729239</v>
      </c>
      <c r="H1921" t="str">
        <f>TEXT(CONSOLIDATED_SHEET[[#This Row],[Date]], "yyyy")</f>
        <v>2021</v>
      </c>
      <c r="I1921" t="str">
        <f>TEXT(CONSOLIDATED_SHEET[[#This Row],[Date]], "mmmm")</f>
        <v>February</v>
      </c>
      <c r="J1921" t="str">
        <f>INDEX(Healthcare_Location[Location],MATCH(CONSOLIDATED_SHEET[[#This Row],[Patient_ID]],Healthcare_Location[Patient_ID],0))</f>
        <v>Los Angeles</v>
      </c>
      <c r="K1921" s="7" t="str">
        <f>INDEX(Healthcare_Insurance[Insurance_Type],MATCH(CONSOLIDATED_SHEET[[#This Row],[Patient_ID]],Healthcare_Insurance[Patient_ID],0))</f>
        <v>None</v>
      </c>
      <c r="L1921" s="8">
        <f>INDEX(Healthcare_Insurance[Insurance_Amount],MATCH(CONSOLIDATED_SHEET[[#This Row],[Patient_ID]],Healthcare_Insurance[Patient_ID],0))</f>
        <v>5030.28</v>
      </c>
    </row>
    <row r="1922" spans="1:12" x14ac:dyDescent="0.25">
      <c r="A1922" t="s">
        <v>1924</v>
      </c>
      <c r="B1922" t="s">
        <v>4897</v>
      </c>
      <c r="C1922">
        <v>39</v>
      </c>
      <c r="D1922" t="s">
        <v>5948</v>
      </c>
      <c r="E1922" t="str">
        <f>IFERROR(INDEX(Healthcare_Transaction[Treatment_Type],MATCH(CONSOLIDATED_SHEET[[#This Row],[Patient_ID]],Healthcare_Transaction[Patient_ID],0)),"")</f>
        <v>Consultation</v>
      </c>
      <c r="F1922" s="8">
        <f>IFERROR(INDEX(Healthcare_Transaction[Cost],MATCH(CONSOLIDATED_SHEET[[#This Row],[Patient_ID]],Healthcare_Transaction[Patient_ID],0)),"")</f>
        <v>2208.9499999999998</v>
      </c>
      <c r="G1922" s="6">
        <f>IFERROR(INDEX(Healthcare_Transaction[Date],MATCH(CONSOLIDATED_SHEET[[#This Row],[Patient_ID]],Healthcare_Transaction[Patient_ID],0)),"")</f>
        <v>44248.515359337027</v>
      </c>
      <c r="H1922" t="str">
        <f>TEXT(CONSOLIDATED_SHEET[[#This Row],[Date]], "yyyy")</f>
        <v>2021</v>
      </c>
      <c r="I1922" t="str">
        <f>TEXT(CONSOLIDATED_SHEET[[#This Row],[Date]], "mmmm")</f>
        <v>February</v>
      </c>
      <c r="J1922" t="str">
        <f>INDEX(Healthcare_Location[Location],MATCH(CONSOLIDATED_SHEET[[#This Row],[Patient_ID]],Healthcare_Location[Patient_ID],0))</f>
        <v>Los Angeles</v>
      </c>
      <c r="K1922" s="7" t="str">
        <f>INDEX(Healthcare_Insurance[Insurance_Type],MATCH(CONSOLIDATED_SHEET[[#This Row],[Patient_ID]],Healthcare_Insurance[Patient_ID],0))</f>
        <v>Public</v>
      </c>
      <c r="L1922" s="8">
        <f>INDEX(Healthcare_Insurance[Insurance_Amount],MATCH(CONSOLIDATED_SHEET[[#This Row],[Patient_ID]],Healthcare_Insurance[Patient_ID],0))</f>
        <v>4107.46</v>
      </c>
    </row>
    <row r="1923" spans="1:12" x14ac:dyDescent="0.25">
      <c r="A1923" t="s">
        <v>1925</v>
      </c>
      <c r="B1923" t="s">
        <v>4898</v>
      </c>
      <c r="C1923">
        <v>34</v>
      </c>
      <c r="D1923" t="s">
        <v>5947</v>
      </c>
      <c r="E1923" t="str">
        <f>IFERROR(INDEX(Healthcare_Transaction[Treatment_Type],MATCH(CONSOLIDATED_SHEET[[#This Row],[Patient_ID]],Healthcare_Transaction[Patient_ID],0)),"")</f>
        <v>Physical Therapy</v>
      </c>
      <c r="F1923" s="8">
        <f>IFERROR(INDEX(Healthcare_Transaction[Cost],MATCH(CONSOLIDATED_SHEET[[#This Row],[Patient_ID]],Healthcare_Transaction[Patient_ID],0)),"")</f>
        <v>2954.54</v>
      </c>
      <c r="G1923" s="6">
        <f>IFERROR(INDEX(Healthcare_Transaction[Date],MATCH(CONSOLIDATED_SHEET[[#This Row],[Patient_ID]],Healthcare_Transaction[Patient_ID],0)),"")</f>
        <v>44250.340620088573</v>
      </c>
      <c r="H1923" t="str">
        <f>TEXT(CONSOLIDATED_SHEET[[#This Row],[Date]], "yyyy")</f>
        <v>2021</v>
      </c>
      <c r="I1923" t="str">
        <f>TEXT(CONSOLIDATED_SHEET[[#This Row],[Date]], "mmmm")</f>
        <v>February</v>
      </c>
      <c r="J1923" t="str">
        <f>INDEX(Healthcare_Location[Location],MATCH(CONSOLIDATED_SHEET[[#This Row],[Patient_ID]],Healthcare_Location[Patient_ID],0))</f>
        <v>Phoenix</v>
      </c>
      <c r="K1923" s="7" t="str">
        <f>INDEX(Healthcare_Insurance[Insurance_Type],MATCH(CONSOLIDATED_SHEET[[#This Row],[Patient_ID]],Healthcare_Insurance[Patient_ID],0))</f>
        <v>Public</v>
      </c>
      <c r="L1923" s="8">
        <f>INDEX(Healthcare_Insurance[Insurance_Amount],MATCH(CONSOLIDATED_SHEET[[#This Row],[Patient_ID]],Healthcare_Insurance[Patient_ID],0))</f>
        <v>9813.34</v>
      </c>
    </row>
    <row r="1924" spans="1:12" x14ac:dyDescent="0.25">
      <c r="A1924" t="s">
        <v>1926</v>
      </c>
      <c r="B1924" t="s">
        <v>4899</v>
      </c>
      <c r="C1924">
        <v>56</v>
      </c>
      <c r="D1924" t="s">
        <v>5948</v>
      </c>
      <c r="E1924" t="str">
        <f>IFERROR(INDEX(Healthcare_Transaction[Treatment_Type],MATCH(CONSOLIDATED_SHEET[[#This Row],[Patient_ID]],Healthcare_Transaction[Patient_ID],0)),"")</f>
        <v>Surgery</v>
      </c>
      <c r="F1924" s="8">
        <f>IFERROR(INDEX(Healthcare_Transaction[Cost],MATCH(CONSOLIDATED_SHEET[[#This Row],[Patient_ID]],Healthcare_Transaction[Patient_ID],0)),"")</f>
        <v>1281.05</v>
      </c>
      <c r="G1924" s="6">
        <f>IFERROR(INDEX(Healthcare_Transaction[Date],MATCH(CONSOLIDATED_SHEET[[#This Row],[Patient_ID]],Healthcare_Transaction[Patient_ID],0)),"")</f>
        <v>44250.862123160448</v>
      </c>
      <c r="H1924" t="str">
        <f>TEXT(CONSOLIDATED_SHEET[[#This Row],[Date]], "yyyy")</f>
        <v>2021</v>
      </c>
      <c r="I1924" t="str">
        <f>TEXT(CONSOLIDATED_SHEET[[#This Row],[Date]], "mmmm")</f>
        <v>February</v>
      </c>
      <c r="J1924" t="str">
        <f>INDEX(Healthcare_Location[Location],MATCH(CONSOLIDATED_SHEET[[#This Row],[Patient_ID]],Healthcare_Location[Patient_ID],0))</f>
        <v>Phoenix</v>
      </c>
      <c r="K1924" s="7" t="str">
        <f>INDEX(Healthcare_Insurance[Insurance_Type],MATCH(CONSOLIDATED_SHEET[[#This Row],[Patient_ID]],Healthcare_Insurance[Patient_ID],0))</f>
        <v>Private</v>
      </c>
      <c r="L1924" s="8">
        <f>INDEX(Healthcare_Insurance[Insurance_Amount],MATCH(CONSOLIDATED_SHEET[[#This Row],[Patient_ID]],Healthcare_Insurance[Patient_ID],0))</f>
        <v>3240.03</v>
      </c>
    </row>
    <row r="1925" spans="1:12" x14ac:dyDescent="0.25">
      <c r="A1925" t="s">
        <v>1927</v>
      </c>
      <c r="B1925" t="s">
        <v>4900</v>
      </c>
      <c r="C1925">
        <v>33</v>
      </c>
      <c r="D1925" t="s">
        <v>5947</v>
      </c>
      <c r="E1925" t="str">
        <f>IFERROR(INDEX(Healthcare_Transaction[Treatment_Type],MATCH(CONSOLIDATED_SHEET[[#This Row],[Patient_ID]],Healthcare_Transaction[Patient_ID],0)),"")</f>
        <v>Physical Therapy</v>
      </c>
      <c r="F1925" s="8">
        <f>IFERROR(INDEX(Healthcare_Transaction[Cost],MATCH(CONSOLIDATED_SHEET[[#This Row],[Patient_ID]],Healthcare_Transaction[Patient_ID],0)),"")</f>
        <v>2915.13</v>
      </c>
      <c r="G1925" s="6">
        <f>IFERROR(INDEX(Healthcare_Transaction[Date],MATCH(CONSOLIDATED_SHEET[[#This Row],[Patient_ID]],Healthcare_Transaction[Patient_ID],0)),"")</f>
        <v>44252.165880840119</v>
      </c>
      <c r="H1925" t="str">
        <f>TEXT(CONSOLIDATED_SHEET[[#This Row],[Date]], "yyyy")</f>
        <v>2021</v>
      </c>
      <c r="I1925" t="str">
        <f>TEXT(CONSOLIDATED_SHEET[[#This Row],[Date]], "mmmm")</f>
        <v>February</v>
      </c>
      <c r="J1925" t="str">
        <f>INDEX(Healthcare_Location[Location],MATCH(CONSOLIDATED_SHEET[[#This Row],[Patient_ID]],Healthcare_Location[Patient_ID],0))</f>
        <v>Phoenix</v>
      </c>
      <c r="K1925" s="7" t="str">
        <f>INDEX(Healthcare_Insurance[Insurance_Type],MATCH(CONSOLIDATED_SHEET[[#This Row],[Patient_ID]],Healthcare_Insurance[Patient_ID],0))</f>
        <v>None</v>
      </c>
      <c r="L1925" s="8">
        <f>INDEX(Healthcare_Insurance[Insurance_Amount],MATCH(CONSOLIDATED_SHEET[[#This Row],[Patient_ID]],Healthcare_Insurance[Patient_ID],0))</f>
        <v>6062.27</v>
      </c>
    </row>
    <row r="1926" spans="1:12" x14ac:dyDescent="0.25">
      <c r="A1926" t="s">
        <v>1928</v>
      </c>
      <c r="B1926" t="s">
        <v>4901</v>
      </c>
      <c r="C1926">
        <v>55</v>
      </c>
      <c r="D1926" t="s">
        <v>5947</v>
      </c>
      <c r="E1926" t="str">
        <f>IFERROR(INDEX(Healthcare_Transaction[Treatment_Type],MATCH(CONSOLIDATED_SHEET[[#This Row],[Patient_ID]],Healthcare_Transaction[Patient_ID],0)),"")</f>
        <v>Consultation</v>
      </c>
      <c r="F1926" s="8">
        <f>IFERROR(INDEX(Healthcare_Transaction[Cost],MATCH(CONSOLIDATED_SHEET[[#This Row],[Patient_ID]],Healthcare_Transaction[Patient_ID],0)),"")</f>
        <v>1624.01</v>
      </c>
      <c r="G1926" s="6">
        <f>IFERROR(INDEX(Healthcare_Transaction[Date],MATCH(CONSOLIDATED_SHEET[[#This Row],[Patient_ID]],Healthcare_Transaction[Patient_ID],0)),"")</f>
        <v>44252.68738391198</v>
      </c>
      <c r="H1926" t="str">
        <f>TEXT(CONSOLIDATED_SHEET[[#This Row],[Date]], "yyyy")</f>
        <v>2021</v>
      </c>
      <c r="I1926" t="str">
        <f>TEXT(CONSOLIDATED_SHEET[[#This Row],[Date]], "mmmm")</f>
        <v>February</v>
      </c>
      <c r="J1926" t="str">
        <f>INDEX(Healthcare_Location[Location],MATCH(CONSOLIDATED_SHEET[[#This Row],[Patient_ID]],Healthcare_Location[Patient_ID],0))</f>
        <v>Los Angeles</v>
      </c>
      <c r="K1926" s="7" t="str">
        <f>INDEX(Healthcare_Insurance[Insurance_Type],MATCH(CONSOLIDATED_SHEET[[#This Row],[Patient_ID]],Healthcare_Insurance[Patient_ID],0))</f>
        <v>Public</v>
      </c>
      <c r="L1926" s="8">
        <f>INDEX(Healthcare_Insurance[Insurance_Amount],MATCH(CONSOLIDATED_SHEET[[#This Row],[Patient_ID]],Healthcare_Insurance[Patient_ID],0))</f>
        <v>8773.11</v>
      </c>
    </row>
    <row r="1927" spans="1:12" x14ac:dyDescent="0.25">
      <c r="A1927" t="s">
        <v>1929</v>
      </c>
      <c r="B1927" t="s">
        <v>4902</v>
      </c>
      <c r="C1927">
        <v>72</v>
      </c>
      <c r="D1927" t="s">
        <v>5947</v>
      </c>
      <c r="E1927" t="str">
        <f>IFERROR(INDEX(Healthcare_Transaction[Treatment_Type],MATCH(CONSOLIDATED_SHEET[[#This Row],[Patient_ID]],Healthcare_Transaction[Patient_ID],0)),"")</f>
        <v>Medication</v>
      </c>
      <c r="F1927" s="8">
        <f>IFERROR(INDEX(Healthcare_Transaction[Cost],MATCH(CONSOLIDATED_SHEET[[#This Row],[Patient_ID]],Healthcare_Transaction[Patient_ID],0)),"")</f>
        <v>2472.86</v>
      </c>
      <c r="G1927" s="6">
        <f>IFERROR(INDEX(Healthcare_Transaction[Date],MATCH(CONSOLIDATED_SHEET[[#This Row],[Patient_ID]],Healthcare_Transaction[Patient_ID],0)),"")</f>
        <v>44254.251893127577</v>
      </c>
      <c r="H1927" t="str">
        <f>TEXT(CONSOLIDATED_SHEET[[#This Row],[Date]], "yyyy")</f>
        <v>2021</v>
      </c>
      <c r="I1927" t="str">
        <f>TEXT(CONSOLIDATED_SHEET[[#This Row],[Date]], "mmmm")</f>
        <v>February</v>
      </c>
      <c r="J1927" t="str">
        <f>INDEX(Healthcare_Location[Location],MATCH(CONSOLIDATED_SHEET[[#This Row],[Patient_ID]],Healthcare_Location[Patient_ID],0))</f>
        <v>Chicago</v>
      </c>
      <c r="K1927" s="7" t="str">
        <f>INDEX(Healthcare_Insurance[Insurance_Type],MATCH(CONSOLIDATED_SHEET[[#This Row],[Patient_ID]],Healthcare_Insurance[Patient_ID],0))</f>
        <v>Public</v>
      </c>
      <c r="L1927" s="8">
        <f>INDEX(Healthcare_Insurance[Insurance_Amount],MATCH(CONSOLIDATED_SHEET[[#This Row],[Patient_ID]],Healthcare_Insurance[Patient_ID],0))</f>
        <v>4468.2299999999996</v>
      </c>
    </row>
    <row r="1928" spans="1:12" x14ac:dyDescent="0.25">
      <c r="A1928" t="s">
        <v>1930</v>
      </c>
      <c r="B1928" t="s">
        <v>4903</v>
      </c>
      <c r="C1928">
        <v>31</v>
      </c>
      <c r="D1928" t="s">
        <v>5947</v>
      </c>
      <c r="E1928" t="str">
        <f>IFERROR(INDEX(Healthcare_Transaction[Treatment_Type],MATCH(CONSOLIDATED_SHEET[[#This Row],[Patient_ID]],Healthcare_Transaction[Patient_ID],0)),"")</f>
        <v>Consultation</v>
      </c>
      <c r="F1928" s="8">
        <f>IFERROR(INDEX(Healthcare_Transaction[Cost],MATCH(CONSOLIDATED_SHEET[[#This Row],[Patient_ID]],Healthcare_Transaction[Patient_ID],0)),"")</f>
        <v>4985.04</v>
      </c>
      <c r="G1928" s="6">
        <f>IFERROR(INDEX(Healthcare_Transaction[Date],MATCH(CONSOLIDATED_SHEET[[#This Row],[Patient_ID]],Healthcare_Transaction[Patient_ID],0)),"")</f>
        <v>44256.337905415057</v>
      </c>
      <c r="H1928" t="str">
        <f>TEXT(CONSOLIDATED_SHEET[[#This Row],[Date]], "yyyy")</f>
        <v>2021</v>
      </c>
      <c r="I1928" t="str">
        <f>TEXT(CONSOLIDATED_SHEET[[#This Row],[Date]], "mmmm")</f>
        <v>March</v>
      </c>
      <c r="J1928" t="str">
        <f>INDEX(Healthcare_Location[Location],MATCH(CONSOLIDATED_SHEET[[#This Row],[Patient_ID]],Healthcare_Location[Patient_ID],0))</f>
        <v>Los Angeles</v>
      </c>
      <c r="K1928" s="7" t="str">
        <f>INDEX(Healthcare_Insurance[Insurance_Type],MATCH(CONSOLIDATED_SHEET[[#This Row],[Patient_ID]],Healthcare_Insurance[Patient_ID],0))</f>
        <v>Private</v>
      </c>
      <c r="L1928" s="8">
        <f>INDEX(Healthcare_Insurance[Insurance_Amount],MATCH(CONSOLIDATED_SHEET[[#This Row],[Patient_ID]],Healthcare_Insurance[Patient_ID],0))</f>
        <v>9967.91</v>
      </c>
    </row>
    <row r="1929" spans="1:12" x14ac:dyDescent="0.25">
      <c r="A1929" t="s">
        <v>1931</v>
      </c>
      <c r="B1929" t="s">
        <v>4904</v>
      </c>
      <c r="C1929">
        <v>36</v>
      </c>
      <c r="D1929" t="s">
        <v>5948</v>
      </c>
      <c r="E1929" t="str">
        <f>IFERROR(INDEX(Healthcare_Transaction[Treatment_Type],MATCH(CONSOLIDATED_SHEET[[#This Row],[Patient_ID]],Healthcare_Transaction[Patient_ID],0)),"")</f>
        <v>Medication</v>
      </c>
      <c r="F1929" s="8">
        <f>IFERROR(INDEX(Healthcare_Transaction[Cost],MATCH(CONSOLIDATED_SHEET[[#This Row],[Patient_ID]],Healthcare_Transaction[Patient_ID],0)),"")</f>
        <v>4941.76</v>
      </c>
      <c r="G1929" s="6">
        <f>IFERROR(INDEX(Healthcare_Transaction[Date],MATCH(CONSOLIDATED_SHEET[[#This Row],[Patient_ID]],Healthcare_Transaction[Patient_ID],0)),"")</f>
        <v>44256.859408486918</v>
      </c>
      <c r="H1929" t="str">
        <f>TEXT(CONSOLIDATED_SHEET[[#This Row],[Date]], "yyyy")</f>
        <v>2021</v>
      </c>
      <c r="I1929" t="str">
        <f>TEXT(CONSOLIDATED_SHEET[[#This Row],[Date]], "mmmm")</f>
        <v>March</v>
      </c>
      <c r="J1929" t="str">
        <f>INDEX(Healthcare_Location[Location],MATCH(CONSOLIDATED_SHEET[[#This Row],[Patient_ID]],Healthcare_Location[Patient_ID],0))</f>
        <v>Chicago</v>
      </c>
      <c r="K1929" s="7" t="str">
        <f>INDEX(Healthcare_Insurance[Insurance_Type],MATCH(CONSOLIDATED_SHEET[[#This Row],[Patient_ID]],Healthcare_Insurance[Patient_ID],0))</f>
        <v>Public</v>
      </c>
      <c r="L1929" s="8">
        <f>INDEX(Healthcare_Insurance[Insurance_Amount],MATCH(CONSOLIDATED_SHEET[[#This Row],[Patient_ID]],Healthcare_Insurance[Patient_ID],0))</f>
        <v>3442.3</v>
      </c>
    </row>
    <row r="1930" spans="1:12" x14ac:dyDescent="0.25">
      <c r="A1930" t="s">
        <v>1932</v>
      </c>
      <c r="B1930" t="s">
        <v>4905</v>
      </c>
      <c r="C1930">
        <v>42</v>
      </c>
      <c r="D1930" t="s">
        <v>5947</v>
      </c>
      <c r="E1930" t="str">
        <f>IFERROR(INDEX(Healthcare_Transaction[Treatment_Type],MATCH(CONSOLIDATED_SHEET[[#This Row],[Patient_ID]],Healthcare_Transaction[Patient_ID],0)),"")</f>
        <v>Surgery</v>
      </c>
      <c r="F1930" s="8">
        <f>IFERROR(INDEX(Healthcare_Transaction[Cost],MATCH(CONSOLIDATED_SHEET[[#This Row],[Patient_ID]],Healthcare_Transaction[Patient_ID],0)),"")</f>
        <v>2142.04</v>
      </c>
      <c r="G1930" s="6">
        <f>IFERROR(INDEX(Healthcare_Transaction[Date],MATCH(CONSOLIDATED_SHEET[[#This Row],[Patient_ID]],Healthcare_Transaction[Patient_ID],0)),"")</f>
        <v>44257.12016002286</v>
      </c>
      <c r="H1930" t="str">
        <f>TEXT(CONSOLIDATED_SHEET[[#This Row],[Date]], "yyyy")</f>
        <v>2021</v>
      </c>
      <c r="I1930" t="str">
        <f>TEXT(CONSOLIDATED_SHEET[[#This Row],[Date]], "mmmm")</f>
        <v>March</v>
      </c>
      <c r="J1930" t="str">
        <f>INDEX(Healthcare_Location[Location],MATCH(CONSOLIDATED_SHEET[[#This Row],[Patient_ID]],Healthcare_Location[Patient_ID],0))</f>
        <v>Phoenix</v>
      </c>
      <c r="K1930" s="7" t="str">
        <f>INDEX(Healthcare_Insurance[Insurance_Type],MATCH(CONSOLIDATED_SHEET[[#This Row],[Patient_ID]],Healthcare_Insurance[Patient_ID],0))</f>
        <v>Public</v>
      </c>
      <c r="L1930" s="8">
        <f>INDEX(Healthcare_Insurance[Insurance_Amount],MATCH(CONSOLIDATED_SHEET[[#This Row],[Patient_ID]],Healthcare_Insurance[Patient_ID],0))</f>
        <v>7395.82</v>
      </c>
    </row>
    <row r="1931" spans="1:12" x14ac:dyDescent="0.25">
      <c r="A1931" t="s">
        <v>1933</v>
      </c>
      <c r="B1931" t="s">
        <v>4906</v>
      </c>
      <c r="C1931">
        <v>69</v>
      </c>
      <c r="D1931" t="s">
        <v>5948</v>
      </c>
      <c r="E1931" t="str">
        <f>IFERROR(INDEX(Healthcare_Transaction[Treatment_Type],MATCH(CONSOLIDATED_SHEET[[#This Row],[Patient_ID]],Healthcare_Transaction[Patient_ID],0)),"")</f>
        <v>Surgery</v>
      </c>
      <c r="F1931" s="8">
        <f>IFERROR(INDEX(Healthcare_Transaction[Cost],MATCH(CONSOLIDATED_SHEET[[#This Row],[Patient_ID]],Healthcare_Transaction[Patient_ID],0)),"")</f>
        <v>979.75</v>
      </c>
      <c r="G1931" s="6">
        <f>IFERROR(INDEX(Healthcare_Transaction[Date],MATCH(CONSOLIDATED_SHEET[[#This Row],[Patient_ID]],Healthcare_Transaction[Patient_ID],0)),"")</f>
        <v>44258.163166166589</v>
      </c>
      <c r="H1931" t="str">
        <f>TEXT(CONSOLIDATED_SHEET[[#This Row],[Date]], "yyyy")</f>
        <v>2021</v>
      </c>
      <c r="I1931" t="str">
        <f>TEXT(CONSOLIDATED_SHEET[[#This Row],[Date]], "mmmm")</f>
        <v>March</v>
      </c>
      <c r="J1931" t="str">
        <f>INDEX(Healthcare_Location[Location],MATCH(CONSOLIDATED_SHEET[[#This Row],[Patient_ID]],Healthcare_Location[Patient_ID],0))</f>
        <v>New York</v>
      </c>
      <c r="K1931" s="7" t="str">
        <f>INDEX(Healthcare_Insurance[Insurance_Type],MATCH(CONSOLIDATED_SHEET[[#This Row],[Patient_ID]],Healthcare_Insurance[Patient_ID],0))</f>
        <v>None</v>
      </c>
      <c r="L1931" s="8">
        <f>INDEX(Healthcare_Insurance[Insurance_Amount],MATCH(CONSOLIDATED_SHEET[[#This Row],[Patient_ID]],Healthcare_Insurance[Patient_ID],0))</f>
        <v>6542.73</v>
      </c>
    </row>
    <row r="1932" spans="1:12" x14ac:dyDescent="0.25">
      <c r="A1932" t="s">
        <v>1934</v>
      </c>
      <c r="B1932" t="s">
        <v>4907</v>
      </c>
      <c r="C1932">
        <v>35</v>
      </c>
      <c r="D1932" t="s">
        <v>5947</v>
      </c>
      <c r="E1932" t="str">
        <f>IFERROR(INDEX(Healthcare_Transaction[Treatment_Type],MATCH(CONSOLIDATED_SHEET[[#This Row],[Patient_ID]],Healthcare_Transaction[Patient_ID],0)),"")</f>
        <v>Medication</v>
      </c>
      <c r="F1932" s="8">
        <f>IFERROR(INDEX(Healthcare_Transaction[Cost],MATCH(CONSOLIDATED_SHEET[[#This Row],[Patient_ID]],Healthcare_Transaction[Patient_ID],0)),"")</f>
        <v>801.23</v>
      </c>
      <c r="G1932" s="6">
        <f>IFERROR(INDEX(Healthcare_Transaction[Date],MATCH(CONSOLIDATED_SHEET[[#This Row],[Patient_ID]],Healthcare_Transaction[Patient_ID],0)),"")</f>
        <v>44258.945420774377</v>
      </c>
      <c r="H1932" t="str">
        <f>TEXT(CONSOLIDATED_SHEET[[#This Row],[Date]], "yyyy")</f>
        <v>2021</v>
      </c>
      <c r="I1932" t="str">
        <f>TEXT(CONSOLIDATED_SHEET[[#This Row],[Date]], "mmmm")</f>
        <v>March</v>
      </c>
      <c r="J1932" t="str">
        <f>INDEX(Healthcare_Location[Location],MATCH(CONSOLIDATED_SHEET[[#This Row],[Patient_ID]],Healthcare_Location[Patient_ID],0))</f>
        <v>Phoenix</v>
      </c>
      <c r="K1932" s="7" t="str">
        <f>INDEX(Healthcare_Insurance[Insurance_Type],MATCH(CONSOLIDATED_SHEET[[#This Row],[Patient_ID]],Healthcare_Insurance[Patient_ID],0))</f>
        <v>None</v>
      </c>
      <c r="L1932" s="8">
        <f>INDEX(Healthcare_Insurance[Insurance_Amount],MATCH(CONSOLIDATED_SHEET[[#This Row],[Patient_ID]],Healthcare_Insurance[Patient_ID],0))</f>
        <v>865.81</v>
      </c>
    </row>
    <row r="1933" spans="1:12" x14ac:dyDescent="0.25">
      <c r="A1933" t="s">
        <v>1935</v>
      </c>
      <c r="B1933" t="s">
        <v>4908</v>
      </c>
      <c r="C1933">
        <v>71</v>
      </c>
      <c r="D1933" t="s">
        <v>5947</v>
      </c>
      <c r="E1933" t="str">
        <f>IFERROR(INDEX(Healthcare_Transaction[Treatment_Type],MATCH(CONSOLIDATED_SHEET[[#This Row],[Patient_ID]],Healthcare_Transaction[Patient_ID],0)),"")</f>
        <v>Medication</v>
      </c>
      <c r="F1933" s="8">
        <f>IFERROR(INDEX(Healthcare_Transaction[Cost],MATCH(CONSOLIDATED_SHEET[[#This Row],[Patient_ID]],Healthcare_Transaction[Patient_ID],0)),"")</f>
        <v>2302.23</v>
      </c>
      <c r="G1933" s="6">
        <f>IFERROR(INDEX(Healthcare_Transaction[Date],MATCH(CONSOLIDATED_SHEET[[#This Row],[Patient_ID]],Healthcare_Transaction[Patient_ID],0)),"")</f>
        <v>44259.466923846259</v>
      </c>
      <c r="H1933" t="str">
        <f>TEXT(CONSOLIDATED_SHEET[[#This Row],[Date]], "yyyy")</f>
        <v>2021</v>
      </c>
      <c r="I1933" t="str">
        <f>TEXT(CONSOLIDATED_SHEET[[#This Row],[Date]], "mmmm")</f>
        <v>March</v>
      </c>
      <c r="J1933" t="str">
        <f>INDEX(Healthcare_Location[Location],MATCH(CONSOLIDATED_SHEET[[#This Row],[Patient_ID]],Healthcare_Location[Patient_ID],0))</f>
        <v>Houston</v>
      </c>
      <c r="K1933" s="7" t="str">
        <f>INDEX(Healthcare_Insurance[Insurance_Type],MATCH(CONSOLIDATED_SHEET[[#This Row],[Patient_ID]],Healthcare_Insurance[Patient_ID],0))</f>
        <v>Public</v>
      </c>
      <c r="L1933" s="8">
        <f>INDEX(Healthcare_Insurance[Insurance_Amount],MATCH(CONSOLIDATED_SHEET[[#This Row],[Patient_ID]],Healthcare_Insurance[Patient_ID],0))</f>
        <v>6295.03</v>
      </c>
    </row>
    <row r="1934" spans="1:12" x14ac:dyDescent="0.25">
      <c r="A1934" t="s">
        <v>1936</v>
      </c>
      <c r="B1934" t="s">
        <v>4909</v>
      </c>
      <c r="C1934">
        <v>86</v>
      </c>
      <c r="D1934" t="s">
        <v>5947</v>
      </c>
      <c r="E1934" t="str">
        <f>IFERROR(INDEX(Healthcare_Transaction[Treatment_Type],MATCH(CONSOLIDATED_SHEET[[#This Row],[Patient_ID]],Healthcare_Transaction[Patient_ID],0)),"")</f>
        <v>Consultation</v>
      </c>
      <c r="F1934" s="8">
        <f>IFERROR(INDEX(Healthcare_Transaction[Cost],MATCH(CONSOLIDATED_SHEET[[#This Row],[Patient_ID]],Healthcare_Transaction[Patient_ID],0)),"")</f>
        <v>3538.09</v>
      </c>
      <c r="G1934" s="6">
        <f>IFERROR(INDEX(Healthcare_Transaction[Date],MATCH(CONSOLIDATED_SHEET[[#This Row],[Patient_ID]],Healthcare_Transaction[Patient_ID],0)),"")</f>
        <v>44259.727675382193</v>
      </c>
      <c r="H1934" t="str">
        <f>TEXT(CONSOLIDATED_SHEET[[#This Row],[Date]], "yyyy")</f>
        <v>2021</v>
      </c>
      <c r="I1934" t="str">
        <f>TEXT(CONSOLIDATED_SHEET[[#This Row],[Date]], "mmmm")</f>
        <v>March</v>
      </c>
      <c r="J1934" t="str">
        <f>INDEX(Healthcare_Location[Location],MATCH(CONSOLIDATED_SHEET[[#This Row],[Patient_ID]],Healthcare_Location[Patient_ID],0))</f>
        <v>New York</v>
      </c>
      <c r="K1934" s="7" t="str">
        <f>INDEX(Healthcare_Insurance[Insurance_Type],MATCH(CONSOLIDATED_SHEET[[#This Row],[Patient_ID]],Healthcare_Insurance[Patient_ID],0))</f>
        <v>Private</v>
      </c>
      <c r="L1934" s="8">
        <f>INDEX(Healthcare_Insurance[Insurance_Amount],MATCH(CONSOLIDATED_SHEET[[#This Row],[Patient_ID]],Healthcare_Insurance[Patient_ID],0))</f>
        <v>8946.41</v>
      </c>
    </row>
    <row r="1935" spans="1:12" x14ac:dyDescent="0.25">
      <c r="A1935" t="s">
        <v>1937</v>
      </c>
      <c r="B1935" t="s">
        <v>4910</v>
      </c>
      <c r="C1935">
        <v>57</v>
      </c>
      <c r="D1935" t="s">
        <v>5947</v>
      </c>
      <c r="E1935" t="str">
        <f>IFERROR(INDEX(Healthcare_Transaction[Treatment_Type],MATCH(CONSOLIDATED_SHEET[[#This Row],[Patient_ID]],Healthcare_Transaction[Patient_ID],0)),"")</f>
        <v>Physical Therapy</v>
      </c>
      <c r="F1935" s="8">
        <f>IFERROR(INDEX(Healthcare_Transaction[Cost],MATCH(CONSOLIDATED_SHEET[[#This Row],[Patient_ID]],Healthcare_Transaction[Patient_ID],0)),"")</f>
        <v>1623.95</v>
      </c>
      <c r="G1935" s="6">
        <f>IFERROR(INDEX(Healthcare_Transaction[Date],MATCH(CONSOLIDATED_SHEET[[#This Row],[Patient_ID]],Healthcare_Transaction[Patient_ID],0)),"")</f>
        <v>44260.509929989988</v>
      </c>
      <c r="H1935" t="str">
        <f>TEXT(CONSOLIDATED_SHEET[[#This Row],[Date]], "yyyy")</f>
        <v>2021</v>
      </c>
      <c r="I1935" t="str">
        <f>TEXT(CONSOLIDATED_SHEET[[#This Row],[Date]], "mmmm")</f>
        <v>March</v>
      </c>
      <c r="J1935" t="str">
        <f>INDEX(Healthcare_Location[Location],MATCH(CONSOLIDATED_SHEET[[#This Row],[Patient_ID]],Healthcare_Location[Patient_ID],0))</f>
        <v>Chicago</v>
      </c>
      <c r="K1935" s="7" t="str">
        <f>INDEX(Healthcare_Insurance[Insurance_Type],MATCH(CONSOLIDATED_SHEET[[#This Row],[Patient_ID]],Healthcare_Insurance[Patient_ID],0))</f>
        <v>Private</v>
      </c>
      <c r="L1935" s="8">
        <f>INDEX(Healthcare_Insurance[Insurance_Amount],MATCH(CONSOLIDATED_SHEET[[#This Row],[Patient_ID]],Healthcare_Insurance[Patient_ID],0))</f>
        <v>3226.02</v>
      </c>
    </row>
    <row r="1936" spans="1:12" x14ac:dyDescent="0.25">
      <c r="A1936" t="s">
        <v>1938</v>
      </c>
      <c r="B1936" t="s">
        <v>4911</v>
      </c>
      <c r="C1936">
        <v>56</v>
      </c>
      <c r="D1936" t="s">
        <v>5947</v>
      </c>
      <c r="E1936" t="str">
        <f>IFERROR(INDEX(Healthcare_Transaction[Treatment_Type],MATCH(CONSOLIDATED_SHEET[[#This Row],[Patient_ID]],Healthcare_Transaction[Patient_ID],0)),"")</f>
        <v>Consultation</v>
      </c>
      <c r="F1936" s="8">
        <f>IFERROR(INDEX(Healthcare_Transaction[Cost],MATCH(CONSOLIDATED_SHEET[[#This Row],[Patient_ID]],Healthcare_Transaction[Patient_ID],0)),"")</f>
        <v>2564.21</v>
      </c>
      <c r="G1936" s="6">
        <f>IFERROR(INDEX(Healthcare_Transaction[Date],MATCH(CONSOLIDATED_SHEET[[#This Row],[Patient_ID]],Healthcare_Transaction[Patient_ID],0)),"")</f>
        <v>44260.770681525923</v>
      </c>
      <c r="H1936" t="str">
        <f>TEXT(CONSOLIDATED_SHEET[[#This Row],[Date]], "yyyy")</f>
        <v>2021</v>
      </c>
      <c r="I1936" t="str">
        <f>TEXT(CONSOLIDATED_SHEET[[#This Row],[Date]], "mmmm")</f>
        <v>March</v>
      </c>
      <c r="J1936" t="str">
        <f>INDEX(Healthcare_Location[Location],MATCH(CONSOLIDATED_SHEET[[#This Row],[Patient_ID]],Healthcare_Location[Patient_ID],0))</f>
        <v>Phoenix</v>
      </c>
      <c r="K1936" s="7" t="str">
        <f>INDEX(Healthcare_Insurance[Insurance_Type],MATCH(CONSOLIDATED_SHEET[[#This Row],[Patient_ID]],Healthcare_Insurance[Patient_ID],0))</f>
        <v>None</v>
      </c>
      <c r="L1936" s="8">
        <f>INDEX(Healthcare_Insurance[Insurance_Amount],MATCH(CONSOLIDATED_SHEET[[#This Row],[Patient_ID]],Healthcare_Insurance[Patient_ID],0))</f>
        <v>3004.29</v>
      </c>
    </row>
    <row r="1937" spans="1:12" x14ac:dyDescent="0.25">
      <c r="A1937" t="s">
        <v>1939</v>
      </c>
      <c r="B1937" t="s">
        <v>4912</v>
      </c>
      <c r="C1937">
        <v>44</v>
      </c>
      <c r="D1937" t="s">
        <v>5947</v>
      </c>
      <c r="E1937" t="str">
        <f>IFERROR(INDEX(Healthcare_Transaction[Treatment_Type],MATCH(CONSOLIDATED_SHEET[[#This Row],[Patient_ID]],Healthcare_Transaction[Patient_ID],0)),"")</f>
        <v>Physical Therapy</v>
      </c>
      <c r="F1937" s="8">
        <f>IFERROR(INDEX(Healthcare_Transaction[Cost],MATCH(CONSOLIDATED_SHEET[[#This Row],[Patient_ID]],Healthcare_Transaction[Patient_ID],0)),"")</f>
        <v>200.51</v>
      </c>
      <c r="G1937" s="6">
        <f>IFERROR(INDEX(Healthcare_Transaction[Date],MATCH(CONSOLIDATED_SHEET[[#This Row],[Patient_ID]],Healthcare_Transaction[Patient_ID],0)),"")</f>
        <v>44261.031433061857</v>
      </c>
      <c r="H1937" t="str">
        <f>TEXT(CONSOLIDATED_SHEET[[#This Row],[Date]], "yyyy")</f>
        <v>2021</v>
      </c>
      <c r="I1937" t="str">
        <f>TEXT(CONSOLIDATED_SHEET[[#This Row],[Date]], "mmmm")</f>
        <v>March</v>
      </c>
      <c r="J1937" t="str">
        <f>INDEX(Healthcare_Location[Location],MATCH(CONSOLIDATED_SHEET[[#This Row],[Patient_ID]],Healthcare_Location[Patient_ID],0))</f>
        <v>Houston</v>
      </c>
      <c r="K1937" s="7" t="str">
        <f>INDEX(Healthcare_Insurance[Insurance_Type],MATCH(CONSOLIDATED_SHEET[[#This Row],[Patient_ID]],Healthcare_Insurance[Patient_ID],0))</f>
        <v>Public</v>
      </c>
      <c r="L1937" s="8">
        <f>INDEX(Healthcare_Insurance[Insurance_Amount],MATCH(CONSOLIDATED_SHEET[[#This Row],[Patient_ID]],Healthcare_Insurance[Patient_ID],0))</f>
        <v>3669.91</v>
      </c>
    </row>
    <row r="1938" spans="1:12" x14ac:dyDescent="0.25">
      <c r="A1938" t="s">
        <v>1940</v>
      </c>
      <c r="B1938" t="s">
        <v>4913</v>
      </c>
      <c r="C1938">
        <v>86</v>
      </c>
      <c r="D1938" t="s">
        <v>5948</v>
      </c>
      <c r="E1938" t="str">
        <f>IFERROR(INDEX(Healthcare_Transaction[Treatment_Type],MATCH(CONSOLIDATED_SHEET[[#This Row],[Patient_ID]],Healthcare_Transaction[Patient_ID],0)),"")</f>
        <v>Physical Therapy</v>
      </c>
      <c r="F1938" s="8">
        <f>IFERROR(INDEX(Healthcare_Transaction[Cost],MATCH(CONSOLIDATED_SHEET[[#This Row],[Patient_ID]],Healthcare_Transaction[Patient_ID],0)),"")</f>
        <v>3633.17</v>
      </c>
      <c r="G1938" s="6">
        <f>IFERROR(INDEX(Healthcare_Transaction[Date],MATCH(CONSOLIDATED_SHEET[[#This Row],[Patient_ID]],Healthcare_Transaction[Patient_ID],0)),"")</f>
        <v>44261.552936133718</v>
      </c>
      <c r="H1938" t="str">
        <f>TEXT(CONSOLIDATED_SHEET[[#This Row],[Date]], "yyyy")</f>
        <v>2021</v>
      </c>
      <c r="I1938" t="str">
        <f>TEXT(CONSOLIDATED_SHEET[[#This Row],[Date]], "mmmm")</f>
        <v>March</v>
      </c>
      <c r="J1938" t="str">
        <f>INDEX(Healthcare_Location[Location],MATCH(CONSOLIDATED_SHEET[[#This Row],[Patient_ID]],Healthcare_Location[Patient_ID],0))</f>
        <v>Los Angeles</v>
      </c>
      <c r="K1938" s="7" t="str">
        <f>INDEX(Healthcare_Insurance[Insurance_Type],MATCH(CONSOLIDATED_SHEET[[#This Row],[Patient_ID]],Healthcare_Insurance[Patient_ID],0))</f>
        <v>Public</v>
      </c>
      <c r="L1938" s="8">
        <f>INDEX(Healthcare_Insurance[Insurance_Amount],MATCH(CONSOLIDATED_SHEET[[#This Row],[Patient_ID]],Healthcare_Insurance[Patient_ID],0))</f>
        <v>8676.06</v>
      </c>
    </row>
    <row r="1939" spans="1:12" x14ac:dyDescent="0.25">
      <c r="A1939" t="s">
        <v>1941</v>
      </c>
      <c r="B1939" t="s">
        <v>4914</v>
      </c>
      <c r="C1939">
        <v>23</v>
      </c>
      <c r="D1939" t="s">
        <v>5948</v>
      </c>
      <c r="E1939" t="str">
        <f>IFERROR(INDEX(Healthcare_Transaction[Treatment_Type],MATCH(CONSOLIDATED_SHEET[[#This Row],[Patient_ID]],Healthcare_Transaction[Patient_ID],0)),"")</f>
        <v>Physical Therapy</v>
      </c>
      <c r="F1939" s="8">
        <f>IFERROR(INDEX(Healthcare_Transaction[Cost],MATCH(CONSOLIDATED_SHEET[[#This Row],[Patient_ID]],Healthcare_Transaction[Patient_ID],0)),"")</f>
        <v>1474.6</v>
      </c>
      <c r="G1939" s="6">
        <f>IFERROR(INDEX(Healthcare_Transaction[Date],MATCH(CONSOLIDATED_SHEET[[#This Row],[Patient_ID]],Healthcare_Transaction[Patient_ID],0)),"")</f>
        <v>44262.595942277469</v>
      </c>
      <c r="H1939" t="str">
        <f>TEXT(CONSOLIDATED_SHEET[[#This Row],[Date]], "yyyy")</f>
        <v>2021</v>
      </c>
      <c r="I1939" t="str">
        <f>TEXT(CONSOLIDATED_SHEET[[#This Row],[Date]], "mmmm")</f>
        <v>March</v>
      </c>
      <c r="J1939" t="str">
        <f>INDEX(Healthcare_Location[Location],MATCH(CONSOLIDATED_SHEET[[#This Row],[Patient_ID]],Healthcare_Location[Patient_ID],0))</f>
        <v>New York</v>
      </c>
      <c r="K1939" s="7" t="str">
        <f>INDEX(Healthcare_Insurance[Insurance_Type],MATCH(CONSOLIDATED_SHEET[[#This Row],[Patient_ID]],Healthcare_Insurance[Patient_ID],0))</f>
        <v>Public</v>
      </c>
      <c r="L1939" s="8">
        <f>INDEX(Healthcare_Insurance[Insurance_Amount],MATCH(CONSOLIDATED_SHEET[[#This Row],[Patient_ID]],Healthcare_Insurance[Patient_ID],0))</f>
        <v>7558.72</v>
      </c>
    </row>
    <row r="1940" spans="1:12" x14ac:dyDescent="0.25">
      <c r="A1940" t="s">
        <v>1942</v>
      </c>
      <c r="B1940" t="s">
        <v>4915</v>
      </c>
      <c r="C1940">
        <v>34</v>
      </c>
      <c r="D1940" t="s">
        <v>5947</v>
      </c>
      <c r="E1940" t="str">
        <f>IFERROR(INDEX(Healthcare_Transaction[Treatment_Type],MATCH(CONSOLIDATED_SHEET[[#This Row],[Patient_ID]],Healthcare_Transaction[Patient_ID],0)),"")</f>
        <v>Consultation</v>
      </c>
      <c r="F1940" s="8">
        <f>IFERROR(INDEX(Healthcare_Transaction[Cost],MATCH(CONSOLIDATED_SHEET[[#This Row],[Patient_ID]],Healthcare_Transaction[Patient_ID],0)),"")</f>
        <v>455.17</v>
      </c>
      <c r="G1940" s="6">
        <f>IFERROR(INDEX(Healthcare_Transaction[Date],MATCH(CONSOLIDATED_SHEET[[#This Row],[Patient_ID]],Healthcare_Transaction[Patient_ID],0)),"")</f>
        <v>44262.856693813388</v>
      </c>
      <c r="H1940" t="str">
        <f>TEXT(CONSOLIDATED_SHEET[[#This Row],[Date]], "yyyy")</f>
        <v>2021</v>
      </c>
      <c r="I1940" t="str">
        <f>TEXT(CONSOLIDATED_SHEET[[#This Row],[Date]], "mmmm")</f>
        <v>March</v>
      </c>
      <c r="J1940" t="str">
        <f>INDEX(Healthcare_Location[Location],MATCH(CONSOLIDATED_SHEET[[#This Row],[Patient_ID]],Healthcare_Location[Patient_ID],0))</f>
        <v>Chicago</v>
      </c>
      <c r="K1940" s="7" t="str">
        <f>INDEX(Healthcare_Insurance[Insurance_Type],MATCH(CONSOLIDATED_SHEET[[#This Row],[Patient_ID]],Healthcare_Insurance[Patient_ID],0))</f>
        <v>Public</v>
      </c>
      <c r="L1940" s="8">
        <f>INDEX(Healthcare_Insurance[Insurance_Amount],MATCH(CONSOLIDATED_SHEET[[#This Row],[Patient_ID]],Healthcare_Insurance[Patient_ID],0))</f>
        <v>2136.96</v>
      </c>
    </row>
    <row r="1941" spans="1:12" x14ac:dyDescent="0.25">
      <c r="A1941" t="s">
        <v>1943</v>
      </c>
      <c r="B1941" t="s">
        <v>4916</v>
      </c>
      <c r="C1941">
        <v>64</v>
      </c>
      <c r="D1941" t="s">
        <v>5948</v>
      </c>
      <c r="E1941" t="str">
        <f>IFERROR(INDEX(Healthcare_Transaction[Treatment_Type],MATCH(CONSOLIDATED_SHEET[[#This Row],[Patient_ID]],Healthcare_Transaction[Patient_ID],0)),"")</f>
        <v>Medication</v>
      </c>
      <c r="F1941" s="8">
        <f>IFERROR(INDEX(Healthcare_Transaction[Cost],MATCH(CONSOLIDATED_SHEET[[#This Row],[Patient_ID]],Healthcare_Transaction[Patient_ID],0)),"")</f>
        <v>347.29</v>
      </c>
      <c r="G1941" s="6">
        <f>IFERROR(INDEX(Healthcare_Transaction[Date],MATCH(CONSOLIDATED_SHEET[[#This Row],[Patient_ID]],Healthcare_Transaction[Patient_ID],0)),"")</f>
        <v>44263.63894842119</v>
      </c>
      <c r="H1941" t="str">
        <f>TEXT(CONSOLIDATED_SHEET[[#This Row],[Date]], "yyyy")</f>
        <v>2021</v>
      </c>
      <c r="I1941" t="str">
        <f>TEXT(CONSOLIDATED_SHEET[[#This Row],[Date]], "mmmm")</f>
        <v>March</v>
      </c>
      <c r="J1941" t="str">
        <f>INDEX(Healthcare_Location[Location],MATCH(CONSOLIDATED_SHEET[[#This Row],[Patient_ID]],Healthcare_Location[Patient_ID],0))</f>
        <v>Los Angeles</v>
      </c>
      <c r="K1941" s="7" t="str">
        <f>INDEX(Healthcare_Insurance[Insurance_Type],MATCH(CONSOLIDATED_SHEET[[#This Row],[Patient_ID]],Healthcare_Insurance[Patient_ID],0))</f>
        <v>Private</v>
      </c>
      <c r="L1941" s="8">
        <f>INDEX(Healthcare_Insurance[Insurance_Amount],MATCH(CONSOLIDATED_SHEET[[#This Row],[Patient_ID]],Healthcare_Insurance[Patient_ID],0))</f>
        <v>8800.69</v>
      </c>
    </row>
    <row r="1942" spans="1:12" x14ac:dyDescent="0.25">
      <c r="A1942" t="s">
        <v>1944</v>
      </c>
      <c r="B1942" t="s">
        <v>4917</v>
      </c>
      <c r="C1942">
        <v>40</v>
      </c>
      <c r="D1942" t="s">
        <v>5947</v>
      </c>
      <c r="E1942" t="str">
        <f>IFERROR(INDEX(Healthcare_Transaction[Treatment_Type],MATCH(CONSOLIDATED_SHEET[[#This Row],[Patient_ID]],Healthcare_Transaction[Patient_ID],0)),"")</f>
        <v>Consultation</v>
      </c>
      <c r="F1942" s="8">
        <f>IFERROR(INDEX(Healthcare_Transaction[Cost],MATCH(CONSOLIDATED_SHEET[[#This Row],[Patient_ID]],Healthcare_Transaction[Patient_ID],0)),"")</f>
        <v>213.69</v>
      </c>
      <c r="G1942" s="6">
        <f>IFERROR(INDEX(Healthcare_Transaction[Date],MATCH(CONSOLIDATED_SHEET[[#This Row],[Patient_ID]],Healthcare_Transaction[Patient_ID],0)),"")</f>
        <v>44264.160451493073</v>
      </c>
      <c r="H1942" t="str">
        <f>TEXT(CONSOLIDATED_SHEET[[#This Row],[Date]], "yyyy")</f>
        <v>2021</v>
      </c>
      <c r="I1942" t="str">
        <f>TEXT(CONSOLIDATED_SHEET[[#This Row],[Date]], "mmmm")</f>
        <v>March</v>
      </c>
      <c r="J1942" t="str">
        <f>INDEX(Healthcare_Location[Location],MATCH(CONSOLIDATED_SHEET[[#This Row],[Patient_ID]],Healthcare_Location[Patient_ID],0))</f>
        <v>New York</v>
      </c>
      <c r="K1942" s="7" t="str">
        <f>INDEX(Healthcare_Insurance[Insurance_Type],MATCH(CONSOLIDATED_SHEET[[#This Row],[Patient_ID]],Healthcare_Insurance[Patient_ID],0))</f>
        <v>Private</v>
      </c>
      <c r="L1942" s="8">
        <f>INDEX(Healthcare_Insurance[Insurance_Amount],MATCH(CONSOLIDATED_SHEET[[#This Row],[Patient_ID]],Healthcare_Insurance[Patient_ID],0))</f>
        <v>8204.7800000000007</v>
      </c>
    </row>
    <row r="1943" spans="1:12" x14ac:dyDescent="0.25">
      <c r="A1943" t="s">
        <v>1945</v>
      </c>
      <c r="B1943" t="s">
        <v>4918</v>
      </c>
      <c r="C1943">
        <v>81</v>
      </c>
      <c r="D1943" t="s">
        <v>5947</v>
      </c>
      <c r="E1943" t="str">
        <f>IFERROR(INDEX(Healthcare_Transaction[Treatment_Type],MATCH(CONSOLIDATED_SHEET[[#This Row],[Patient_ID]],Healthcare_Transaction[Patient_ID],0)),"")</f>
        <v>Medication</v>
      </c>
      <c r="F1943" s="8">
        <f>IFERROR(INDEX(Healthcare_Transaction[Cost],MATCH(CONSOLIDATED_SHEET[[#This Row],[Patient_ID]],Healthcare_Transaction[Patient_ID],0)),"")</f>
        <v>2885.66</v>
      </c>
      <c r="G1943" s="6">
        <f>IFERROR(INDEX(Healthcare_Transaction[Date],MATCH(CONSOLIDATED_SHEET[[#This Row],[Patient_ID]],Healthcare_Transaction[Patient_ID],0)),"")</f>
        <v>44264.942706100868</v>
      </c>
      <c r="H1943" t="str">
        <f>TEXT(CONSOLIDATED_SHEET[[#This Row],[Date]], "yyyy")</f>
        <v>2021</v>
      </c>
      <c r="I1943" t="str">
        <f>TEXT(CONSOLIDATED_SHEET[[#This Row],[Date]], "mmmm")</f>
        <v>March</v>
      </c>
      <c r="J1943" t="str">
        <f>INDEX(Healthcare_Location[Location],MATCH(CONSOLIDATED_SHEET[[#This Row],[Patient_ID]],Healthcare_Location[Patient_ID],0))</f>
        <v>Los Angeles</v>
      </c>
      <c r="K1943" s="7" t="str">
        <f>INDEX(Healthcare_Insurance[Insurance_Type],MATCH(CONSOLIDATED_SHEET[[#This Row],[Patient_ID]],Healthcare_Insurance[Patient_ID],0))</f>
        <v>Private</v>
      </c>
      <c r="L1943" s="8">
        <f>INDEX(Healthcare_Insurance[Insurance_Amount],MATCH(CONSOLIDATED_SHEET[[#This Row],[Patient_ID]],Healthcare_Insurance[Patient_ID],0))</f>
        <v>2195.73</v>
      </c>
    </row>
    <row r="1944" spans="1:12" x14ac:dyDescent="0.25">
      <c r="A1944" t="s">
        <v>1946</v>
      </c>
      <c r="B1944" t="s">
        <v>4919</v>
      </c>
      <c r="C1944">
        <v>57</v>
      </c>
      <c r="D1944" t="s">
        <v>5947</v>
      </c>
      <c r="E1944" t="str">
        <f>IFERROR(INDEX(Healthcare_Transaction[Treatment_Type],MATCH(CONSOLIDATED_SHEET[[#This Row],[Patient_ID]],Healthcare_Transaction[Patient_ID],0)),"")</f>
        <v>Consultation</v>
      </c>
      <c r="F1944" s="8">
        <f>IFERROR(INDEX(Healthcare_Transaction[Cost],MATCH(CONSOLIDATED_SHEET[[#This Row],[Patient_ID]],Healthcare_Transaction[Patient_ID],0)),"")</f>
        <v>3907.18</v>
      </c>
      <c r="G1944" s="6">
        <f>IFERROR(INDEX(Healthcare_Transaction[Date],MATCH(CONSOLIDATED_SHEET[[#This Row],[Patient_ID]],Healthcare_Transaction[Patient_ID],0)),"")</f>
        <v>44265.724960708671</v>
      </c>
      <c r="H1944" t="str">
        <f>TEXT(CONSOLIDATED_SHEET[[#This Row],[Date]], "yyyy")</f>
        <v>2021</v>
      </c>
      <c r="I1944" t="str">
        <f>TEXT(CONSOLIDATED_SHEET[[#This Row],[Date]], "mmmm")</f>
        <v>March</v>
      </c>
      <c r="J1944" t="str">
        <f>INDEX(Healthcare_Location[Location],MATCH(CONSOLIDATED_SHEET[[#This Row],[Patient_ID]],Healthcare_Location[Patient_ID],0))</f>
        <v>New York</v>
      </c>
      <c r="K1944" s="7" t="str">
        <f>INDEX(Healthcare_Insurance[Insurance_Type],MATCH(CONSOLIDATED_SHEET[[#This Row],[Patient_ID]],Healthcare_Insurance[Patient_ID],0))</f>
        <v>Private</v>
      </c>
      <c r="L1944" s="8">
        <f>INDEX(Healthcare_Insurance[Insurance_Amount],MATCH(CONSOLIDATED_SHEET[[#This Row],[Patient_ID]],Healthcare_Insurance[Patient_ID],0))</f>
        <v>1903.86</v>
      </c>
    </row>
    <row r="1945" spans="1:12" x14ac:dyDescent="0.25">
      <c r="A1945" t="s">
        <v>1947</v>
      </c>
      <c r="B1945" t="s">
        <v>4920</v>
      </c>
      <c r="C1945">
        <v>37</v>
      </c>
      <c r="D1945" t="s">
        <v>5947</v>
      </c>
      <c r="E1945" t="str">
        <f>IFERROR(INDEX(Healthcare_Transaction[Treatment_Type],MATCH(CONSOLIDATED_SHEET[[#This Row],[Patient_ID]],Healthcare_Transaction[Patient_ID],0)),"")</f>
        <v>Surgery</v>
      </c>
      <c r="F1945" s="8">
        <f>IFERROR(INDEX(Healthcare_Transaction[Cost],MATCH(CONSOLIDATED_SHEET[[#This Row],[Patient_ID]],Healthcare_Transaction[Patient_ID],0)),"")</f>
        <v>1387.46</v>
      </c>
      <c r="G1945" s="6">
        <f>IFERROR(INDEX(Healthcare_Transaction[Date],MATCH(CONSOLIDATED_SHEET[[#This Row],[Patient_ID]],Healthcare_Transaction[Patient_ID],0)),"")</f>
        <v>44265.985712244597</v>
      </c>
      <c r="H1945" t="str">
        <f>TEXT(CONSOLIDATED_SHEET[[#This Row],[Date]], "yyyy")</f>
        <v>2021</v>
      </c>
      <c r="I1945" t="str">
        <f>TEXT(CONSOLIDATED_SHEET[[#This Row],[Date]], "mmmm")</f>
        <v>March</v>
      </c>
      <c r="J1945" t="str">
        <f>INDEX(Healthcare_Location[Location],MATCH(CONSOLIDATED_SHEET[[#This Row],[Patient_ID]],Healthcare_Location[Patient_ID],0))</f>
        <v>Houston</v>
      </c>
      <c r="K1945" s="7" t="str">
        <f>INDEX(Healthcare_Insurance[Insurance_Type],MATCH(CONSOLIDATED_SHEET[[#This Row],[Patient_ID]],Healthcare_Insurance[Patient_ID],0))</f>
        <v>Private</v>
      </c>
      <c r="L1945" s="8">
        <f>INDEX(Healthcare_Insurance[Insurance_Amount],MATCH(CONSOLIDATED_SHEET[[#This Row],[Patient_ID]],Healthcare_Insurance[Patient_ID],0))</f>
        <v>9793.26</v>
      </c>
    </row>
    <row r="1946" spans="1:12" x14ac:dyDescent="0.25">
      <c r="A1946" t="s">
        <v>1948</v>
      </c>
      <c r="B1946" t="s">
        <v>4921</v>
      </c>
      <c r="C1946">
        <v>45</v>
      </c>
      <c r="D1946" t="s">
        <v>5948</v>
      </c>
      <c r="E1946" t="str">
        <f>IFERROR(INDEX(Healthcare_Transaction[Treatment_Type],MATCH(CONSOLIDATED_SHEET[[#This Row],[Patient_ID]],Healthcare_Transaction[Patient_ID],0)),"")</f>
        <v>Physical Therapy</v>
      </c>
      <c r="F1946" s="8">
        <f>IFERROR(INDEX(Healthcare_Transaction[Cost],MATCH(CONSOLIDATED_SHEET[[#This Row],[Patient_ID]],Healthcare_Transaction[Patient_ID],0)),"")</f>
        <v>3514.72</v>
      </c>
      <c r="G1946" s="6">
        <f>IFERROR(INDEX(Healthcare_Transaction[Date],MATCH(CONSOLIDATED_SHEET[[#This Row],[Patient_ID]],Healthcare_Transaction[Patient_ID],0)),"")</f>
        <v>44266.246463780531</v>
      </c>
      <c r="H1946" t="str">
        <f>TEXT(CONSOLIDATED_SHEET[[#This Row],[Date]], "yyyy")</f>
        <v>2021</v>
      </c>
      <c r="I1946" t="str">
        <f>TEXT(CONSOLIDATED_SHEET[[#This Row],[Date]], "mmmm")</f>
        <v>March</v>
      </c>
      <c r="J1946" t="str">
        <f>INDEX(Healthcare_Location[Location],MATCH(CONSOLIDATED_SHEET[[#This Row],[Patient_ID]],Healthcare_Location[Patient_ID],0))</f>
        <v>Chicago</v>
      </c>
      <c r="K1946" s="7" t="str">
        <f>INDEX(Healthcare_Insurance[Insurance_Type],MATCH(CONSOLIDATED_SHEET[[#This Row],[Patient_ID]],Healthcare_Insurance[Patient_ID],0))</f>
        <v>Private</v>
      </c>
      <c r="L1946" s="8">
        <f>INDEX(Healthcare_Insurance[Insurance_Amount],MATCH(CONSOLIDATED_SHEET[[#This Row],[Patient_ID]],Healthcare_Insurance[Patient_ID],0))</f>
        <v>1547.38</v>
      </c>
    </row>
    <row r="1947" spans="1:12" x14ac:dyDescent="0.25">
      <c r="A1947" t="s">
        <v>1949</v>
      </c>
      <c r="B1947" t="s">
        <v>4922</v>
      </c>
      <c r="C1947">
        <v>34</v>
      </c>
      <c r="D1947" t="s">
        <v>5947</v>
      </c>
      <c r="E1947" t="str">
        <f>IFERROR(INDEX(Healthcare_Transaction[Treatment_Type],MATCH(CONSOLIDATED_SHEET[[#This Row],[Patient_ID]],Healthcare_Transaction[Patient_ID],0)),"")</f>
        <v>Physical Therapy</v>
      </c>
      <c r="F1947" s="8">
        <f>IFERROR(INDEX(Healthcare_Transaction[Cost],MATCH(CONSOLIDATED_SHEET[[#This Row],[Patient_ID]],Healthcare_Transaction[Patient_ID],0)),"")</f>
        <v>4877.08</v>
      </c>
      <c r="G1947" s="6">
        <f>IFERROR(INDEX(Healthcare_Transaction[Date],MATCH(CONSOLIDATED_SHEET[[#This Row],[Patient_ID]],Healthcare_Transaction[Patient_ID],0)),"")</f>
        <v>44266.767966852407</v>
      </c>
      <c r="H1947" t="str">
        <f>TEXT(CONSOLIDATED_SHEET[[#This Row],[Date]], "yyyy")</f>
        <v>2021</v>
      </c>
      <c r="I1947" t="str">
        <f>TEXT(CONSOLIDATED_SHEET[[#This Row],[Date]], "mmmm")</f>
        <v>March</v>
      </c>
      <c r="J1947" t="str">
        <f>INDEX(Healthcare_Location[Location],MATCH(CONSOLIDATED_SHEET[[#This Row],[Patient_ID]],Healthcare_Location[Patient_ID],0))</f>
        <v>Phoenix</v>
      </c>
      <c r="K1947" s="7" t="str">
        <f>INDEX(Healthcare_Insurance[Insurance_Type],MATCH(CONSOLIDATED_SHEET[[#This Row],[Patient_ID]],Healthcare_Insurance[Patient_ID],0))</f>
        <v>Private</v>
      </c>
      <c r="L1947" s="8">
        <f>INDEX(Healthcare_Insurance[Insurance_Amount],MATCH(CONSOLIDATED_SHEET[[#This Row],[Patient_ID]],Healthcare_Insurance[Patient_ID],0))</f>
        <v>1460.23</v>
      </c>
    </row>
    <row r="1948" spans="1:12" x14ac:dyDescent="0.25">
      <c r="A1948" t="s">
        <v>1950</v>
      </c>
      <c r="B1948" t="s">
        <v>4923</v>
      </c>
      <c r="C1948">
        <v>22</v>
      </c>
      <c r="D1948" t="s">
        <v>5948</v>
      </c>
      <c r="E1948" t="str">
        <f>IFERROR(INDEX(Healthcare_Transaction[Treatment_Type],MATCH(CONSOLIDATED_SHEET[[#This Row],[Patient_ID]],Healthcare_Transaction[Patient_ID],0)),"")</f>
        <v>Surgery</v>
      </c>
      <c r="F1948" s="8">
        <f>IFERROR(INDEX(Healthcare_Transaction[Cost],MATCH(CONSOLIDATED_SHEET[[#This Row],[Patient_ID]],Healthcare_Transaction[Patient_ID],0)),"")</f>
        <v>1234.22</v>
      </c>
      <c r="G1948" s="6">
        <f>IFERROR(INDEX(Healthcare_Transaction[Date],MATCH(CONSOLIDATED_SHEET[[#This Row],[Patient_ID]],Healthcare_Transaction[Patient_ID],0)),"")</f>
        <v>44267.550221460209</v>
      </c>
      <c r="H1948" t="str">
        <f>TEXT(CONSOLIDATED_SHEET[[#This Row],[Date]], "yyyy")</f>
        <v>2021</v>
      </c>
      <c r="I1948" t="str">
        <f>TEXT(CONSOLIDATED_SHEET[[#This Row],[Date]], "mmmm")</f>
        <v>March</v>
      </c>
      <c r="J1948" t="str">
        <f>INDEX(Healthcare_Location[Location],MATCH(CONSOLIDATED_SHEET[[#This Row],[Patient_ID]],Healthcare_Location[Patient_ID],0))</f>
        <v>Phoenix</v>
      </c>
      <c r="K1948" s="7" t="str">
        <f>INDEX(Healthcare_Insurance[Insurance_Type],MATCH(CONSOLIDATED_SHEET[[#This Row],[Patient_ID]],Healthcare_Insurance[Patient_ID],0))</f>
        <v>Public</v>
      </c>
      <c r="L1948" s="8">
        <f>INDEX(Healthcare_Insurance[Insurance_Amount],MATCH(CONSOLIDATED_SHEET[[#This Row],[Patient_ID]],Healthcare_Insurance[Patient_ID],0))</f>
        <v>4935.8100000000004</v>
      </c>
    </row>
    <row r="1949" spans="1:12" x14ac:dyDescent="0.25">
      <c r="A1949" t="s">
        <v>1951</v>
      </c>
      <c r="B1949" t="s">
        <v>4924</v>
      </c>
      <c r="C1949">
        <v>31</v>
      </c>
      <c r="D1949" t="s">
        <v>5948</v>
      </c>
      <c r="E1949" t="str">
        <f>IFERROR(INDEX(Healthcare_Transaction[Treatment_Type],MATCH(CONSOLIDATED_SHEET[[#This Row],[Patient_ID]],Healthcare_Transaction[Patient_ID],0)),"")</f>
        <v>Medication</v>
      </c>
      <c r="F1949" s="8">
        <f>IFERROR(INDEX(Healthcare_Transaction[Cost],MATCH(CONSOLIDATED_SHEET[[#This Row],[Patient_ID]],Healthcare_Transaction[Patient_ID],0)),"")</f>
        <v>862.94</v>
      </c>
      <c r="G1949" s="6">
        <f>IFERROR(INDEX(Healthcare_Transaction[Date],MATCH(CONSOLIDATED_SHEET[[#This Row],[Patient_ID]],Healthcare_Transaction[Patient_ID],0)),"")</f>
        <v>44269.114730675807</v>
      </c>
      <c r="H1949" t="str">
        <f>TEXT(CONSOLIDATED_SHEET[[#This Row],[Date]], "yyyy")</f>
        <v>2021</v>
      </c>
      <c r="I1949" t="str">
        <f>TEXT(CONSOLIDATED_SHEET[[#This Row],[Date]], "mmmm")</f>
        <v>March</v>
      </c>
      <c r="J1949" t="str">
        <f>INDEX(Healthcare_Location[Location],MATCH(CONSOLIDATED_SHEET[[#This Row],[Patient_ID]],Healthcare_Location[Patient_ID],0))</f>
        <v>Phoenix</v>
      </c>
      <c r="K1949" s="7" t="str">
        <f>INDEX(Healthcare_Insurance[Insurance_Type],MATCH(CONSOLIDATED_SHEET[[#This Row],[Patient_ID]],Healthcare_Insurance[Patient_ID],0))</f>
        <v>None</v>
      </c>
      <c r="L1949" s="8">
        <f>INDEX(Healthcare_Insurance[Insurance_Amount],MATCH(CONSOLIDATED_SHEET[[#This Row],[Patient_ID]],Healthcare_Insurance[Patient_ID],0))</f>
        <v>6288.09</v>
      </c>
    </row>
    <row r="1950" spans="1:12" x14ac:dyDescent="0.25">
      <c r="A1950" t="s">
        <v>1952</v>
      </c>
      <c r="B1950" t="s">
        <v>4925</v>
      </c>
      <c r="C1950">
        <v>20</v>
      </c>
      <c r="D1950" t="s">
        <v>5948</v>
      </c>
      <c r="E1950" t="str">
        <f>IFERROR(INDEX(Healthcare_Transaction[Treatment_Type],MATCH(CONSOLIDATED_SHEET[[#This Row],[Patient_ID]],Healthcare_Transaction[Patient_ID],0)),"")</f>
        <v>Surgery</v>
      </c>
      <c r="F1950" s="8">
        <f>IFERROR(INDEX(Healthcare_Transaction[Cost],MATCH(CONSOLIDATED_SHEET[[#This Row],[Patient_ID]],Healthcare_Transaction[Patient_ID],0)),"")</f>
        <v>3514.45</v>
      </c>
      <c r="G1950" s="6">
        <f>IFERROR(INDEX(Healthcare_Transaction[Date],MATCH(CONSOLIDATED_SHEET[[#This Row],[Patient_ID]],Healthcare_Transaction[Patient_ID],0)),"")</f>
        <v>44269.636233747668</v>
      </c>
      <c r="H1950" t="str">
        <f>TEXT(CONSOLIDATED_SHEET[[#This Row],[Date]], "yyyy")</f>
        <v>2021</v>
      </c>
      <c r="I1950" t="str">
        <f>TEXT(CONSOLIDATED_SHEET[[#This Row],[Date]], "mmmm")</f>
        <v>March</v>
      </c>
      <c r="J1950" t="str">
        <f>INDEX(Healthcare_Location[Location],MATCH(CONSOLIDATED_SHEET[[#This Row],[Patient_ID]],Healthcare_Location[Patient_ID],0))</f>
        <v>Los Angeles</v>
      </c>
      <c r="K1950" s="7" t="str">
        <f>INDEX(Healthcare_Insurance[Insurance_Type],MATCH(CONSOLIDATED_SHEET[[#This Row],[Patient_ID]],Healthcare_Insurance[Patient_ID],0))</f>
        <v>None</v>
      </c>
      <c r="L1950" s="8">
        <f>INDEX(Healthcare_Insurance[Insurance_Amount],MATCH(CONSOLIDATED_SHEET[[#This Row],[Patient_ID]],Healthcare_Insurance[Patient_ID],0))</f>
        <v>1630.13</v>
      </c>
    </row>
    <row r="1951" spans="1:12" x14ac:dyDescent="0.25">
      <c r="A1951" t="s">
        <v>1953</v>
      </c>
      <c r="B1951" t="s">
        <v>4926</v>
      </c>
      <c r="C1951">
        <v>70</v>
      </c>
      <c r="D1951" t="s">
        <v>5947</v>
      </c>
      <c r="E1951" t="str">
        <f>IFERROR(INDEX(Healthcare_Transaction[Treatment_Type],MATCH(CONSOLIDATED_SHEET[[#This Row],[Patient_ID]],Healthcare_Transaction[Patient_ID],0)),"")</f>
        <v>Surgery</v>
      </c>
      <c r="F1951" s="8">
        <f>IFERROR(INDEX(Healthcare_Transaction[Cost],MATCH(CONSOLIDATED_SHEET[[#This Row],[Patient_ID]],Healthcare_Transaction[Patient_ID],0)),"")</f>
        <v>2075.6999999999998</v>
      </c>
      <c r="G1951" s="6">
        <f>IFERROR(INDEX(Healthcare_Transaction[Date],MATCH(CONSOLIDATED_SHEET[[#This Row],[Patient_ID]],Healthcare_Transaction[Patient_ID],0)),"")</f>
        <v>44270.679239891411</v>
      </c>
      <c r="H1951" t="str">
        <f>TEXT(CONSOLIDATED_SHEET[[#This Row],[Date]], "yyyy")</f>
        <v>2021</v>
      </c>
      <c r="I1951" t="str">
        <f>TEXT(CONSOLIDATED_SHEET[[#This Row],[Date]], "mmmm")</f>
        <v>March</v>
      </c>
      <c r="J1951" t="str">
        <f>INDEX(Healthcare_Location[Location],MATCH(CONSOLIDATED_SHEET[[#This Row],[Patient_ID]],Healthcare_Location[Patient_ID],0))</f>
        <v>Houston</v>
      </c>
      <c r="K1951" s="7" t="str">
        <f>INDEX(Healthcare_Insurance[Insurance_Type],MATCH(CONSOLIDATED_SHEET[[#This Row],[Patient_ID]],Healthcare_Insurance[Patient_ID],0))</f>
        <v>Private</v>
      </c>
      <c r="L1951" s="8">
        <f>INDEX(Healthcare_Insurance[Insurance_Amount],MATCH(CONSOLIDATED_SHEET[[#This Row],[Patient_ID]],Healthcare_Insurance[Patient_ID],0))</f>
        <v>6207.84</v>
      </c>
    </row>
    <row r="1952" spans="1:12" x14ac:dyDescent="0.25">
      <c r="A1952" t="s">
        <v>1954</v>
      </c>
      <c r="B1952" t="s">
        <v>4927</v>
      </c>
      <c r="C1952">
        <v>54</v>
      </c>
      <c r="D1952" t="s">
        <v>5948</v>
      </c>
      <c r="E1952" t="str">
        <f>IFERROR(INDEX(Healthcare_Transaction[Treatment_Type],MATCH(CONSOLIDATED_SHEET[[#This Row],[Patient_ID]],Healthcare_Transaction[Patient_ID],0)),"")</f>
        <v>Physical Therapy</v>
      </c>
      <c r="F1952" s="8">
        <f>IFERROR(INDEX(Healthcare_Transaction[Cost],MATCH(CONSOLIDATED_SHEET[[#This Row],[Patient_ID]],Healthcare_Transaction[Patient_ID],0)),"")</f>
        <v>4627.63</v>
      </c>
      <c r="G1952" s="6">
        <f>IFERROR(INDEX(Healthcare_Transaction[Date],MATCH(CONSOLIDATED_SHEET[[#This Row],[Patient_ID]],Healthcare_Transaction[Patient_ID],0)),"")</f>
        <v>44271.200742963272</v>
      </c>
      <c r="H1952" t="str">
        <f>TEXT(CONSOLIDATED_SHEET[[#This Row],[Date]], "yyyy")</f>
        <v>2021</v>
      </c>
      <c r="I1952" t="str">
        <f>TEXT(CONSOLIDATED_SHEET[[#This Row],[Date]], "mmmm")</f>
        <v>March</v>
      </c>
      <c r="J1952" t="str">
        <f>INDEX(Healthcare_Location[Location],MATCH(CONSOLIDATED_SHEET[[#This Row],[Patient_ID]],Healthcare_Location[Patient_ID],0))</f>
        <v>New York</v>
      </c>
      <c r="K1952" s="7" t="str">
        <f>INDEX(Healthcare_Insurance[Insurance_Type],MATCH(CONSOLIDATED_SHEET[[#This Row],[Patient_ID]],Healthcare_Insurance[Patient_ID],0))</f>
        <v>Public</v>
      </c>
      <c r="L1952" s="8">
        <f>INDEX(Healthcare_Insurance[Insurance_Amount],MATCH(CONSOLIDATED_SHEET[[#This Row],[Patient_ID]],Healthcare_Insurance[Patient_ID],0))</f>
        <v>7934.07</v>
      </c>
    </row>
    <row r="1953" spans="1:12" x14ac:dyDescent="0.25">
      <c r="A1953" t="s">
        <v>1955</v>
      </c>
      <c r="B1953" t="s">
        <v>4928</v>
      </c>
      <c r="C1953">
        <v>22</v>
      </c>
      <c r="D1953" t="s">
        <v>5948</v>
      </c>
      <c r="E1953" t="str">
        <f>IFERROR(INDEX(Healthcare_Transaction[Treatment_Type],MATCH(CONSOLIDATED_SHEET[[#This Row],[Patient_ID]],Healthcare_Transaction[Patient_ID],0)),"")</f>
        <v>Physical Therapy</v>
      </c>
      <c r="F1953" s="8">
        <f>IFERROR(INDEX(Healthcare_Transaction[Cost],MATCH(CONSOLIDATED_SHEET[[#This Row],[Patient_ID]],Healthcare_Transaction[Patient_ID],0)),"")</f>
        <v>3653.05</v>
      </c>
      <c r="G1953" s="6">
        <f>IFERROR(INDEX(Healthcare_Transaction[Date],MATCH(CONSOLIDATED_SHEET[[#This Row],[Patient_ID]],Healthcare_Transaction[Patient_ID],0)),"")</f>
        <v>44271.461494499214</v>
      </c>
      <c r="H1953" t="str">
        <f>TEXT(CONSOLIDATED_SHEET[[#This Row],[Date]], "yyyy")</f>
        <v>2021</v>
      </c>
      <c r="I1953" t="str">
        <f>TEXT(CONSOLIDATED_SHEET[[#This Row],[Date]], "mmmm")</f>
        <v>March</v>
      </c>
      <c r="J1953" t="str">
        <f>INDEX(Healthcare_Location[Location],MATCH(CONSOLIDATED_SHEET[[#This Row],[Patient_ID]],Healthcare_Location[Patient_ID],0))</f>
        <v>Houston</v>
      </c>
      <c r="K1953" s="7" t="str">
        <f>INDEX(Healthcare_Insurance[Insurance_Type],MATCH(CONSOLIDATED_SHEET[[#This Row],[Patient_ID]],Healthcare_Insurance[Patient_ID],0))</f>
        <v>Public</v>
      </c>
      <c r="L1953" s="8">
        <f>INDEX(Healthcare_Insurance[Insurance_Amount],MATCH(CONSOLIDATED_SHEET[[#This Row],[Patient_ID]],Healthcare_Insurance[Patient_ID],0))</f>
        <v>234.12</v>
      </c>
    </row>
    <row r="1954" spans="1:12" x14ac:dyDescent="0.25">
      <c r="A1954" t="s">
        <v>1956</v>
      </c>
      <c r="B1954" t="s">
        <v>4929</v>
      </c>
      <c r="C1954">
        <v>35</v>
      </c>
      <c r="D1954" t="s">
        <v>5948</v>
      </c>
      <c r="E1954" t="str">
        <f>IFERROR(INDEX(Healthcare_Transaction[Treatment_Type],MATCH(CONSOLIDATED_SHEET[[#This Row],[Patient_ID]],Healthcare_Transaction[Patient_ID],0)),"")</f>
        <v>Medication</v>
      </c>
      <c r="F1954" s="8">
        <f>IFERROR(INDEX(Healthcare_Transaction[Cost],MATCH(CONSOLIDATED_SHEET[[#This Row],[Patient_ID]],Healthcare_Transaction[Patient_ID],0)),"")</f>
        <v>2683.29</v>
      </c>
      <c r="G1954" s="6">
        <f>IFERROR(INDEX(Healthcare_Transaction[Date],MATCH(CONSOLIDATED_SHEET[[#This Row],[Patient_ID]],Healthcare_Transaction[Patient_ID],0)),"")</f>
        <v>44271.982997571067</v>
      </c>
      <c r="H1954" t="str">
        <f>TEXT(CONSOLIDATED_SHEET[[#This Row],[Date]], "yyyy")</f>
        <v>2021</v>
      </c>
      <c r="I1954" t="str">
        <f>TEXT(CONSOLIDATED_SHEET[[#This Row],[Date]], "mmmm")</f>
        <v>March</v>
      </c>
      <c r="J1954" t="str">
        <f>INDEX(Healthcare_Location[Location],MATCH(CONSOLIDATED_SHEET[[#This Row],[Patient_ID]],Healthcare_Location[Patient_ID],0))</f>
        <v>New York</v>
      </c>
      <c r="K1954" s="7" t="str">
        <f>INDEX(Healthcare_Insurance[Insurance_Type],MATCH(CONSOLIDATED_SHEET[[#This Row],[Patient_ID]],Healthcare_Insurance[Patient_ID],0))</f>
        <v>Private</v>
      </c>
      <c r="L1954" s="8">
        <f>INDEX(Healthcare_Insurance[Insurance_Amount],MATCH(CONSOLIDATED_SHEET[[#This Row],[Patient_ID]],Healthcare_Insurance[Patient_ID],0))</f>
        <v>5965.48</v>
      </c>
    </row>
    <row r="1955" spans="1:12" x14ac:dyDescent="0.25">
      <c r="A1955" t="s">
        <v>1957</v>
      </c>
      <c r="B1955" t="s">
        <v>4930</v>
      </c>
      <c r="C1955">
        <v>45</v>
      </c>
      <c r="D1955" t="s">
        <v>5947</v>
      </c>
      <c r="E1955" t="str">
        <f>IFERROR(INDEX(Healthcare_Transaction[Treatment_Type],MATCH(CONSOLIDATED_SHEET[[#This Row],[Patient_ID]],Healthcare_Transaction[Patient_ID],0)),"")</f>
        <v>Physical Therapy</v>
      </c>
      <c r="F1955" s="8">
        <f>IFERROR(INDEX(Healthcare_Transaction[Cost],MATCH(CONSOLIDATED_SHEET[[#This Row],[Patient_ID]],Healthcare_Transaction[Patient_ID],0)),"")</f>
        <v>2882.71</v>
      </c>
      <c r="G1955" s="6">
        <f>IFERROR(INDEX(Healthcare_Transaction[Date],MATCH(CONSOLIDATED_SHEET[[#This Row],[Patient_ID]],Healthcare_Transaction[Patient_ID],0)),"")</f>
        <v>44273.808258322613</v>
      </c>
      <c r="H1955" t="str">
        <f>TEXT(CONSOLIDATED_SHEET[[#This Row],[Date]], "yyyy")</f>
        <v>2021</v>
      </c>
      <c r="I1955" t="str">
        <f>TEXT(CONSOLIDATED_SHEET[[#This Row],[Date]], "mmmm")</f>
        <v>March</v>
      </c>
      <c r="J1955" t="str">
        <f>INDEX(Healthcare_Location[Location],MATCH(CONSOLIDATED_SHEET[[#This Row],[Patient_ID]],Healthcare_Location[Patient_ID],0))</f>
        <v>New York</v>
      </c>
      <c r="K1955" s="7" t="str">
        <f>INDEX(Healthcare_Insurance[Insurance_Type],MATCH(CONSOLIDATED_SHEET[[#This Row],[Patient_ID]],Healthcare_Insurance[Patient_ID],0))</f>
        <v>Public</v>
      </c>
      <c r="L1955" s="8">
        <f>INDEX(Healthcare_Insurance[Insurance_Amount],MATCH(CONSOLIDATED_SHEET[[#This Row],[Patient_ID]],Healthcare_Insurance[Patient_ID],0))</f>
        <v>7500.97</v>
      </c>
    </row>
    <row r="1956" spans="1:12" x14ac:dyDescent="0.25">
      <c r="A1956" t="s">
        <v>1958</v>
      </c>
      <c r="B1956" t="s">
        <v>4931</v>
      </c>
      <c r="C1956">
        <v>85</v>
      </c>
      <c r="D1956" t="s">
        <v>5948</v>
      </c>
      <c r="E1956" t="str">
        <f>IFERROR(INDEX(Healthcare_Transaction[Treatment_Type],MATCH(CONSOLIDATED_SHEET[[#This Row],[Patient_ID]],Healthcare_Transaction[Patient_ID],0)),"")</f>
        <v>Medication</v>
      </c>
      <c r="F1956" s="8">
        <f>IFERROR(INDEX(Healthcare_Transaction[Cost],MATCH(CONSOLIDATED_SHEET[[#This Row],[Patient_ID]],Healthcare_Transaction[Patient_ID],0)),"")</f>
        <v>2292.9699999999998</v>
      </c>
      <c r="G1956" s="6">
        <f>IFERROR(INDEX(Healthcare_Transaction[Date],MATCH(CONSOLIDATED_SHEET[[#This Row],[Patient_ID]],Healthcare_Transaction[Patient_ID],0)),"")</f>
        <v>44275.894270610079</v>
      </c>
      <c r="H1956" t="str">
        <f>TEXT(CONSOLIDATED_SHEET[[#This Row],[Date]], "yyyy")</f>
        <v>2021</v>
      </c>
      <c r="I1956" t="str">
        <f>TEXT(CONSOLIDATED_SHEET[[#This Row],[Date]], "mmmm")</f>
        <v>March</v>
      </c>
      <c r="J1956" t="str">
        <f>INDEX(Healthcare_Location[Location],MATCH(CONSOLIDATED_SHEET[[#This Row],[Patient_ID]],Healthcare_Location[Patient_ID],0))</f>
        <v>Chicago</v>
      </c>
      <c r="K1956" s="7" t="str">
        <f>INDEX(Healthcare_Insurance[Insurance_Type],MATCH(CONSOLIDATED_SHEET[[#This Row],[Patient_ID]],Healthcare_Insurance[Patient_ID],0))</f>
        <v>Public</v>
      </c>
      <c r="L1956" s="8">
        <f>INDEX(Healthcare_Insurance[Insurance_Amount],MATCH(CONSOLIDATED_SHEET[[#This Row],[Patient_ID]],Healthcare_Insurance[Patient_ID],0))</f>
        <v>5643.87</v>
      </c>
    </row>
    <row r="1957" spans="1:12" x14ac:dyDescent="0.25">
      <c r="A1957" t="s">
        <v>1959</v>
      </c>
      <c r="B1957" t="s">
        <v>4932</v>
      </c>
      <c r="C1957">
        <v>73</v>
      </c>
      <c r="D1957" t="s">
        <v>5947</v>
      </c>
      <c r="E1957" t="str">
        <f>IFERROR(INDEX(Healthcare_Transaction[Treatment_Type],MATCH(CONSOLIDATED_SHEET[[#This Row],[Patient_ID]],Healthcare_Transaction[Patient_ID],0)),"")</f>
        <v>Surgery</v>
      </c>
      <c r="F1957" s="8">
        <f>IFERROR(INDEX(Healthcare_Transaction[Cost],MATCH(CONSOLIDATED_SHEET[[#This Row],[Patient_ID]],Healthcare_Transaction[Patient_ID],0)),"")</f>
        <v>1664.23</v>
      </c>
      <c r="G1957" s="6">
        <f>IFERROR(INDEX(Healthcare_Transaction[Date],MATCH(CONSOLIDATED_SHEET[[#This Row],[Patient_ID]],Healthcare_Transaction[Patient_ID],0)),"")</f>
        <v>44276.15502214602</v>
      </c>
      <c r="H1957" t="str">
        <f>TEXT(CONSOLIDATED_SHEET[[#This Row],[Date]], "yyyy")</f>
        <v>2021</v>
      </c>
      <c r="I1957" t="str">
        <f>TEXT(CONSOLIDATED_SHEET[[#This Row],[Date]], "mmmm")</f>
        <v>March</v>
      </c>
      <c r="J1957" t="str">
        <f>INDEX(Healthcare_Location[Location],MATCH(CONSOLIDATED_SHEET[[#This Row],[Patient_ID]],Healthcare_Location[Patient_ID],0))</f>
        <v>Chicago</v>
      </c>
      <c r="K1957" s="7" t="str">
        <f>INDEX(Healthcare_Insurance[Insurance_Type],MATCH(CONSOLIDATED_SHEET[[#This Row],[Patient_ID]],Healthcare_Insurance[Patient_ID],0))</f>
        <v>Private</v>
      </c>
      <c r="L1957" s="8">
        <f>INDEX(Healthcare_Insurance[Insurance_Amount],MATCH(CONSOLIDATED_SHEET[[#This Row],[Patient_ID]],Healthcare_Insurance[Patient_ID],0))</f>
        <v>4123.8100000000004</v>
      </c>
    </row>
    <row r="1958" spans="1:12" x14ac:dyDescent="0.25">
      <c r="A1958" t="s">
        <v>1960</v>
      </c>
      <c r="B1958" t="s">
        <v>4933</v>
      </c>
      <c r="C1958">
        <v>34</v>
      </c>
      <c r="D1958" t="s">
        <v>5947</v>
      </c>
      <c r="E1958" t="str">
        <f>IFERROR(INDEX(Healthcare_Transaction[Treatment_Type],MATCH(CONSOLIDATED_SHEET[[#This Row],[Patient_ID]],Healthcare_Transaction[Patient_ID],0)),"")</f>
        <v>Surgery</v>
      </c>
      <c r="F1958" s="8">
        <f>IFERROR(INDEX(Healthcare_Transaction[Cost],MATCH(CONSOLIDATED_SHEET[[#This Row],[Patient_ID]],Healthcare_Transaction[Patient_ID],0)),"")</f>
        <v>3521.42</v>
      </c>
      <c r="G1958" s="6">
        <f>IFERROR(INDEX(Healthcare_Transaction[Date],MATCH(CONSOLIDATED_SHEET[[#This Row],[Patient_ID]],Healthcare_Transaction[Patient_ID],0)),"")</f>
        <v>44276.415773681947</v>
      </c>
      <c r="H1958" t="str">
        <f>TEXT(CONSOLIDATED_SHEET[[#This Row],[Date]], "yyyy")</f>
        <v>2021</v>
      </c>
      <c r="I1958" t="str">
        <f>TEXT(CONSOLIDATED_SHEET[[#This Row],[Date]], "mmmm")</f>
        <v>March</v>
      </c>
      <c r="J1958" t="str">
        <f>INDEX(Healthcare_Location[Location],MATCH(CONSOLIDATED_SHEET[[#This Row],[Patient_ID]],Healthcare_Location[Patient_ID],0))</f>
        <v>Phoenix</v>
      </c>
      <c r="K1958" s="7" t="str">
        <f>INDEX(Healthcare_Insurance[Insurance_Type],MATCH(CONSOLIDATED_SHEET[[#This Row],[Patient_ID]],Healthcare_Insurance[Patient_ID],0))</f>
        <v>None</v>
      </c>
      <c r="L1958" s="8">
        <f>INDEX(Healthcare_Insurance[Insurance_Amount],MATCH(CONSOLIDATED_SHEET[[#This Row],[Patient_ID]],Healthcare_Insurance[Patient_ID],0))</f>
        <v>7296.59</v>
      </c>
    </row>
    <row r="1959" spans="1:12" x14ac:dyDescent="0.25">
      <c r="A1959" t="s">
        <v>1961</v>
      </c>
      <c r="B1959" t="s">
        <v>4934</v>
      </c>
      <c r="C1959">
        <v>81</v>
      </c>
      <c r="D1959" t="s">
        <v>5947</v>
      </c>
      <c r="E1959" t="str">
        <f>IFERROR(INDEX(Healthcare_Transaction[Treatment_Type],MATCH(CONSOLIDATED_SHEET[[#This Row],[Patient_ID]],Healthcare_Transaction[Patient_ID],0)),"")</f>
        <v>Consultation</v>
      </c>
      <c r="F1959" s="8">
        <f>IFERROR(INDEX(Healthcare_Transaction[Cost],MATCH(CONSOLIDATED_SHEET[[#This Row],[Patient_ID]],Healthcare_Transaction[Patient_ID],0)),"")</f>
        <v>199.34</v>
      </c>
      <c r="G1959" s="6">
        <f>IFERROR(INDEX(Healthcare_Transaction[Date],MATCH(CONSOLIDATED_SHEET[[#This Row],[Patient_ID]],Healthcare_Transaction[Patient_ID],0)),"")</f>
        <v>44276.937276753823</v>
      </c>
      <c r="H1959" t="str">
        <f>TEXT(CONSOLIDATED_SHEET[[#This Row],[Date]], "yyyy")</f>
        <v>2021</v>
      </c>
      <c r="I1959" t="str">
        <f>TEXT(CONSOLIDATED_SHEET[[#This Row],[Date]], "mmmm")</f>
        <v>March</v>
      </c>
      <c r="J1959" t="str">
        <f>INDEX(Healthcare_Location[Location],MATCH(CONSOLIDATED_SHEET[[#This Row],[Patient_ID]],Healthcare_Location[Patient_ID],0))</f>
        <v>Phoenix</v>
      </c>
      <c r="K1959" s="7" t="str">
        <f>INDEX(Healthcare_Insurance[Insurance_Type],MATCH(CONSOLIDATED_SHEET[[#This Row],[Patient_ID]],Healthcare_Insurance[Patient_ID],0))</f>
        <v>None</v>
      </c>
      <c r="L1959" s="8">
        <f>INDEX(Healthcare_Insurance[Insurance_Amount],MATCH(CONSOLIDATED_SHEET[[#This Row],[Patient_ID]],Healthcare_Insurance[Patient_ID],0))</f>
        <v>6871.82</v>
      </c>
    </row>
    <row r="1960" spans="1:12" x14ac:dyDescent="0.25">
      <c r="A1960" t="s">
        <v>1962</v>
      </c>
      <c r="B1960" t="s">
        <v>4935</v>
      </c>
      <c r="C1960">
        <v>32</v>
      </c>
      <c r="D1960" t="s">
        <v>5947</v>
      </c>
      <c r="E1960" t="str">
        <f>IFERROR(INDEX(Healthcare_Transaction[Treatment_Type],MATCH(CONSOLIDATED_SHEET[[#This Row],[Patient_ID]],Healthcare_Transaction[Patient_ID],0)),"")</f>
        <v>Surgery</v>
      </c>
      <c r="F1960" s="8">
        <f>IFERROR(INDEX(Healthcare_Transaction[Cost],MATCH(CONSOLIDATED_SHEET[[#This Row],[Patient_ID]],Healthcare_Transaction[Patient_ID],0)),"")</f>
        <v>146.46</v>
      </c>
      <c r="G1960" s="6">
        <f>IFERROR(INDEX(Healthcare_Transaction[Date],MATCH(CONSOLIDATED_SHEET[[#This Row],[Patient_ID]],Healthcare_Transaction[Patient_ID],0)),"")</f>
        <v>44277.458779825683</v>
      </c>
      <c r="H1960" t="str">
        <f>TEXT(CONSOLIDATED_SHEET[[#This Row],[Date]], "yyyy")</f>
        <v>2021</v>
      </c>
      <c r="I1960" t="str">
        <f>TEXT(CONSOLIDATED_SHEET[[#This Row],[Date]], "mmmm")</f>
        <v>March</v>
      </c>
      <c r="J1960" t="str">
        <f>INDEX(Healthcare_Location[Location],MATCH(CONSOLIDATED_SHEET[[#This Row],[Patient_ID]],Healthcare_Location[Patient_ID],0))</f>
        <v>Los Angeles</v>
      </c>
      <c r="K1960" s="7" t="str">
        <f>INDEX(Healthcare_Insurance[Insurance_Type],MATCH(CONSOLIDATED_SHEET[[#This Row],[Patient_ID]],Healthcare_Insurance[Patient_ID],0))</f>
        <v>Private</v>
      </c>
      <c r="L1960" s="8">
        <f>INDEX(Healthcare_Insurance[Insurance_Amount],MATCH(CONSOLIDATED_SHEET[[#This Row],[Patient_ID]],Healthcare_Insurance[Patient_ID],0))</f>
        <v>1556.16</v>
      </c>
    </row>
    <row r="1961" spans="1:12" x14ac:dyDescent="0.25">
      <c r="A1961" t="s">
        <v>1963</v>
      </c>
      <c r="B1961" t="s">
        <v>4936</v>
      </c>
      <c r="C1961">
        <v>76</v>
      </c>
      <c r="D1961" t="s">
        <v>5948</v>
      </c>
      <c r="E1961" t="str">
        <f>IFERROR(INDEX(Healthcare_Transaction[Treatment_Type],MATCH(CONSOLIDATED_SHEET[[#This Row],[Patient_ID]],Healthcare_Transaction[Patient_ID],0)),"")</f>
        <v>Physical Therapy</v>
      </c>
      <c r="F1961" s="8">
        <f>IFERROR(INDEX(Healthcare_Transaction[Cost],MATCH(CONSOLIDATED_SHEET[[#This Row],[Patient_ID]],Healthcare_Transaction[Patient_ID],0)),"")</f>
        <v>2208.11</v>
      </c>
      <c r="G1961" s="6">
        <f>IFERROR(INDEX(Healthcare_Transaction[Date],MATCH(CONSOLIDATED_SHEET[[#This Row],[Patient_ID]],Healthcare_Transaction[Patient_ID],0)),"")</f>
        <v>44277.980282897537</v>
      </c>
      <c r="H1961" t="str">
        <f>TEXT(CONSOLIDATED_SHEET[[#This Row],[Date]], "yyyy")</f>
        <v>2021</v>
      </c>
      <c r="I1961" t="str">
        <f>TEXT(CONSOLIDATED_SHEET[[#This Row],[Date]], "mmmm")</f>
        <v>March</v>
      </c>
      <c r="J1961" t="str">
        <f>INDEX(Healthcare_Location[Location],MATCH(CONSOLIDATED_SHEET[[#This Row],[Patient_ID]],Healthcare_Location[Patient_ID],0))</f>
        <v>Houston</v>
      </c>
      <c r="K1961" s="7" t="str">
        <f>INDEX(Healthcare_Insurance[Insurance_Type],MATCH(CONSOLIDATED_SHEET[[#This Row],[Patient_ID]],Healthcare_Insurance[Patient_ID],0))</f>
        <v>None</v>
      </c>
      <c r="L1961" s="8">
        <f>INDEX(Healthcare_Insurance[Insurance_Amount],MATCH(CONSOLIDATED_SHEET[[#This Row],[Patient_ID]],Healthcare_Insurance[Patient_ID],0))</f>
        <v>4911.8</v>
      </c>
    </row>
    <row r="1962" spans="1:12" x14ac:dyDescent="0.25">
      <c r="A1962" t="s">
        <v>1964</v>
      </c>
      <c r="B1962" t="s">
        <v>4937</v>
      </c>
      <c r="C1962">
        <v>31</v>
      </c>
      <c r="D1962" t="s">
        <v>5948</v>
      </c>
      <c r="E1962" t="str">
        <f>IFERROR(INDEX(Healthcare_Transaction[Treatment_Type],MATCH(CONSOLIDATED_SHEET[[#This Row],[Patient_ID]],Healthcare_Transaction[Patient_ID],0)),"")</f>
        <v>Physical Therapy</v>
      </c>
      <c r="F1962" s="8">
        <f>IFERROR(INDEX(Healthcare_Transaction[Cost],MATCH(CONSOLIDATED_SHEET[[#This Row],[Patient_ID]],Healthcare_Transaction[Patient_ID],0)),"")</f>
        <v>2387.6799999999998</v>
      </c>
      <c r="G1962" s="6">
        <f>IFERROR(INDEX(Healthcare_Transaction[Date],MATCH(CONSOLIDATED_SHEET[[#This Row],[Patient_ID]],Healthcare_Transaction[Patient_ID],0)),"")</f>
        <v>44278.762537505347</v>
      </c>
      <c r="H1962" t="str">
        <f>TEXT(CONSOLIDATED_SHEET[[#This Row],[Date]], "yyyy")</f>
        <v>2021</v>
      </c>
      <c r="I1962" t="str">
        <f>TEXT(CONSOLIDATED_SHEET[[#This Row],[Date]], "mmmm")</f>
        <v>March</v>
      </c>
      <c r="J1962" t="str">
        <f>INDEX(Healthcare_Location[Location],MATCH(CONSOLIDATED_SHEET[[#This Row],[Patient_ID]],Healthcare_Location[Patient_ID],0))</f>
        <v>New York</v>
      </c>
      <c r="K1962" s="7" t="str">
        <f>INDEX(Healthcare_Insurance[Insurance_Type],MATCH(CONSOLIDATED_SHEET[[#This Row],[Patient_ID]],Healthcare_Insurance[Patient_ID],0))</f>
        <v>None</v>
      </c>
      <c r="L1962" s="8">
        <f>INDEX(Healthcare_Insurance[Insurance_Amount],MATCH(CONSOLIDATED_SHEET[[#This Row],[Patient_ID]],Healthcare_Insurance[Patient_ID],0))</f>
        <v>9718.84</v>
      </c>
    </row>
    <row r="1963" spans="1:12" x14ac:dyDescent="0.25">
      <c r="A1963" t="s">
        <v>1965</v>
      </c>
      <c r="B1963" t="s">
        <v>4938</v>
      </c>
      <c r="C1963">
        <v>19</v>
      </c>
      <c r="D1963" t="s">
        <v>5948</v>
      </c>
      <c r="E1963" t="str">
        <f>IFERROR(INDEX(Healthcare_Transaction[Treatment_Type],MATCH(CONSOLIDATED_SHEET[[#This Row],[Patient_ID]],Healthcare_Transaction[Patient_ID],0)),"")</f>
        <v>Physical Therapy</v>
      </c>
      <c r="F1963" s="8">
        <f>IFERROR(INDEX(Healthcare_Transaction[Cost],MATCH(CONSOLIDATED_SHEET[[#This Row],[Patient_ID]],Healthcare_Transaction[Patient_ID],0)),"")</f>
        <v>3961.43</v>
      </c>
      <c r="G1963" s="6">
        <f>IFERROR(INDEX(Healthcare_Transaction[Date],MATCH(CONSOLIDATED_SHEET[[#This Row],[Patient_ID]],Healthcare_Transaction[Patient_ID],0)),"")</f>
        <v>44279.023289041288</v>
      </c>
      <c r="H1963" t="str">
        <f>TEXT(CONSOLIDATED_SHEET[[#This Row],[Date]], "yyyy")</f>
        <v>2021</v>
      </c>
      <c r="I1963" t="str">
        <f>TEXT(CONSOLIDATED_SHEET[[#This Row],[Date]], "mmmm")</f>
        <v>March</v>
      </c>
      <c r="J1963" t="str">
        <f>INDEX(Healthcare_Location[Location],MATCH(CONSOLIDATED_SHEET[[#This Row],[Patient_ID]],Healthcare_Location[Patient_ID],0))</f>
        <v>Houston</v>
      </c>
      <c r="K1963" s="7" t="str">
        <f>INDEX(Healthcare_Insurance[Insurance_Type],MATCH(CONSOLIDATED_SHEET[[#This Row],[Patient_ID]],Healthcare_Insurance[Patient_ID],0))</f>
        <v>None</v>
      </c>
      <c r="L1963" s="8">
        <f>INDEX(Healthcare_Insurance[Insurance_Amount],MATCH(CONSOLIDATED_SHEET[[#This Row],[Patient_ID]],Healthcare_Insurance[Patient_ID],0))</f>
        <v>8145.33</v>
      </c>
    </row>
    <row r="1964" spans="1:12" x14ac:dyDescent="0.25">
      <c r="A1964" t="s">
        <v>1966</v>
      </c>
      <c r="B1964" t="s">
        <v>4939</v>
      </c>
      <c r="C1964">
        <v>84</v>
      </c>
      <c r="D1964" t="s">
        <v>5948</v>
      </c>
      <c r="E1964" t="str">
        <f>IFERROR(INDEX(Healthcare_Transaction[Treatment_Type],MATCH(CONSOLIDATED_SHEET[[#This Row],[Patient_ID]],Healthcare_Transaction[Patient_ID],0)),"")</f>
        <v>Consultation</v>
      </c>
      <c r="F1964" s="8">
        <f>IFERROR(INDEX(Healthcare_Transaction[Cost],MATCH(CONSOLIDATED_SHEET[[#This Row],[Patient_ID]],Healthcare_Transaction[Patient_ID],0)),"")</f>
        <v>1161.19</v>
      </c>
      <c r="G1964" s="6">
        <f>IFERROR(INDEX(Healthcare_Transaction[Date],MATCH(CONSOLIDATED_SHEET[[#This Row],[Patient_ID]],Healthcare_Transaction[Patient_ID],0)),"")</f>
        <v>44279.284040577222</v>
      </c>
      <c r="H1964" t="str">
        <f>TEXT(CONSOLIDATED_SHEET[[#This Row],[Date]], "yyyy")</f>
        <v>2021</v>
      </c>
      <c r="I1964" t="str">
        <f>TEXT(CONSOLIDATED_SHEET[[#This Row],[Date]], "mmmm")</f>
        <v>March</v>
      </c>
      <c r="J1964" t="str">
        <f>INDEX(Healthcare_Location[Location],MATCH(CONSOLIDATED_SHEET[[#This Row],[Patient_ID]],Healthcare_Location[Patient_ID],0))</f>
        <v>Houston</v>
      </c>
      <c r="K1964" s="7" t="str">
        <f>INDEX(Healthcare_Insurance[Insurance_Type],MATCH(CONSOLIDATED_SHEET[[#This Row],[Patient_ID]],Healthcare_Insurance[Patient_ID],0))</f>
        <v>Public</v>
      </c>
      <c r="L1964" s="8">
        <f>INDEX(Healthcare_Insurance[Insurance_Amount],MATCH(CONSOLIDATED_SHEET[[#This Row],[Patient_ID]],Healthcare_Insurance[Patient_ID],0))</f>
        <v>3608.06</v>
      </c>
    </row>
    <row r="1965" spans="1:12" x14ac:dyDescent="0.25">
      <c r="A1965" t="s">
        <v>1967</v>
      </c>
      <c r="B1965" t="s">
        <v>4940</v>
      </c>
      <c r="C1965">
        <v>78</v>
      </c>
      <c r="D1965" t="s">
        <v>5947</v>
      </c>
      <c r="E1965" t="str">
        <f>IFERROR(INDEX(Healthcare_Transaction[Treatment_Type],MATCH(CONSOLIDATED_SHEET[[#This Row],[Patient_ID]],Healthcare_Transaction[Patient_ID],0)),"")</f>
        <v>Consultation</v>
      </c>
      <c r="F1965" s="8">
        <f>IFERROR(INDEX(Healthcare_Transaction[Cost],MATCH(CONSOLIDATED_SHEET[[#This Row],[Patient_ID]],Healthcare_Transaction[Patient_ID],0)),"")</f>
        <v>2826.22</v>
      </c>
      <c r="G1965" s="6">
        <f>IFERROR(INDEX(Healthcare_Transaction[Date],MATCH(CONSOLIDATED_SHEET[[#This Row],[Patient_ID]],Healthcare_Transaction[Patient_ID],0)),"")</f>
        <v>44280.327046720951</v>
      </c>
      <c r="H1965" t="str">
        <f>TEXT(CONSOLIDATED_SHEET[[#This Row],[Date]], "yyyy")</f>
        <v>2021</v>
      </c>
      <c r="I1965" t="str">
        <f>TEXT(CONSOLIDATED_SHEET[[#This Row],[Date]], "mmmm")</f>
        <v>March</v>
      </c>
      <c r="J1965" t="str">
        <f>INDEX(Healthcare_Location[Location],MATCH(CONSOLIDATED_SHEET[[#This Row],[Patient_ID]],Healthcare_Location[Patient_ID],0))</f>
        <v>Houston</v>
      </c>
      <c r="K1965" s="7" t="str">
        <f>INDEX(Healthcare_Insurance[Insurance_Type],MATCH(CONSOLIDATED_SHEET[[#This Row],[Patient_ID]],Healthcare_Insurance[Patient_ID],0))</f>
        <v>Public</v>
      </c>
      <c r="L1965" s="8">
        <f>INDEX(Healthcare_Insurance[Insurance_Amount],MATCH(CONSOLIDATED_SHEET[[#This Row],[Patient_ID]],Healthcare_Insurance[Patient_ID],0))</f>
        <v>7881.98</v>
      </c>
    </row>
    <row r="1966" spans="1:12" x14ac:dyDescent="0.25">
      <c r="A1966" t="s">
        <v>1968</v>
      </c>
      <c r="B1966" t="s">
        <v>4941</v>
      </c>
      <c r="C1966">
        <v>78</v>
      </c>
      <c r="D1966" t="s">
        <v>5947</v>
      </c>
      <c r="E1966" t="str">
        <f>IFERROR(INDEX(Healthcare_Transaction[Treatment_Type],MATCH(CONSOLIDATED_SHEET[[#This Row],[Patient_ID]],Healthcare_Transaction[Patient_ID],0)),"")</f>
        <v>Medication</v>
      </c>
      <c r="F1966" s="8">
        <f>IFERROR(INDEX(Healthcare_Transaction[Cost],MATCH(CONSOLIDATED_SHEET[[#This Row],[Patient_ID]],Healthcare_Transaction[Patient_ID],0)),"")</f>
        <v>807.91</v>
      </c>
      <c r="G1966" s="6">
        <f>IFERROR(INDEX(Healthcare_Transaction[Date],MATCH(CONSOLIDATED_SHEET[[#This Row],[Patient_ID]],Healthcare_Transaction[Patient_ID],0)),"")</f>
        <v>44281.630804400622</v>
      </c>
      <c r="H1966" t="str">
        <f>TEXT(CONSOLIDATED_SHEET[[#This Row],[Date]], "yyyy")</f>
        <v>2021</v>
      </c>
      <c r="I1966" t="str">
        <f>TEXT(CONSOLIDATED_SHEET[[#This Row],[Date]], "mmmm")</f>
        <v>March</v>
      </c>
      <c r="J1966" t="str">
        <f>INDEX(Healthcare_Location[Location],MATCH(CONSOLIDATED_SHEET[[#This Row],[Patient_ID]],Healthcare_Location[Patient_ID],0))</f>
        <v>Chicago</v>
      </c>
      <c r="K1966" s="7" t="str">
        <f>INDEX(Healthcare_Insurance[Insurance_Type],MATCH(CONSOLIDATED_SHEET[[#This Row],[Patient_ID]],Healthcare_Insurance[Patient_ID],0))</f>
        <v>Public</v>
      </c>
      <c r="L1966" s="8">
        <f>INDEX(Healthcare_Insurance[Insurance_Amount],MATCH(CONSOLIDATED_SHEET[[#This Row],[Patient_ID]],Healthcare_Insurance[Patient_ID],0))</f>
        <v>2179.6999999999998</v>
      </c>
    </row>
    <row r="1967" spans="1:12" x14ac:dyDescent="0.25">
      <c r="A1967" t="s">
        <v>1969</v>
      </c>
      <c r="B1967" t="s">
        <v>4942</v>
      </c>
      <c r="C1967">
        <v>58</v>
      </c>
      <c r="D1967" t="s">
        <v>5947</v>
      </c>
      <c r="E1967" t="str">
        <f>IFERROR(INDEX(Healthcare_Transaction[Treatment_Type],MATCH(CONSOLIDATED_SHEET[[#This Row],[Patient_ID]],Healthcare_Transaction[Patient_ID],0)),"")</f>
        <v>Physical Therapy</v>
      </c>
      <c r="F1967" s="8">
        <f>IFERROR(INDEX(Healthcare_Transaction[Cost],MATCH(CONSOLIDATED_SHEET[[#This Row],[Patient_ID]],Healthcare_Transaction[Patient_ID],0)),"")</f>
        <v>1623.58</v>
      </c>
      <c r="G1967" s="6">
        <f>IFERROR(INDEX(Healthcare_Transaction[Date],MATCH(CONSOLIDATED_SHEET[[#This Row],[Patient_ID]],Healthcare_Transaction[Patient_ID],0)),"")</f>
        <v>44281.891555936549</v>
      </c>
      <c r="H1967" t="str">
        <f>TEXT(CONSOLIDATED_SHEET[[#This Row],[Date]], "yyyy")</f>
        <v>2021</v>
      </c>
      <c r="I1967" t="str">
        <f>TEXT(CONSOLIDATED_SHEET[[#This Row],[Date]], "mmmm")</f>
        <v>March</v>
      </c>
      <c r="J1967" t="str">
        <f>INDEX(Healthcare_Location[Location],MATCH(CONSOLIDATED_SHEET[[#This Row],[Patient_ID]],Healthcare_Location[Patient_ID],0))</f>
        <v>Chicago</v>
      </c>
      <c r="K1967" s="7" t="str">
        <f>INDEX(Healthcare_Insurance[Insurance_Type],MATCH(CONSOLIDATED_SHEET[[#This Row],[Patient_ID]],Healthcare_Insurance[Patient_ID],0))</f>
        <v>Private</v>
      </c>
      <c r="L1967" s="8">
        <f>INDEX(Healthcare_Insurance[Insurance_Amount],MATCH(CONSOLIDATED_SHEET[[#This Row],[Patient_ID]],Healthcare_Insurance[Patient_ID],0))</f>
        <v>6611.96</v>
      </c>
    </row>
    <row r="1968" spans="1:12" x14ac:dyDescent="0.25">
      <c r="A1968" t="s">
        <v>1970</v>
      </c>
      <c r="B1968" t="s">
        <v>4943</v>
      </c>
      <c r="C1968">
        <v>33</v>
      </c>
      <c r="D1968" t="s">
        <v>5947</v>
      </c>
      <c r="E1968" t="str">
        <f>IFERROR(INDEX(Healthcare_Transaction[Treatment_Type],MATCH(CONSOLIDATED_SHEET[[#This Row],[Patient_ID]],Healthcare_Transaction[Patient_ID],0)),"")</f>
        <v>Medication</v>
      </c>
      <c r="F1968" s="8">
        <f>IFERROR(INDEX(Healthcare_Transaction[Cost],MATCH(CONSOLIDATED_SHEET[[#This Row],[Patient_ID]],Healthcare_Transaction[Patient_ID],0)),"")</f>
        <v>4153.88</v>
      </c>
      <c r="G1968" s="6">
        <f>IFERROR(INDEX(Healthcare_Transaction[Date],MATCH(CONSOLIDATED_SHEET[[#This Row],[Patient_ID]],Healthcare_Transaction[Patient_ID],0)),"")</f>
        <v>44283.195313616226</v>
      </c>
      <c r="H1968" t="str">
        <f>TEXT(CONSOLIDATED_SHEET[[#This Row],[Date]], "yyyy")</f>
        <v>2021</v>
      </c>
      <c r="I1968" t="str">
        <f>TEXT(CONSOLIDATED_SHEET[[#This Row],[Date]], "mmmm")</f>
        <v>March</v>
      </c>
      <c r="J1968" t="str">
        <f>INDEX(Healthcare_Location[Location],MATCH(CONSOLIDATED_SHEET[[#This Row],[Patient_ID]],Healthcare_Location[Patient_ID],0))</f>
        <v>New York</v>
      </c>
      <c r="K1968" s="7" t="str">
        <f>INDEX(Healthcare_Insurance[Insurance_Type],MATCH(CONSOLIDATED_SHEET[[#This Row],[Patient_ID]],Healthcare_Insurance[Patient_ID],0))</f>
        <v>Private</v>
      </c>
      <c r="L1968" s="8">
        <f>INDEX(Healthcare_Insurance[Insurance_Amount],MATCH(CONSOLIDATED_SHEET[[#This Row],[Patient_ID]],Healthcare_Insurance[Patient_ID],0))</f>
        <v>2747.01</v>
      </c>
    </row>
    <row r="1969" spans="1:12" x14ac:dyDescent="0.25">
      <c r="A1969" t="s">
        <v>1971</v>
      </c>
      <c r="B1969" t="s">
        <v>4944</v>
      </c>
      <c r="C1969">
        <v>85</v>
      </c>
      <c r="D1969" t="s">
        <v>5947</v>
      </c>
      <c r="E1969" t="str">
        <f>IFERROR(INDEX(Healthcare_Transaction[Treatment_Type],MATCH(CONSOLIDATED_SHEET[[#This Row],[Patient_ID]],Healthcare_Transaction[Patient_ID],0)),"")</f>
        <v>Medication</v>
      </c>
      <c r="F1969" s="8">
        <f>IFERROR(INDEX(Healthcare_Transaction[Cost],MATCH(CONSOLIDATED_SHEET[[#This Row],[Patient_ID]],Healthcare_Transaction[Patient_ID],0)),"")</f>
        <v>1084.04</v>
      </c>
      <c r="G1969" s="6">
        <f>IFERROR(INDEX(Healthcare_Transaction[Date],MATCH(CONSOLIDATED_SHEET[[#This Row],[Patient_ID]],Healthcare_Transaction[Patient_ID],0)),"")</f>
        <v>44284.49907129589</v>
      </c>
      <c r="H1969" t="str">
        <f>TEXT(CONSOLIDATED_SHEET[[#This Row],[Date]], "yyyy")</f>
        <v>2021</v>
      </c>
      <c r="I1969" t="str">
        <f>TEXT(CONSOLIDATED_SHEET[[#This Row],[Date]], "mmmm")</f>
        <v>March</v>
      </c>
      <c r="J1969" t="str">
        <f>INDEX(Healthcare_Location[Location],MATCH(CONSOLIDATED_SHEET[[#This Row],[Patient_ID]],Healthcare_Location[Patient_ID],0))</f>
        <v>Chicago</v>
      </c>
      <c r="K1969" s="7" t="str">
        <f>INDEX(Healthcare_Insurance[Insurance_Type],MATCH(CONSOLIDATED_SHEET[[#This Row],[Patient_ID]],Healthcare_Insurance[Patient_ID],0))</f>
        <v>Public</v>
      </c>
      <c r="L1969" s="8">
        <f>INDEX(Healthcare_Insurance[Insurance_Amount],MATCH(CONSOLIDATED_SHEET[[#This Row],[Patient_ID]],Healthcare_Insurance[Patient_ID],0))</f>
        <v>4386.2299999999996</v>
      </c>
    </row>
    <row r="1970" spans="1:12" x14ac:dyDescent="0.25">
      <c r="A1970" t="s">
        <v>1972</v>
      </c>
      <c r="B1970" t="s">
        <v>4945</v>
      </c>
      <c r="C1970">
        <v>56</v>
      </c>
      <c r="D1970" t="s">
        <v>5947</v>
      </c>
      <c r="E1970" t="str">
        <f>IFERROR(INDEX(Healthcare_Transaction[Treatment_Type],MATCH(CONSOLIDATED_SHEET[[#This Row],[Patient_ID]],Healthcare_Transaction[Patient_ID],0)),"")</f>
        <v>Medication</v>
      </c>
      <c r="F1970" s="8">
        <f>IFERROR(INDEX(Healthcare_Transaction[Cost],MATCH(CONSOLIDATED_SHEET[[#This Row],[Patient_ID]],Healthcare_Transaction[Patient_ID],0)),"")</f>
        <v>406.68</v>
      </c>
      <c r="G1970" s="6">
        <f>IFERROR(INDEX(Healthcare_Transaction[Date],MATCH(CONSOLIDATED_SHEET[[#This Row],[Patient_ID]],Healthcare_Transaction[Patient_ID],0)),"")</f>
        <v>44284.759822831831</v>
      </c>
      <c r="H1970" t="str">
        <f>TEXT(CONSOLIDATED_SHEET[[#This Row],[Date]], "yyyy")</f>
        <v>2021</v>
      </c>
      <c r="I1970" t="str">
        <f>TEXT(CONSOLIDATED_SHEET[[#This Row],[Date]], "mmmm")</f>
        <v>March</v>
      </c>
      <c r="J1970" t="str">
        <f>INDEX(Healthcare_Location[Location],MATCH(CONSOLIDATED_SHEET[[#This Row],[Patient_ID]],Healthcare_Location[Patient_ID],0))</f>
        <v>Houston</v>
      </c>
      <c r="K1970" s="7" t="str">
        <f>INDEX(Healthcare_Insurance[Insurance_Type],MATCH(CONSOLIDATED_SHEET[[#This Row],[Patient_ID]],Healthcare_Insurance[Patient_ID],0))</f>
        <v>None</v>
      </c>
      <c r="L1970" s="8">
        <f>INDEX(Healthcare_Insurance[Insurance_Amount],MATCH(CONSOLIDATED_SHEET[[#This Row],[Patient_ID]],Healthcare_Insurance[Patient_ID],0))</f>
        <v>9950.64</v>
      </c>
    </row>
    <row r="1971" spans="1:12" x14ac:dyDescent="0.25">
      <c r="A1971" t="s">
        <v>1973</v>
      </c>
      <c r="B1971" t="s">
        <v>4946</v>
      </c>
      <c r="C1971">
        <v>89</v>
      </c>
      <c r="D1971" t="s">
        <v>5948</v>
      </c>
      <c r="E1971" t="str">
        <f>IFERROR(INDEX(Healthcare_Transaction[Treatment_Type],MATCH(CONSOLIDATED_SHEET[[#This Row],[Patient_ID]],Healthcare_Transaction[Patient_ID],0)),"")</f>
        <v>Medication</v>
      </c>
      <c r="F1971" s="8">
        <f>IFERROR(INDEX(Healthcare_Transaction[Cost],MATCH(CONSOLIDATED_SHEET[[#This Row],[Patient_ID]],Healthcare_Transaction[Patient_ID],0)),"")</f>
        <v>2467.15</v>
      </c>
      <c r="G1971" s="6">
        <f>IFERROR(INDEX(Healthcare_Transaction[Date],MATCH(CONSOLIDATED_SHEET[[#This Row],[Patient_ID]],Healthcare_Transaction[Patient_ID],0)),"")</f>
        <v>44285.020574367772</v>
      </c>
      <c r="H1971" t="str">
        <f>TEXT(CONSOLIDATED_SHEET[[#This Row],[Date]], "yyyy")</f>
        <v>2021</v>
      </c>
      <c r="I1971" t="str">
        <f>TEXT(CONSOLIDATED_SHEET[[#This Row],[Date]], "mmmm")</f>
        <v>March</v>
      </c>
      <c r="J1971" t="str">
        <f>INDEX(Healthcare_Location[Location],MATCH(CONSOLIDATED_SHEET[[#This Row],[Patient_ID]],Healthcare_Location[Patient_ID],0))</f>
        <v>Los Angeles</v>
      </c>
      <c r="K1971" s="7" t="str">
        <f>INDEX(Healthcare_Insurance[Insurance_Type],MATCH(CONSOLIDATED_SHEET[[#This Row],[Patient_ID]],Healthcare_Insurance[Patient_ID],0))</f>
        <v>Public</v>
      </c>
      <c r="L1971" s="8">
        <f>INDEX(Healthcare_Insurance[Insurance_Amount],MATCH(CONSOLIDATED_SHEET[[#This Row],[Patient_ID]],Healthcare_Insurance[Patient_ID],0))</f>
        <v>1309.8499999999999</v>
      </c>
    </row>
    <row r="1972" spans="1:12" x14ac:dyDescent="0.25">
      <c r="A1972" t="s">
        <v>1974</v>
      </c>
      <c r="B1972" t="s">
        <v>4947</v>
      </c>
      <c r="C1972">
        <v>36</v>
      </c>
      <c r="D1972" t="s">
        <v>5948</v>
      </c>
      <c r="E1972" t="str">
        <f>IFERROR(INDEX(Healthcare_Transaction[Treatment_Type],MATCH(CONSOLIDATED_SHEET[[#This Row],[Patient_ID]],Healthcare_Transaction[Patient_ID],0)),"")</f>
        <v>Physical Therapy</v>
      </c>
      <c r="F1972" s="8">
        <f>IFERROR(INDEX(Healthcare_Transaction[Cost],MATCH(CONSOLIDATED_SHEET[[#This Row],[Patient_ID]],Healthcare_Transaction[Patient_ID],0)),"")</f>
        <v>1580.68</v>
      </c>
      <c r="G1972" s="6">
        <f>IFERROR(INDEX(Healthcare_Transaction[Date],MATCH(CONSOLIDATED_SHEET[[#This Row],[Patient_ID]],Healthcare_Transaction[Patient_ID],0)),"")</f>
        <v>44285.802828975568</v>
      </c>
      <c r="H1972" t="str">
        <f>TEXT(CONSOLIDATED_SHEET[[#This Row],[Date]], "yyyy")</f>
        <v>2021</v>
      </c>
      <c r="I1972" t="str">
        <f>TEXT(CONSOLIDATED_SHEET[[#This Row],[Date]], "mmmm")</f>
        <v>March</v>
      </c>
      <c r="J1972" t="str">
        <f>INDEX(Healthcare_Location[Location],MATCH(CONSOLIDATED_SHEET[[#This Row],[Patient_ID]],Healthcare_Location[Patient_ID],0))</f>
        <v>Chicago</v>
      </c>
      <c r="K1972" s="7" t="str">
        <f>INDEX(Healthcare_Insurance[Insurance_Type],MATCH(CONSOLIDATED_SHEET[[#This Row],[Patient_ID]],Healthcare_Insurance[Patient_ID],0))</f>
        <v>Public</v>
      </c>
      <c r="L1972" s="8">
        <f>INDEX(Healthcare_Insurance[Insurance_Amount],MATCH(CONSOLIDATED_SHEET[[#This Row],[Patient_ID]],Healthcare_Insurance[Patient_ID],0))</f>
        <v>7078.7</v>
      </c>
    </row>
    <row r="1973" spans="1:12" x14ac:dyDescent="0.25">
      <c r="A1973" t="s">
        <v>1975</v>
      </c>
      <c r="B1973" t="s">
        <v>4948</v>
      </c>
      <c r="C1973">
        <v>79</v>
      </c>
      <c r="D1973" t="s">
        <v>5947</v>
      </c>
      <c r="E1973" t="str">
        <f>IFERROR(INDEX(Healthcare_Transaction[Treatment_Type],MATCH(CONSOLIDATED_SHEET[[#This Row],[Patient_ID]],Healthcare_Transaction[Patient_ID],0)),"")</f>
        <v>Medication</v>
      </c>
      <c r="F1973" s="8">
        <f>IFERROR(INDEX(Healthcare_Transaction[Cost],MATCH(CONSOLIDATED_SHEET[[#This Row],[Patient_ID]],Healthcare_Transaction[Patient_ID],0)),"")</f>
        <v>724.57</v>
      </c>
      <c r="G1973" s="6">
        <f>IFERROR(INDEX(Healthcare_Transaction[Date],MATCH(CONSOLIDATED_SHEET[[#This Row],[Patient_ID]],Healthcare_Transaction[Patient_ID],0)),"")</f>
        <v>44286.324332047428</v>
      </c>
      <c r="H1973" t="str">
        <f>TEXT(CONSOLIDATED_SHEET[[#This Row],[Date]], "yyyy")</f>
        <v>2021</v>
      </c>
      <c r="I1973" t="str">
        <f>TEXT(CONSOLIDATED_SHEET[[#This Row],[Date]], "mmmm")</f>
        <v>March</v>
      </c>
      <c r="J1973" t="str">
        <f>INDEX(Healthcare_Location[Location],MATCH(CONSOLIDATED_SHEET[[#This Row],[Patient_ID]],Healthcare_Location[Patient_ID],0))</f>
        <v>Phoenix</v>
      </c>
      <c r="K1973" s="7" t="str">
        <f>INDEX(Healthcare_Insurance[Insurance_Type],MATCH(CONSOLIDATED_SHEET[[#This Row],[Patient_ID]],Healthcare_Insurance[Patient_ID],0))</f>
        <v>Private</v>
      </c>
      <c r="L1973" s="8">
        <f>INDEX(Healthcare_Insurance[Insurance_Amount],MATCH(CONSOLIDATED_SHEET[[#This Row],[Patient_ID]],Healthcare_Insurance[Patient_ID],0))</f>
        <v>1494.21</v>
      </c>
    </row>
    <row r="1974" spans="1:12" x14ac:dyDescent="0.25">
      <c r="A1974" t="s">
        <v>1976</v>
      </c>
      <c r="B1974" t="s">
        <v>4949</v>
      </c>
      <c r="C1974">
        <v>63</v>
      </c>
      <c r="D1974" t="s">
        <v>5948</v>
      </c>
      <c r="E1974" t="str">
        <f>IFERROR(INDEX(Healthcare_Transaction[Treatment_Type],MATCH(CONSOLIDATED_SHEET[[#This Row],[Patient_ID]],Healthcare_Transaction[Patient_ID],0)),"")</f>
        <v>Surgery</v>
      </c>
      <c r="F1974" s="8">
        <f>IFERROR(INDEX(Healthcare_Transaction[Cost],MATCH(CONSOLIDATED_SHEET[[#This Row],[Patient_ID]],Healthcare_Transaction[Patient_ID],0)),"")</f>
        <v>2678.66</v>
      </c>
      <c r="G1974" s="6">
        <f>IFERROR(INDEX(Healthcare_Transaction[Date],MATCH(CONSOLIDATED_SHEET[[#This Row],[Patient_ID]],Healthcare_Transaction[Patient_ID],0)),"")</f>
        <v>44287.106586655231</v>
      </c>
      <c r="H1974" t="str">
        <f>TEXT(CONSOLIDATED_SHEET[[#This Row],[Date]], "yyyy")</f>
        <v>2021</v>
      </c>
      <c r="I1974" t="str">
        <f>TEXT(CONSOLIDATED_SHEET[[#This Row],[Date]], "mmmm")</f>
        <v>April</v>
      </c>
      <c r="J1974" t="str">
        <f>INDEX(Healthcare_Location[Location],MATCH(CONSOLIDATED_SHEET[[#This Row],[Patient_ID]],Healthcare_Location[Patient_ID],0))</f>
        <v>Houston</v>
      </c>
      <c r="K1974" s="7" t="str">
        <f>INDEX(Healthcare_Insurance[Insurance_Type],MATCH(CONSOLIDATED_SHEET[[#This Row],[Patient_ID]],Healthcare_Insurance[Patient_ID],0))</f>
        <v>None</v>
      </c>
      <c r="L1974" s="8">
        <f>INDEX(Healthcare_Insurance[Insurance_Amount],MATCH(CONSOLIDATED_SHEET[[#This Row],[Patient_ID]],Healthcare_Insurance[Patient_ID],0))</f>
        <v>1510.72</v>
      </c>
    </row>
    <row r="1975" spans="1:12" x14ac:dyDescent="0.25">
      <c r="A1975" t="s">
        <v>1977</v>
      </c>
      <c r="B1975" t="s">
        <v>4950</v>
      </c>
      <c r="C1975">
        <v>22</v>
      </c>
      <c r="D1975" t="s">
        <v>5947</v>
      </c>
      <c r="E1975" t="str">
        <f>IFERROR(INDEX(Healthcare_Transaction[Treatment_Type],MATCH(CONSOLIDATED_SHEET[[#This Row],[Patient_ID]],Healthcare_Transaction[Patient_ID],0)),"")</f>
        <v>Surgery</v>
      </c>
      <c r="F1975" s="8">
        <f>IFERROR(INDEX(Healthcare_Transaction[Cost],MATCH(CONSOLIDATED_SHEET[[#This Row],[Patient_ID]],Healthcare_Transaction[Patient_ID],0)),"")</f>
        <v>4322.3500000000004</v>
      </c>
      <c r="G1975" s="6">
        <f>IFERROR(INDEX(Healthcare_Transaction[Date],MATCH(CONSOLIDATED_SHEET[[#This Row],[Patient_ID]],Healthcare_Transaction[Patient_ID],0)),"")</f>
        <v>44287.367338191172</v>
      </c>
      <c r="H1975" t="str">
        <f>TEXT(CONSOLIDATED_SHEET[[#This Row],[Date]], "yyyy")</f>
        <v>2021</v>
      </c>
      <c r="I1975" t="str">
        <f>TEXT(CONSOLIDATED_SHEET[[#This Row],[Date]], "mmmm")</f>
        <v>April</v>
      </c>
      <c r="J1975" t="str">
        <f>INDEX(Healthcare_Location[Location],MATCH(CONSOLIDATED_SHEET[[#This Row],[Patient_ID]],Healthcare_Location[Patient_ID],0))</f>
        <v>Los Angeles</v>
      </c>
      <c r="K1975" s="7" t="str">
        <f>INDEX(Healthcare_Insurance[Insurance_Type],MATCH(CONSOLIDATED_SHEET[[#This Row],[Patient_ID]],Healthcare_Insurance[Patient_ID],0))</f>
        <v>None</v>
      </c>
      <c r="L1975" s="8">
        <f>INDEX(Healthcare_Insurance[Insurance_Amount],MATCH(CONSOLIDATED_SHEET[[#This Row],[Patient_ID]],Healthcare_Insurance[Patient_ID],0))</f>
        <v>9487.5300000000007</v>
      </c>
    </row>
    <row r="1976" spans="1:12" x14ac:dyDescent="0.25">
      <c r="A1976" t="s">
        <v>1978</v>
      </c>
      <c r="B1976" t="s">
        <v>4951</v>
      </c>
      <c r="C1976">
        <v>24</v>
      </c>
      <c r="D1976" t="s">
        <v>5947</v>
      </c>
      <c r="E1976" t="str">
        <f>IFERROR(INDEX(Healthcare_Transaction[Treatment_Type],MATCH(CONSOLIDATED_SHEET[[#This Row],[Patient_ID]],Healthcare_Transaction[Patient_ID],0)),"")</f>
        <v>Physical Therapy</v>
      </c>
      <c r="F1976" s="8">
        <f>IFERROR(INDEX(Healthcare_Transaction[Cost],MATCH(CONSOLIDATED_SHEET[[#This Row],[Patient_ID]],Healthcare_Transaction[Patient_ID],0)),"")</f>
        <v>1980.95</v>
      </c>
      <c r="G1976" s="6">
        <f>IFERROR(INDEX(Healthcare_Transaction[Date],MATCH(CONSOLIDATED_SHEET[[#This Row],[Patient_ID]],Healthcare_Transaction[Patient_ID],0)),"")</f>
        <v>44288.93184740677</v>
      </c>
      <c r="H1976" t="str">
        <f>TEXT(CONSOLIDATED_SHEET[[#This Row],[Date]], "yyyy")</f>
        <v>2021</v>
      </c>
      <c r="I1976" t="str">
        <f>TEXT(CONSOLIDATED_SHEET[[#This Row],[Date]], "mmmm")</f>
        <v>April</v>
      </c>
      <c r="J1976" t="str">
        <f>INDEX(Healthcare_Location[Location],MATCH(CONSOLIDATED_SHEET[[#This Row],[Patient_ID]],Healthcare_Location[Patient_ID],0))</f>
        <v>Phoenix</v>
      </c>
      <c r="K1976" s="7" t="str">
        <f>INDEX(Healthcare_Insurance[Insurance_Type],MATCH(CONSOLIDATED_SHEET[[#This Row],[Patient_ID]],Healthcare_Insurance[Patient_ID],0))</f>
        <v>Public</v>
      </c>
      <c r="L1976" s="8">
        <f>INDEX(Healthcare_Insurance[Insurance_Amount],MATCH(CONSOLIDATED_SHEET[[#This Row],[Patient_ID]],Healthcare_Insurance[Patient_ID],0))</f>
        <v>8146.92</v>
      </c>
    </row>
    <row r="1977" spans="1:12" x14ac:dyDescent="0.25">
      <c r="A1977" t="s">
        <v>1979</v>
      </c>
      <c r="B1977" t="s">
        <v>4952</v>
      </c>
      <c r="C1977">
        <v>44</v>
      </c>
      <c r="D1977" t="s">
        <v>5947</v>
      </c>
      <c r="E1977" t="str">
        <f>IFERROR(INDEX(Healthcare_Transaction[Treatment_Type],MATCH(CONSOLIDATED_SHEET[[#This Row],[Patient_ID]],Healthcare_Transaction[Patient_ID],0)),"")</f>
        <v>Consultation</v>
      </c>
      <c r="F1977" s="8">
        <f>IFERROR(INDEX(Healthcare_Transaction[Cost],MATCH(CONSOLIDATED_SHEET[[#This Row],[Patient_ID]],Healthcare_Transaction[Patient_ID],0)),"")</f>
        <v>4338.34</v>
      </c>
      <c r="G1977" s="6">
        <f>IFERROR(INDEX(Healthcare_Transaction[Date],MATCH(CONSOLIDATED_SHEET[[#This Row],[Patient_ID]],Healthcare_Transaction[Patient_ID],0)),"")</f>
        <v>44289.192598942704</v>
      </c>
      <c r="H1977" t="str">
        <f>TEXT(CONSOLIDATED_SHEET[[#This Row],[Date]], "yyyy")</f>
        <v>2021</v>
      </c>
      <c r="I1977" t="str">
        <f>TEXT(CONSOLIDATED_SHEET[[#This Row],[Date]], "mmmm")</f>
        <v>April</v>
      </c>
      <c r="J1977" t="str">
        <f>INDEX(Healthcare_Location[Location],MATCH(CONSOLIDATED_SHEET[[#This Row],[Patient_ID]],Healthcare_Location[Patient_ID],0))</f>
        <v>New York</v>
      </c>
      <c r="K1977" s="7" t="str">
        <f>INDEX(Healthcare_Insurance[Insurance_Type],MATCH(CONSOLIDATED_SHEET[[#This Row],[Patient_ID]],Healthcare_Insurance[Patient_ID],0))</f>
        <v>None</v>
      </c>
      <c r="L1977" s="8">
        <f>INDEX(Healthcare_Insurance[Insurance_Amount],MATCH(CONSOLIDATED_SHEET[[#This Row],[Patient_ID]],Healthcare_Insurance[Patient_ID],0))</f>
        <v>3321.7</v>
      </c>
    </row>
    <row r="1978" spans="1:12" x14ac:dyDescent="0.25">
      <c r="A1978" t="s">
        <v>1980</v>
      </c>
      <c r="B1978" t="s">
        <v>4953</v>
      </c>
      <c r="C1978">
        <v>87</v>
      </c>
      <c r="D1978" t="s">
        <v>5948</v>
      </c>
      <c r="E1978" t="str">
        <f>IFERROR(INDEX(Healthcare_Transaction[Treatment_Type],MATCH(CONSOLIDATED_SHEET[[#This Row],[Patient_ID]],Healthcare_Transaction[Patient_ID],0)),"")</f>
        <v>Surgery</v>
      </c>
      <c r="F1978" s="8">
        <f>IFERROR(INDEX(Healthcare_Transaction[Cost],MATCH(CONSOLIDATED_SHEET[[#This Row],[Patient_ID]],Healthcare_Transaction[Patient_ID],0)),"")</f>
        <v>693.98</v>
      </c>
      <c r="G1978" s="6">
        <f>IFERROR(INDEX(Healthcare_Transaction[Date],MATCH(CONSOLIDATED_SHEET[[#This Row],[Patient_ID]],Healthcare_Transaction[Patient_ID],0)),"")</f>
        <v>44290.235605086433</v>
      </c>
      <c r="H1978" t="str">
        <f>TEXT(CONSOLIDATED_SHEET[[#This Row],[Date]], "yyyy")</f>
        <v>2021</v>
      </c>
      <c r="I1978" t="str">
        <f>TEXT(CONSOLIDATED_SHEET[[#This Row],[Date]], "mmmm")</f>
        <v>April</v>
      </c>
      <c r="J1978" t="str">
        <f>INDEX(Healthcare_Location[Location],MATCH(CONSOLIDATED_SHEET[[#This Row],[Patient_ID]],Healthcare_Location[Patient_ID],0))</f>
        <v>Houston</v>
      </c>
      <c r="K1978" s="7" t="str">
        <f>INDEX(Healthcare_Insurance[Insurance_Type],MATCH(CONSOLIDATED_SHEET[[#This Row],[Patient_ID]],Healthcare_Insurance[Patient_ID],0))</f>
        <v>Private</v>
      </c>
      <c r="L1978" s="8">
        <f>INDEX(Healthcare_Insurance[Insurance_Amount],MATCH(CONSOLIDATED_SHEET[[#This Row],[Patient_ID]],Healthcare_Insurance[Patient_ID],0))</f>
        <v>2076.9699999999998</v>
      </c>
    </row>
    <row r="1979" spans="1:12" x14ac:dyDescent="0.25">
      <c r="A1979" t="s">
        <v>1981</v>
      </c>
      <c r="B1979" t="s">
        <v>4954</v>
      </c>
      <c r="C1979">
        <v>44</v>
      </c>
      <c r="D1979" t="s">
        <v>5947</v>
      </c>
      <c r="E1979" t="str">
        <f>IFERROR(INDEX(Healthcare_Transaction[Treatment_Type],MATCH(CONSOLIDATED_SHEET[[#This Row],[Patient_ID]],Healthcare_Transaction[Patient_ID],0)),"")</f>
        <v>Surgery</v>
      </c>
      <c r="F1979" s="8">
        <f>IFERROR(INDEX(Healthcare_Transaction[Cost],MATCH(CONSOLIDATED_SHEET[[#This Row],[Patient_ID]],Healthcare_Transaction[Patient_ID],0)),"")</f>
        <v>174.01</v>
      </c>
      <c r="G1979" s="6">
        <f>IFERROR(INDEX(Healthcare_Transaction[Date],MATCH(CONSOLIDATED_SHEET[[#This Row],[Patient_ID]],Healthcare_Transaction[Patient_ID],0)),"")</f>
        <v>44291.017859694242</v>
      </c>
      <c r="H1979" t="str">
        <f>TEXT(CONSOLIDATED_SHEET[[#This Row],[Date]], "yyyy")</f>
        <v>2021</v>
      </c>
      <c r="I1979" t="str">
        <f>TEXT(CONSOLIDATED_SHEET[[#This Row],[Date]], "mmmm")</f>
        <v>April</v>
      </c>
      <c r="J1979" t="str">
        <f>INDEX(Healthcare_Location[Location],MATCH(CONSOLIDATED_SHEET[[#This Row],[Patient_ID]],Healthcare_Location[Patient_ID],0))</f>
        <v>Phoenix</v>
      </c>
      <c r="K1979" s="7" t="str">
        <f>INDEX(Healthcare_Insurance[Insurance_Type],MATCH(CONSOLIDATED_SHEET[[#This Row],[Patient_ID]],Healthcare_Insurance[Patient_ID],0))</f>
        <v>Public</v>
      </c>
      <c r="L1979" s="8">
        <f>INDEX(Healthcare_Insurance[Insurance_Amount],MATCH(CONSOLIDATED_SHEET[[#This Row],[Patient_ID]],Healthcare_Insurance[Patient_ID],0))</f>
        <v>748</v>
      </c>
    </row>
    <row r="1980" spans="1:12" x14ac:dyDescent="0.25">
      <c r="A1980" t="s">
        <v>1982</v>
      </c>
      <c r="B1980" t="s">
        <v>4955</v>
      </c>
      <c r="C1980">
        <v>63</v>
      </c>
      <c r="D1980" t="s">
        <v>5948</v>
      </c>
      <c r="E1980" t="str">
        <f>IFERROR(INDEX(Healthcare_Transaction[Treatment_Type],MATCH(CONSOLIDATED_SHEET[[#This Row],[Patient_ID]],Healthcare_Transaction[Patient_ID],0)),"")</f>
        <v>Medication</v>
      </c>
      <c r="F1980" s="8">
        <f>IFERROR(INDEX(Healthcare_Transaction[Cost],MATCH(CONSOLIDATED_SHEET[[#This Row],[Patient_ID]],Healthcare_Transaction[Patient_ID],0)),"")</f>
        <v>4359.43</v>
      </c>
      <c r="G1980" s="6">
        <f>IFERROR(INDEX(Healthcare_Transaction[Date],MATCH(CONSOLIDATED_SHEET[[#This Row],[Patient_ID]],Healthcare_Transaction[Patient_ID],0)),"")</f>
        <v>44292.843120445767</v>
      </c>
      <c r="H1980" t="str">
        <f>TEXT(CONSOLIDATED_SHEET[[#This Row],[Date]], "yyyy")</f>
        <v>2021</v>
      </c>
      <c r="I1980" t="str">
        <f>TEXT(CONSOLIDATED_SHEET[[#This Row],[Date]], "mmmm")</f>
        <v>April</v>
      </c>
      <c r="J1980" t="str">
        <f>INDEX(Healthcare_Location[Location],MATCH(CONSOLIDATED_SHEET[[#This Row],[Patient_ID]],Healthcare_Location[Patient_ID],0))</f>
        <v>New York</v>
      </c>
      <c r="K1980" s="7" t="str">
        <f>INDEX(Healthcare_Insurance[Insurance_Type],MATCH(CONSOLIDATED_SHEET[[#This Row],[Patient_ID]],Healthcare_Insurance[Patient_ID],0))</f>
        <v>Private</v>
      </c>
      <c r="L1980" s="8">
        <f>INDEX(Healthcare_Insurance[Insurance_Amount],MATCH(CONSOLIDATED_SHEET[[#This Row],[Patient_ID]],Healthcare_Insurance[Patient_ID],0))</f>
        <v>954.67</v>
      </c>
    </row>
    <row r="1981" spans="1:12" x14ac:dyDescent="0.25">
      <c r="A1981" t="s">
        <v>1983</v>
      </c>
      <c r="B1981" t="s">
        <v>4956</v>
      </c>
      <c r="C1981">
        <v>20</v>
      </c>
      <c r="D1981" t="s">
        <v>5948</v>
      </c>
      <c r="E1981" t="str">
        <f>IFERROR(INDEX(Healthcare_Transaction[Treatment_Type],MATCH(CONSOLIDATED_SHEET[[#This Row],[Patient_ID]],Healthcare_Transaction[Patient_ID],0)),"")</f>
        <v>Consultation</v>
      </c>
      <c r="F1981" s="8">
        <f>IFERROR(INDEX(Healthcare_Transaction[Cost],MATCH(CONSOLIDATED_SHEET[[#This Row],[Patient_ID]],Healthcare_Transaction[Patient_ID],0)),"")</f>
        <v>2697.93</v>
      </c>
      <c r="G1981" s="6">
        <f>IFERROR(INDEX(Healthcare_Transaction[Date],MATCH(CONSOLIDATED_SHEET[[#This Row],[Patient_ID]],Healthcare_Transaction[Patient_ID],0)),"")</f>
        <v>44295.189884269181</v>
      </c>
      <c r="H1981" t="str">
        <f>TEXT(CONSOLIDATED_SHEET[[#This Row],[Date]], "yyyy")</f>
        <v>2021</v>
      </c>
      <c r="I1981" t="str">
        <f>TEXT(CONSOLIDATED_SHEET[[#This Row],[Date]], "mmmm")</f>
        <v>April</v>
      </c>
      <c r="J1981" t="str">
        <f>INDEX(Healthcare_Location[Location],MATCH(CONSOLIDATED_SHEET[[#This Row],[Patient_ID]],Healthcare_Location[Patient_ID],0))</f>
        <v>New York</v>
      </c>
      <c r="K1981" s="7" t="str">
        <f>INDEX(Healthcare_Insurance[Insurance_Type],MATCH(CONSOLIDATED_SHEET[[#This Row],[Patient_ID]],Healthcare_Insurance[Patient_ID],0))</f>
        <v>None</v>
      </c>
      <c r="L1981" s="8">
        <f>INDEX(Healthcare_Insurance[Insurance_Amount],MATCH(CONSOLIDATED_SHEET[[#This Row],[Patient_ID]],Healthcare_Insurance[Patient_ID],0))</f>
        <v>8902.69</v>
      </c>
    </row>
    <row r="1982" spans="1:12" x14ac:dyDescent="0.25">
      <c r="A1982" t="s">
        <v>1984</v>
      </c>
      <c r="B1982" t="s">
        <v>4957</v>
      </c>
      <c r="C1982">
        <v>86</v>
      </c>
      <c r="D1982" t="s">
        <v>5948</v>
      </c>
      <c r="E1982" t="str">
        <f>IFERROR(INDEX(Healthcare_Transaction[Treatment_Type],MATCH(CONSOLIDATED_SHEET[[#This Row],[Patient_ID]],Healthcare_Transaction[Patient_ID],0)),"")</f>
        <v>Consultation</v>
      </c>
      <c r="F1982" s="8">
        <f>IFERROR(INDEX(Healthcare_Transaction[Cost],MATCH(CONSOLIDATED_SHEET[[#This Row],[Patient_ID]],Healthcare_Transaction[Patient_ID],0)),"")</f>
        <v>2206.4299999999998</v>
      </c>
      <c r="G1982" s="6">
        <f>IFERROR(INDEX(Healthcare_Transaction[Date],MATCH(CONSOLIDATED_SHEET[[#This Row],[Patient_ID]],Healthcare_Transaction[Patient_ID],0)),"")</f>
        <v>44295.711387341042</v>
      </c>
      <c r="H1982" t="str">
        <f>TEXT(CONSOLIDATED_SHEET[[#This Row],[Date]], "yyyy")</f>
        <v>2021</v>
      </c>
      <c r="I1982" t="str">
        <f>TEXT(CONSOLIDATED_SHEET[[#This Row],[Date]], "mmmm")</f>
        <v>April</v>
      </c>
      <c r="J1982" t="str">
        <f>INDEX(Healthcare_Location[Location],MATCH(CONSOLIDATED_SHEET[[#This Row],[Patient_ID]],Healthcare_Location[Patient_ID],0))</f>
        <v>Houston</v>
      </c>
      <c r="K1982" s="7" t="str">
        <f>INDEX(Healthcare_Insurance[Insurance_Type],MATCH(CONSOLIDATED_SHEET[[#This Row],[Patient_ID]],Healthcare_Insurance[Patient_ID],0))</f>
        <v>Public</v>
      </c>
      <c r="L1982" s="8">
        <f>INDEX(Healthcare_Insurance[Insurance_Amount],MATCH(CONSOLIDATED_SHEET[[#This Row],[Patient_ID]],Healthcare_Insurance[Patient_ID],0))</f>
        <v>1632.99</v>
      </c>
    </row>
    <row r="1983" spans="1:12" x14ac:dyDescent="0.25">
      <c r="A1983" t="s">
        <v>1985</v>
      </c>
      <c r="B1983" t="s">
        <v>4398</v>
      </c>
      <c r="C1983">
        <v>24</v>
      </c>
      <c r="D1983" t="s">
        <v>5947</v>
      </c>
      <c r="E1983" t="str">
        <f>IFERROR(INDEX(Healthcare_Transaction[Treatment_Type],MATCH(CONSOLIDATED_SHEET[[#This Row],[Patient_ID]],Healthcare_Transaction[Patient_ID],0)),"")</f>
        <v>Consultation</v>
      </c>
      <c r="F1983" s="8">
        <f>IFERROR(INDEX(Healthcare_Transaction[Cost],MATCH(CONSOLIDATED_SHEET[[#This Row],[Patient_ID]],Healthcare_Transaction[Patient_ID],0)),"")</f>
        <v>2292.19</v>
      </c>
      <c r="G1983" s="6">
        <f>IFERROR(INDEX(Healthcare_Transaction[Date],MATCH(CONSOLIDATED_SHEET[[#This Row],[Patient_ID]],Healthcare_Transaction[Patient_ID],0)),"")</f>
        <v>44296.754393484778</v>
      </c>
      <c r="H1983" t="str">
        <f>TEXT(CONSOLIDATED_SHEET[[#This Row],[Date]], "yyyy")</f>
        <v>2021</v>
      </c>
      <c r="I1983" t="str">
        <f>TEXT(CONSOLIDATED_SHEET[[#This Row],[Date]], "mmmm")</f>
        <v>April</v>
      </c>
      <c r="J1983" t="str">
        <f>INDEX(Healthcare_Location[Location],MATCH(CONSOLIDATED_SHEET[[#This Row],[Patient_ID]],Healthcare_Location[Patient_ID],0))</f>
        <v>Phoenix</v>
      </c>
      <c r="K1983" s="7" t="str">
        <f>INDEX(Healthcare_Insurance[Insurance_Type],MATCH(CONSOLIDATED_SHEET[[#This Row],[Patient_ID]],Healthcare_Insurance[Patient_ID],0))</f>
        <v>None</v>
      </c>
      <c r="L1983" s="8">
        <f>INDEX(Healthcare_Insurance[Insurance_Amount],MATCH(CONSOLIDATED_SHEET[[#This Row],[Patient_ID]],Healthcare_Insurance[Patient_ID],0))</f>
        <v>1457.44</v>
      </c>
    </row>
    <row r="1984" spans="1:12" x14ac:dyDescent="0.25">
      <c r="A1984" t="s">
        <v>1986</v>
      </c>
      <c r="B1984" t="s">
        <v>4958</v>
      </c>
      <c r="C1984">
        <v>46</v>
      </c>
      <c r="D1984" t="s">
        <v>5947</v>
      </c>
      <c r="E1984" t="str">
        <f>IFERROR(INDEX(Healthcare_Transaction[Treatment_Type],MATCH(CONSOLIDATED_SHEET[[#This Row],[Patient_ID]],Healthcare_Transaction[Patient_ID],0)),"")</f>
        <v>Physical Therapy</v>
      </c>
      <c r="F1984" s="8">
        <f>IFERROR(INDEX(Healthcare_Transaction[Cost],MATCH(CONSOLIDATED_SHEET[[#This Row],[Patient_ID]],Healthcare_Transaction[Patient_ID],0)),"")</f>
        <v>3968.92</v>
      </c>
      <c r="G1984" s="6">
        <f>IFERROR(INDEX(Healthcare_Transaction[Date],MATCH(CONSOLIDATED_SHEET[[#This Row],[Patient_ID]],Healthcare_Transaction[Patient_ID],0)),"")</f>
        <v>44297.015145020698</v>
      </c>
      <c r="H1984" t="str">
        <f>TEXT(CONSOLIDATED_SHEET[[#This Row],[Date]], "yyyy")</f>
        <v>2021</v>
      </c>
      <c r="I1984" t="str">
        <f>TEXT(CONSOLIDATED_SHEET[[#This Row],[Date]], "mmmm")</f>
        <v>April</v>
      </c>
      <c r="J1984" t="str">
        <f>INDEX(Healthcare_Location[Location],MATCH(CONSOLIDATED_SHEET[[#This Row],[Patient_ID]],Healthcare_Location[Patient_ID],0))</f>
        <v>Chicago</v>
      </c>
      <c r="K1984" s="7" t="str">
        <f>INDEX(Healthcare_Insurance[Insurance_Type],MATCH(CONSOLIDATED_SHEET[[#This Row],[Patient_ID]],Healthcare_Insurance[Patient_ID],0))</f>
        <v>Public</v>
      </c>
      <c r="L1984" s="8">
        <f>INDEX(Healthcare_Insurance[Insurance_Amount],MATCH(CONSOLIDATED_SHEET[[#This Row],[Patient_ID]],Healthcare_Insurance[Patient_ID],0))</f>
        <v>7688.88</v>
      </c>
    </row>
    <row r="1985" spans="1:12" x14ac:dyDescent="0.25">
      <c r="A1985" t="s">
        <v>1987</v>
      </c>
      <c r="B1985" t="s">
        <v>4959</v>
      </c>
      <c r="C1985">
        <v>52</v>
      </c>
      <c r="D1985" t="s">
        <v>5947</v>
      </c>
      <c r="E1985" t="str">
        <f>IFERROR(INDEX(Healthcare_Transaction[Treatment_Type],MATCH(CONSOLIDATED_SHEET[[#This Row],[Patient_ID]],Healthcare_Transaction[Patient_ID],0)),"")</f>
        <v>Physical Therapy</v>
      </c>
      <c r="F1985" s="8">
        <f>IFERROR(INDEX(Healthcare_Transaction[Cost],MATCH(CONSOLIDATED_SHEET[[#This Row],[Patient_ID]],Healthcare_Transaction[Patient_ID],0)),"")</f>
        <v>3650.69</v>
      </c>
      <c r="G1985" s="6">
        <f>IFERROR(INDEX(Healthcare_Transaction[Date],MATCH(CONSOLIDATED_SHEET[[#This Row],[Patient_ID]],Healthcare_Transaction[Patient_ID],0)),"")</f>
        <v>44297.275896556654</v>
      </c>
      <c r="H1985" t="str">
        <f>TEXT(CONSOLIDATED_SHEET[[#This Row],[Date]], "yyyy")</f>
        <v>2021</v>
      </c>
      <c r="I1985" t="str">
        <f>TEXT(CONSOLIDATED_SHEET[[#This Row],[Date]], "mmmm")</f>
        <v>April</v>
      </c>
      <c r="J1985" t="str">
        <f>INDEX(Healthcare_Location[Location],MATCH(CONSOLIDATED_SHEET[[#This Row],[Patient_ID]],Healthcare_Location[Patient_ID],0))</f>
        <v>Chicago</v>
      </c>
      <c r="K1985" s="7" t="str">
        <f>INDEX(Healthcare_Insurance[Insurance_Type],MATCH(CONSOLIDATED_SHEET[[#This Row],[Patient_ID]],Healthcare_Insurance[Patient_ID],0))</f>
        <v>Private</v>
      </c>
      <c r="L1985" s="8">
        <f>INDEX(Healthcare_Insurance[Insurance_Amount],MATCH(CONSOLIDATED_SHEET[[#This Row],[Patient_ID]],Healthcare_Insurance[Patient_ID],0))</f>
        <v>4253.3999999999996</v>
      </c>
    </row>
    <row r="1986" spans="1:12" x14ac:dyDescent="0.25">
      <c r="A1986" t="s">
        <v>1988</v>
      </c>
      <c r="B1986" t="s">
        <v>4960</v>
      </c>
      <c r="C1986">
        <v>32</v>
      </c>
      <c r="D1986" t="s">
        <v>5947</v>
      </c>
      <c r="E1986" t="str">
        <f>IFERROR(INDEX(Healthcare_Transaction[Treatment_Type],MATCH(CONSOLIDATED_SHEET[[#This Row],[Patient_ID]],Healthcare_Transaction[Patient_ID],0)),"")</f>
        <v>Medication</v>
      </c>
      <c r="F1986" s="8">
        <f>IFERROR(INDEX(Healthcare_Transaction[Cost],MATCH(CONSOLIDATED_SHEET[[#This Row],[Patient_ID]],Healthcare_Transaction[Patient_ID],0)),"")</f>
        <v>1692.38</v>
      </c>
      <c r="G1986" s="6">
        <f>IFERROR(INDEX(Healthcare_Transaction[Date],MATCH(CONSOLIDATED_SHEET[[#This Row],[Patient_ID]],Healthcare_Transaction[Patient_ID],0)),"")</f>
        <v>44298.840405772236</v>
      </c>
      <c r="H1986" t="str">
        <f>TEXT(CONSOLIDATED_SHEET[[#This Row],[Date]], "yyyy")</f>
        <v>2021</v>
      </c>
      <c r="I1986" t="str">
        <f>TEXT(CONSOLIDATED_SHEET[[#This Row],[Date]], "mmmm")</f>
        <v>April</v>
      </c>
      <c r="J1986" t="str">
        <f>INDEX(Healthcare_Location[Location],MATCH(CONSOLIDATED_SHEET[[#This Row],[Patient_ID]],Healthcare_Location[Patient_ID],0))</f>
        <v>Phoenix</v>
      </c>
      <c r="K1986" s="7" t="str">
        <f>INDEX(Healthcare_Insurance[Insurance_Type],MATCH(CONSOLIDATED_SHEET[[#This Row],[Patient_ID]],Healthcare_Insurance[Patient_ID],0))</f>
        <v>Public</v>
      </c>
      <c r="L1986" s="8">
        <f>INDEX(Healthcare_Insurance[Insurance_Amount],MATCH(CONSOLIDATED_SHEET[[#This Row],[Patient_ID]],Healthcare_Insurance[Patient_ID],0))</f>
        <v>2642.22</v>
      </c>
    </row>
    <row r="1987" spans="1:12" x14ac:dyDescent="0.25">
      <c r="A1987" t="s">
        <v>1989</v>
      </c>
      <c r="B1987" t="s">
        <v>4961</v>
      </c>
      <c r="C1987">
        <v>51</v>
      </c>
      <c r="D1987" t="s">
        <v>5947</v>
      </c>
      <c r="E1987" t="str">
        <f>IFERROR(INDEX(Healthcare_Transaction[Treatment_Type],MATCH(CONSOLIDATED_SHEET[[#This Row],[Patient_ID]],Healthcare_Transaction[Patient_ID],0)),"")</f>
        <v>Physical Therapy</v>
      </c>
      <c r="F1987" s="8">
        <f>IFERROR(INDEX(Healthcare_Transaction[Cost],MATCH(CONSOLIDATED_SHEET[[#This Row],[Patient_ID]],Healthcare_Transaction[Patient_ID],0)),"")</f>
        <v>2359.7800000000002</v>
      </c>
      <c r="G1987" s="6">
        <f>IFERROR(INDEX(Healthcare_Transaction[Date],MATCH(CONSOLIDATED_SHEET[[#This Row],[Patient_ID]],Healthcare_Transaction[Patient_ID],0)),"")</f>
        <v>44300.144163451921</v>
      </c>
      <c r="H1987" t="str">
        <f>TEXT(CONSOLIDATED_SHEET[[#This Row],[Date]], "yyyy")</f>
        <v>2021</v>
      </c>
      <c r="I1987" t="str">
        <f>TEXT(CONSOLIDATED_SHEET[[#This Row],[Date]], "mmmm")</f>
        <v>April</v>
      </c>
      <c r="J1987" t="str">
        <f>INDEX(Healthcare_Location[Location],MATCH(CONSOLIDATED_SHEET[[#This Row],[Patient_ID]],Healthcare_Location[Patient_ID],0))</f>
        <v>Los Angeles</v>
      </c>
      <c r="K1987" s="7" t="str">
        <f>INDEX(Healthcare_Insurance[Insurance_Type],MATCH(CONSOLIDATED_SHEET[[#This Row],[Patient_ID]],Healthcare_Insurance[Patient_ID],0))</f>
        <v>None</v>
      </c>
      <c r="L1987" s="8">
        <f>INDEX(Healthcare_Insurance[Insurance_Amount],MATCH(CONSOLIDATED_SHEET[[#This Row],[Patient_ID]],Healthcare_Insurance[Patient_ID],0))</f>
        <v>4017.09</v>
      </c>
    </row>
    <row r="1988" spans="1:12" x14ac:dyDescent="0.25">
      <c r="A1988" t="s">
        <v>1990</v>
      </c>
      <c r="B1988" t="s">
        <v>4962</v>
      </c>
      <c r="C1988">
        <v>30</v>
      </c>
      <c r="D1988" t="s">
        <v>5947</v>
      </c>
      <c r="E1988" t="str">
        <f>IFERROR(INDEX(Healthcare_Transaction[Treatment_Type],MATCH(CONSOLIDATED_SHEET[[#This Row],[Patient_ID]],Healthcare_Transaction[Patient_ID],0)),"")</f>
        <v>Physical Therapy</v>
      </c>
      <c r="F1988" s="8">
        <f>IFERROR(INDEX(Healthcare_Transaction[Cost],MATCH(CONSOLIDATED_SHEET[[#This Row],[Patient_ID]],Healthcare_Transaction[Patient_ID],0)),"")</f>
        <v>263.89999999999998</v>
      </c>
      <c r="G1988" s="6">
        <f>IFERROR(INDEX(Healthcare_Transaction[Date],MATCH(CONSOLIDATED_SHEET[[#This Row],[Patient_ID]],Healthcare_Transaction[Patient_ID],0)),"")</f>
        <v>44300.404914987848</v>
      </c>
      <c r="H1988" t="str">
        <f>TEXT(CONSOLIDATED_SHEET[[#This Row],[Date]], "yyyy")</f>
        <v>2021</v>
      </c>
      <c r="I1988" t="str">
        <f>TEXT(CONSOLIDATED_SHEET[[#This Row],[Date]], "mmmm")</f>
        <v>April</v>
      </c>
      <c r="J1988" t="str">
        <f>INDEX(Healthcare_Location[Location],MATCH(CONSOLIDATED_SHEET[[#This Row],[Patient_ID]],Healthcare_Location[Patient_ID],0))</f>
        <v>New York</v>
      </c>
      <c r="K1988" s="7" t="str">
        <f>INDEX(Healthcare_Insurance[Insurance_Type],MATCH(CONSOLIDATED_SHEET[[#This Row],[Patient_ID]],Healthcare_Insurance[Patient_ID],0))</f>
        <v>None</v>
      </c>
      <c r="L1988" s="8">
        <f>INDEX(Healthcare_Insurance[Insurance_Amount],MATCH(CONSOLIDATED_SHEET[[#This Row],[Patient_ID]],Healthcare_Insurance[Patient_ID],0))</f>
        <v>8001.63</v>
      </c>
    </row>
    <row r="1989" spans="1:12" x14ac:dyDescent="0.25">
      <c r="A1989" t="s">
        <v>1991</v>
      </c>
      <c r="B1989" t="s">
        <v>4963</v>
      </c>
      <c r="C1989">
        <v>63</v>
      </c>
      <c r="D1989" t="s">
        <v>5947</v>
      </c>
      <c r="E1989" t="str">
        <f>IFERROR(INDEX(Healthcare_Transaction[Treatment_Type],MATCH(CONSOLIDATED_SHEET[[#This Row],[Patient_ID]],Healthcare_Transaction[Patient_ID],0)),"")</f>
        <v>Consultation</v>
      </c>
      <c r="F1989" s="8">
        <f>IFERROR(INDEX(Healthcare_Transaction[Cost],MATCH(CONSOLIDATED_SHEET[[#This Row],[Patient_ID]],Healthcare_Transaction[Patient_ID],0)),"")</f>
        <v>4832.66</v>
      </c>
      <c r="G1989" s="6">
        <f>IFERROR(INDEX(Healthcare_Transaction[Date],MATCH(CONSOLIDATED_SHEET[[#This Row],[Patient_ID]],Healthcare_Transaction[Patient_ID],0)),"")</f>
        <v>44300.665666523782</v>
      </c>
      <c r="H1989" t="str">
        <f>TEXT(CONSOLIDATED_SHEET[[#This Row],[Date]], "yyyy")</f>
        <v>2021</v>
      </c>
      <c r="I1989" t="str">
        <f>TEXT(CONSOLIDATED_SHEET[[#This Row],[Date]], "mmmm")</f>
        <v>April</v>
      </c>
      <c r="J1989" t="str">
        <f>INDEX(Healthcare_Location[Location],MATCH(CONSOLIDATED_SHEET[[#This Row],[Patient_ID]],Healthcare_Location[Patient_ID],0))</f>
        <v>Chicago</v>
      </c>
      <c r="K1989" s="7" t="str">
        <f>INDEX(Healthcare_Insurance[Insurance_Type],MATCH(CONSOLIDATED_SHEET[[#This Row],[Patient_ID]],Healthcare_Insurance[Patient_ID],0))</f>
        <v>Public</v>
      </c>
      <c r="L1989" s="8">
        <f>INDEX(Healthcare_Insurance[Insurance_Amount],MATCH(CONSOLIDATED_SHEET[[#This Row],[Patient_ID]],Healthcare_Insurance[Patient_ID],0))</f>
        <v>2048.84</v>
      </c>
    </row>
    <row r="1990" spans="1:12" x14ac:dyDescent="0.25">
      <c r="A1990" t="s">
        <v>1992</v>
      </c>
      <c r="B1990" t="s">
        <v>4964</v>
      </c>
      <c r="C1990">
        <v>68</v>
      </c>
      <c r="D1990" t="s">
        <v>5948</v>
      </c>
      <c r="E1990" t="str">
        <f>IFERROR(INDEX(Healthcare_Transaction[Treatment_Type],MATCH(CONSOLIDATED_SHEET[[#This Row],[Patient_ID]],Healthcare_Transaction[Patient_ID],0)),"")</f>
        <v>Consultation</v>
      </c>
      <c r="F1990" s="8">
        <f>IFERROR(INDEX(Healthcare_Transaction[Cost],MATCH(CONSOLIDATED_SHEET[[#This Row],[Patient_ID]],Healthcare_Transaction[Patient_ID],0)),"")</f>
        <v>3594.22</v>
      </c>
      <c r="G1990" s="6">
        <f>IFERROR(INDEX(Healthcare_Transaction[Date],MATCH(CONSOLIDATED_SHEET[[#This Row],[Patient_ID]],Healthcare_Transaction[Patient_ID],0)),"")</f>
        <v>44301.187169595651</v>
      </c>
      <c r="H1990" t="str">
        <f>TEXT(CONSOLIDATED_SHEET[[#This Row],[Date]], "yyyy")</f>
        <v>2021</v>
      </c>
      <c r="I1990" t="str">
        <f>TEXT(CONSOLIDATED_SHEET[[#This Row],[Date]], "mmmm")</f>
        <v>April</v>
      </c>
      <c r="J1990" t="str">
        <f>INDEX(Healthcare_Location[Location],MATCH(CONSOLIDATED_SHEET[[#This Row],[Patient_ID]],Healthcare_Location[Patient_ID],0))</f>
        <v>Houston</v>
      </c>
      <c r="K1990" s="7" t="str">
        <f>INDEX(Healthcare_Insurance[Insurance_Type],MATCH(CONSOLIDATED_SHEET[[#This Row],[Patient_ID]],Healthcare_Insurance[Patient_ID],0))</f>
        <v>None</v>
      </c>
      <c r="L1990" s="8">
        <f>INDEX(Healthcare_Insurance[Insurance_Amount],MATCH(CONSOLIDATED_SHEET[[#This Row],[Patient_ID]],Healthcare_Insurance[Patient_ID],0))</f>
        <v>3186.68</v>
      </c>
    </row>
    <row r="1991" spans="1:12" x14ac:dyDescent="0.25">
      <c r="A1991" t="s">
        <v>1993</v>
      </c>
      <c r="B1991" t="s">
        <v>4965</v>
      </c>
      <c r="C1991">
        <v>87</v>
      </c>
      <c r="D1991" t="s">
        <v>5948</v>
      </c>
      <c r="E1991" t="str">
        <f>IFERROR(INDEX(Healthcare_Transaction[Treatment_Type],MATCH(CONSOLIDATED_SHEET[[#This Row],[Patient_ID]],Healthcare_Transaction[Patient_ID],0)),"")</f>
        <v>Consultation</v>
      </c>
      <c r="F1991" s="8">
        <f>IFERROR(INDEX(Healthcare_Transaction[Cost],MATCH(CONSOLIDATED_SHEET[[#This Row],[Patient_ID]],Healthcare_Transaction[Patient_ID],0)),"")</f>
        <v>4262.57</v>
      </c>
      <c r="G1991" s="6">
        <f>IFERROR(INDEX(Healthcare_Transaction[Date],MATCH(CONSOLIDATED_SHEET[[#This Row],[Patient_ID]],Healthcare_Transaction[Patient_ID],0)),"")</f>
        <v>44303.273181883123</v>
      </c>
      <c r="H1991" t="str">
        <f>TEXT(CONSOLIDATED_SHEET[[#This Row],[Date]], "yyyy")</f>
        <v>2021</v>
      </c>
      <c r="I1991" t="str">
        <f>TEXT(CONSOLIDATED_SHEET[[#This Row],[Date]], "mmmm")</f>
        <v>April</v>
      </c>
      <c r="J1991" t="str">
        <f>INDEX(Healthcare_Location[Location],MATCH(CONSOLIDATED_SHEET[[#This Row],[Patient_ID]],Healthcare_Location[Patient_ID],0))</f>
        <v>Chicago</v>
      </c>
      <c r="K1991" s="7" t="str">
        <f>INDEX(Healthcare_Insurance[Insurance_Type],MATCH(CONSOLIDATED_SHEET[[#This Row],[Patient_ID]],Healthcare_Insurance[Patient_ID],0))</f>
        <v>Private</v>
      </c>
      <c r="L1991" s="8">
        <f>INDEX(Healthcare_Insurance[Insurance_Amount],MATCH(CONSOLIDATED_SHEET[[#This Row],[Patient_ID]],Healthcare_Insurance[Patient_ID],0))</f>
        <v>2716.29</v>
      </c>
    </row>
    <row r="1992" spans="1:12" x14ac:dyDescent="0.25">
      <c r="A1992" t="s">
        <v>1994</v>
      </c>
      <c r="B1992" t="s">
        <v>4966</v>
      </c>
      <c r="C1992">
        <v>39</v>
      </c>
      <c r="D1992" t="s">
        <v>5948</v>
      </c>
      <c r="E1992" t="str">
        <f>IFERROR(INDEX(Healthcare_Transaction[Treatment_Type],MATCH(CONSOLIDATED_SHEET[[#This Row],[Patient_ID]],Healthcare_Transaction[Patient_ID],0)),"")</f>
        <v>Physical Therapy</v>
      </c>
      <c r="F1992" s="8">
        <f>IFERROR(INDEX(Healthcare_Transaction[Cost],MATCH(CONSOLIDATED_SHEET[[#This Row],[Patient_ID]],Healthcare_Transaction[Patient_ID],0)),"")</f>
        <v>4687.24</v>
      </c>
      <c r="G1992" s="6">
        <f>IFERROR(INDEX(Healthcare_Transaction[Date],MATCH(CONSOLIDATED_SHEET[[#This Row],[Patient_ID]],Healthcare_Transaction[Patient_ID],0)),"")</f>
        <v>44304.576939562787</v>
      </c>
      <c r="H1992" t="str">
        <f>TEXT(CONSOLIDATED_SHEET[[#This Row],[Date]], "yyyy")</f>
        <v>2021</v>
      </c>
      <c r="I1992" t="str">
        <f>TEXT(CONSOLIDATED_SHEET[[#This Row],[Date]], "mmmm")</f>
        <v>April</v>
      </c>
      <c r="J1992" t="str">
        <f>INDEX(Healthcare_Location[Location],MATCH(CONSOLIDATED_SHEET[[#This Row],[Patient_ID]],Healthcare_Location[Patient_ID],0))</f>
        <v>Los Angeles</v>
      </c>
      <c r="K1992" s="7" t="str">
        <f>INDEX(Healthcare_Insurance[Insurance_Type],MATCH(CONSOLIDATED_SHEET[[#This Row],[Patient_ID]],Healthcare_Insurance[Patient_ID],0))</f>
        <v>None</v>
      </c>
      <c r="L1992" s="8">
        <f>INDEX(Healthcare_Insurance[Insurance_Amount],MATCH(CONSOLIDATED_SHEET[[#This Row],[Patient_ID]],Healthcare_Insurance[Patient_ID],0))</f>
        <v>2584.52</v>
      </c>
    </row>
    <row r="1993" spans="1:12" x14ac:dyDescent="0.25">
      <c r="A1993" t="s">
        <v>1995</v>
      </c>
      <c r="B1993" t="s">
        <v>4967</v>
      </c>
      <c r="C1993">
        <v>64</v>
      </c>
      <c r="D1993" t="s">
        <v>5948</v>
      </c>
      <c r="E1993" t="str">
        <f>IFERROR(INDEX(Healthcare_Transaction[Treatment_Type],MATCH(CONSOLIDATED_SHEET[[#This Row],[Patient_ID]],Healthcare_Transaction[Patient_ID],0)),"")</f>
        <v>Consultation</v>
      </c>
      <c r="F1993" s="8">
        <f>IFERROR(INDEX(Healthcare_Transaction[Cost],MATCH(CONSOLIDATED_SHEET[[#This Row],[Patient_ID]],Healthcare_Transaction[Patient_ID],0)),"")</f>
        <v>1511.99</v>
      </c>
      <c r="G1993" s="6">
        <f>IFERROR(INDEX(Healthcare_Transaction[Date],MATCH(CONSOLIDATED_SHEET[[#This Row],[Patient_ID]],Healthcare_Transaction[Patient_ID],0)),"")</f>
        <v>44305.098442634648</v>
      </c>
      <c r="H1993" t="str">
        <f>TEXT(CONSOLIDATED_SHEET[[#This Row],[Date]], "yyyy")</f>
        <v>2021</v>
      </c>
      <c r="I1993" t="str">
        <f>TEXT(CONSOLIDATED_SHEET[[#This Row],[Date]], "mmmm")</f>
        <v>April</v>
      </c>
      <c r="J1993" t="str">
        <f>INDEX(Healthcare_Location[Location],MATCH(CONSOLIDATED_SHEET[[#This Row],[Patient_ID]],Healthcare_Location[Patient_ID],0))</f>
        <v>Houston</v>
      </c>
      <c r="K1993" s="7" t="str">
        <f>INDEX(Healthcare_Insurance[Insurance_Type],MATCH(CONSOLIDATED_SHEET[[#This Row],[Patient_ID]],Healthcare_Insurance[Patient_ID],0))</f>
        <v>Public</v>
      </c>
      <c r="L1993" s="8">
        <f>INDEX(Healthcare_Insurance[Insurance_Amount],MATCH(CONSOLIDATED_SHEET[[#This Row],[Patient_ID]],Healthcare_Insurance[Patient_ID],0))</f>
        <v>5686.3</v>
      </c>
    </row>
    <row r="1994" spans="1:12" x14ac:dyDescent="0.25">
      <c r="A1994" t="s">
        <v>1996</v>
      </c>
      <c r="B1994" t="s">
        <v>4968</v>
      </c>
      <c r="C1994">
        <v>26</v>
      </c>
      <c r="D1994" t="s">
        <v>5948</v>
      </c>
      <c r="E1994" t="str">
        <f>IFERROR(INDEX(Healthcare_Transaction[Treatment_Type],MATCH(CONSOLIDATED_SHEET[[#This Row],[Patient_ID]],Healthcare_Transaction[Patient_ID],0)),"")</f>
        <v>Surgery</v>
      </c>
      <c r="F1994" s="8">
        <f>IFERROR(INDEX(Healthcare_Transaction[Cost],MATCH(CONSOLIDATED_SHEET[[#This Row],[Patient_ID]],Healthcare_Transaction[Patient_ID],0)),"")</f>
        <v>3128.76</v>
      </c>
      <c r="G1994" s="6">
        <f>IFERROR(INDEX(Healthcare_Transaction[Date],MATCH(CONSOLIDATED_SHEET[[#This Row],[Patient_ID]],Healthcare_Transaction[Patient_ID],0)),"")</f>
        <v>44306.923703386186</v>
      </c>
      <c r="H1994" t="str">
        <f>TEXT(CONSOLIDATED_SHEET[[#This Row],[Date]], "yyyy")</f>
        <v>2021</v>
      </c>
      <c r="I1994" t="str">
        <f>TEXT(CONSOLIDATED_SHEET[[#This Row],[Date]], "mmmm")</f>
        <v>April</v>
      </c>
      <c r="J1994" t="str">
        <f>INDEX(Healthcare_Location[Location],MATCH(CONSOLIDATED_SHEET[[#This Row],[Patient_ID]],Healthcare_Location[Patient_ID],0))</f>
        <v>Los Angeles</v>
      </c>
      <c r="K1994" s="7" t="str">
        <f>INDEX(Healthcare_Insurance[Insurance_Type],MATCH(CONSOLIDATED_SHEET[[#This Row],[Patient_ID]],Healthcare_Insurance[Patient_ID],0))</f>
        <v>Private</v>
      </c>
      <c r="L1994" s="8">
        <f>INDEX(Healthcare_Insurance[Insurance_Amount],MATCH(CONSOLIDATED_SHEET[[#This Row],[Patient_ID]],Healthcare_Insurance[Patient_ID],0))</f>
        <v>7247.07</v>
      </c>
    </row>
    <row r="1995" spans="1:12" x14ac:dyDescent="0.25">
      <c r="A1995" t="s">
        <v>1997</v>
      </c>
      <c r="B1995" t="s">
        <v>4969</v>
      </c>
      <c r="C1995">
        <v>64</v>
      </c>
      <c r="D1995" t="s">
        <v>5948</v>
      </c>
      <c r="E1995" t="str">
        <f>IFERROR(INDEX(Healthcare_Transaction[Treatment_Type],MATCH(CONSOLIDATED_SHEET[[#This Row],[Patient_ID]],Healthcare_Transaction[Patient_ID],0)),"")</f>
        <v>Physical Therapy</v>
      </c>
      <c r="F1995" s="8">
        <f>IFERROR(INDEX(Healthcare_Transaction[Cost],MATCH(CONSOLIDATED_SHEET[[#This Row],[Patient_ID]],Healthcare_Transaction[Patient_ID],0)),"")</f>
        <v>1165.1500000000001</v>
      </c>
      <c r="G1995" s="6">
        <f>IFERROR(INDEX(Healthcare_Transaction[Date],MATCH(CONSOLIDATED_SHEET[[#This Row],[Patient_ID]],Healthcare_Transaction[Patient_ID],0)),"")</f>
        <v>44307.184454922128</v>
      </c>
      <c r="H1995" t="str">
        <f>TEXT(CONSOLIDATED_SHEET[[#This Row],[Date]], "yyyy")</f>
        <v>2021</v>
      </c>
      <c r="I1995" t="str">
        <f>TEXT(CONSOLIDATED_SHEET[[#This Row],[Date]], "mmmm")</f>
        <v>April</v>
      </c>
      <c r="J1995" t="str">
        <f>INDEX(Healthcare_Location[Location],MATCH(CONSOLIDATED_SHEET[[#This Row],[Patient_ID]],Healthcare_Location[Patient_ID],0))</f>
        <v>Los Angeles</v>
      </c>
      <c r="K1995" s="7" t="str">
        <f>INDEX(Healthcare_Insurance[Insurance_Type],MATCH(CONSOLIDATED_SHEET[[#This Row],[Patient_ID]],Healthcare_Insurance[Patient_ID],0))</f>
        <v>Public</v>
      </c>
      <c r="L1995" s="8">
        <f>INDEX(Healthcare_Insurance[Insurance_Amount],MATCH(CONSOLIDATED_SHEET[[#This Row],[Patient_ID]],Healthcare_Insurance[Patient_ID],0))</f>
        <v>3014.5</v>
      </c>
    </row>
    <row r="1996" spans="1:12" x14ac:dyDescent="0.25">
      <c r="A1996" t="s">
        <v>1998</v>
      </c>
      <c r="B1996" t="s">
        <v>4970</v>
      </c>
      <c r="C1996">
        <v>71</v>
      </c>
      <c r="D1996" t="s">
        <v>5948</v>
      </c>
      <c r="E1996" t="str">
        <f>IFERROR(INDEX(Healthcare_Transaction[Treatment_Type],MATCH(CONSOLIDATED_SHEET[[#This Row],[Patient_ID]],Healthcare_Transaction[Patient_ID],0)),"")</f>
        <v>Consultation</v>
      </c>
      <c r="F1996" s="8">
        <f>IFERROR(INDEX(Healthcare_Transaction[Cost],MATCH(CONSOLIDATED_SHEET[[#This Row],[Patient_ID]],Healthcare_Transaction[Patient_ID],0)),"")</f>
        <v>3008.18</v>
      </c>
      <c r="G1996" s="6">
        <f>IFERROR(INDEX(Healthcare_Transaction[Date],MATCH(CONSOLIDATED_SHEET[[#This Row],[Patient_ID]],Healthcare_Transaction[Patient_ID],0)),"")</f>
        <v>44309.270467209593</v>
      </c>
      <c r="H1996" t="str">
        <f>TEXT(CONSOLIDATED_SHEET[[#This Row],[Date]], "yyyy")</f>
        <v>2021</v>
      </c>
      <c r="I1996" t="str">
        <f>TEXT(CONSOLIDATED_SHEET[[#This Row],[Date]], "mmmm")</f>
        <v>April</v>
      </c>
      <c r="J1996" t="str">
        <f>INDEX(Healthcare_Location[Location],MATCH(CONSOLIDATED_SHEET[[#This Row],[Patient_ID]],Healthcare_Location[Patient_ID],0))</f>
        <v>Phoenix</v>
      </c>
      <c r="K1996" s="7" t="str">
        <f>INDEX(Healthcare_Insurance[Insurance_Type],MATCH(CONSOLIDATED_SHEET[[#This Row],[Patient_ID]],Healthcare_Insurance[Patient_ID],0))</f>
        <v>Private</v>
      </c>
      <c r="L1996" s="8">
        <f>INDEX(Healthcare_Insurance[Insurance_Amount],MATCH(CONSOLIDATED_SHEET[[#This Row],[Patient_ID]],Healthcare_Insurance[Patient_ID],0))</f>
        <v>6747.09</v>
      </c>
    </row>
    <row r="1997" spans="1:12" x14ac:dyDescent="0.25">
      <c r="A1997" t="s">
        <v>1999</v>
      </c>
      <c r="B1997" t="s">
        <v>4971</v>
      </c>
      <c r="C1997">
        <v>67</v>
      </c>
      <c r="D1997" t="s">
        <v>5947</v>
      </c>
      <c r="E1997" t="str">
        <f>IFERROR(INDEX(Healthcare_Transaction[Treatment_Type],MATCH(CONSOLIDATED_SHEET[[#This Row],[Patient_ID]],Healthcare_Transaction[Patient_ID],0)),"")</f>
        <v>Consultation</v>
      </c>
      <c r="F1997" s="8">
        <f>IFERROR(INDEX(Healthcare_Transaction[Cost],MATCH(CONSOLIDATED_SHEET[[#This Row],[Patient_ID]],Healthcare_Transaction[Patient_ID],0)),"")</f>
        <v>2450.9299999999998</v>
      </c>
      <c r="G1997" s="6">
        <f>IFERROR(INDEX(Healthcare_Transaction[Date],MATCH(CONSOLIDATED_SHEET[[#This Row],[Patient_ID]],Healthcare_Transaction[Patient_ID],0)),"")</f>
        <v>44310.834976425198</v>
      </c>
      <c r="H1997" t="str">
        <f>TEXT(CONSOLIDATED_SHEET[[#This Row],[Date]], "yyyy")</f>
        <v>2021</v>
      </c>
      <c r="I1997" t="str">
        <f>TEXT(CONSOLIDATED_SHEET[[#This Row],[Date]], "mmmm")</f>
        <v>April</v>
      </c>
      <c r="J1997" t="str">
        <f>INDEX(Healthcare_Location[Location],MATCH(CONSOLIDATED_SHEET[[#This Row],[Patient_ID]],Healthcare_Location[Patient_ID],0))</f>
        <v>New York</v>
      </c>
      <c r="K1997" s="7" t="str">
        <f>INDEX(Healthcare_Insurance[Insurance_Type],MATCH(CONSOLIDATED_SHEET[[#This Row],[Patient_ID]],Healthcare_Insurance[Patient_ID],0))</f>
        <v>Public</v>
      </c>
      <c r="L1997" s="8">
        <f>INDEX(Healthcare_Insurance[Insurance_Amount],MATCH(CONSOLIDATED_SHEET[[#This Row],[Patient_ID]],Healthcare_Insurance[Patient_ID],0))</f>
        <v>1161.58</v>
      </c>
    </row>
    <row r="1998" spans="1:12" x14ac:dyDescent="0.25">
      <c r="A1998" t="s">
        <v>2000</v>
      </c>
      <c r="B1998" t="s">
        <v>4972</v>
      </c>
      <c r="C1998">
        <v>51</v>
      </c>
      <c r="D1998" t="s">
        <v>5948</v>
      </c>
      <c r="E1998" t="str">
        <f>IFERROR(INDEX(Healthcare_Transaction[Treatment_Type],MATCH(CONSOLIDATED_SHEET[[#This Row],[Patient_ID]],Healthcare_Transaction[Patient_ID],0)),"")</f>
        <v>Medication</v>
      </c>
      <c r="F1998" s="8">
        <f>IFERROR(INDEX(Healthcare_Transaction[Cost],MATCH(CONSOLIDATED_SHEET[[#This Row],[Patient_ID]],Healthcare_Transaction[Patient_ID],0)),"")</f>
        <v>161.55000000000001</v>
      </c>
      <c r="G1998" s="6">
        <f>IFERROR(INDEX(Healthcare_Transaction[Date],MATCH(CONSOLIDATED_SHEET[[#This Row],[Patient_ID]],Healthcare_Transaction[Patient_ID],0)),"")</f>
        <v>44311.095727961132</v>
      </c>
      <c r="H1998" t="str">
        <f>TEXT(CONSOLIDATED_SHEET[[#This Row],[Date]], "yyyy")</f>
        <v>2021</v>
      </c>
      <c r="I1998" t="str">
        <f>TEXT(CONSOLIDATED_SHEET[[#This Row],[Date]], "mmmm")</f>
        <v>April</v>
      </c>
      <c r="J1998" t="str">
        <f>INDEX(Healthcare_Location[Location],MATCH(CONSOLIDATED_SHEET[[#This Row],[Patient_ID]],Healthcare_Location[Patient_ID],0))</f>
        <v>New York</v>
      </c>
      <c r="K1998" s="7" t="str">
        <f>INDEX(Healthcare_Insurance[Insurance_Type],MATCH(CONSOLIDATED_SHEET[[#This Row],[Patient_ID]],Healthcare_Insurance[Patient_ID],0))</f>
        <v>Private</v>
      </c>
      <c r="L1998" s="8">
        <f>INDEX(Healthcare_Insurance[Insurance_Amount],MATCH(CONSOLIDATED_SHEET[[#This Row],[Patient_ID]],Healthcare_Insurance[Patient_ID],0))</f>
        <v>9500.44</v>
      </c>
    </row>
    <row r="1999" spans="1:12" x14ac:dyDescent="0.25">
      <c r="A1999" t="s">
        <v>2001</v>
      </c>
      <c r="B1999" t="s">
        <v>4973</v>
      </c>
      <c r="C1999">
        <v>81</v>
      </c>
      <c r="D1999" t="s">
        <v>5948</v>
      </c>
      <c r="E1999" t="str">
        <f>IFERROR(INDEX(Healthcare_Transaction[Treatment_Type],MATCH(CONSOLIDATED_SHEET[[#This Row],[Patient_ID]],Healthcare_Transaction[Patient_ID],0)),"")</f>
        <v>Medication</v>
      </c>
      <c r="F1999" s="8">
        <f>IFERROR(INDEX(Healthcare_Transaction[Cost],MATCH(CONSOLIDATED_SHEET[[#This Row],[Patient_ID]],Healthcare_Transaction[Patient_ID],0)),"")</f>
        <v>1979.91</v>
      </c>
      <c r="G1999" s="6">
        <f>IFERROR(INDEX(Healthcare_Transaction[Date],MATCH(CONSOLIDATED_SHEET[[#This Row],[Patient_ID]],Healthcare_Transaction[Patient_ID],0)),"")</f>
        <v>44311.356479497059</v>
      </c>
      <c r="H1999" t="str">
        <f>TEXT(CONSOLIDATED_SHEET[[#This Row],[Date]], "yyyy")</f>
        <v>2021</v>
      </c>
      <c r="I1999" t="str">
        <f>TEXT(CONSOLIDATED_SHEET[[#This Row],[Date]], "mmmm")</f>
        <v>April</v>
      </c>
      <c r="J1999" t="str">
        <f>INDEX(Healthcare_Location[Location],MATCH(CONSOLIDATED_SHEET[[#This Row],[Patient_ID]],Healthcare_Location[Patient_ID],0))</f>
        <v>Los Angeles</v>
      </c>
      <c r="K1999" s="7" t="str">
        <f>INDEX(Healthcare_Insurance[Insurance_Type],MATCH(CONSOLIDATED_SHEET[[#This Row],[Patient_ID]],Healthcare_Insurance[Patient_ID],0))</f>
        <v>Public</v>
      </c>
      <c r="L1999" s="8">
        <f>INDEX(Healthcare_Insurance[Insurance_Amount],MATCH(CONSOLIDATED_SHEET[[#This Row],[Patient_ID]],Healthcare_Insurance[Patient_ID],0))</f>
        <v>21.76</v>
      </c>
    </row>
    <row r="2000" spans="1:12" x14ac:dyDescent="0.25">
      <c r="A2000" t="s">
        <v>2002</v>
      </c>
      <c r="B2000" t="s">
        <v>4974</v>
      </c>
      <c r="C2000">
        <v>29</v>
      </c>
      <c r="D2000" t="s">
        <v>5947</v>
      </c>
      <c r="E2000" t="str">
        <f>IFERROR(INDEX(Healthcare_Transaction[Treatment_Type],MATCH(CONSOLIDATED_SHEET[[#This Row],[Patient_ID]],Healthcare_Transaction[Patient_ID],0)),"")</f>
        <v>Medication</v>
      </c>
      <c r="F2000" s="8">
        <f>IFERROR(INDEX(Healthcare_Transaction[Cost],MATCH(CONSOLIDATED_SHEET[[#This Row],[Patient_ID]],Healthcare_Transaction[Patient_ID],0)),"")</f>
        <v>1016.49</v>
      </c>
      <c r="G2000" s="6">
        <f>IFERROR(INDEX(Healthcare_Transaction[Date],MATCH(CONSOLIDATED_SHEET[[#This Row],[Patient_ID]],Healthcare_Transaction[Patient_ID],0)),"")</f>
        <v>44311.617231033</v>
      </c>
      <c r="H2000" t="str">
        <f>TEXT(CONSOLIDATED_SHEET[[#This Row],[Date]], "yyyy")</f>
        <v>2021</v>
      </c>
      <c r="I2000" t="str">
        <f>TEXT(CONSOLIDATED_SHEET[[#This Row],[Date]], "mmmm")</f>
        <v>April</v>
      </c>
      <c r="J2000" t="str">
        <f>INDEX(Healthcare_Location[Location],MATCH(CONSOLIDATED_SHEET[[#This Row],[Patient_ID]],Healthcare_Location[Patient_ID],0))</f>
        <v>New York</v>
      </c>
      <c r="K2000" s="7" t="str">
        <f>INDEX(Healthcare_Insurance[Insurance_Type],MATCH(CONSOLIDATED_SHEET[[#This Row],[Patient_ID]],Healthcare_Insurance[Patient_ID],0))</f>
        <v>Public</v>
      </c>
      <c r="L2000" s="8">
        <f>INDEX(Healthcare_Insurance[Insurance_Amount],MATCH(CONSOLIDATED_SHEET[[#This Row],[Patient_ID]],Healthcare_Insurance[Patient_ID],0))</f>
        <v>2349.52</v>
      </c>
    </row>
    <row r="2001" spans="1:12" x14ac:dyDescent="0.25">
      <c r="A2001" t="s">
        <v>2003</v>
      </c>
      <c r="B2001" t="s">
        <v>4975</v>
      </c>
      <c r="C2001">
        <v>79</v>
      </c>
      <c r="D2001" t="s">
        <v>5947</v>
      </c>
      <c r="E2001" t="str">
        <f>IFERROR(INDEX(Healthcare_Transaction[Treatment_Type],MATCH(CONSOLIDATED_SHEET[[#This Row],[Patient_ID]],Healthcare_Transaction[Patient_ID],0)),"")</f>
        <v>Consultation</v>
      </c>
      <c r="F2001" s="8">
        <f>IFERROR(INDEX(Healthcare_Transaction[Cost],MATCH(CONSOLIDATED_SHEET[[#This Row],[Patient_ID]],Healthcare_Transaction[Patient_ID],0)),"")</f>
        <v>360.44</v>
      </c>
      <c r="G2001" s="6">
        <f>IFERROR(INDEX(Healthcare_Transaction[Date],MATCH(CONSOLIDATED_SHEET[[#This Row],[Patient_ID]],Healthcare_Transaction[Patient_ID],0)),"")</f>
        <v>44312.138734104861</v>
      </c>
      <c r="H2001" t="str">
        <f>TEXT(CONSOLIDATED_SHEET[[#This Row],[Date]], "yyyy")</f>
        <v>2021</v>
      </c>
      <c r="I2001" t="str">
        <f>TEXT(CONSOLIDATED_SHEET[[#This Row],[Date]], "mmmm")</f>
        <v>April</v>
      </c>
      <c r="J2001" t="str">
        <f>INDEX(Healthcare_Location[Location],MATCH(CONSOLIDATED_SHEET[[#This Row],[Patient_ID]],Healthcare_Location[Patient_ID],0))</f>
        <v>New York</v>
      </c>
      <c r="K2001" s="7" t="str">
        <f>INDEX(Healthcare_Insurance[Insurance_Type],MATCH(CONSOLIDATED_SHEET[[#This Row],[Patient_ID]],Healthcare_Insurance[Patient_ID],0))</f>
        <v>Public</v>
      </c>
      <c r="L2001" s="8">
        <f>INDEX(Healthcare_Insurance[Insurance_Amount],MATCH(CONSOLIDATED_SHEET[[#This Row],[Patient_ID]],Healthcare_Insurance[Patient_ID],0))</f>
        <v>3595.87</v>
      </c>
    </row>
    <row r="2002" spans="1:12" x14ac:dyDescent="0.25">
      <c r="A2002" t="s">
        <v>2004</v>
      </c>
      <c r="B2002" t="s">
        <v>4976</v>
      </c>
      <c r="C2002">
        <v>51</v>
      </c>
      <c r="D2002" t="s">
        <v>5947</v>
      </c>
      <c r="E2002" t="str">
        <f>IFERROR(INDEX(Healthcare_Transaction[Treatment_Type],MATCH(CONSOLIDATED_SHEET[[#This Row],[Patient_ID]],Healthcare_Transaction[Patient_ID],0)),"")</f>
        <v>Physical Therapy</v>
      </c>
      <c r="F2002" s="8">
        <f>IFERROR(INDEX(Healthcare_Transaction[Cost],MATCH(CONSOLIDATED_SHEET[[#This Row],[Patient_ID]],Healthcare_Transaction[Patient_ID],0)),"")</f>
        <v>1760.88</v>
      </c>
      <c r="G2002" s="6">
        <f>IFERROR(INDEX(Healthcare_Transaction[Date],MATCH(CONSOLIDATED_SHEET[[#This Row],[Patient_ID]],Healthcare_Transaction[Patient_ID],0)),"")</f>
        <v>44313.181740248598</v>
      </c>
      <c r="H2002" t="str">
        <f>TEXT(CONSOLIDATED_SHEET[[#This Row],[Date]], "yyyy")</f>
        <v>2021</v>
      </c>
      <c r="I2002" t="str">
        <f>TEXT(CONSOLIDATED_SHEET[[#This Row],[Date]], "mmmm")</f>
        <v>April</v>
      </c>
      <c r="J2002" t="str">
        <f>INDEX(Healthcare_Location[Location],MATCH(CONSOLIDATED_SHEET[[#This Row],[Patient_ID]],Healthcare_Location[Patient_ID],0))</f>
        <v>New York</v>
      </c>
      <c r="K2002" s="7" t="str">
        <f>INDEX(Healthcare_Insurance[Insurance_Type],MATCH(CONSOLIDATED_SHEET[[#This Row],[Patient_ID]],Healthcare_Insurance[Patient_ID],0))</f>
        <v>Public</v>
      </c>
      <c r="L2002" s="8">
        <f>INDEX(Healthcare_Insurance[Insurance_Amount],MATCH(CONSOLIDATED_SHEET[[#This Row],[Patient_ID]],Healthcare_Insurance[Patient_ID],0))</f>
        <v>8022.41</v>
      </c>
    </row>
    <row r="2003" spans="1:12" x14ac:dyDescent="0.25">
      <c r="A2003" t="s">
        <v>2005</v>
      </c>
      <c r="B2003" t="s">
        <v>4977</v>
      </c>
      <c r="C2003">
        <v>85</v>
      </c>
      <c r="D2003" t="s">
        <v>5947</v>
      </c>
      <c r="E2003" t="str">
        <f>IFERROR(INDEX(Healthcare_Transaction[Treatment_Type],MATCH(CONSOLIDATED_SHEET[[#This Row],[Patient_ID]],Healthcare_Transaction[Patient_ID],0)),"")</f>
        <v>Physical Therapy</v>
      </c>
      <c r="F2003" s="8">
        <f>IFERROR(INDEX(Healthcare_Transaction[Cost],MATCH(CONSOLIDATED_SHEET[[#This Row],[Patient_ID]],Healthcare_Transaction[Patient_ID],0)),"")</f>
        <v>3435.39</v>
      </c>
      <c r="G2003" s="6">
        <f>IFERROR(INDEX(Healthcare_Transaction[Date],MATCH(CONSOLIDATED_SHEET[[#This Row],[Patient_ID]],Healthcare_Transaction[Patient_ID],0)),"")</f>
        <v>44313.442491784539</v>
      </c>
      <c r="H2003" t="str">
        <f>TEXT(CONSOLIDATED_SHEET[[#This Row],[Date]], "yyyy")</f>
        <v>2021</v>
      </c>
      <c r="I2003" t="str">
        <f>TEXT(CONSOLIDATED_SHEET[[#This Row],[Date]], "mmmm")</f>
        <v>April</v>
      </c>
      <c r="J2003" t="str">
        <f>INDEX(Healthcare_Location[Location],MATCH(CONSOLIDATED_SHEET[[#This Row],[Patient_ID]],Healthcare_Location[Patient_ID],0))</f>
        <v>Houston</v>
      </c>
      <c r="K2003" s="7" t="str">
        <f>INDEX(Healthcare_Insurance[Insurance_Type],MATCH(CONSOLIDATED_SHEET[[#This Row],[Patient_ID]],Healthcare_Insurance[Patient_ID],0))</f>
        <v>Public</v>
      </c>
      <c r="L2003" s="8">
        <f>INDEX(Healthcare_Insurance[Insurance_Amount],MATCH(CONSOLIDATED_SHEET[[#This Row],[Patient_ID]],Healthcare_Insurance[Patient_ID],0))</f>
        <v>3348.26</v>
      </c>
    </row>
    <row r="2004" spans="1:12" x14ac:dyDescent="0.25">
      <c r="A2004" t="s">
        <v>2006</v>
      </c>
      <c r="B2004" t="s">
        <v>4978</v>
      </c>
      <c r="C2004">
        <v>56</v>
      </c>
      <c r="D2004" t="s">
        <v>5947</v>
      </c>
      <c r="E2004" t="str">
        <f>IFERROR(INDEX(Healthcare_Transaction[Treatment_Type],MATCH(CONSOLIDATED_SHEET[[#This Row],[Patient_ID]],Healthcare_Transaction[Patient_ID],0)),"")</f>
        <v>Physical Therapy</v>
      </c>
      <c r="F2004" s="8">
        <f>IFERROR(INDEX(Healthcare_Transaction[Cost],MATCH(CONSOLIDATED_SHEET[[#This Row],[Patient_ID]],Healthcare_Transaction[Patient_ID],0)),"")</f>
        <v>1599.55</v>
      </c>
      <c r="G2004" s="6">
        <f>IFERROR(INDEX(Healthcare_Transaction[Date],MATCH(CONSOLIDATED_SHEET[[#This Row],[Patient_ID]],Healthcare_Transaction[Patient_ID],0)),"")</f>
        <v>44313.703243320473</v>
      </c>
      <c r="H2004" t="str">
        <f>TEXT(CONSOLIDATED_SHEET[[#This Row],[Date]], "yyyy")</f>
        <v>2021</v>
      </c>
      <c r="I2004" t="str">
        <f>TEXT(CONSOLIDATED_SHEET[[#This Row],[Date]], "mmmm")</f>
        <v>April</v>
      </c>
      <c r="J2004" t="str">
        <f>INDEX(Healthcare_Location[Location],MATCH(CONSOLIDATED_SHEET[[#This Row],[Patient_ID]],Healthcare_Location[Patient_ID],0))</f>
        <v>Houston</v>
      </c>
      <c r="K2004" s="7" t="str">
        <f>INDEX(Healthcare_Insurance[Insurance_Type],MATCH(CONSOLIDATED_SHEET[[#This Row],[Patient_ID]],Healthcare_Insurance[Patient_ID],0))</f>
        <v>Private</v>
      </c>
      <c r="L2004" s="8">
        <f>INDEX(Healthcare_Insurance[Insurance_Amount],MATCH(CONSOLIDATED_SHEET[[#This Row],[Patient_ID]],Healthcare_Insurance[Patient_ID],0))</f>
        <v>2275.2399999999998</v>
      </c>
    </row>
    <row r="2005" spans="1:12" x14ac:dyDescent="0.25">
      <c r="A2005" t="s">
        <v>2007</v>
      </c>
      <c r="B2005" t="s">
        <v>4979</v>
      </c>
      <c r="C2005">
        <v>31</v>
      </c>
      <c r="D2005" t="s">
        <v>5948</v>
      </c>
      <c r="E2005" t="str">
        <f>IFERROR(INDEX(Healthcare_Transaction[Treatment_Type],MATCH(CONSOLIDATED_SHEET[[#This Row],[Patient_ID]],Healthcare_Transaction[Patient_ID],0)),"")</f>
        <v>Medication</v>
      </c>
      <c r="F2005" s="8">
        <f>IFERROR(INDEX(Healthcare_Transaction[Cost],MATCH(CONSOLIDATED_SHEET[[#This Row],[Patient_ID]],Healthcare_Transaction[Patient_ID],0)),"")</f>
        <v>508.5</v>
      </c>
      <c r="G2005" s="6">
        <f>IFERROR(INDEX(Healthcare_Transaction[Date],MATCH(CONSOLIDATED_SHEET[[#This Row],[Patient_ID]],Healthcare_Transaction[Patient_ID],0)),"")</f>
        <v>44313.9639948564</v>
      </c>
      <c r="H2005" t="str">
        <f>TEXT(CONSOLIDATED_SHEET[[#This Row],[Date]], "yyyy")</f>
        <v>2021</v>
      </c>
      <c r="I2005" t="str">
        <f>TEXT(CONSOLIDATED_SHEET[[#This Row],[Date]], "mmmm")</f>
        <v>April</v>
      </c>
      <c r="J2005" t="str">
        <f>INDEX(Healthcare_Location[Location],MATCH(CONSOLIDATED_SHEET[[#This Row],[Patient_ID]],Healthcare_Location[Patient_ID],0))</f>
        <v>Chicago</v>
      </c>
      <c r="K2005" s="7" t="str">
        <f>INDEX(Healthcare_Insurance[Insurance_Type],MATCH(CONSOLIDATED_SHEET[[#This Row],[Patient_ID]],Healthcare_Insurance[Patient_ID],0))</f>
        <v>Public</v>
      </c>
      <c r="L2005" s="8">
        <f>INDEX(Healthcare_Insurance[Insurance_Amount],MATCH(CONSOLIDATED_SHEET[[#This Row],[Patient_ID]],Healthcare_Insurance[Patient_ID],0))</f>
        <v>5029.83</v>
      </c>
    </row>
    <row r="2006" spans="1:12" x14ac:dyDescent="0.25">
      <c r="A2006" t="s">
        <v>2008</v>
      </c>
      <c r="B2006" t="s">
        <v>4980</v>
      </c>
      <c r="C2006">
        <v>38</v>
      </c>
      <c r="D2006" t="s">
        <v>5948</v>
      </c>
      <c r="E2006" t="str">
        <f>IFERROR(INDEX(Healthcare_Transaction[Treatment_Type],MATCH(CONSOLIDATED_SHEET[[#This Row],[Patient_ID]],Healthcare_Transaction[Patient_ID],0)),"")</f>
        <v>Physical Therapy</v>
      </c>
      <c r="F2006" s="8">
        <f>IFERROR(INDEX(Healthcare_Transaction[Cost],MATCH(CONSOLIDATED_SHEET[[#This Row],[Patient_ID]],Healthcare_Transaction[Patient_ID],0)),"")</f>
        <v>1368.67</v>
      </c>
      <c r="G2006" s="6">
        <f>IFERROR(INDEX(Healthcare_Transaction[Date],MATCH(CONSOLIDATED_SHEET[[#This Row],[Patient_ID]],Healthcare_Transaction[Patient_ID],0)),"")</f>
        <v>44314.224746392341</v>
      </c>
      <c r="H2006" t="str">
        <f>TEXT(CONSOLIDATED_SHEET[[#This Row],[Date]], "yyyy")</f>
        <v>2021</v>
      </c>
      <c r="I2006" t="str">
        <f>TEXT(CONSOLIDATED_SHEET[[#This Row],[Date]], "mmmm")</f>
        <v>April</v>
      </c>
      <c r="J2006" t="str">
        <f>INDEX(Healthcare_Location[Location],MATCH(CONSOLIDATED_SHEET[[#This Row],[Patient_ID]],Healthcare_Location[Patient_ID],0))</f>
        <v>New York</v>
      </c>
      <c r="K2006" s="7" t="str">
        <f>INDEX(Healthcare_Insurance[Insurance_Type],MATCH(CONSOLIDATED_SHEET[[#This Row],[Patient_ID]],Healthcare_Insurance[Patient_ID],0))</f>
        <v>Private</v>
      </c>
      <c r="L2006" s="8">
        <f>INDEX(Healthcare_Insurance[Insurance_Amount],MATCH(CONSOLIDATED_SHEET[[#This Row],[Patient_ID]],Healthcare_Insurance[Patient_ID],0))</f>
        <v>993.28</v>
      </c>
    </row>
    <row r="2007" spans="1:12" x14ac:dyDescent="0.25">
      <c r="A2007" t="s">
        <v>2009</v>
      </c>
      <c r="B2007" t="s">
        <v>4981</v>
      </c>
      <c r="C2007">
        <v>38</v>
      </c>
      <c r="D2007" t="s">
        <v>5948</v>
      </c>
      <c r="E2007" t="str">
        <f>IFERROR(INDEX(Healthcare_Transaction[Treatment_Type],MATCH(CONSOLIDATED_SHEET[[#This Row],[Patient_ID]],Healthcare_Transaction[Patient_ID],0)),"")</f>
        <v>Medication</v>
      </c>
      <c r="F2007" s="8">
        <f>IFERROR(INDEX(Healthcare_Transaction[Cost],MATCH(CONSOLIDATED_SHEET[[#This Row],[Patient_ID]],Healthcare_Transaction[Patient_ID],0)),"")</f>
        <v>3277.91</v>
      </c>
      <c r="G2007" s="6">
        <f>IFERROR(INDEX(Healthcare_Transaction[Date],MATCH(CONSOLIDATED_SHEET[[#This Row],[Patient_ID]],Healthcare_Transaction[Patient_ID],0)),"")</f>
        <v>44314.746249464202</v>
      </c>
      <c r="H2007" t="str">
        <f>TEXT(CONSOLIDATED_SHEET[[#This Row],[Date]], "yyyy")</f>
        <v>2021</v>
      </c>
      <c r="I2007" t="str">
        <f>TEXT(CONSOLIDATED_SHEET[[#This Row],[Date]], "mmmm")</f>
        <v>April</v>
      </c>
      <c r="J2007" t="str">
        <f>INDEX(Healthcare_Location[Location],MATCH(CONSOLIDATED_SHEET[[#This Row],[Patient_ID]],Healthcare_Location[Patient_ID],0))</f>
        <v>Los Angeles</v>
      </c>
      <c r="K2007" s="7" t="str">
        <f>INDEX(Healthcare_Insurance[Insurance_Type],MATCH(CONSOLIDATED_SHEET[[#This Row],[Patient_ID]],Healthcare_Insurance[Patient_ID],0))</f>
        <v>None</v>
      </c>
      <c r="L2007" s="8">
        <f>INDEX(Healthcare_Insurance[Insurance_Amount],MATCH(CONSOLIDATED_SHEET[[#This Row],[Patient_ID]],Healthcare_Insurance[Patient_ID],0))</f>
        <v>2707.99</v>
      </c>
    </row>
    <row r="2008" spans="1:12" x14ac:dyDescent="0.25">
      <c r="A2008" t="s">
        <v>2010</v>
      </c>
      <c r="B2008" t="s">
        <v>4982</v>
      </c>
      <c r="C2008">
        <v>88</v>
      </c>
      <c r="D2008" t="s">
        <v>5947</v>
      </c>
      <c r="E2008" t="str">
        <f>IFERROR(INDEX(Healthcare_Transaction[Treatment_Type],MATCH(CONSOLIDATED_SHEET[[#This Row],[Patient_ID]],Healthcare_Transaction[Patient_ID],0)),"")</f>
        <v>Physical Therapy</v>
      </c>
      <c r="F2008" s="8">
        <f>IFERROR(INDEX(Healthcare_Transaction[Cost],MATCH(CONSOLIDATED_SHEET[[#This Row],[Patient_ID]],Healthcare_Transaction[Patient_ID],0)),"")</f>
        <v>311.79000000000002</v>
      </c>
      <c r="G2008" s="6">
        <f>IFERROR(INDEX(Healthcare_Transaction[Date],MATCH(CONSOLIDATED_SHEET[[#This Row],[Patient_ID]],Healthcare_Transaction[Patient_ID],0)),"")</f>
        <v>44315.007001000136</v>
      </c>
      <c r="H2008" t="str">
        <f>TEXT(CONSOLIDATED_SHEET[[#This Row],[Date]], "yyyy")</f>
        <v>2021</v>
      </c>
      <c r="I2008" t="str">
        <f>TEXT(CONSOLIDATED_SHEET[[#This Row],[Date]], "mmmm")</f>
        <v>April</v>
      </c>
      <c r="J2008" t="str">
        <f>INDEX(Healthcare_Location[Location],MATCH(CONSOLIDATED_SHEET[[#This Row],[Patient_ID]],Healthcare_Location[Patient_ID],0))</f>
        <v>Chicago</v>
      </c>
      <c r="K2008" s="7" t="str">
        <f>INDEX(Healthcare_Insurance[Insurance_Type],MATCH(CONSOLIDATED_SHEET[[#This Row],[Patient_ID]],Healthcare_Insurance[Patient_ID],0))</f>
        <v>Private</v>
      </c>
      <c r="L2008" s="8">
        <f>INDEX(Healthcare_Insurance[Insurance_Amount],MATCH(CONSOLIDATED_SHEET[[#This Row],[Patient_ID]],Healthcare_Insurance[Patient_ID],0))</f>
        <v>5031.42</v>
      </c>
    </row>
    <row r="2009" spans="1:12" x14ac:dyDescent="0.25">
      <c r="A2009" t="s">
        <v>2011</v>
      </c>
      <c r="B2009" t="s">
        <v>4926</v>
      </c>
      <c r="C2009">
        <v>34</v>
      </c>
      <c r="D2009" t="s">
        <v>5948</v>
      </c>
      <c r="E2009" t="str">
        <f>IFERROR(INDEX(Healthcare_Transaction[Treatment_Type],MATCH(CONSOLIDATED_SHEET[[#This Row],[Patient_ID]],Healthcare_Transaction[Patient_ID],0)),"")</f>
        <v>Physical Therapy</v>
      </c>
      <c r="F2009" s="8">
        <f>IFERROR(INDEX(Healthcare_Transaction[Cost],MATCH(CONSOLIDATED_SHEET[[#This Row],[Patient_ID]],Healthcare_Transaction[Patient_ID],0)),"")</f>
        <v>2956.9</v>
      </c>
      <c r="G2009" s="6">
        <f>IFERROR(INDEX(Healthcare_Transaction[Date],MATCH(CONSOLIDATED_SHEET[[#This Row],[Patient_ID]],Healthcare_Transaction[Patient_ID],0)),"")</f>
        <v>44315.789255607939</v>
      </c>
      <c r="H2009" t="str">
        <f>TEXT(CONSOLIDATED_SHEET[[#This Row],[Date]], "yyyy")</f>
        <v>2021</v>
      </c>
      <c r="I2009" t="str">
        <f>TEXT(CONSOLIDATED_SHEET[[#This Row],[Date]], "mmmm")</f>
        <v>April</v>
      </c>
      <c r="J2009" t="str">
        <f>INDEX(Healthcare_Location[Location],MATCH(CONSOLIDATED_SHEET[[#This Row],[Patient_ID]],Healthcare_Location[Patient_ID],0))</f>
        <v>Los Angeles</v>
      </c>
      <c r="K2009" s="7" t="str">
        <f>INDEX(Healthcare_Insurance[Insurance_Type],MATCH(CONSOLIDATED_SHEET[[#This Row],[Patient_ID]],Healthcare_Insurance[Patient_ID],0))</f>
        <v>None</v>
      </c>
      <c r="L2009" s="8">
        <f>INDEX(Healthcare_Insurance[Insurance_Amount],MATCH(CONSOLIDATED_SHEET[[#This Row],[Patient_ID]],Healthcare_Insurance[Patient_ID],0))</f>
        <v>4897.13</v>
      </c>
    </row>
    <row r="2010" spans="1:12" x14ac:dyDescent="0.25">
      <c r="A2010" t="s">
        <v>2012</v>
      </c>
      <c r="B2010" t="s">
        <v>4983</v>
      </c>
      <c r="C2010">
        <v>23</v>
      </c>
      <c r="D2010" t="s">
        <v>5948</v>
      </c>
      <c r="E2010" t="str">
        <f>IFERROR(INDEX(Healthcare_Transaction[Treatment_Type],MATCH(CONSOLIDATED_SHEET[[#This Row],[Patient_ID]],Healthcare_Transaction[Patient_ID],0)),"")</f>
        <v>Physical Therapy</v>
      </c>
      <c r="F2010" s="8">
        <f>IFERROR(INDEX(Healthcare_Transaction[Cost],MATCH(CONSOLIDATED_SHEET[[#This Row],[Patient_ID]],Healthcare_Transaction[Patient_ID],0)),"")</f>
        <v>3817.59</v>
      </c>
      <c r="G2010" s="6">
        <f>IFERROR(INDEX(Healthcare_Transaction[Date],MATCH(CONSOLIDATED_SHEET[[#This Row],[Patient_ID]],Healthcare_Transaction[Patient_ID],0)),"")</f>
        <v>44317.614516359477</v>
      </c>
      <c r="H2010" t="str">
        <f>TEXT(CONSOLIDATED_SHEET[[#This Row],[Date]], "yyyy")</f>
        <v>2021</v>
      </c>
      <c r="I2010" t="str">
        <f>TEXT(CONSOLIDATED_SHEET[[#This Row],[Date]], "mmmm")</f>
        <v>May</v>
      </c>
      <c r="J2010" t="str">
        <f>INDEX(Healthcare_Location[Location],MATCH(CONSOLIDATED_SHEET[[#This Row],[Patient_ID]],Healthcare_Location[Patient_ID],0))</f>
        <v>New York</v>
      </c>
      <c r="K2010" s="7" t="str">
        <f>INDEX(Healthcare_Insurance[Insurance_Type],MATCH(CONSOLIDATED_SHEET[[#This Row],[Patient_ID]],Healthcare_Insurance[Patient_ID],0))</f>
        <v>None</v>
      </c>
      <c r="L2010" s="8">
        <f>INDEX(Healthcare_Insurance[Insurance_Amount],MATCH(CONSOLIDATED_SHEET[[#This Row],[Patient_ID]],Healthcare_Insurance[Patient_ID],0))</f>
        <v>4370.34</v>
      </c>
    </row>
    <row r="2011" spans="1:12" x14ac:dyDescent="0.25">
      <c r="A2011" t="s">
        <v>2013</v>
      </c>
      <c r="B2011" t="s">
        <v>4984</v>
      </c>
      <c r="C2011">
        <v>35</v>
      </c>
      <c r="D2011" t="s">
        <v>5948</v>
      </c>
      <c r="E2011" t="str">
        <f>IFERROR(INDEX(Healthcare_Transaction[Treatment_Type],MATCH(CONSOLIDATED_SHEET[[#This Row],[Patient_ID]],Healthcare_Transaction[Patient_ID],0)),"")</f>
        <v>Physical Therapy</v>
      </c>
      <c r="F2011" s="8">
        <f>IFERROR(INDEX(Healthcare_Transaction[Cost],MATCH(CONSOLIDATED_SHEET[[#This Row],[Patient_ID]],Healthcare_Transaction[Patient_ID],0)),"")</f>
        <v>2083.31</v>
      </c>
      <c r="G2011" s="6">
        <f>IFERROR(INDEX(Healthcare_Transaction[Date],MATCH(CONSOLIDATED_SHEET[[#This Row],[Patient_ID]],Healthcare_Transaction[Patient_ID],0)),"")</f>
        <v>44318.657522503207</v>
      </c>
      <c r="H2011" t="str">
        <f>TEXT(CONSOLIDATED_SHEET[[#This Row],[Date]], "yyyy")</f>
        <v>2021</v>
      </c>
      <c r="I2011" t="str">
        <f>TEXT(CONSOLIDATED_SHEET[[#This Row],[Date]], "mmmm")</f>
        <v>May</v>
      </c>
      <c r="J2011" t="str">
        <f>INDEX(Healthcare_Location[Location],MATCH(CONSOLIDATED_SHEET[[#This Row],[Patient_ID]],Healthcare_Location[Patient_ID],0))</f>
        <v>Los Angeles</v>
      </c>
      <c r="K2011" s="7" t="str">
        <f>INDEX(Healthcare_Insurance[Insurance_Type],MATCH(CONSOLIDATED_SHEET[[#This Row],[Patient_ID]],Healthcare_Insurance[Patient_ID],0))</f>
        <v>Public</v>
      </c>
      <c r="L2011" s="8">
        <f>INDEX(Healthcare_Insurance[Insurance_Amount],MATCH(CONSOLIDATED_SHEET[[#This Row],[Patient_ID]],Healthcare_Insurance[Patient_ID],0))</f>
        <v>7789.8</v>
      </c>
    </row>
    <row r="2012" spans="1:12" x14ac:dyDescent="0.25">
      <c r="A2012" t="s">
        <v>2014</v>
      </c>
      <c r="B2012" t="s">
        <v>4985</v>
      </c>
      <c r="C2012">
        <v>21</v>
      </c>
      <c r="D2012" t="s">
        <v>5948</v>
      </c>
      <c r="E2012" t="str">
        <f>IFERROR(INDEX(Healthcare_Transaction[Treatment_Type],MATCH(CONSOLIDATED_SHEET[[#This Row],[Patient_ID]],Healthcare_Transaction[Patient_ID],0)),"")</f>
        <v>Physical Therapy</v>
      </c>
      <c r="F2012" s="8">
        <f>IFERROR(INDEX(Healthcare_Transaction[Cost],MATCH(CONSOLIDATED_SHEET[[#This Row],[Patient_ID]],Healthcare_Transaction[Patient_ID],0)),"")</f>
        <v>1889.97</v>
      </c>
      <c r="G2012" s="6">
        <f>IFERROR(INDEX(Healthcare_Transaction[Date],MATCH(CONSOLIDATED_SHEET[[#This Row],[Patient_ID]],Healthcare_Transaction[Patient_ID],0)),"")</f>
        <v>44319.179025575082</v>
      </c>
      <c r="H2012" t="str">
        <f>TEXT(CONSOLIDATED_SHEET[[#This Row],[Date]], "yyyy")</f>
        <v>2021</v>
      </c>
      <c r="I2012" t="str">
        <f>TEXT(CONSOLIDATED_SHEET[[#This Row],[Date]], "mmmm")</f>
        <v>May</v>
      </c>
      <c r="J2012" t="str">
        <f>INDEX(Healthcare_Location[Location],MATCH(CONSOLIDATED_SHEET[[#This Row],[Patient_ID]],Healthcare_Location[Patient_ID],0))</f>
        <v>Phoenix</v>
      </c>
      <c r="K2012" s="7" t="str">
        <f>INDEX(Healthcare_Insurance[Insurance_Type],MATCH(CONSOLIDATED_SHEET[[#This Row],[Patient_ID]],Healthcare_Insurance[Patient_ID],0))</f>
        <v>Public</v>
      </c>
      <c r="L2012" s="8">
        <f>INDEX(Healthcare_Insurance[Insurance_Amount],MATCH(CONSOLIDATED_SHEET[[#This Row],[Patient_ID]],Healthcare_Insurance[Patient_ID],0))</f>
        <v>5630.54</v>
      </c>
    </row>
    <row r="2013" spans="1:12" x14ac:dyDescent="0.25">
      <c r="A2013" t="s">
        <v>2015</v>
      </c>
      <c r="B2013" t="s">
        <v>4986</v>
      </c>
      <c r="C2013">
        <v>50</v>
      </c>
      <c r="D2013" t="s">
        <v>5947</v>
      </c>
      <c r="E2013" t="str">
        <f>IFERROR(INDEX(Healthcare_Transaction[Treatment_Type],MATCH(CONSOLIDATED_SHEET[[#This Row],[Patient_ID]],Healthcare_Transaction[Patient_ID],0)),"")</f>
        <v>Physical Therapy</v>
      </c>
      <c r="F2013" s="8">
        <f>IFERROR(INDEX(Healthcare_Transaction[Cost],MATCH(CONSOLIDATED_SHEET[[#This Row],[Patient_ID]],Healthcare_Transaction[Patient_ID],0)),"")</f>
        <v>1888.21</v>
      </c>
      <c r="G2013" s="6">
        <f>IFERROR(INDEX(Healthcare_Transaction[Date],MATCH(CONSOLIDATED_SHEET[[#This Row],[Patient_ID]],Healthcare_Transaction[Patient_ID],0)),"")</f>
        <v>44319.439777111009</v>
      </c>
      <c r="H2013" t="str">
        <f>TEXT(CONSOLIDATED_SHEET[[#This Row],[Date]], "yyyy")</f>
        <v>2021</v>
      </c>
      <c r="I2013" t="str">
        <f>TEXT(CONSOLIDATED_SHEET[[#This Row],[Date]], "mmmm")</f>
        <v>May</v>
      </c>
      <c r="J2013" t="str">
        <f>INDEX(Healthcare_Location[Location],MATCH(CONSOLIDATED_SHEET[[#This Row],[Patient_ID]],Healthcare_Location[Patient_ID],0))</f>
        <v>New York</v>
      </c>
      <c r="K2013" s="7" t="str">
        <f>INDEX(Healthcare_Insurance[Insurance_Type],MATCH(CONSOLIDATED_SHEET[[#This Row],[Patient_ID]],Healthcare_Insurance[Patient_ID],0))</f>
        <v>None</v>
      </c>
      <c r="L2013" s="8">
        <f>INDEX(Healthcare_Insurance[Insurance_Amount],MATCH(CONSOLIDATED_SHEET[[#This Row],[Patient_ID]],Healthcare_Insurance[Patient_ID],0))</f>
        <v>8494.07</v>
      </c>
    </row>
    <row r="2014" spans="1:12" x14ac:dyDescent="0.25">
      <c r="A2014" t="s">
        <v>2016</v>
      </c>
      <c r="B2014" t="s">
        <v>4987</v>
      </c>
      <c r="C2014">
        <v>28</v>
      </c>
      <c r="D2014" t="s">
        <v>5947</v>
      </c>
      <c r="E2014" t="str">
        <f>IFERROR(INDEX(Healthcare_Transaction[Treatment_Type],MATCH(CONSOLIDATED_SHEET[[#This Row],[Patient_ID]],Healthcare_Transaction[Patient_ID],0)),"")</f>
        <v>Consultation</v>
      </c>
      <c r="F2014" s="8">
        <f>IFERROR(INDEX(Healthcare_Transaction[Cost],MATCH(CONSOLIDATED_SHEET[[#This Row],[Patient_ID]],Healthcare_Transaction[Patient_ID],0)),"")</f>
        <v>2217.9</v>
      </c>
      <c r="G2014" s="6">
        <f>IFERROR(INDEX(Healthcare_Transaction[Date],MATCH(CONSOLIDATED_SHEET[[#This Row],[Patient_ID]],Healthcare_Transaction[Patient_ID],0)),"")</f>
        <v>44319.700528646943</v>
      </c>
      <c r="H2014" t="str">
        <f>TEXT(CONSOLIDATED_SHEET[[#This Row],[Date]], "yyyy")</f>
        <v>2021</v>
      </c>
      <c r="I2014" t="str">
        <f>TEXT(CONSOLIDATED_SHEET[[#This Row],[Date]], "mmmm")</f>
        <v>May</v>
      </c>
      <c r="J2014" t="str">
        <f>INDEX(Healthcare_Location[Location],MATCH(CONSOLIDATED_SHEET[[#This Row],[Patient_ID]],Healthcare_Location[Patient_ID],0))</f>
        <v>Houston</v>
      </c>
      <c r="K2014" s="7" t="str">
        <f>INDEX(Healthcare_Insurance[Insurance_Type],MATCH(CONSOLIDATED_SHEET[[#This Row],[Patient_ID]],Healthcare_Insurance[Patient_ID],0))</f>
        <v>Private</v>
      </c>
      <c r="L2014" s="8">
        <f>INDEX(Healthcare_Insurance[Insurance_Amount],MATCH(CONSOLIDATED_SHEET[[#This Row],[Patient_ID]],Healthcare_Insurance[Patient_ID],0))</f>
        <v>3230.37</v>
      </c>
    </row>
    <row r="2015" spans="1:12" x14ac:dyDescent="0.25">
      <c r="A2015" t="s">
        <v>2017</v>
      </c>
      <c r="B2015" t="s">
        <v>4988</v>
      </c>
      <c r="C2015">
        <v>75</v>
      </c>
      <c r="D2015" t="s">
        <v>5948</v>
      </c>
      <c r="E2015" t="str">
        <f>IFERROR(INDEX(Healthcare_Transaction[Treatment_Type],MATCH(CONSOLIDATED_SHEET[[#This Row],[Patient_ID]],Healthcare_Transaction[Patient_ID],0)),"")</f>
        <v>Consultation</v>
      </c>
      <c r="F2015" s="8">
        <f>IFERROR(INDEX(Healthcare_Transaction[Cost],MATCH(CONSOLIDATED_SHEET[[#This Row],[Patient_ID]],Healthcare_Transaction[Patient_ID],0)),"")</f>
        <v>4500.26</v>
      </c>
      <c r="G2015" s="6">
        <f>IFERROR(INDEX(Healthcare_Transaction[Date],MATCH(CONSOLIDATED_SHEET[[#This Row],[Patient_ID]],Healthcare_Transaction[Patient_ID],0)),"")</f>
        <v>44322.04729247035</v>
      </c>
      <c r="H2015" t="str">
        <f>TEXT(CONSOLIDATED_SHEET[[#This Row],[Date]], "yyyy")</f>
        <v>2021</v>
      </c>
      <c r="I2015" t="str">
        <f>TEXT(CONSOLIDATED_SHEET[[#This Row],[Date]], "mmmm")</f>
        <v>May</v>
      </c>
      <c r="J2015" t="str">
        <f>INDEX(Healthcare_Location[Location],MATCH(CONSOLIDATED_SHEET[[#This Row],[Patient_ID]],Healthcare_Location[Patient_ID],0))</f>
        <v>Los Angeles</v>
      </c>
      <c r="K2015" s="7" t="str">
        <f>INDEX(Healthcare_Insurance[Insurance_Type],MATCH(CONSOLIDATED_SHEET[[#This Row],[Patient_ID]],Healthcare_Insurance[Patient_ID],0))</f>
        <v>Public</v>
      </c>
      <c r="L2015" s="8">
        <f>INDEX(Healthcare_Insurance[Insurance_Amount],MATCH(CONSOLIDATED_SHEET[[#This Row],[Patient_ID]],Healthcare_Insurance[Patient_ID],0))</f>
        <v>4037.56</v>
      </c>
    </row>
    <row r="2016" spans="1:12" x14ac:dyDescent="0.25">
      <c r="A2016" t="s">
        <v>2018</v>
      </c>
      <c r="B2016" t="s">
        <v>4989</v>
      </c>
      <c r="C2016">
        <v>44</v>
      </c>
      <c r="D2016" t="s">
        <v>5947</v>
      </c>
      <c r="E2016" t="str">
        <f>IFERROR(INDEX(Healthcare_Transaction[Treatment_Type],MATCH(CONSOLIDATED_SHEET[[#This Row],[Patient_ID]],Healthcare_Transaction[Patient_ID],0)),"")</f>
        <v>Medication</v>
      </c>
      <c r="F2016" s="8">
        <f>IFERROR(INDEX(Healthcare_Transaction[Cost],MATCH(CONSOLIDATED_SHEET[[#This Row],[Patient_ID]],Healthcare_Transaction[Patient_ID],0)),"")</f>
        <v>1766.2</v>
      </c>
      <c r="G2016" s="6">
        <f>IFERROR(INDEX(Healthcare_Transaction[Date],MATCH(CONSOLIDATED_SHEET[[#This Row],[Patient_ID]],Healthcare_Transaction[Patient_ID],0)),"")</f>
        <v>44322.308044006277</v>
      </c>
      <c r="H2016" t="str">
        <f>TEXT(CONSOLIDATED_SHEET[[#This Row],[Date]], "yyyy")</f>
        <v>2021</v>
      </c>
      <c r="I2016" t="str">
        <f>TEXT(CONSOLIDATED_SHEET[[#This Row],[Date]], "mmmm")</f>
        <v>May</v>
      </c>
      <c r="J2016" t="str">
        <f>INDEX(Healthcare_Location[Location],MATCH(CONSOLIDATED_SHEET[[#This Row],[Patient_ID]],Healthcare_Location[Patient_ID],0))</f>
        <v>Chicago</v>
      </c>
      <c r="K2016" s="7" t="str">
        <f>INDEX(Healthcare_Insurance[Insurance_Type],MATCH(CONSOLIDATED_SHEET[[#This Row],[Patient_ID]],Healthcare_Insurance[Patient_ID],0))</f>
        <v>None</v>
      </c>
      <c r="L2016" s="8">
        <f>INDEX(Healthcare_Insurance[Insurance_Amount],MATCH(CONSOLIDATED_SHEET[[#This Row],[Patient_ID]],Healthcare_Insurance[Patient_ID],0))</f>
        <v>441.49</v>
      </c>
    </row>
    <row r="2017" spans="1:12" x14ac:dyDescent="0.25">
      <c r="A2017" t="s">
        <v>2019</v>
      </c>
      <c r="B2017" t="s">
        <v>4990</v>
      </c>
      <c r="C2017">
        <v>33</v>
      </c>
      <c r="D2017" t="s">
        <v>5947</v>
      </c>
      <c r="E2017" t="str">
        <f>IFERROR(INDEX(Healthcare_Transaction[Treatment_Type],MATCH(CONSOLIDATED_SHEET[[#This Row],[Patient_ID]],Healthcare_Transaction[Patient_ID],0)),"")</f>
        <v>Consultation</v>
      </c>
      <c r="F2017" s="8">
        <f>IFERROR(INDEX(Healthcare_Transaction[Cost],MATCH(CONSOLIDATED_SHEET[[#This Row],[Patient_ID]],Healthcare_Transaction[Patient_ID],0)),"")</f>
        <v>2927.21</v>
      </c>
      <c r="G2017" s="6">
        <f>IFERROR(INDEX(Healthcare_Transaction[Date],MATCH(CONSOLIDATED_SHEET[[#This Row],[Patient_ID]],Healthcare_Transaction[Patient_ID],0)),"")</f>
        <v>44325.437062437493</v>
      </c>
      <c r="H2017" t="str">
        <f>TEXT(CONSOLIDATED_SHEET[[#This Row],[Date]], "yyyy")</f>
        <v>2021</v>
      </c>
      <c r="I2017" t="str">
        <f>TEXT(CONSOLIDATED_SHEET[[#This Row],[Date]], "mmmm")</f>
        <v>May</v>
      </c>
      <c r="J2017" t="str">
        <f>INDEX(Healthcare_Location[Location],MATCH(CONSOLIDATED_SHEET[[#This Row],[Patient_ID]],Healthcare_Location[Patient_ID],0))</f>
        <v>New York</v>
      </c>
      <c r="K2017" s="7" t="str">
        <f>INDEX(Healthcare_Insurance[Insurance_Type],MATCH(CONSOLIDATED_SHEET[[#This Row],[Patient_ID]],Healthcare_Insurance[Patient_ID],0))</f>
        <v>Private</v>
      </c>
      <c r="L2017" s="8">
        <f>INDEX(Healthcare_Insurance[Insurance_Amount],MATCH(CONSOLIDATED_SHEET[[#This Row],[Patient_ID]],Healthcare_Insurance[Patient_ID],0))</f>
        <v>3737.7</v>
      </c>
    </row>
    <row r="2018" spans="1:12" x14ac:dyDescent="0.25">
      <c r="A2018" t="s">
        <v>2020</v>
      </c>
      <c r="B2018" t="s">
        <v>4991</v>
      </c>
      <c r="C2018">
        <v>61</v>
      </c>
      <c r="D2018" t="s">
        <v>5947</v>
      </c>
      <c r="E2018" t="str">
        <f>IFERROR(INDEX(Healthcare_Transaction[Treatment_Type],MATCH(CONSOLIDATED_SHEET[[#This Row],[Patient_ID]],Healthcare_Transaction[Patient_ID],0)),"")</f>
        <v>Medication</v>
      </c>
      <c r="F2018" s="8">
        <f>IFERROR(INDEX(Healthcare_Transaction[Cost],MATCH(CONSOLIDATED_SHEET[[#This Row],[Patient_ID]],Healthcare_Transaction[Patient_ID],0)),"")</f>
        <v>4696.67</v>
      </c>
      <c r="G2018" s="6">
        <f>IFERROR(INDEX(Healthcare_Transaction[Date],MATCH(CONSOLIDATED_SHEET[[#This Row],[Patient_ID]],Healthcare_Transaction[Patient_ID],0)),"")</f>
        <v>44326.219317045288</v>
      </c>
      <c r="H2018" t="str">
        <f>TEXT(CONSOLIDATED_SHEET[[#This Row],[Date]], "yyyy")</f>
        <v>2021</v>
      </c>
      <c r="I2018" t="str">
        <f>TEXT(CONSOLIDATED_SHEET[[#This Row],[Date]], "mmmm")</f>
        <v>May</v>
      </c>
      <c r="J2018" t="str">
        <f>INDEX(Healthcare_Location[Location],MATCH(CONSOLIDATED_SHEET[[#This Row],[Patient_ID]],Healthcare_Location[Patient_ID],0))</f>
        <v>Houston</v>
      </c>
      <c r="K2018" s="7" t="str">
        <f>INDEX(Healthcare_Insurance[Insurance_Type],MATCH(CONSOLIDATED_SHEET[[#This Row],[Patient_ID]],Healthcare_Insurance[Patient_ID],0))</f>
        <v>Public</v>
      </c>
      <c r="L2018" s="8">
        <f>INDEX(Healthcare_Insurance[Insurance_Amount],MATCH(CONSOLIDATED_SHEET[[#This Row],[Patient_ID]],Healthcare_Insurance[Patient_ID],0))</f>
        <v>2294.0500000000002</v>
      </c>
    </row>
    <row r="2019" spans="1:12" x14ac:dyDescent="0.25">
      <c r="A2019" t="s">
        <v>2021</v>
      </c>
      <c r="B2019" t="s">
        <v>4992</v>
      </c>
      <c r="C2019">
        <v>42</v>
      </c>
      <c r="D2019" t="s">
        <v>5947</v>
      </c>
      <c r="E2019" t="str">
        <f>IFERROR(INDEX(Healthcare_Transaction[Treatment_Type],MATCH(CONSOLIDATED_SHEET[[#This Row],[Patient_ID]],Healthcare_Transaction[Patient_ID],0)),"")</f>
        <v>Surgery</v>
      </c>
      <c r="F2019" s="8">
        <f>IFERROR(INDEX(Healthcare_Transaction[Cost],MATCH(CONSOLIDATED_SHEET[[#This Row],[Patient_ID]],Healthcare_Transaction[Patient_ID],0)),"")</f>
        <v>4782.49</v>
      </c>
      <c r="G2019" s="6">
        <f>IFERROR(INDEX(Healthcare_Transaction[Date],MATCH(CONSOLIDATED_SHEET[[#This Row],[Patient_ID]],Healthcare_Transaction[Patient_ID],0)),"")</f>
        <v>44327.001571653091</v>
      </c>
      <c r="H2019" t="str">
        <f>TEXT(CONSOLIDATED_SHEET[[#This Row],[Date]], "yyyy")</f>
        <v>2021</v>
      </c>
      <c r="I2019" t="str">
        <f>TEXT(CONSOLIDATED_SHEET[[#This Row],[Date]], "mmmm")</f>
        <v>May</v>
      </c>
      <c r="J2019" t="str">
        <f>INDEX(Healthcare_Location[Location],MATCH(CONSOLIDATED_SHEET[[#This Row],[Patient_ID]],Healthcare_Location[Patient_ID],0))</f>
        <v>Houston</v>
      </c>
      <c r="K2019" s="7" t="str">
        <f>INDEX(Healthcare_Insurance[Insurance_Type],MATCH(CONSOLIDATED_SHEET[[#This Row],[Patient_ID]],Healthcare_Insurance[Patient_ID],0))</f>
        <v>None</v>
      </c>
      <c r="L2019" s="8">
        <f>INDEX(Healthcare_Insurance[Insurance_Amount],MATCH(CONSOLIDATED_SHEET[[#This Row],[Patient_ID]],Healthcare_Insurance[Patient_ID],0))</f>
        <v>5928.55</v>
      </c>
    </row>
    <row r="2020" spans="1:12" x14ac:dyDescent="0.25">
      <c r="A2020" t="s">
        <v>2022</v>
      </c>
      <c r="B2020" t="s">
        <v>4993</v>
      </c>
      <c r="C2020">
        <v>22</v>
      </c>
      <c r="D2020" t="s">
        <v>5947</v>
      </c>
      <c r="E2020" t="str">
        <f>IFERROR(INDEX(Healthcare_Transaction[Treatment_Type],MATCH(CONSOLIDATED_SHEET[[#This Row],[Patient_ID]],Healthcare_Transaction[Patient_ID],0)),"")</f>
        <v>Medication</v>
      </c>
      <c r="F2020" s="8">
        <f>IFERROR(INDEX(Healthcare_Transaction[Cost],MATCH(CONSOLIDATED_SHEET[[#This Row],[Patient_ID]],Healthcare_Transaction[Patient_ID],0)),"")</f>
        <v>2747.67</v>
      </c>
      <c r="G2020" s="6">
        <f>IFERROR(INDEX(Healthcare_Transaction[Date],MATCH(CONSOLIDATED_SHEET[[#This Row],[Patient_ID]],Healthcare_Transaction[Patient_ID],0)),"")</f>
        <v>44328.04457779682</v>
      </c>
      <c r="H2020" t="str">
        <f>TEXT(CONSOLIDATED_SHEET[[#This Row],[Date]], "yyyy")</f>
        <v>2021</v>
      </c>
      <c r="I2020" t="str">
        <f>TEXT(CONSOLIDATED_SHEET[[#This Row],[Date]], "mmmm")</f>
        <v>May</v>
      </c>
      <c r="J2020" t="str">
        <f>INDEX(Healthcare_Location[Location],MATCH(CONSOLIDATED_SHEET[[#This Row],[Patient_ID]],Healthcare_Location[Patient_ID],0))</f>
        <v>New York</v>
      </c>
      <c r="K2020" s="7" t="str">
        <f>INDEX(Healthcare_Insurance[Insurance_Type],MATCH(CONSOLIDATED_SHEET[[#This Row],[Patient_ID]],Healthcare_Insurance[Patient_ID],0))</f>
        <v>Private</v>
      </c>
      <c r="L2020" s="8">
        <f>INDEX(Healthcare_Insurance[Insurance_Amount],MATCH(CONSOLIDATED_SHEET[[#This Row],[Patient_ID]],Healthcare_Insurance[Patient_ID],0))</f>
        <v>8624.5</v>
      </c>
    </row>
    <row r="2021" spans="1:12" x14ac:dyDescent="0.25">
      <c r="A2021" t="s">
        <v>2023</v>
      </c>
      <c r="B2021" t="s">
        <v>4994</v>
      </c>
      <c r="C2021">
        <v>26</v>
      </c>
      <c r="D2021" t="s">
        <v>5947</v>
      </c>
      <c r="E2021" t="str">
        <f>IFERROR(INDEX(Healthcare_Transaction[Treatment_Type],MATCH(CONSOLIDATED_SHEET[[#This Row],[Patient_ID]],Healthcare_Transaction[Patient_ID],0)),"")</f>
        <v>Consultation</v>
      </c>
      <c r="F2021" s="8">
        <f>IFERROR(INDEX(Healthcare_Transaction[Cost],MATCH(CONSOLIDATED_SHEET[[#This Row],[Patient_ID]],Healthcare_Transaction[Patient_ID],0)),"")</f>
        <v>2050.5500000000002</v>
      </c>
      <c r="G2021" s="6">
        <f>IFERROR(INDEX(Healthcare_Transaction[Date],MATCH(CONSOLIDATED_SHEET[[#This Row],[Patient_ID]],Healthcare_Transaction[Patient_ID],0)),"")</f>
        <v>44328.566080868703</v>
      </c>
      <c r="H2021" t="str">
        <f>TEXT(CONSOLIDATED_SHEET[[#This Row],[Date]], "yyyy")</f>
        <v>2021</v>
      </c>
      <c r="I2021" t="str">
        <f>TEXT(CONSOLIDATED_SHEET[[#This Row],[Date]], "mmmm")</f>
        <v>May</v>
      </c>
      <c r="J2021" t="str">
        <f>INDEX(Healthcare_Location[Location],MATCH(CONSOLIDATED_SHEET[[#This Row],[Patient_ID]],Healthcare_Location[Patient_ID],0))</f>
        <v>New York</v>
      </c>
      <c r="K2021" s="7" t="str">
        <f>INDEX(Healthcare_Insurance[Insurance_Type],MATCH(CONSOLIDATED_SHEET[[#This Row],[Patient_ID]],Healthcare_Insurance[Patient_ID],0))</f>
        <v>Private</v>
      </c>
      <c r="L2021" s="8">
        <f>INDEX(Healthcare_Insurance[Insurance_Amount],MATCH(CONSOLIDATED_SHEET[[#This Row],[Patient_ID]],Healthcare_Insurance[Patient_ID],0))</f>
        <v>4362.1899999999996</v>
      </c>
    </row>
    <row r="2022" spans="1:12" x14ac:dyDescent="0.25">
      <c r="A2022" t="s">
        <v>2024</v>
      </c>
      <c r="B2022" t="s">
        <v>4995</v>
      </c>
      <c r="C2022">
        <v>41</v>
      </c>
      <c r="D2022" t="s">
        <v>5947</v>
      </c>
      <c r="E2022" t="str">
        <f>IFERROR(INDEX(Healthcare_Transaction[Treatment_Type],MATCH(CONSOLIDATED_SHEET[[#This Row],[Patient_ID]],Healthcare_Transaction[Patient_ID],0)),"")</f>
        <v>Surgery</v>
      </c>
      <c r="F2022" s="8">
        <f>IFERROR(INDEX(Healthcare_Transaction[Cost],MATCH(CONSOLIDATED_SHEET[[#This Row],[Patient_ID]],Healthcare_Transaction[Patient_ID],0)),"")</f>
        <v>2755.16</v>
      </c>
      <c r="G2022" s="6">
        <f>IFERROR(INDEX(Healthcare_Transaction[Date],MATCH(CONSOLIDATED_SHEET[[#This Row],[Patient_ID]],Healthcare_Transaction[Patient_ID],0)),"")</f>
        <v>44329.087583940563</v>
      </c>
      <c r="H2022" t="str">
        <f>TEXT(CONSOLIDATED_SHEET[[#This Row],[Date]], "yyyy")</f>
        <v>2021</v>
      </c>
      <c r="I2022" t="str">
        <f>TEXT(CONSOLIDATED_SHEET[[#This Row],[Date]], "mmmm")</f>
        <v>May</v>
      </c>
      <c r="J2022" t="str">
        <f>INDEX(Healthcare_Location[Location],MATCH(CONSOLIDATED_SHEET[[#This Row],[Patient_ID]],Healthcare_Location[Patient_ID],0))</f>
        <v>Chicago</v>
      </c>
      <c r="K2022" s="7" t="str">
        <f>INDEX(Healthcare_Insurance[Insurance_Type],MATCH(CONSOLIDATED_SHEET[[#This Row],[Patient_ID]],Healthcare_Insurance[Patient_ID],0))</f>
        <v>Private</v>
      </c>
      <c r="L2022" s="8">
        <f>INDEX(Healthcare_Insurance[Insurance_Amount],MATCH(CONSOLIDATED_SHEET[[#This Row],[Patient_ID]],Healthcare_Insurance[Patient_ID],0))</f>
        <v>747.7</v>
      </c>
    </row>
    <row r="2023" spans="1:12" x14ac:dyDescent="0.25">
      <c r="A2023" t="s">
        <v>2025</v>
      </c>
      <c r="B2023" t="s">
        <v>4996</v>
      </c>
      <c r="C2023">
        <v>65</v>
      </c>
      <c r="D2023" t="s">
        <v>5948</v>
      </c>
      <c r="E2023" t="str">
        <f>IFERROR(INDEX(Healthcare_Transaction[Treatment_Type],MATCH(CONSOLIDATED_SHEET[[#This Row],[Patient_ID]],Healthcare_Transaction[Patient_ID],0)),"")</f>
        <v>Surgery</v>
      </c>
      <c r="F2023" s="8">
        <f>IFERROR(INDEX(Healthcare_Transaction[Cost],MATCH(CONSOLIDATED_SHEET[[#This Row],[Patient_ID]],Healthcare_Transaction[Patient_ID],0)),"")</f>
        <v>2929.56</v>
      </c>
      <c r="G2023" s="6">
        <f>IFERROR(INDEX(Healthcare_Transaction[Date],MATCH(CONSOLIDATED_SHEET[[#This Row],[Patient_ID]],Healthcare_Transaction[Patient_ID],0)),"")</f>
        <v>44329.869838548359</v>
      </c>
      <c r="H2023" t="str">
        <f>TEXT(CONSOLIDATED_SHEET[[#This Row],[Date]], "yyyy")</f>
        <v>2021</v>
      </c>
      <c r="I2023" t="str">
        <f>TEXT(CONSOLIDATED_SHEET[[#This Row],[Date]], "mmmm")</f>
        <v>May</v>
      </c>
      <c r="J2023" t="str">
        <f>INDEX(Healthcare_Location[Location],MATCH(CONSOLIDATED_SHEET[[#This Row],[Patient_ID]],Healthcare_Location[Patient_ID],0))</f>
        <v>New York</v>
      </c>
      <c r="K2023" s="7" t="str">
        <f>INDEX(Healthcare_Insurance[Insurance_Type],MATCH(CONSOLIDATED_SHEET[[#This Row],[Patient_ID]],Healthcare_Insurance[Patient_ID],0))</f>
        <v>None</v>
      </c>
      <c r="L2023" s="8">
        <f>INDEX(Healthcare_Insurance[Insurance_Amount],MATCH(CONSOLIDATED_SHEET[[#This Row],[Patient_ID]],Healthcare_Insurance[Patient_ID],0))</f>
        <v>3358.99</v>
      </c>
    </row>
    <row r="2024" spans="1:12" x14ac:dyDescent="0.25">
      <c r="A2024" t="s">
        <v>2026</v>
      </c>
      <c r="B2024" t="s">
        <v>4997</v>
      </c>
      <c r="C2024">
        <v>43</v>
      </c>
      <c r="D2024" t="s">
        <v>5947</v>
      </c>
      <c r="E2024" t="str">
        <f>IFERROR(INDEX(Healthcare_Transaction[Treatment_Type],MATCH(CONSOLIDATED_SHEET[[#This Row],[Patient_ID]],Healthcare_Transaction[Patient_ID],0)),"")</f>
        <v>Surgery</v>
      </c>
      <c r="F2024" s="8">
        <f>IFERROR(INDEX(Healthcare_Transaction[Cost],MATCH(CONSOLIDATED_SHEET[[#This Row],[Patient_ID]],Healthcare_Transaction[Patient_ID],0)),"")</f>
        <v>4758.1400000000003</v>
      </c>
      <c r="G2024" s="6">
        <f>IFERROR(INDEX(Healthcare_Transaction[Date],MATCH(CONSOLIDATED_SHEET[[#This Row],[Patient_ID]],Healthcare_Transaction[Patient_ID],0)),"")</f>
        <v>44330.130590084293</v>
      </c>
      <c r="H2024" t="str">
        <f>TEXT(CONSOLIDATED_SHEET[[#This Row],[Date]], "yyyy")</f>
        <v>2021</v>
      </c>
      <c r="I2024" t="str">
        <f>TEXT(CONSOLIDATED_SHEET[[#This Row],[Date]], "mmmm")</f>
        <v>May</v>
      </c>
      <c r="J2024" t="str">
        <f>INDEX(Healthcare_Location[Location],MATCH(CONSOLIDATED_SHEET[[#This Row],[Patient_ID]],Healthcare_Location[Patient_ID],0))</f>
        <v>Chicago</v>
      </c>
      <c r="K2024" s="7" t="str">
        <f>INDEX(Healthcare_Insurance[Insurance_Type],MATCH(CONSOLIDATED_SHEET[[#This Row],[Patient_ID]],Healthcare_Insurance[Patient_ID],0))</f>
        <v>Public</v>
      </c>
      <c r="L2024" s="8">
        <f>INDEX(Healthcare_Insurance[Insurance_Amount],MATCH(CONSOLIDATED_SHEET[[#This Row],[Patient_ID]],Healthcare_Insurance[Patient_ID],0))</f>
        <v>9206.7099999999991</v>
      </c>
    </row>
    <row r="2025" spans="1:12" x14ac:dyDescent="0.25">
      <c r="A2025" t="s">
        <v>2027</v>
      </c>
      <c r="B2025" t="s">
        <v>4998</v>
      </c>
      <c r="C2025">
        <v>31</v>
      </c>
      <c r="D2025" t="s">
        <v>5948</v>
      </c>
      <c r="E2025" t="str">
        <f>IFERROR(INDEX(Healthcare_Transaction[Treatment_Type],MATCH(CONSOLIDATED_SHEET[[#This Row],[Patient_ID]],Healthcare_Transaction[Patient_ID],0)),"")</f>
        <v>Physical Therapy</v>
      </c>
      <c r="F2025" s="8">
        <f>IFERROR(INDEX(Healthcare_Transaction[Cost],MATCH(CONSOLIDATED_SHEET[[#This Row],[Patient_ID]],Healthcare_Transaction[Patient_ID],0)),"")</f>
        <v>276.22000000000003</v>
      </c>
      <c r="G2025" s="6">
        <f>IFERROR(INDEX(Healthcare_Transaction[Date],MATCH(CONSOLIDATED_SHEET[[#This Row],[Patient_ID]],Healthcare_Transaction[Patient_ID],0)),"")</f>
        <v>44330.912844692088</v>
      </c>
      <c r="H2025" t="str">
        <f>TEXT(CONSOLIDATED_SHEET[[#This Row],[Date]], "yyyy")</f>
        <v>2021</v>
      </c>
      <c r="I2025" t="str">
        <f>TEXT(CONSOLIDATED_SHEET[[#This Row],[Date]], "mmmm")</f>
        <v>May</v>
      </c>
      <c r="J2025" t="str">
        <f>INDEX(Healthcare_Location[Location],MATCH(CONSOLIDATED_SHEET[[#This Row],[Patient_ID]],Healthcare_Location[Patient_ID],0))</f>
        <v>Los Angeles</v>
      </c>
      <c r="K2025" s="7" t="str">
        <f>INDEX(Healthcare_Insurance[Insurance_Type],MATCH(CONSOLIDATED_SHEET[[#This Row],[Patient_ID]],Healthcare_Insurance[Patient_ID],0))</f>
        <v>Private</v>
      </c>
      <c r="L2025" s="8">
        <f>INDEX(Healthcare_Insurance[Insurance_Amount],MATCH(CONSOLIDATED_SHEET[[#This Row],[Patient_ID]],Healthcare_Insurance[Patient_ID],0))</f>
        <v>2107.8000000000002</v>
      </c>
    </row>
    <row r="2026" spans="1:12" x14ac:dyDescent="0.25">
      <c r="A2026" t="s">
        <v>2028</v>
      </c>
      <c r="B2026" t="s">
        <v>4999</v>
      </c>
      <c r="C2026">
        <v>89</v>
      </c>
      <c r="D2026" t="s">
        <v>5948</v>
      </c>
      <c r="E2026" t="str">
        <f>IFERROR(INDEX(Healthcare_Transaction[Treatment_Type],MATCH(CONSOLIDATED_SHEET[[#This Row],[Patient_ID]],Healthcare_Transaction[Patient_ID],0)),"")</f>
        <v>Consultation</v>
      </c>
      <c r="F2026" s="8">
        <f>IFERROR(INDEX(Healthcare_Transaction[Cost],MATCH(CONSOLIDATED_SHEET[[#This Row],[Patient_ID]],Healthcare_Transaction[Patient_ID],0)),"")</f>
        <v>4296.8999999999996</v>
      </c>
      <c r="G2026" s="6">
        <f>IFERROR(INDEX(Healthcare_Transaction[Date],MATCH(CONSOLIDATED_SHEET[[#This Row],[Patient_ID]],Healthcare_Transaction[Patient_ID],0)),"")</f>
        <v>44331.434347763963</v>
      </c>
      <c r="H2026" t="str">
        <f>TEXT(CONSOLIDATED_SHEET[[#This Row],[Date]], "yyyy")</f>
        <v>2021</v>
      </c>
      <c r="I2026" t="str">
        <f>TEXT(CONSOLIDATED_SHEET[[#This Row],[Date]], "mmmm")</f>
        <v>May</v>
      </c>
      <c r="J2026" t="str">
        <f>INDEX(Healthcare_Location[Location],MATCH(CONSOLIDATED_SHEET[[#This Row],[Patient_ID]],Healthcare_Location[Patient_ID],0))</f>
        <v>Phoenix</v>
      </c>
      <c r="K2026" s="7" t="str">
        <f>INDEX(Healthcare_Insurance[Insurance_Type],MATCH(CONSOLIDATED_SHEET[[#This Row],[Patient_ID]],Healthcare_Insurance[Patient_ID],0))</f>
        <v>None</v>
      </c>
      <c r="L2026" s="8">
        <f>INDEX(Healthcare_Insurance[Insurance_Amount],MATCH(CONSOLIDATED_SHEET[[#This Row],[Patient_ID]],Healthcare_Insurance[Patient_ID],0))</f>
        <v>5552.31</v>
      </c>
    </row>
    <row r="2027" spans="1:12" x14ac:dyDescent="0.25">
      <c r="A2027" t="s">
        <v>2029</v>
      </c>
      <c r="B2027" t="s">
        <v>5000</v>
      </c>
      <c r="C2027">
        <v>41</v>
      </c>
      <c r="D2027" t="s">
        <v>5947</v>
      </c>
      <c r="E2027" t="str">
        <f>IFERROR(INDEX(Healthcare_Transaction[Treatment_Type],MATCH(CONSOLIDATED_SHEET[[#This Row],[Patient_ID]],Healthcare_Transaction[Patient_ID],0)),"")</f>
        <v>Medication</v>
      </c>
      <c r="F2027" s="8">
        <f>IFERROR(INDEX(Healthcare_Transaction[Cost],MATCH(CONSOLIDATED_SHEET[[#This Row],[Patient_ID]],Healthcare_Transaction[Patient_ID],0)),"")</f>
        <v>1427.55</v>
      </c>
      <c r="G2027" s="6">
        <f>IFERROR(INDEX(Healthcare_Transaction[Date],MATCH(CONSOLIDATED_SHEET[[#This Row],[Patient_ID]],Healthcare_Transaction[Patient_ID],0)),"")</f>
        <v>44332.216602371758</v>
      </c>
      <c r="H2027" t="str">
        <f>TEXT(CONSOLIDATED_SHEET[[#This Row],[Date]], "yyyy")</f>
        <v>2021</v>
      </c>
      <c r="I2027" t="str">
        <f>TEXT(CONSOLIDATED_SHEET[[#This Row],[Date]], "mmmm")</f>
        <v>May</v>
      </c>
      <c r="J2027" t="str">
        <f>INDEX(Healthcare_Location[Location],MATCH(CONSOLIDATED_SHEET[[#This Row],[Patient_ID]],Healthcare_Location[Patient_ID],0))</f>
        <v>New York</v>
      </c>
      <c r="K2027" s="7" t="str">
        <f>INDEX(Healthcare_Insurance[Insurance_Type],MATCH(CONSOLIDATED_SHEET[[#This Row],[Patient_ID]],Healthcare_Insurance[Patient_ID],0))</f>
        <v>Private</v>
      </c>
      <c r="L2027" s="8">
        <f>INDEX(Healthcare_Insurance[Insurance_Amount],MATCH(CONSOLIDATED_SHEET[[#This Row],[Patient_ID]],Healthcare_Insurance[Patient_ID],0))</f>
        <v>6344.79</v>
      </c>
    </row>
    <row r="2028" spans="1:12" x14ac:dyDescent="0.25">
      <c r="A2028" t="s">
        <v>2030</v>
      </c>
      <c r="B2028" t="s">
        <v>4687</v>
      </c>
      <c r="C2028">
        <v>62</v>
      </c>
      <c r="D2028" t="s">
        <v>5947</v>
      </c>
      <c r="E2028" t="str">
        <f>IFERROR(INDEX(Healthcare_Transaction[Treatment_Type],MATCH(CONSOLIDATED_SHEET[[#This Row],[Patient_ID]],Healthcare_Transaction[Patient_ID],0)),"")</f>
        <v>Physical Therapy</v>
      </c>
      <c r="F2028" s="8">
        <f>IFERROR(INDEX(Healthcare_Transaction[Cost],MATCH(CONSOLIDATED_SHEET[[#This Row],[Patient_ID]],Healthcare_Transaction[Patient_ID],0)),"")</f>
        <v>2156.15</v>
      </c>
      <c r="G2028" s="6">
        <f>IFERROR(INDEX(Healthcare_Transaction[Date],MATCH(CONSOLIDATED_SHEET[[#This Row],[Patient_ID]],Healthcare_Transaction[Patient_ID],0)),"")</f>
        <v>44333.520360051443</v>
      </c>
      <c r="H2028" t="str">
        <f>TEXT(CONSOLIDATED_SHEET[[#This Row],[Date]], "yyyy")</f>
        <v>2021</v>
      </c>
      <c r="I2028" t="str">
        <f>TEXT(CONSOLIDATED_SHEET[[#This Row],[Date]], "mmmm")</f>
        <v>May</v>
      </c>
      <c r="J2028" t="str">
        <f>INDEX(Healthcare_Location[Location],MATCH(CONSOLIDATED_SHEET[[#This Row],[Patient_ID]],Healthcare_Location[Patient_ID],0))</f>
        <v>Chicago</v>
      </c>
      <c r="K2028" s="7" t="str">
        <f>INDEX(Healthcare_Insurance[Insurance_Type],MATCH(CONSOLIDATED_SHEET[[#This Row],[Patient_ID]],Healthcare_Insurance[Patient_ID],0))</f>
        <v>Public</v>
      </c>
      <c r="L2028" s="8">
        <f>INDEX(Healthcare_Insurance[Insurance_Amount],MATCH(CONSOLIDATED_SHEET[[#This Row],[Patient_ID]],Healthcare_Insurance[Patient_ID],0))</f>
        <v>1825.61</v>
      </c>
    </row>
    <row r="2029" spans="1:12" x14ac:dyDescent="0.25">
      <c r="A2029" t="s">
        <v>2031</v>
      </c>
      <c r="B2029" t="s">
        <v>5001</v>
      </c>
      <c r="C2029">
        <v>85</v>
      </c>
      <c r="D2029" t="s">
        <v>5947</v>
      </c>
      <c r="E2029" t="str">
        <f>IFERROR(INDEX(Healthcare_Transaction[Treatment_Type],MATCH(CONSOLIDATED_SHEET[[#This Row],[Patient_ID]],Healthcare_Transaction[Patient_ID],0)),"")</f>
        <v>Consultation</v>
      </c>
      <c r="F2029" s="8">
        <f>IFERROR(INDEX(Healthcare_Transaction[Cost],MATCH(CONSOLIDATED_SHEET[[#This Row],[Patient_ID]],Healthcare_Transaction[Patient_ID],0)),"")</f>
        <v>3084.67</v>
      </c>
      <c r="G2029" s="6">
        <f>IFERROR(INDEX(Healthcare_Transaction[Date],MATCH(CONSOLIDATED_SHEET[[#This Row],[Patient_ID]],Healthcare_Transaction[Patient_ID],0)),"")</f>
        <v>44335.084869267041</v>
      </c>
      <c r="H2029" t="str">
        <f>TEXT(CONSOLIDATED_SHEET[[#This Row],[Date]], "yyyy")</f>
        <v>2021</v>
      </c>
      <c r="I2029" t="str">
        <f>TEXT(CONSOLIDATED_SHEET[[#This Row],[Date]], "mmmm")</f>
        <v>May</v>
      </c>
      <c r="J2029" t="str">
        <f>INDEX(Healthcare_Location[Location],MATCH(CONSOLIDATED_SHEET[[#This Row],[Patient_ID]],Healthcare_Location[Patient_ID],0))</f>
        <v>Houston</v>
      </c>
      <c r="K2029" s="7" t="str">
        <f>INDEX(Healthcare_Insurance[Insurance_Type],MATCH(CONSOLIDATED_SHEET[[#This Row],[Patient_ID]],Healthcare_Insurance[Patient_ID],0))</f>
        <v>None</v>
      </c>
      <c r="L2029" s="8">
        <f>INDEX(Healthcare_Insurance[Insurance_Amount],MATCH(CONSOLIDATED_SHEET[[#This Row],[Patient_ID]],Healthcare_Insurance[Patient_ID],0))</f>
        <v>5858.88</v>
      </c>
    </row>
    <row r="2030" spans="1:12" x14ac:dyDescent="0.25">
      <c r="A2030" t="s">
        <v>2032</v>
      </c>
      <c r="B2030" t="s">
        <v>5002</v>
      </c>
      <c r="C2030">
        <v>50</v>
      </c>
      <c r="D2030" t="s">
        <v>5948</v>
      </c>
      <c r="E2030" t="str">
        <f>IFERROR(INDEX(Healthcare_Transaction[Treatment_Type],MATCH(CONSOLIDATED_SHEET[[#This Row],[Patient_ID]],Healthcare_Transaction[Patient_ID],0)),"")</f>
        <v>Consultation</v>
      </c>
      <c r="F2030" s="8">
        <f>IFERROR(INDEX(Healthcare_Transaction[Cost],MATCH(CONSOLIDATED_SHEET[[#This Row],[Patient_ID]],Healthcare_Transaction[Patient_ID],0)),"")</f>
        <v>3947.04</v>
      </c>
      <c r="G2030" s="6">
        <f>IFERROR(INDEX(Healthcare_Transaction[Date],MATCH(CONSOLIDATED_SHEET[[#This Row],[Patient_ID]],Healthcare_Transaction[Patient_ID],0)),"")</f>
        <v>44336.127875410762</v>
      </c>
      <c r="H2030" t="str">
        <f>TEXT(CONSOLIDATED_SHEET[[#This Row],[Date]], "yyyy")</f>
        <v>2021</v>
      </c>
      <c r="I2030" t="str">
        <f>TEXT(CONSOLIDATED_SHEET[[#This Row],[Date]], "mmmm")</f>
        <v>May</v>
      </c>
      <c r="J2030" t="str">
        <f>INDEX(Healthcare_Location[Location],MATCH(CONSOLIDATED_SHEET[[#This Row],[Patient_ID]],Healthcare_Location[Patient_ID],0))</f>
        <v>Chicago</v>
      </c>
      <c r="K2030" s="7" t="str">
        <f>INDEX(Healthcare_Insurance[Insurance_Type],MATCH(CONSOLIDATED_SHEET[[#This Row],[Patient_ID]],Healthcare_Insurance[Patient_ID],0))</f>
        <v>None</v>
      </c>
      <c r="L2030" s="8">
        <f>INDEX(Healthcare_Insurance[Insurance_Amount],MATCH(CONSOLIDATED_SHEET[[#This Row],[Patient_ID]],Healthcare_Insurance[Patient_ID],0))</f>
        <v>4210.33</v>
      </c>
    </row>
    <row r="2031" spans="1:12" x14ac:dyDescent="0.25">
      <c r="A2031" t="s">
        <v>2033</v>
      </c>
      <c r="B2031" t="s">
        <v>5003</v>
      </c>
      <c r="C2031">
        <v>38</v>
      </c>
      <c r="D2031" t="s">
        <v>5948</v>
      </c>
      <c r="E2031" t="str">
        <f>IFERROR(INDEX(Healthcare_Transaction[Treatment_Type],MATCH(CONSOLIDATED_SHEET[[#This Row],[Patient_ID]],Healthcare_Transaction[Patient_ID],0)),"")</f>
        <v>Medication</v>
      </c>
      <c r="F2031" s="8">
        <f>IFERROR(INDEX(Healthcare_Transaction[Cost],MATCH(CONSOLIDATED_SHEET[[#This Row],[Patient_ID]],Healthcare_Transaction[Patient_ID],0)),"")</f>
        <v>3797.76</v>
      </c>
      <c r="G2031" s="6">
        <f>IFERROR(INDEX(Healthcare_Transaction[Date],MATCH(CONSOLIDATED_SHEET[[#This Row],[Patient_ID]],Healthcare_Transaction[Patient_ID],0)),"")</f>
        <v>44338.474639234169</v>
      </c>
      <c r="H2031" t="str">
        <f>TEXT(CONSOLIDATED_SHEET[[#This Row],[Date]], "yyyy")</f>
        <v>2021</v>
      </c>
      <c r="I2031" t="str">
        <f>TEXT(CONSOLIDATED_SHEET[[#This Row],[Date]], "mmmm")</f>
        <v>May</v>
      </c>
      <c r="J2031" t="str">
        <f>INDEX(Healthcare_Location[Location],MATCH(CONSOLIDATED_SHEET[[#This Row],[Patient_ID]],Healthcare_Location[Patient_ID],0))</f>
        <v>New York</v>
      </c>
      <c r="K2031" s="7" t="str">
        <f>INDEX(Healthcare_Insurance[Insurance_Type],MATCH(CONSOLIDATED_SHEET[[#This Row],[Patient_ID]],Healthcare_Insurance[Patient_ID],0))</f>
        <v>Private</v>
      </c>
      <c r="L2031" s="8">
        <f>INDEX(Healthcare_Insurance[Insurance_Amount],MATCH(CONSOLIDATED_SHEET[[#This Row],[Patient_ID]],Healthcare_Insurance[Patient_ID],0))</f>
        <v>7226.28</v>
      </c>
    </row>
    <row r="2032" spans="1:12" x14ac:dyDescent="0.25">
      <c r="A2032" t="s">
        <v>2034</v>
      </c>
      <c r="B2032" t="s">
        <v>5004</v>
      </c>
      <c r="C2032">
        <v>30</v>
      </c>
      <c r="D2032" t="s">
        <v>5948</v>
      </c>
      <c r="E2032" t="str">
        <f>IFERROR(INDEX(Healthcare_Transaction[Treatment_Type],MATCH(CONSOLIDATED_SHEET[[#This Row],[Patient_ID]],Healthcare_Transaction[Patient_ID],0)),"")</f>
        <v>Medication</v>
      </c>
      <c r="F2032" s="8">
        <f>IFERROR(INDEX(Healthcare_Transaction[Cost],MATCH(CONSOLIDATED_SHEET[[#This Row],[Patient_ID]],Healthcare_Transaction[Patient_ID],0)),"")</f>
        <v>4156.8</v>
      </c>
      <c r="G2032" s="6">
        <f>IFERROR(INDEX(Healthcare_Transaction[Date],MATCH(CONSOLIDATED_SHEET[[#This Row],[Patient_ID]],Healthcare_Transaction[Patient_ID],0)),"")</f>
        <v>44339.256893841957</v>
      </c>
      <c r="H2032" t="str">
        <f>TEXT(CONSOLIDATED_SHEET[[#This Row],[Date]], "yyyy")</f>
        <v>2021</v>
      </c>
      <c r="I2032" t="str">
        <f>TEXT(CONSOLIDATED_SHEET[[#This Row],[Date]], "mmmm")</f>
        <v>May</v>
      </c>
      <c r="J2032" t="str">
        <f>INDEX(Healthcare_Location[Location],MATCH(CONSOLIDATED_SHEET[[#This Row],[Patient_ID]],Healthcare_Location[Patient_ID],0))</f>
        <v>Phoenix</v>
      </c>
      <c r="K2032" s="7" t="str">
        <f>INDEX(Healthcare_Insurance[Insurance_Type],MATCH(CONSOLIDATED_SHEET[[#This Row],[Patient_ID]],Healthcare_Insurance[Patient_ID],0))</f>
        <v>Private</v>
      </c>
      <c r="L2032" s="8">
        <f>INDEX(Healthcare_Insurance[Insurance_Amount],MATCH(CONSOLIDATED_SHEET[[#This Row],[Patient_ID]],Healthcare_Insurance[Patient_ID],0))</f>
        <v>886.42</v>
      </c>
    </row>
    <row r="2033" spans="1:12" x14ac:dyDescent="0.25">
      <c r="A2033" t="s">
        <v>2035</v>
      </c>
      <c r="B2033" t="s">
        <v>5005</v>
      </c>
      <c r="C2033">
        <v>56</v>
      </c>
      <c r="D2033" t="s">
        <v>5948</v>
      </c>
      <c r="E2033" t="str">
        <f>IFERROR(INDEX(Healthcare_Transaction[Treatment_Type],MATCH(CONSOLIDATED_SHEET[[#This Row],[Patient_ID]],Healthcare_Transaction[Patient_ID],0)),"")</f>
        <v>Consultation</v>
      </c>
      <c r="F2033" s="8">
        <f>IFERROR(INDEX(Healthcare_Transaction[Cost],MATCH(CONSOLIDATED_SHEET[[#This Row],[Patient_ID]],Healthcare_Transaction[Patient_ID],0)),"")</f>
        <v>2000.73</v>
      </c>
      <c r="G2033" s="6">
        <f>IFERROR(INDEX(Healthcare_Transaction[Date],MATCH(CONSOLIDATED_SHEET[[#This Row],[Patient_ID]],Healthcare_Transaction[Patient_ID],0)),"")</f>
        <v>44340.560651521642</v>
      </c>
      <c r="H2033" t="str">
        <f>TEXT(CONSOLIDATED_SHEET[[#This Row],[Date]], "yyyy")</f>
        <v>2021</v>
      </c>
      <c r="I2033" t="str">
        <f>TEXT(CONSOLIDATED_SHEET[[#This Row],[Date]], "mmmm")</f>
        <v>May</v>
      </c>
      <c r="J2033" t="str">
        <f>INDEX(Healthcare_Location[Location],MATCH(CONSOLIDATED_SHEET[[#This Row],[Patient_ID]],Healthcare_Location[Patient_ID],0))</f>
        <v>Houston</v>
      </c>
      <c r="K2033" s="7" t="str">
        <f>INDEX(Healthcare_Insurance[Insurance_Type],MATCH(CONSOLIDATED_SHEET[[#This Row],[Patient_ID]],Healthcare_Insurance[Patient_ID],0))</f>
        <v>None</v>
      </c>
      <c r="L2033" s="8">
        <f>INDEX(Healthcare_Insurance[Insurance_Amount],MATCH(CONSOLIDATED_SHEET[[#This Row],[Patient_ID]],Healthcare_Insurance[Patient_ID],0))</f>
        <v>4877.82</v>
      </c>
    </row>
    <row r="2034" spans="1:12" x14ac:dyDescent="0.25">
      <c r="A2034" t="s">
        <v>2036</v>
      </c>
      <c r="B2034" t="s">
        <v>5006</v>
      </c>
      <c r="C2034">
        <v>80</v>
      </c>
      <c r="D2034" t="s">
        <v>5948</v>
      </c>
      <c r="E2034" t="str">
        <f>IFERROR(INDEX(Healthcare_Transaction[Treatment_Type],MATCH(CONSOLIDATED_SHEET[[#This Row],[Patient_ID]],Healthcare_Transaction[Patient_ID],0)),"")</f>
        <v>Surgery</v>
      </c>
      <c r="F2034" s="8">
        <f>IFERROR(INDEX(Healthcare_Transaction[Cost],MATCH(CONSOLIDATED_SHEET[[#This Row],[Patient_ID]],Healthcare_Transaction[Patient_ID],0)),"")</f>
        <v>4831.46</v>
      </c>
      <c r="G2034" s="6">
        <f>IFERROR(INDEX(Healthcare_Transaction[Date],MATCH(CONSOLIDATED_SHEET[[#This Row],[Patient_ID]],Healthcare_Transaction[Patient_ID],0)),"")</f>
        <v>44340.821403057569</v>
      </c>
      <c r="H2034" t="str">
        <f>TEXT(CONSOLIDATED_SHEET[[#This Row],[Date]], "yyyy")</f>
        <v>2021</v>
      </c>
      <c r="I2034" t="str">
        <f>TEXT(CONSOLIDATED_SHEET[[#This Row],[Date]], "mmmm")</f>
        <v>May</v>
      </c>
      <c r="J2034" t="str">
        <f>INDEX(Healthcare_Location[Location],MATCH(CONSOLIDATED_SHEET[[#This Row],[Patient_ID]],Healthcare_Location[Patient_ID],0))</f>
        <v>Houston</v>
      </c>
      <c r="K2034" s="7" t="str">
        <f>INDEX(Healthcare_Insurance[Insurance_Type],MATCH(CONSOLIDATED_SHEET[[#This Row],[Patient_ID]],Healthcare_Insurance[Patient_ID],0))</f>
        <v>Private</v>
      </c>
      <c r="L2034" s="8">
        <f>INDEX(Healthcare_Insurance[Insurance_Amount],MATCH(CONSOLIDATED_SHEET[[#This Row],[Patient_ID]],Healthcare_Insurance[Patient_ID],0))</f>
        <v>2672.68</v>
      </c>
    </row>
    <row r="2035" spans="1:12" x14ac:dyDescent="0.25">
      <c r="A2035" t="s">
        <v>2037</v>
      </c>
      <c r="B2035" t="s">
        <v>5007</v>
      </c>
      <c r="C2035">
        <v>23</v>
      </c>
      <c r="D2035" t="s">
        <v>5947</v>
      </c>
      <c r="E2035" t="str">
        <f>IFERROR(INDEX(Healthcare_Transaction[Treatment_Type],MATCH(CONSOLIDATED_SHEET[[#This Row],[Patient_ID]],Healthcare_Transaction[Patient_ID],0)),"")</f>
        <v>Consultation</v>
      </c>
      <c r="F2035" s="8">
        <f>IFERROR(INDEX(Healthcare_Transaction[Cost],MATCH(CONSOLIDATED_SHEET[[#This Row],[Patient_ID]],Healthcare_Transaction[Patient_ID],0)),"")</f>
        <v>1822.06</v>
      </c>
      <c r="G2035" s="6">
        <f>IFERROR(INDEX(Healthcare_Transaction[Date],MATCH(CONSOLIDATED_SHEET[[#This Row],[Patient_ID]],Healthcare_Transaction[Patient_ID],0)),"")</f>
        <v>44341.08215459351</v>
      </c>
      <c r="H2035" t="str">
        <f>TEXT(CONSOLIDATED_SHEET[[#This Row],[Date]], "yyyy")</f>
        <v>2021</v>
      </c>
      <c r="I2035" t="str">
        <f>TEXT(CONSOLIDATED_SHEET[[#This Row],[Date]], "mmmm")</f>
        <v>May</v>
      </c>
      <c r="J2035" t="str">
        <f>INDEX(Healthcare_Location[Location],MATCH(CONSOLIDATED_SHEET[[#This Row],[Patient_ID]],Healthcare_Location[Patient_ID],0))</f>
        <v>Phoenix</v>
      </c>
      <c r="K2035" s="7" t="str">
        <f>INDEX(Healthcare_Insurance[Insurance_Type],MATCH(CONSOLIDATED_SHEET[[#This Row],[Patient_ID]],Healthcare_Insurance[Patient_ID],0))</f>
        <v>Public</v>
      </c>
      <c r="L2035" s="8">
        <f>INDEX(Healthcare_Insurance[Insurance_Amount],MATCH(CONSOLIDATED_SHEET[[#This Row],[Patient_ID]],Healthcare_Insurance[Patient_ID],0))</f>
        <v>5438.06</v>
      </c>
    </row>
    <row r="2036" spans="1:12" x14ac:dyDescent="0.25">
      <c r="A2036" t="s">
        <v>2038</v>
      </c>
      <c r="B2036" t="s">
        <v>5008</v>
      </c>
      <c r="C2036">
        <v>87</v>
      </c>
      <c r="D2036" t="s">
        <v>5947</v>
      </c>
      <c r="E2036" t="str">
        <f>IFERROR(INDEX(Healthcare_Transaction[Treatment_Type],MATCH(CONSOLIDATED_SHEET[[#This Row],[Patient_ID]],Healthcare_Transaction[Patient_ID],0)),"")</f>
        <v>Surgery</v>
      </c>
      <c r="F2036" s="8">
        <f>IFERROR(INDEX(Healthcare_Transaction[Cost],MATCH(CONSOLIDATED_SHEET[[#This Row],[Patient_ID]],Healthcare_Transaction[Patient_ID],0)),"")</f>
        <v>2081.92</v>
      </c>
      <c r="G2036" s="6">
        <f>IFERROR(INDEX(Healthcare_Transaction[Date],MATCH(CONSOLIDATED_SHEET[[#This Row],[Patient_ID]],Healthcare_Transaction[Patient_ID],0)),"")</f>
        <v>44341.342906129437</v>
      </c>
      <c r="H2036" t="str">
        <f>TEXT(CONSOLIDATED_SHEET[[#This Row],[Date]], "yyyy")</f>
        <v>2021</v>
      </c>
      <c r="I2036" t="str">
        <f>TEXT(CONSOLIDATED_SHEET[[#This Row],[Date]], "mmmm")</f>
        <v>May</v>
      </c>
      <c r="J2036" t="str">
        <f>INDEX(Healthcare_Location[Location],MATCH(CONSOLIDATED_SHEET[[#This Row],[Patient_ID]],Healthcare_Location[Patient_ID],0))</f>
        <v>Phoenix</v>
      </c>
      <c r="K2036" s="7" t="str">
        <f>INDEX(Healthcare_Insurance[Insurance_Type],MATCH(CONSOLIDATED_SHEET[[#This Row],[Patient_ID]],Healthcare_Insurance[Patient_ID],0))</f>
        <v>None</v>
      </c>
      <c r="L2036" s="8">
        <f>INDEX(Healthcare_Insurance[Insurance_Amount],MATCH(CONSOLIDATED_SHEET[[#This Row],[Patient_ID]],Healthcare_Insurance[Patient_ID],0))</f>
        <v>1799.27</v>
      </c>
    </row>
    <row r="2037" spans="1:12" x14ac:dyDescent="0.25">
      <c r="A2037" t="s">
        <v>2039</v>
      </c>
      <c r="B2037" t="s">
        <v>5009</v>
      </c>
      <c r="C2037">
        <v>78</v>
      </c>
      <c r="D2037" t="s">
        <v>5948</v>
      </c>
      <c r="E2037" t="str">
        <f>IFERROR(INDEX(Healthcare_Transaction[Treatment_Type],MATCH(CONSOLIDATED_SHEET[[#This Row],[Patient_ID]],Healthcare_Transaction[Patient_ID],0)),"")</f>
        <v>Consultation</v>
      </c>
      <c r="F2037" s="8">
        <f>IFERROR(INDEX(Healthcare_Transaction[Cost],MATCH(CONSOLIDATED_SHEET[[#This Row],[Patient_ID]],Healthcare_Transaction[Patient_ID],0)),"")</f>
        <v>1070.3499999999999</v>
      </c>
      <c r="G2037" s="6">
        <f>IFERROR(INDEX(Healthcare_Transaction[Date],MATCH(CONSOLIDATED_SHEET[[#This Row],[Patient_ID]],Healthcare_Transaction[Patient_ID],0)),"")</f>
        <v>44342.385912273166</v>
      </c>
      <c r="H2037" t="str">
        <f>TEXT(CONSOLIDATED_SHEET[[#This Row],[Date]], "yyyy")</f>
        <v>2021</v>
      </c>
      <c r="I2037" t="str">
        <f>TEXT(CONSOLIDATED_SHEET[[#This Row],[Date]], "mmmm")</f>
        <v>May</v>
      </c>
      <c r="J2037" t="str">
        <f>INDEX(Healthcare_Location[Location],MATCH(CONSOLIDATED_SHEET[[#This Row],[Patient_ID]],Healthcare_Location[Patient_ID],0))</f>
        <v>Phoenix</v>
      </c>
      <c r="K2037" s="7" t="str">
        <f>INDEX(Healthcare_Insurance[Insurance_Type],MATCH(CONSOLIDATED_SHEET[[#This Row],[Patient_ID]],Healthcare_Insurance[Patient_ID],0))</f>
        <v>None</v>
      </c>
      <c r="L2037" s="8">
        <f>INDEX(Healthcare_Insurance[Insurance_Amount],MATCH(CONSOLIDATED_SHEET[[#This Row],[Patient_ID]],Healthcare_Insurance[Patient_ID],0))</f>
        <v>5466.17</v>
      </c>
    </row>
    <row r="2038" spans="1:12" x14ac:dyDescent="0.25">
      <c r="A2038" t="s">
        <v>2040</v>
      </c>
      <c r="B2038" t="s">
        <v>3880</v>
      </c>
      <c r="C2038">
        <v>32</v>
      </c>
      <c r="D2038" t="s">
        <v>5947</v>
      </c>
      <c r="E2038" t="str">
        <f>IFERROR(INDEX(Healthcare_Transaction[Treatment_Type],MATCH(CONSOLIDATED_SHEET[[#This Row],[Patient_ID]],Healthcare_Transaction[Patient_ID],0)),"")</f>
        <v>Physical Therapy</v>
      </c>
      <c r="F2038" s="8">
        <f>IFERROR(INDEX(Healthcare_Transaction[Cost],MATCH(CONSOLIDATED_SHEET[[#This Row],[Patient_ID]],Healthcare_Transaction[Patient_ID],0)),"")</f>
        <v>1836.18</v>
      </c>
      <c r="G2038" s="6">
        <f>IFERROR(INDEX(Healthcare_Transaction[Date],MATCH(CONSOLIDATED_SHEET[[#This Row],[Patient_ID]],Healthcare_Transaction[Patient_ID],0)),"")</f>
        <v>44343.689669952837</v>
      </c>
      <c r="H2038" t="str">
        <f>TEXT(CONSOLIDATED_SHEET[[#This Row],[Date]], "yyyy")</f>
        <v>2021</v>
      </c>
      <c r="I2038" t="str">
        <f>TEXT(CONSOLIDATED_SHEET[[#This Row],[Date]], "mmmm")</f>
        <v>May</v>
      </c>
      <c r="J2038" t="str">
        <f>INDEX(Healthcare_Location[Location],MATCH(CONSOLIDATED_SHEET[[#This Row],[Patient_ID]],Healthcare_Location[Patient_ID],0))</f>
        <v>Chicago</v>
      </c>
      <c r="K2038" s="7" t="str">
        <f>INDEX(Healthcare_Insurance[Insurance_Type],MATCH(CONSOLIDATED_SHEET[[#This Row],[Patient_ID]],Healthcare_Insurance[Patient_ID],0))</f>
        <v>Public</v>
      </c>
      <c r="L2038" s="8">
        <f>INDEX(Healthcare_Insurance[Insurance_Amount],MATCH(CONSOLIDATED_SHEET[[#This Row],[Patient_ID]],Healthcare_Insurance[Patient_ID],0))</f>
        <v>3035.81</v>
      </c>
    </row>
    <row r="2039" spans="1:12" x14ac:dyDescent="0.25">
      <c r="A2039" t="s">
        <v>2041</v>
      </c>
      <c r="B2039" t="s">
        <v>5010</v>
      </c>
      <c r="C2039">
        <v>66</v>
      </c>
      <c r="D2039" t="s">
        <v>5947</v>
      </c>
      <c r="E2039" t="str">
        <f>IFERROR(INDEX(Healthcare_Transaction[Treatment_Type],MATCH(CONSOLIDATED_SHEET[[#This Row],[Patient_ID]],Healthcare_Transaction[Patient_ID],0)),"")</f>
        <v>Surgery</v>
      </c>
      <c r="F2039" s="8">
        <f>IFERROR(INDEX(Healthcare_Transaction[Cost],MATCH(CONSOLIDATED_SHEET[[#This Row],[Patient_ID]],Healthcare_Transaction[Patient_ID],0)),"")</f>
        <v>1703.46</v>
      </c>
      <c r="G2039" s="6">
        <f>IFERROR(INDEX(Healthcare_Transaction[Date],MATCH(CONSOLIDATED_SHEET[[#This Row],[Patient_ID]],Healthcare_Transaction[Patient_ID],0)),"")</f>
        <v>44343.950421488771</v>
      </c>
      <c r="H2039" t="str">
        <f>TEXT(CONSOLIDATED_SHEET[[#This Row],[Date]], "yyyy")</f>
        <v>2021</v>
      </c>
      <c r="I2039" t="str">
        <f>TEXT(CONSOLIDATED_SHEET[[#This Row],[Date]], "mmmm")</f>
        <v>May</v>
      </c>
      <c r="J2039" t="str">
        <f>INDEX(Healthcare_Location[Location],MATCH(CONSOLIDATED_SHEET[[#This Row],[Patient_ID]],Healthcare_Location[Patient_ID],0))</f>
        <v>Los Angeles</v>
      </c>
      <c r="K2039" s="7" t="str">
        <f>INDEX(Healthcare_Insurance[Insurance_Type],MATCH(CONSOLIDATED_SHEET[[#This Row],[Patient_ID]],Healthcare_Insurance[Patient_ID],0))</f>
        <v>None</v>
      </c>
      <c r="L2039" s="8">
        <f>INDEX(Healthcare_Insurance[Insurance_Amount],MATCH(CONSOLIDATED_SHEET[[#This Row],[Patient_ID]],Healthcare_Insurance[Patient_ID],0))</f>
        <v>7915.52</v>
      </c>
    </row>
    <row r="2040" spans="1:12" x14ac:dyDescent="0.25">
      <c r="A2040" t="s">
        <v>2042</v>
      </c>
      <c r="B2040" t="s">
        <v>5011</v>
      </c>
      <c r="C2040">
        <v>32</v>
      </c>
      <c r="D2040" t="s">
        <v>5947</v>
      </c>
      <c r="E2040" t="str">
        <f>IFERROR(INDEX(Healthcare_Transaction[Treatment_Type],MATCH(CONSOLIDATED_SHEET[[#This Row],[Patient_ID]],Healthcare_Transaction[Patient_ID],0)),"")</f>
        <v>Surgery</v>
      </c>
      <c r="F2040" s="8">
        <f>IFERROR(INDEX(Healthcare_Transaction[Cost],MATCH(CONSOLIDATED_SHEET[[#This Row],[Patient_ID]],Healthcare_Transaction[Patient_ID],0)),"")</f>
        <v>3075.26</v>
      </c>
      <c r="G2040" s="6">
        <f>IFERROR(INDEX(Healthcare_Transaction[Date],MATCH(CONSOLIDATED_SHEET[[#This Row],[Patient_ID]],Healthcare_Transaction[Patient_ID],0)),"")</f>
        <v>44344.732676096573</v>
      </c>
      <c r="H2040" t="str">
        <f>TEXT(CONSOLIDATED_SHEET[[#This Row],[Date]], "yyyy")</f>
        <v>2021</v>
      </c>
      <c r="I2040" t="str">
        <f>TEXT(CONSOLIDATED_SHEET[[#This Row],[Date]], "mmmm")</f>
        <v>May</v>
      </c>
      <c r="J2040" t="str">
        <f>INDEX(Healthcare_Location[Location],MATCH(CONSOLIDATED_SHEET[[#This Row],[Patient_ID]],Healthcare_Location[Patient_ID],0))</f>
        <v>Houston</v>
      </c>
      <c r="K2040" s="7" t="str">
        <f>INDEX(Healthcare_Insurance[Insurance_Type],MATCH(CONSOLIDATED_SHEET[[#This Row],[Patient_ID]],Healthcare_Insurance[Patient_ID],0))</f>
        <v>Private</v>
      </c>
      <c r="L2040" s="8">
        <f>INDEX(Healthcare_Insurance[Insurance_Amount],MATCH(CONSOLIDATED_SHEET[[#This Row],[Patient_ID]],Healthcare_Insurance[Patient_ID],0))</f>
        <v>8241.26</v>
      </c>
    </row>
    <row r="2041" spans="1:12" x14ac:dyDescent="0.25">
      <c r="A2041" t="s">
        <v>2043</v>
      </c>
      <c r="B2041" t="s">
        <v>5012</v>
      </c>
      <c r="C2041">
        <v>47</v>
      </c>
      <c r="D2041" t="s">
        <v>5947</v>
      </c>
      <c r="E2041" t="str">
        <f>IFERROR(INDEX(Healthcare_Transaction[Treatment_Type],MATCH(CONSOLIDATED_SHEET[[#This Row],[Patient_ID]],Healthcare_Transaction[Patient_ID],0)),"")</f>
        <v>Medication</v>
      </c>
      <c r="F2041" s="8">
        <f>IFERROR(INDEX(Healthcare_Transaction[Cost],MATCH(CONSOLIDATED_SHEET[[#This Row],[Patient_ID]],Healthcare_Transaction[Patient_ID],0)),"")</f>
        <v>3345.43</v>
      </c>
      <c r="G2041" s="6">
        <f>IFERROR(INDEX(Healthcare_Transaction[Date],MATCH(CONSOLIDATED_SHEET[[#This Row],[Patient_ID]],Healthcare_Transaction[Patient_ID],0)),"")</f>
        <v>44346.036433776251</v>
      </c>
      <c r="H2041" t="str">
        <f>TEXT(CONSOLIDATED_SHEET[[#This Row],[Date]], "yyyy")</f>
        <v>2021</v>
      </c>
      <c r="I2041" t="str">
        <f>TEXT(CONSOLIDATED_SHEET[[#This Row],[Date]], "mmmm")</f>
        <v>May</v>
      </c>
      <c r="J2041" t="str">
        <f>INDEX(Healthcare_Location[Location],MATCH(CONSOLIDATED_SHEET[[#This Row],[Patient_ID]],Healthcare_Location[Patient_ID],0))</f>
        <v>Chicago</v>
      </c>
      <c r="K2041" s="7" t="str">
        <f>INDEX(Healthcare_Insurance[Insurance_Type],MATCH(CONSOLIDATED_SHEET[[#This Row],[Patient_ID]],Healthcare_Insurance[Patient_ID],0))</f>
        <v>None</v>
      </c>
      <c r="L2041" s="8">
        <f>INDEX(Healthcare_Insurance[Insurance_Amount],MATCH(CONSOLIDATED_SHEET[[#This Row],[Patient_ID]],Healthcare_Insurance[Patient_ID],0))</f>
        <v>7728.38</v>
      </c>
    </row>
    <row r="2042" spans="1:12" x14ac:dyDescent="0.25">
      <c r="A2042" t="s">
        <v>2044</v>
      </c>
      <c r="B2042" t="s">
        <v>5013</v>
      </c>
      <c r="C2042">
        <v>68</v>
      </c>
      <c r="D2042" t="s">
        <v>5948</v>
      </c>
      <c r="E2042" t="str">
        <f>IFERROR(INDEX(Healthcare_Transaction[Treatment_Type],MATCH(CONSOLIDATED_SHEET[[#This Row],[Patient_ID]],Healthcare_Transaction[Patient_ID],0)),"")</f>
        <v>Medication</v>
      </c>
      <c r="F2042" s="8">
        <f>IFERROR(INDEX(Healthcare_Transaction[Cost],MATCH(CONSOLIDATED_SHEET[[#This Row],[Patient_ID]],Healthcare_Transaction[Patient_ID],0)),"")</f>
        <v>2833.24</v>
      </c>
      <c r="G2042" s="6">
        <f>IFERROR(INDEX(Healthcare_Transaction[Date],MATCH(CONSOLIDATED_SHEET[[#This Row],[Patient_ID]],Healthcare_Transaction[Patient_ID],0)),"")</f>
        <v>44347.340191455907</v>
      </c>
      <c r="H2042" t="str">
        <f>TEXT(CONSOLIDATED_SHEET[[#This Row],[Date]], "yyyy")</f>
        <v>2021</v>
      </c>
      <c r="I2042" t="str">
        <f>TEXT(CONSOLIDATED_SHEET[[#This Row],[Date]], "mmmm")</f>
        <v>May</v>
      </c>
      <c r="J2042" t="str">
        <f>INDEX(Healthcare_Location[Location],MATCH(CONSOLIDATED_SHEET[[#This Row],[Patient_ID]],Healthcare_Location[Patient_ID],0))</f>
        <v>Houston</v>
      </c>
      <c r="K2042" s="7" t="str">
        <f>INDEX(Healthcare_Insurance[Insurance_Type],MATCH(CONSOLIDATED_SHEET[[#This Row],[Patient_ID]],Healthcare_Insurance[Patient_ID],0))</f>
        <v>Private</v>
      </c>
      <c r="L2042" s="8">
        <f>INDEX(Healthcare_Insurance[Insurance_Amount],MATCH(CONSOLIDATED_SHEET[[#This Row],[Patient_ID]],Healthcare_Insurance[Patient_ID],0))</f>
        <v>919.42</v>
      </c>
    </row>
    <row r="2043" spans="1:12" x14ac:dyDescent="0.25">
      <c r="A2043" t="s">
        <v>2045</v>
      </c>
      <c r="B2043" t="s">
        <v>5014</v>
      </c>
      <c r="C2043">
        <v>33</v>
      </c>
      <c r="D2043" t="s">
        <v>5947</v>
      </c>
      <c r="E2043" t="str">
        <f>IFERROR(INDEX(Healthcare_Transaction[Treatment_Type],MATCH(CONSOLIDATED_SHEET[[#This Row],[Patient_ID]],Healthcare_Transaction[Patient_ID],0)),"")</f>
        <v>Surgery</v>
      </c>
      <c r="F2043" s="8">
        <f>IFERROR(INDEX(Healthcare_Transaction[Cost],MATCH(CONSOLIDATED_SHEET[[#This Row],[Patient_ID]],Healthcare_Transaction[Patient_ID],0)),"")</f>
        <v>1492.27</v>
      </c>
      <c r="G2043" s="6">
        <f>IFERROR(INDEX(Healthcare_Transaction[Date],MATCH(CONSOLIDATED_SHEET[[#This Row],[Patient_ID]],Healthcare_Transaction[Patient_ID],0)),"")</f>
        <v>44347.600942991849</v>
      </c>
      <c r="H2043" t="str">
        <f>TEXT(CONSOLIDATED_SHEET[[#This Row],[Date]], "yyyy")</f>
        <v>2021</v>
      </c>
      <c r="I2043" t="str">
        <f>TEXT(CONSOLIDATED_SHEET[[#This Row],[Date]], "mmmm")</f>
        <v>May</v>
      </c>
      <c r="J2043" t="str">
        <f>INDEX(Healthcare_Location[Location],MATCH(CONSOLIDATED_SHEET[[#This Row],[Patient_ID]],Healthcare_Location[Patient_ID],0))</f>
        <v>Houston</v>
      </c>
      <c r="K2043" s="7" t="str">
        <f>INDEX(Healthcare_Insurance[Insurance_Type],MATCH(CONSOLIDATED_SHEET[[#This Row],[Patient_ID]],Healthcare_Insurance[Patient_ID],0))</f>
        <v>None</v>
      </c>
      <c r="L2043" s="8">
        <f>INDEX(Healthcare_Insurance[Insurance_Amount],MATCH(CONSOLIDATED_SHEET[[#This Row],[Patient_ID]],Healthcare_Insurance[Patient_ID],0))</f>
        <v>172.05</v>
      </c>
    </row>
    <row r="2044" spans="1:12" x14ac:dyDescent="0.25">
      <c r="A2044" t="s">
        <v>2046</v>
      </c>
      <c r="B2044" t="s">
        <v>5015</v>
      </c>
      <c r="C2044">
        <v>47</v>
      </c>
      <c r="D2044" t="s">
        <v>5948</v>
      </c>
      <c r="E2044" t="str">
        <f>IFERROR(INDEX(Healthcare_Transaction[Treatment_Type],MATCH(CONSOLIDATED_SHEET[[#This Row],[Patient_ID]],Healthcare_Transaction[Patient_ID],0)),"")</f>
        <v>Surgery</v>
      </c>
      <c r="F2044" s="8">
        <f>IFERROR(INDEX(Healthcare_Transaction[Cost],MATCH(CONSOLIDATED_SHEET[[#This Row],[Patient_ID]],Healthcare_Transaction[Patient_ID],0)),"")</f>
        <v>3593.77</v>
      </c>
      <c r="G2044" s="6">
        <f>IFERROR(INDEX(Healthcare_Transaction[Date],MATCH(CONSOLIDATED_SHEET[[#This Row],[Patient_ID]],Healthcare_Transaction[Patient_ID],0)),"")</f>
        <v>44349.686955279307</v>
      </c>
      <c r="H2044" t="str">
        <f>TEXT(CONSOLIDATED_SHEET[[#This Row],[Date]], "yyyy")</f>
        <v>2021</v>
      </c>
      <c r="I2044" t="str">
        <f>TEXT(CONSOLIDATED_SHEET[[#This Row],[Date]], "mmmm")</f>
        <v>June</v>
      </c>
      <c r="J2044" t="str">
        <f>INDEX(Healthcare_Location[Location],MATCH(CONSOLIDATED_SHEET[[#This Row],[Patient_ID]],Healthcare_Location[Patient_ID],0))</f>
        <v>Los Angeles</v>
      </c>
      <c r="K2044" s="7" t="str">
        <f>INDEX(Healthcare_Insurance[Insurance_Type],MATCH(CONSOLIDATED_SHEET[[#This Row],[Patient_ID]],Healthcare_Insurance[Patient_ID],0))</f>
        <v>None</v>
      </c>
      <c r="L2044" s="8">
        <f>INDEX(Healthcare_Insurance[Insurance_Amount],MATCH(CONSOLIDATED_SHEET[[#This Row],[Patient_ID]],Healthcare_Insurance[Patient_ID],0))</f>
        <v>7325.12</v>
      </c>
    </row>
    <row r="2045" spans="1:12" x14ac:dyDescent="0.25">
      <c r="A2045" t="s">
        <v>2047</v>
      </c>
      <c r="B2045" t="s">
        <v>5016</v>
      </c>
      <c r="C2045">
        <v>76</v>
      </c>
      <c r="D2045" t="s">
        <v>5947</v>
      </c>
      <c r="E2045" t="str">
        <f>IFERROR(INDEX(Healthcare_Transaction[Treatment_Type],MATCH(CONSOLIDATED_SHEET[[#This Row],[Patient_ID]],Healthcare_Transaction[Patient_ID],0)),"")</f>
        <v>Medication</v>
      </c>
      <c r="F2045" s="8">
        <f>IFERROR(INDEX(Healthcare_Transaction[Cost],MATCH(CONSOLIDATED_SHEET[[#This Row],[Patient_ID]],Healthcare_Transaction[Patient_ID],0)),"")</f>
        <v>2452.15</v>
      </c>
      <c r="G2045" s="6">
        <f>IFERROR(INDEX(Healthcare_Transaction[Date],MATCH(CONSOLIDATED_SHEET[[#This Row],[Patient_ID]],Healthcare_Transaction[Patient_ID],0)),"")</f>
        <v>44350.469209887116</v>
      </c>
      <c r="H2045" t="str">
        <f>TEXT(CONSOLIDATED_SHEET[[#This Row],[Date]], "yyyy")</f>
        <v>2021</v>
      </c>
      <c r="I2045" t="str">
        <f>TEXT(CONSOLIDATED_SHEET[[#This Row],[Date]], "mmmm")</f>
        <v>June</v>
      </c>
      <c r="J2045" t="str">
        <f>INDEX(Healthcare_Location[Location],MATCH(CONSOLIDATED_SHEET[[#This Row],[Patient_ID]],Healthcare_Location[Patient_ID],0))</f>
        <v>Phoenix</v>
      </c>
      <c r="K2045" s="7" t="str">
        <f>INDEX(Healthcare_Insurance[Insurance_Type],MATCH(CONSOLIDATED_SHEET[[#This Row],[Patient_ID]],Healthcare_Insurance[Patient_ID],0))</f>
        <v>None</v>
      </c>
      <c r="L2045" s="8">
        <f>INDEX(Healthcare_Insurance[Insurance_Amount],MATCH(CONSOLIDATED_SHEET[[#This Row],[Patient_ID]],Healthcare_Insurance[Patient_ID],0))</f>
        <v>5473.56</v>
      </c>
    </row>
    <row r="2046" spans="1:12" x14ac:dyDescent="0.25">
      <c r="A2046" t="s">
        <v>2048</v>
      </c>
      <c r="B2046" t="s">
        <v>5017</v>
      </c>
      <c r="C2046">
        <v>46</v>
      </c>
      <c r="D2046" t="s">
        <v>5948</v>
      </c>
      <c r="E2046" t="str">
        <f>IFERROR(INDEX(Healthcare_Transaction[Treatment_Type],MATCH(CONSOLIDATED_SHEET[[#This Row],[Patient_ID]],Healthcare_Transaction[Patient_ID],0)),"")</f>
        <v>Medication</v>
      </c>
      <c r="F2046" s="8">
        <f>IFERROR(INDEX(Healthcare_Transaction[Cost],MATCH(CONSOLIDATED_SHEET[[#This Row],[Patient_ID]],Healthcare_Transaction[Patient_ID],0)),"")</f>
        <v>2286.66</v>
      </c>
      <c r="G2046" s="6">
        <f>IFERROR(INDEX(Healthcare_Transaction[Date],MATCH(CONSOLIDATED_SHEET[[#This Row],[Patient_ID]],Healthcare_Transaction[Patient_ID],0)),"")</f>
        <v>44350.990712958992</v>
      </c>
      <c r="H2046" t="str">
        <f>TEXT(CONSOLIDATED_SHEET[[#This Row],[Date]], "yyyy")</f>
        <v>2021</v>
      </c>
      <c r="I2046" t="str">
        <f>TEXT(CONSOLIDATED_SHEET[[#This Row],[Date]], "mmmm")</f>
        <v>June</v>
      </c>
      <c r="J2046" t="str">
        <f>INDEX(Healthcare_Location[Location],MATCH(CONSOLIDATED_SHEET[[#This Row],[Patient_ID]],Healthcare_Location[Patient_ID],0))</f>
        <v>Phoenix</v>
      </c>
      <c r="K2046" s="7" t="str">
        <f>INDEX(Healthcare_Insurance[Insurance_Type],MATCH(CONSOLIDATED_SHEET[[#This Row],[Patient_ID]],Healthcare_Insurance[Patient_ID],0))</f>
        <v>None</v>
      </c>
      <c r="L2046" s="8">
        <f>INDEX(Healthcare_Insurance[Insurance_Amount],MATCH(CONSOLIDATED_SHEET[[#This Row],[Patient_ID]],Healthcare_Insurance[Patient_ID],0))</f>
        <v>8274.24</v>
      </c>
    </row>
    <row r="2047" spans="1:12" x14ac:dyDescent="0.25">
      <c r="A2047" t="s">
        <v>2049</v>
      </c>
      <c r="B2047" t="s">
        <v>5018</v>
      </c>
      <c r="C2047">
        <v>73</v>
      </c>
      <c r="D2047" t="s">
        <v>5947</v>
      </c>
      <c r="E2047" t="str">
        <f>IFERROR(INDEX(Healthcare_Transaction[Treatment_Type],MATCH(CONSOLIDATED_SHEET[[#This Row],[Patient_ID]],Healthcare_Transaction[Patient_ID],0)),"")</f>
        <v>Surgery</v>
      </c>
      <c r="F2047" s="8">
        <f>IFERROR(INDEX(Healthcare_Transaction[Cost],MATCH(CONSOLIDATED_SHEET[[#This Row],[Patient_ID]],Healthcare_Transaction[Patient_ID],0)),"")</f>
        <v>4675.8599999999997</v>
      </c>
      <c r="G2047" s="6">
        <f>IFERROR(INDEX(Healthcare_Transaction[Date],MATCH(CONSOLIDATED_SHEET[[#This Row],[Patient_ID]],Healthcare_Transaction[Patient_ID],0)),"")</f>
        <v>44351.251464494919</v>
      </c>
      <c r="H2047" t="str">
        <f>TEXT(CONSOLIDATED_SHEET[[#This Row],[Date]], "yyyy")</f>
        <v>2021</v>
      </c>
      <c r="I2047" t="str">
        <f>TEXT(CONSOLIDATED_SHEET[[#This Row],[Date]], "mmmm")</f>
        <v>June</v>
      </c>
      <c r="J2047" t="str">
        <f>INDEX(Healthcare_Location[Location],MATCH(CONSOLIDATED_SHEET[[#This Row],[Patient_ID]],Healthcare_Location[Patient_ID],0))</f>
        <v>New York</v>
      </c>
      <c r="K2047" s="7" t="str">
        <f>INDEX(Healthcare_Insurance[Insurance_Type],MATCH(CONSOLIDATED_SHEET[[#This Row],[Patient_ID]],Healthcare_Insurance[Patient_ID],0))</f>
        <v>Public</v>
      </c>
      <c r="L2047" s="8">
        <f>INDEX(Healthcare_Insurance[Insurance_Amount],MATCH(CONSOLIDATED_SHEET[[#This Row],[Patient_ID]],Healthcare_Insurance[Patient_ID],0))</f>
        <v>9703.6200000000008</v>
      </c>
    </row>
    <row r="2048" spans="1:12" x14ac:dyDescent="0.25">
      <c r="A2048" t="s">
        <v>2050</v>
      </c>
      <c r="B2048" t="s">
        <v>5019</v>
      </c>
      <c r="C2048">
        <v>89</v>
      </c>
      <c r="D2048" t="s">
        <v>5947</v>
      </c>
      <c r="E2048" t="str">
        <f>IFERROR(INDEX(Healthcare_Transaction[Treatment_Type],MATCH(CONSOLIDATED_SHEET[[#This Row],[Patient_ID]],Healthcare_Transaction[Patient_ID],0)),"")</f>
        <v>Surgery</v>
      </c>
      <c r="F2048" s="8">
        <f>IFERROR(INDEX(Healthcare_Transaction[Cost],MATCH(CONSOLIDATED_SHEET[[#This Row],[Patient_ID]],Healthcare_Transaction[Patient_ID],0)),"")</f>
        <v>656.93</v>
      </c>
      <c r="G2048" s="6">
        <f>IFERROR(INDEX(Healthcare_Transaction[Date],MATCH(CONSOLIDATED_SHEET[[#This Row],[Patient_ID]],Healthcare_Transaction[Patient_ID],0)),"")</f>
        <v>44351.512216030853</v>
      </c>
      <c r="H2048" t="str">
        <f>TEXT(CONSOLIDATED_SHEET[[#This Row],[Date]], "yyyy")</f>
        <v>2021</v>
      </c>
      <c r="I2048" t="str">
        <f>TEXT(CONSOLIDATED_SHEET[[#This Row],[Date]], "mmmm")</f>
        <v>June</v>
      </c>
      <c r="J2048" t="str">
        <f>INDEX(Healthcare_Location[Location],MATCH(CONSOLIDATED_SHEET[[#This Row],[Patient_ID]],Healthcare_Location[Patient_ID],0))</f>
        <v>New York</v>
      </c>
      <c r="K2048" s="7" t="str">
        <f>INDEX(Healthcare_Insurance[Insurance_Type],MATCH(CONSOLIDATED_SHEET[[#This Row],[Patient_ID]],Healthcare_Insurance[Patient_ID],0))</f>
        <v>Private</v>
      </c>
      <c r="L2048" s="8">
        <f>INDEX(Healthcare_Insurance[Insurance_Amount],MATCH(CONSOLIDATED_SHEET[[#This Row],[Patient_ID]],Healthcare_Insurance[Patient_ID],0))</f>
        <v>7610.9</v>
      </c>
    </row>
    <row r="2049" spans="1:12" x14ac:dyDescent="0.25">
      <c r="A2049" t="s">
        <v>2051</v>
      </c>
      <c r="B2049" t="s">
        <v>5020</v>
      </c>
      <c r="C2049">
        <v>75</v>
      </c>
      <c r="D2049" t="s">
        <v>5948</v>
      </c>
      <c r="E2049" t="str">
        <f>IFERROR(INDEX(Healthcare_Transaction[Treatment_Type],MATCH(CONSOLIDATED_SHEET[[#This Row],[Patient_ID]],Healthcare_Transaction[Patient_ID],0)),"")</f>
        <v>Physical Therapy</v>
      </c>
      <c r="F2049" s="8">
        <f>IFERROR(INDEX(Healthcare_Transaction[Cost],MATCH(CONSOLIDATED_SHEET[[#This Row],[Patient_ID]],Healthcare_Transaction[Patient_ID],0)),"")</f>
        <v>3865.39</v>
      </c>
      <c r="G2049" s="6">
        <f>IFERROR(INDEX(Healthcare_Transaction[Date],MATCH(CONSOLIDATED_SHEET[[#This Row],[Patient_ID]],Healthcare_Transaction[Patient_ID],0)),"")</f>
        <v>44351.772967566787</v>
      </c>
      <c r="H2049" t="str">
        <f>TEXT(CONSOLIDATED_SHEET[[#This Row],[Date]], "yyyy")</f>
        <v>2021</v>
      </c>
      <c r="I2049" t="str">
        <f>TEXT(CONSOLIDATED_SHEET[[#This Row],[Date]], "mmmm")</f>
        <v>June</v>
      </c>
      <c r="J2049" t="str">
        <f>INDEX(Healthcare_Location[Location],MATCH(CONSOLIDATED_SHEET[[#This Row],[Patient_ID]],Healthcare_Location[Patient_ID],0))</f>
        <v>Chicago</v>
      </c>
      <c r="K2049" s="7" t="str">
        <f>INDEX(Healthcare_Insurance[Insurance_Type],MATCH(CONSOLIDATED_SHEET[[#This Row],[Patient_ID]],Healthcare_Insurance[Patient_ID],0))</f>
        <v>Private</v>
      </c>
      <c r="L2049" s="8">
        <f>INDEX(Healthcare_Insurance[Insurance_Amount],MATCH(CONSOLIDATED_SHEET[[#This Row],[Patient_ID]],Healthcare_Insurance[Patient_ID],0))</f>
        <v>5843.69</v>
      </c>
    </row>
    <row r="2050" spans="1:12" x14ac:dyDescent="0.25">
      <c r="A2050" t="s">
        <v>2052</v>
      </c>
      <c r="B2050" t="s">
        <v>5021</v>
      </c>
      <c r="C2050">
        <v>76</v>
      </c>
      <c r="D2050" t="s">
        <v>5947</v>
      </c>
      <c r="E2050" t="str">
        <f>IFERROR(INDEX(Healthcare_Transaction[Treatment_Type],MATCH(CONSOLIDATED_SHEET[[#This Row],[Patient_ID]],Healthcare_Transaction[Patient_ID],0)),"")</f>
        <v>Medication</v>
      </c>
      <c r="F2050" s="8">
        <f>IFERROR(INDEX(Healthcare_Transaction[Cost],MATCH(CONSOLIDATED_SHEET[[#This Row],[Patient_ID]],Healthcare_Transaction[Patient_ID],0)),"")</f>
        <v>1509.08</v>
      </c>
      <c r="G2050" s="6">
        <f>IFERROR(INDEX(Healthcare_Transaction[Date],MATCH(CONSOLIDATED_SHEET[[#This Row],[Patient_ID]],Healthcare_Transaction[Patient_ID],0)),"")</f>
        <v>44352.033719102721</v>
      </c>
      <c r="H2050" t="str">
        <f>TEXT(CONSOLIDATED_SHEET[[#This Row],[Date]], "yyyy")</f>
        <v>2021</v>
      </c>
      <c r="I2050" t="str">
        <f>TEXT(CONSOLIDATED_SHEET[[#This Row],[Date]], "mmmm")</f>
        <v>June</v>
      </c>
      <c r="J2050" t="str">
        <f>INDEX(Healthcare_Location[Location],MATCH(CONSOLIDATED_SHEET[[#This Row],[Patient_ID]],Healthcare_Location[Patient_ID],0))</f>
        <v>Chicago</v>
      </c>
      <c r="K2050" s="7" t="str">
        <f>INDEX(Healthcare_Insurance[Insurance_Type],MATCH(CONSOLIDATED_SHEET[[#This Row],[Patient_ID]],Healthcare_Insurance[Patient_ID],0))</f>
        <v>None</v>
      </c>
      <c r="L2050" s="8">
        <f>INDEX(Healthcare_Insurance[Insurance_Amount],MATCH(CONSOLIDATED_SHEET[[#This Row],[Patient_ID]],Healthcare_Insurance[Patient_ID],0))</f>
        <v>1910.88</v>
      </c>
    </row>
    <row r="2051" spans="1:12" x14ac:dyDescent="0.25">
      <c r="A2051" t="s">
        <v>2053</v>
      </c>
      <c r="B2051" t="s">
        <v>5022</v>
      </c>
      <c r="C2051">
        <v>66</v>
      </c>
      <c r="D2051" t="s">
        <v>5947</v>
      </c>
      <c r="E2051" t="str">
        <f>IFERROR(INDEX(Healthcare_Transaction[Treatment_Type],MATCH(CONSOLIDATED_SHEET[[#This Row],[Patient_ID]],Healthcare_Transaction[Patient_ID],0)),"")</f>
        <v>Consultation</v>
      </c>
      <c r="F2051" s="8">
        <f>IFERROR(INDEX(Healthcare_Transaction[Cost],MATCH(CONSOLIDATED_SHEET[[#This Row],[Patient_ID]],Healthcare_Transaction[Patient_ID],0)),"")</f>
        <v>4357.58</v>
      </c>
      <c r="G2051" s="6">
        <f>IFERROR(INDEX(Healthcare_Transaction[Date],MATCH(CONSOLIDATED_SHEET[[#This Row],[Patient_ID]],Healthcare_Transaction[Patient_ID],0)),"")</f>
        <v>44352.294470638662</v>
      </c>
      <c r="H2051" t="str">
        <f>TEXT(CONSOLIDATED_SHEET[[#This Row],[Date]], "yyyy")</f>
        <v>2021</v>
      </c>
      <c r="I2051" t="str">
        <f>TEXT(CONSOLIDATED_SHEET[[#This Row],[Date]], "mmmm")</f>
        <v>June</v>
      </c>
      <c r="J2051" t="str">
        <f>INDEX(Healthcare_Location[Location],MATCH(CONSOLIDATED_SHEET[[#This Row],[Patient_ID]],Healthcare_Location[Patient_ID],0))</f>
        <v>Houston</v>
      </c>
      <c r="K2051" s="7" t="str">
        <f>INDEX(Healthcare_Insurance[Insurance_Type],MATCH(CONSOLIDATED_SHEET[[#This Row],[Patient_ID]],Healthcare_Insurance[Patient_ID],0))</f>
        <v>None</v>
      </c>
      <c r="L2051" s="8">
        <f>INDEX(Healthcare_Insurance[Insurance_Amount],MATCH(CONSOLIDATED_SHEET[[#This Row],[Patient_ID]],Healthcare_Insurance[Patient_ID],0))</f>
        <v>422.07</v>
      </c>
    </row>
    <row r="2052" spans="1:12" x14ac:dyDescent="0.25">
      <c r="A2052" t="s">
        <v>2054</v>
      </c>
      <c r="B2052" t="s">
        <v>5023</v>
      </c>
      <c r="C2052">
        <v>71</v>
      </c>
      <c r="D2052" t="s">
        <v>5948</v>
      </c>
      <c r="E2052" t="str">
        <f>IFERROR(INDEX(Healthcare_Transaction[Treatment_Type],MATCH(CONSOLIDATED_SHEET[[#This Row],[Patient_ID]],Healthcare_Transaction[Patient_ID],0)),"")</f>
        <v>Physical Therapy</v>
      </c>
      <c r="F2052" s="8">
        <f>IFERROR(INDEX(Healthcare_Transaction[Cost],MATCH(CONSOLIDATED_SHEET[[#This Row],[Patient_ID]],Healthcare_Transaction[Patient_ID],0)),"")</f>
        <v>432.48</v>
      </c>
      <c r="G2052" s="6">
        <f>IFERROR(INDEX(Healthcare_Transaction[Date],MATCH(CONSOLIDATED_SHEET[[#This Row],[Patient_ID]],Healthcare_Transaction[Patient_ID],0)),"")</f>
        <v>44353.598228318318</v>
      </c>
      <c r="H2052" t="str">
        <f>TEXT(CONSOLIDATED_SHEET[[#This Row],[Date]], "yyyy")</f>
        <v>2021</v>
      </c>
      <c r="I2052" t="str">
        <f>TEXT(CONSOLIDATED_SHEET[[#This Row],[Date]], "mmmm")</f>
        <v>June</v>
      </c>
      <c r="J2052" t="str">
        <f>INDEX(Healthcare_Location[Location],MATCH(CONSOLIDATED_SHEET[[#This Row],[Patient_ID]],Healthcare_Location[Patient_ID],0))</f>
        <v>Los Angeles</v>
      </c>
      <c r="K2052" s="7" t="str">
        <f>INDEX(Healthcare_Insurance[Insurance_Type],MATCH(CONSOLIDATED_SHEET[[#This Row],[Patient_ID]],Healthcare_Insurance[Patient_ID],0))</f>
        <v>Public</v>
      </c>
      <c r="L2052" s="8">
        <f>INDEX(Healthcare_Insurance[Insurance_Amount],MATCH(CONSOLIDATED_SHEET[[#This Row],[Patient_ID]],Healthcare_Insurance[Patient_ID],0))</f>
        <v>4668.3</v>
      </c>
    </row>
    <row r="2053" spans="1:12" x14ac:dyDescent="0.25">
      <c r="A2053" t="s">
        <v>2055</v>
      </c>
      <c r="B2053" t="s">
        <v>5024</v>
      </c>
      <c r="C2053">
        <v>77</v>
      </c>
      <c r="D2053" t="s">
        <v>5948</v>
      </c>
      <c r="E2053" t="str">
        <f>IFERROR(INDEX(Healthcare_Transaction[Treatment_Type],MATCH(CONSOLIDATED_SHEET[[#This Row],[Patient_ID]],Healthcare_Transaction[Patient_ID],0)),"")</f>
        <v>Consultation</v>
      </c>
      <c r="F2053" s="8">
        <f>IFERROR(INDEX(Healthcare_Transaction[Cost],MATCH(CONSOLIDATED_SHEET[[#This Row],[Patient_ID]],Healthcare_Transaction[Patient_ID],0)),"")</f>
        <v>338.14</v>
      </c>
      <c r="G2053" s="6">
        <f>IFERROR(INDEX(Healthcare_Transaction[Date],MATCH(CONSOLIDATED_SHEET[[#This Row],[Patient_ID]],Healthcare_Transaction[Patient_ID],0)),"")</f>
        <v>44354.119731390187</v>
      </c>
      <c r="H2053" t="str">
        <f>TEXT(CONSOLIDATED_SHEET[[#This Row],[Date]], "yyyy")</f>
        <v>2021</v>
      </c>
      <c r="I2053" t="str">
        <f>TEXT(CONSOLIDATED_SHEET[[#This Row],[Date]], "mmmm")</f>
        <v>June</v>
      </c>
      <c r="J2053" t="str">
        <f>INDEX(Healthcare_Location[Location],MATCH(CONSOLIDATED_SHEET[[#This Row],[Patient_ID]],Healthcare_Location[Patient_ID],0))</f>
        <v>Houston</v>
      </c>
      <c r="K2053" s="7" t="str">
        <f>INDEX(Healthcare_Insurance[Insurance_Type],MATCH(CONSOLIDATED_SHEET[[#This Row],[Patient_ID]],Healthcare_Insurance[Patient_ID],0))</f>
        <v>Private</v>
      </c>
      <c r="L2053" s="8">
        <f>INDEX(Healthcare_Insurance[Insurance_Amount],MATCH(CONSOLIDATED_SHEET[[#This Row],[Patient_ID]],Healthcare_Insurance[Patient_ID],0))</f>
        <v>2132.0500000000002</v>
      </c>
    </row>
    <row r="2054" spans="1:12" x14ac:dyDescent="0.25">
      <c r="A2054" t="s">
        <v>2056</v>
      </c>
      <c r="B2054" t="s">
        <v>5025</v>
      </c>
      <c r="C2054">
        <v>45</v>
      </c>
      <c r="D2054" t="s">
        <v>5948</v>
      </c>
      <c r="E2054" t="str">
        <f>IFERROR(INDEX(Healthcare_Transaction[Treatment_Type],MATCH(CONSOLIDATED_SHEET[[#This Row],[Patient_ID]],Healthcare_Transaction[Patient_ID],0)),"")</f>
        <v>Consultation</v>
      </c>
      <c r="F2054" s="8">
        <f>IFERROR(INDEX(Healthcare_Transaction[Cost],MATCH(CONSOLIDATED_SHEET[[#This Row],[Patient_ID]],Healthcare_Transaction[Patient_ID],0)),"")</f>
        <v>3566.01</v>
      </c>
      <c r="G2054" s="6">
        <f>IFERROR(INDEX(Healthcare_Transaction[Date],MATCH(CONSOLIDATED_SHEET[[#This Row],[Patient_ID]],Healthcare_Transaction[Patient_ID],0)),"")</f>
        <v>44354.380482926121</v>
      </c>
      <c r="H2054" t="str">
        <f>TEXT(CONSOLIDATED_SHEET[[#This Row],[Date]], "yyyy")</f>
        <v>2021</v>
      </c>
      <c r="I2054" t="str">
        <f>TEXT(CONSOLIDATED_SHEET[[#This Row],[Date]], "mmmm")</f>
        <v>June</v>
      </c>
      <c r="J2054" t="str">
        <f>INDEX(Healthcare_Location[Location],MATCH(CONSOLIDATED_SHEET[[#This Row],[Patient_ID]],Healthcare_Location[Patient_ID],0))</f>
        <v>Chicago</v>
      </c>
      <c r="K2054" s="7" t="str">
        <f>INDEX(Healthcare_Insurance[Insurance_Type],MATCH(CONSOLIDATED_SHEET[[#This Row],[Patient_ID]],Healthcare_Insurance[Patient_ID],0))</f>
        <v>None</v>
      </c>
      <c r="L2054" s="8">
        <f>INDEX(Healthcare_Insurance[Insurance_Amount],MATCH(CONSOLIDATED_SHEET[[#This Row],[Patient_ID]],Healthcare_Insurance[Patient_ID],0))</f>
        <v>2888.87</v>
      </c>
    </row>
    <row r="2055" spans="1:12" x14ac:dyDescent="0.25">
      <c r="A2055" t="s">
        <v>2057</v>
      </c>
      <c r="B2055" t="s">
        <v>5026</v>
      </c>
      <c r="C2055">
        <v>31</v>
      </c>
      <c r="D2055" t="s">
        <v>5948</v>
      </c>
      <c r="E2055" t="str">
        <f>IFERROR(INDEX(Healthcare_Transaction[Treatment_Type],MATCH(CONSOLIDATED_SHEET[[#This Row],[Patient_ID]],Healthcare_Transaction[Patient_ID],0)),"")</f>
        <v>Surgery</v>
      </c>
      <c r="F2055" s="8">
        <f>IFERROR(INDEX(Healthcare_Transaction[Cost],MATCH(CONSOLIDATED_SHEET[[#This Row],[Patient_ID]],Healthcare_Transaction[Patient_ID],0)),"")</f>
        <v>4925.25</v>
      </c>
      <c r="G2055" s="6">
        <f>IFERROR(INDEX(Healthcare_Transaction[Date],MATCH(CONSOLIDATED_SHEET[[#This Row],[Patient_ID]],Healthcare_Transaction[Patient_ID],0)),"")</f>
        <v>44355.684240605799</v>
      </c>
      <c r="H2055" t="str">
        <f>TEXT(CONSOLIDATED_SHEET[[#This Row],[Date]], "yyyy")</f>
        <v>2021</v>
      </c>
      <c r="I2055" t="str">
        <f>TEXT(CONSOLIDATED_SHEET[[#This Row],[Date]], "mmmm")</f>
        <v>June</v>
      </c>
      <c r="J2055" t="str">
        <f>INDEX(Healthcare_Location[Location],MATCH(CONSOLIDATED_SHEET[[#This Row],[Patient_ID]],Healthcare_Location[Patient_ID],0))</f>
        <v>Chicago</v>
      </c>
      <c r="K2055" s="7" t="str">
        <f>INDEX(Healthcare_Insurance[Insurance_Type],MATCH(CONSOLIDATED_SHEET[[#This Row],[Patient_ID]],Healthcare_Insurance[Patient_ID],0))</f>
        <v>Private</v>
      </c>
      <c r="L2055" s="8">
        <f>INDEX(Healthcare_Insurance[Insurance_Amount],MATCH(CONSOLIDATED_SHEET[[#This Row],[Patient_ID]],Healthcare_Insurance[Patient_ID],0))</f>
        <v>1253.5999999999999</v>
      </c>
    </row>
    <row r="2056" spans="1:12" x14ac:dyDescent="0.25">
      <c r="A2056" t="s">
        <v>2058</v>
      </c>
      <c r="B2056" t="s">
        <v>5027</v>
      </c>
      <c r="C2056">
        <v>46</v>
      </c>
      <c r="D2056" t="s">
        <v>5948</v>
      </c>
      <c r="E2056" t="str">
        <f>IFERROR(INDEX(Healthcare_Transaction[Treatment_Type],MATCH(CONSOLIDATED_SHEET[[#This Row],[Patient_ID]],Healthcare_Transaction[Patient_ID],0)),"")</f>
        <v>Surgery</v>
      </c>
      <c r="F2056" s="8">
        <f>IFERROR(INDEX(Healthcare_Transaction[Cost],MATCH(CONSOLIDATED_SHEET[[#This Row],[Patient_ID]],Healthcare_Transaction[Patient_ID],0)),"")</f>
        <v>3463.92</v>
      </c>
      <c r="G2056" s="6">
        <f>IFERROR(INDEX(Healthcare_Transaction[Date],MATCH(CONSOLIDATED_SHEET[[#This Row],[Patient_ID]],Healthcare_Transaction[Patient_ID],0)),"")</f>
        <v>44357.770252893257</v>
      </c>
      <c r="H2056" t="str">
        <f>TEXT(CONSOLIDATED_SHEET[[#This Row],[Date]], "yyyy")</f>
        <v>2021</v>
      </c>
      <c r="I2056" t="str">
        <f>TEXT(CONSOLIDATED_SHEET[[#This Row],[Date]], "mmmm")</f>
        <v>June</v>
      </c>
      <c r="J2056" t="str">
        <f>INDEX(Healthcare_Location[Location],MATCH(CONSOLIDATED_SHEET[[#This Row],[Patient_ID]],Healthcare_Location[Patient_ID],0))</f>
        <v>Chicago</v>
      </c>
      <c r="K2056" s="7" t="str">
        <f>INDEX(Healthcare_Insurance[Insurance_Type],MATCH(CONSOLIDATED_SHEET[[#This Row],[Patient_ID]],Healthcare_Insurance[Patient_ID],0))</f>
        <v>Private</v>
      </c>
      <c r="L2056" s="8">
        <f>INDEX(Healthcare_Insurance[Insurance_Amount],MATCH(CONSOLIDATED_SHEET[[#This Row],[Patient_ID]],Healthcare_Insurance[Patient_ID],0))</f>
        <v>6122.81</v>
      </c>
    </row>
    <row r="2057" spans="1:12" x14ac:dyDescent="0.25">
      <c r="A2057" t="s">
        <v>2059</v>
      </c>
      <c r="B2057" t="s">
        <v>5028</v>
      </c>
      <c r="C2057">
        <v>27</v>
      </c>
      <c r="D2057" t="s">
        <v>5947</v>
      </c>
      <c r="E2057" t="str">
        <f>IFERROR(INDEX(Healthcare_Transaction[Treatment_Type],MATCH(CONSOLIDATED_SHEET[[#This Row],[Patient_ID]],Healthcare_Transaction[Patient_ID],0)),"")</f>
        <v>Consultation</v>
      </c>
      <c r="F2057" s="8">
        <f>IFERROR(INDEX(Healthcare_Transaction[Cost],MATCH(CONSOLIDATED_SHEET[[#This Row],[Patient_ID]],Healthcare_Transaction[Patient_ID],0)),"")</f>
        <v>4834.79</v>
      </c>
      <c r="G2057" s="6">
        <f>IFERROR(INDEX(Healthcare_Transaction[Date],MATCH(CONSOLIDATED_SHEET[[#This Row],[Patient_ID]],Healthcare_Transaction[Patient_ID],0)),"")</f>
        <v>44358.291755965132</v>
      </c>
      <c r="H2057" t="str">
        <f>TEXT(CONSOLIDATED_SHEET[[#This Row],[Date]], "yyyy")</f>
        <v>2021</v>
      </c>
      <c r="I2057" t="str">
        <f>TEXT(CONSOLIDATED_SHEET[[#This Row],[Date]], "mmmm")</f>
        <v>June</v>
      </c>
      <c r="J2057" t="str">
        <f>INDEX(Healthcare_Location[Location],MATCH(CONSOLIDATED_SHEET[[#This Row],[Patient_ID]],Healthcare_Location[Patient_ID],0))</f>
        <v>Chicago</v>
      </c>
      <c r="K2057" s="7" t="str">
        <f>INDEX(Healthcare_Insurance[Insurance_Type],MATCH(CONSOLIDATED_SHEET[[#This Row],[Patient_ID]],Healthcare_Insurance[Patient_ID],0))</f>
        <v>None</v>
      </c>
      <c r="L2057" s="8">
        <f>INDEX(Healthcare_Insurance[Insurance_Amount],MATCH(CONSOLIDATED_SHEET[[#This Row],[Patient_ID]],Healthcare_Insurance[Patient_ID],0))</f>
        <v>458.62</v>
      </c>
    </row>
    <row r="2058" spans="1:12" x14ac:dyDescent="0.25">
      <c r="A2058" t="s">
        <v>2060</v>
      </c>
      <c r="B2058" t="s">
        <v>5029</v>
      </c>
      <c r="C2058">
        <v>46</v>
      </c>
      <c r="D2058" t="s">
        <v>5948</v>
      </c>
      <c r="E2058" t="str">
        <f>IFERROR(INDEX(Healthcare_Transaction[Treatment_Type],MATCH(CONSOLIDATED_SHEET[[#This Row],[Patient_ID]],Healthcare_Transaction[Patient_ID],0)),"")</f>
        <v>Physical Therapy</v>
      </c>
      <c r="F2058" s="8">
        <f>IFERROR(INDEX(Healthcare_Transaction[Cost],MATCH(CONSOLIDATED_SHEET[[#This Row],[Patient_ID]],Healthcare_Transaction[Patient_ID],0)),"")</f>
        <v>1327.46</v>
      </c>
      <c r="G2058" s="6">
        <f>IFERROR(INDEX(Healthcare_Transaction[Date],MATCH(CONSOLIDATED_SHEET[[#This Row],[Patient_ID]],Healthcare_Transaction[Patient_ID],0)),"")</f>
        <v>44358.552507501066</v>
      </c>
      <c r="H2058" t="str">
        <f>TEXT(CONSOLIDATED_SHEET[[#This Row],[Date]], "yyyy")</f>
        <v>2021</v>
      </c>
      <c r="I2058" t="str">
        <f>TEXT(CONSOLIDATED_SHEET[[#This Row],[Date]], "mmmm")</f>
        <v>June</v>
      </c>
      <c r="J2058" t="str">
        <f>INDEX(Healthcare_Location[Location],MATCH(CONSOLIDATED_SHEET[[#This Row],[Patient_ID]],Healthcare_Location[Patient_ID],0))</f>
        <v>Phoenix</v>
      </c>
      <c r="K2058" s="7" t="str">
        <f>INDEX(Healthcare_Insurance[Insurance_Type],MATCH(CONSOLIDATED_SHEET[[#This Row],[Patient_ID]],Healthcare_Insurance[Patient_ID],0))</f>
        <v>Public</v>
      </c>
      <c r="L2058" s="8">
        <f>INDEX(Healthcare_Insurance[Insurance_Amount],MATCH(CONSOLIDATED_SHEET[[#This Row],[Patient_ID]],Healthcare_Insurance[Patient_ID],0))</f>
        <v>7694.55</v>
      </c>
    </row>
    <row r="2059" spans="1:12" x14ac:dyDescent="0.25">
      <c r="A2059" t="s">
        <v>2061</v>
      </c>
      <c r="B2059" t="s">
        <v>5030</v>
      </c>
      <c r="C2059">
        <v>54</v>
      </c>
      <c r="D2059" t="s">
        <v>5947</v>
      </c>
      <c r="E2059" t="str">
        <f>IFERROR(INDEX(Healthcare_Transaction[Treatment_Type],MATCH(CONSOLIDATED_SHEET[[#This Row],[Patient_ID]],Healthcare_Transaction[Patient_ID],0)),"")</f>
        <v>Consultation</v>
      </c>
      <c r="F2059" s="8">
        <f>IFERROR(INDEX(Healthcare_Transaction[Cost],MATCH(CONSOLIDATED_SHEET[[#This Row],[Patient_ID]],Healthcare_Transaction[Patient_ID],0)),"")</f>
        <v>2624.58</v>
      </c>
      <c r="G2059" s="6">
        <f>IFERROR(INDEX(Healthcare_Transaction[Date],MATCH(CONSOLIDATED_SHEET[[#This Row],[Patient_ID]],Healthcare_Transaction[Patient_ID],0)),"")</f>
        <v>44360.638519788532</v>
      </c>
      <c r="H2059" t="str">
        <f>TEXT(CONSOLIDATED_SHEET[[#This Row],[Date]], "yyyy")</f>
        <v>2021</v>
      </c>
      <c r="I2059" t="str">
        <f>TEXT(CONSOLIDATED_SHEET[[#This Row],[Date]], "mmmm")</f>
        <v>June</v>
      </c>
      <c r="J2059" t="str">
        <f>INDEX(Healthcare_Location[Location],MATCH(CONSOLIDATED_SHEET[[#This Row],[Patient_ID]],Healthcare_Location[Patient_ID],0))</f>
        <v>New York</v>
      </c>
      <c r="K2059" s="7" t="str">
        <f>INDEX(Healthcare_Insurance[Insurance_Type],MATCH(CONSOLIDATED_SHEET[[#This Row],[Patient_ID]],Healthcare_Insurance[Patient_ID],0))</f>
        <v>None</v>
      </c>
      <c r="L2059" s="8">
        <f>INDEX(Healthcare_Insurance[Insurance_Amount],MATCH(CONSOLIDATED_SHEET[[#This Row],[Patient_ID]],Healthcare_Insurance[Patient_ID],0))</f>
        <v>2323.59</v>
      </c>
    </row>
    <row r="2060" spans="1:12" x14ac:dyDescent="0.25">
      <c r="A2060" t="s">
        <v>2062</v>
      </c>
      <c r="B2060" t="s">
        <v>5031</v>
      </c>
      <c r="C2060">
        <v>22</v>
      </c>
      <c r="D2060" t="s">
        <v>5947</v>
      </c>
      <c r="E2060" t="str">
        <f>IFERROR(INDEX(Healthcare_Transaction[Treatment_Type],MATCH(CONSOLIDATED_SHEET[[#This Row],[Patient_ID]],Healthcare_Transaction[Patient_ID],0)),"")</f>
        <v>Medication</v>
      </c>
      <c r="F2060" s="8">
        <f>IFERROR(INDEX(Healthcare_Transaction[Cost],MATCH(CONSOLIDATED_SHEET[[#This Row],[Patient_ID]],Healthcare_Transaction[Patient_ID],0)),"")</f>
        <v>1750.62</v>
      </c>
      <c r="G2060" s="6">
        <f>IFERROR(INDEX(Healthcare_Transaction[Date],MATCH(CONSOLIDATED_SHEET[[#This Row],[Patient_ID]],Healthcare_Transaction[Patient_ID],0)),"")</f>
        <v>44362.203029004137</v>
      </c>
      <c r="H2060" t="str">
        <f>TEXT(CONSOLIDATED_SHEET[[#This Row],[Date]], "yyyy")</f>
        <v>2021</v>
      </c>
      <c r="I2060" t="str">
        <f>TEXT(CONSOLIDATED_SHEET[[#This Row],[Date]], "mmmm")</f>
        <v>June</v>
      </c>
      <c r="J2060" t="str">
        <f>INDEX(Healthcare_Location[Location],MATCH(CONSOLIDATED_SHEET[[#This Row],[Patient_ID]],Healthcare_Location[Patient_ID],0))</f>
        <v>Houston</v>
      </c>
      <c r="K2060" s="7" t="str">
        <f>INDEX(Healthcare_Insurance[Insurance_Type],MATCH(CONSOLIDATED_SHEET[[#This Row],[Patient_ID]],Healthcare_Insurance[Patient_ID],0))</f>
        <v>None</v>
      </c>
      <c r="L2060" s="8">
        <f>INDEX(Healthcare_Insurance[Insurance_Amount],MATCH(CONSOLIDATED_SHEET[[#This Row],[Patient_ID]],Healthcare_Insurance[Patient_ID],0))</f>
        <v>1495.2</v>
      </c>
    </row>
    <row r="2061" spans="1:12" x14ac:dyDescent="0.25">
      <c r="A2061" t="s">
        <v>2063</v>
      </c>
      <c r="B2061" t="s">
        <v>5032</v>
      </c>
      <c r="C2061">
        <v>54</v>
      </c>
      <c r="D2061" t="s">
        <v>5948</v>
      </c>
      <c r="E2061" t="str">
        <f>IFERROR(INDEX(Healthcare_Transaction[Treatment_Type],MATCH(CONSOLIDATED_SHEET[[#This Row],[Patient_ID]],Healthcare_Transaction[Patient_ID],0)),"")</f>
        <v>Consultation</v>
      </c>
      <c r="F2061" s="8">
        <f>IFERROR(INDEX(Healthcare_Transaction[Cost],MATCH(CONSOLIDATED_SHEET[[#This Row],[Patient_ID]],Healthcare_Transaction[Patient_ID],0)),"")</f>
        <v>3660.69</v>
      </c>
      <c r="G2061" s="6">
        <f>IFERROR(INDEX(Healthcare_Transaction[Date],MATCH(CONSOLIDATED_SHEET[[#This Row],[Patient_ID]],Healthcare_Transaction[Patient_ID],0)),"")</f>
        <v>44362.463780540071</v>
      </c>
      <c r="H2061" t="str">
        <f>TEXT(CONSOLIDATED_SHEET[[#This Row],[Date]], "yyyy")</f>
        <v>2021</v>
      </c>
      <c r="I2061" t="str">
        <f>TEXT(CONSOLIDATED_SHEET[[#This Row],[Date]], "mmmm")</f>
        <v>June</v>
      </c>
      <c r="J2061" t="str">
        <f>INDEX(Healthcare_Location[Location],MATCH(CONSOLIDATED_SHEET[[#This Row],[Patient_ID]],Healthcare_Location[Patient_ID],0))</f>
        <v>Chicago</v>
      </c>
      <c r="K2061" s="7" t="str">
        <f>INDEX(Healthcare_Insurance[Insurance_Type],MATCH(CONSOLIDATED_SHEET[[#This Row],[Patient_ID]],Healthcare_Insurance[Patient_ID],0))</f>
        <v>None</v>
      </c>
      <c r="L2061" s="8">
        <f>INDEX(Healthcare_Insurance[Insurance_Amount],MATCH(CONSOLIDATED_SHEET[[#This Row],[Patient_ID]],Healthcare_Insurance[Patient_ID],0))</f>
        <v>1514.04</v>
      </c>
    </row>
    <row r="2062" spans="1:12" x14ac:dyDescent="0.25">
      <c r="A2062" t="s">
        <v>2064</v>
      </c>
      <c r="B2062" t="s">
        <v>5033</v>
      </c>
      <c r="C2062">
        <v>46</v>
      </c>
      <c r="D2062" t="s">
        <v>5947</v>
      </c>
      <c r="E2062" t="str">
        <f>IFERROR(INDEX(Healthcare_Transaction[Treatment_Type],MATCH(CONSOLIDATED_SHEET[[#This Row],[Patient_ID]],Healthcare_Transaction[Patient_ID],0)),"")</f>
        <v>Physical Therapy</v>
      </c>
      <c r="F2062" s="8">
        <f>IFERROR(INDEX(Healthcare_Transaction[Cost],MATCH(CONSOLIDATED_SHEET[[#This Row],[Patient_ID]],Healthcare_Transaction[Patient_ID],0)),"")</f>
        <v>3407.05</v>
      </c>
      <c r="G2062" s="6">
        <f>IFERROR(INDEX(Healthcare_Transaction[Date],MATCH(CONSOLIDATED_SHEET[[#This Row],[Patient_ID]],Healthcare_Transaction[Patient_ID],0)),"")</f>
        <v>44362.985283611953</v>
      </c>
      <c r="H2062" t="str">
        <f>TEXT(CONSOLIDATED_SHEET[[#This Row],[Date]], "yyyy")</f>
        <v>2021</v>
      </c>
      <c r="I2062" t="str">
        <f>TEXT(CONSOLIDATED_SHEET[[#This Row],[Date]], "mmmm")</f>
        <v>June</v>
      </c>
      <c r="J2062" t="str">
        <f>INDEX(Healthcare_Location[Location],MATCH(CONSOLIDATED_SHEET[[#This Row],[Patient_ID]],Healthcare_Location[Patient_ID],0))</f>
        <v>Chicago</v>
      </c>
      <c r="K2062" s="7" t="str">
        <f>INDEX(Healthcare_Insurance[Insurance_Type],MATCH(CONSOLIDATED_SHEET[[#This Row],[Patient_ID]],Healthcare_Insurance[Patient_ID],0))</f>
        <v>None</v>
      </c>
      <c r="L2062" s="8">
        <f>INDEX(Healthcare_Insurance[Insurance_Amount],MATCH(CONSOLIDATED_SHEET[[#This Row],[Patient_ID]],Healthcare_Insurance[Patient_ID],0))</f>
        <v>4690.6000000000004</v>
      </c>
    </row>
    <row r="2063" spans="1:12" x14ac:dyDescent="0.25">
      <c r="A2063" t="s">
        <v>2065</v>
      </c>
      <c r="B2063" t="s">
        <v>5034</v>
      </c>
      <c r="C2063">
        <v>39</v>
      </c>
      <c r="D2063" t="s">
        <v>5947</v>
      </c>
      <c r="E2063" t="str">
        <f>IFERROR(INDEX(Healthcare_Transaction[Treatment_Type],MATCH(CONSOLIDATED_SHEET[[#This Row],[Patient_ID]],Healthcare_Transaction[Patient_ID],0)),"")</f>
        <v>Physical Therapy</v>
      </c>
      <c r="F2063" s="8">
        <f>IFERROR(INDEX(Healthcare_Transaction[Cost],MATCH(CONSOLIDATED_SHEET[[#This Row],[Patient_ID]],Healthcare_Transaction[Patient_ID],0)),"")</f>
        <v>699.3</v>
      </c>
      <c r="G2063" s="6">
        <f>IFERROR(INDEX(Healthcare_Transaction[Date],MATCH(CONSOLIDATED_SHEET[[#This Row],[Patient_ID]],Healthcare_Transaction[Patient_ID],0)),"")</f>
        <v>44363.246035147873</v>
      </c>
      <c r="H2063" t="str">
        <f>TEXT(CONSOLIDATED_SHEET[[#This Row],[Date]], "yyyy")</f>
        <v>2021</v>
      </c>
      <c r="I2063" t="str">
        <f>TEXT(CONSOLIDATED_SHEET[[#This Row],[Date]], "mmmm")</f>
        <v>June</v>
      </c>
      <c r="J2063" t="str">
        <f>INDEX(Healthcare_Location[Location],MATCH(CONSOLIDATED_SHEET[[#This Row],[Patient_ID]],Healthcare_Location[Patient_ID],0))</f>
        <v>New York</v>
      </c>
      <c r="K2063" s="7" t="str">
        <f>INDEX(Healthcare_Insurance[Insurance_Type],MATCH(CONSOLIDATED_SHEET[[#This Row],[Patient_ID]],Healthcare_Insurance[Patient_ID],0))</f>
        <v>Private</v>
      </c>
      <c r="L2063" s="8">
        <f>INDEX(Healthcare_Insurance[Insurance_Amount],MATCH(CONSOLIDATED_SHEET[[#This Row],[Patient_ID]],Healthcare_Insurance[Patient_ID],0))</f>
        <v>5892.51</v>
      </c>
    </row>
    <row r="2064" spans="1:12" x14ac:dyDescent="0.25">
      <c r="A2064" t="s">
        <v>2066</v>
      </c>
      <c r="B2064" t="s">
        <v>5035</v>
      </c>
      <c r="C2064">
        <v>39</v>
      </c>
      <c r="D2064" t="s">
        <v>5948</v>
      </c>
      <c r="E2064" t="str">
        <f>IFERROR(INDEX(Healthcare_Transaction[Treatment_Type],MATCH(CONSOLIDATED_SHEET[[#This Row],[Patient_ID]],Healthcare_Transaction[Patient_ID],0)),"")</f>
        <v>Physical Therapy</v>
      </c>
      <c r="F2064" s="8">
        <f>IFERROR(INDEX(Healthcare_Transaction[Cost],MATCH(CONSOLIDATED_SHEET[[#This Row],[Patient_ID]],Healthcare_Transaction[Patient_ID],0)),"")</f>
        <v>2354.06</v>
      </c>
      <c r="G2064" s="6">
        <f>IFERROR(INDEX(Healthcare_Transaction[Date],MATCH(CONSOLIDATED_SHEET[[#This Row],[Patient_ID]],Healthcare_Transaction[Patient_ID],0)),"")</f>
        <v>44364.549792827544</v>
      </c>
      <c r="H2064" t="str">
        <f>TEXT(CONSOLIDATED_SHEET[[#This Row],[Date]], "yyyy")</f>
        <v>2021</v>
      </c>
      <c r="I2064" t="str">
        <f>TEXT(CONSOLIDATED_SHEET[[#This Row],[Date]], "mmmm")</f>
        <v>June</v>
      </c>
      <c r="J2064" t="str">
        <f>INDEX(Healthcare_Location[Location],MATCH(CONSOLIDATED_SHEET[[#This Row],[Patient_ID]],Healthcare_Location[Patient_ID],0))</f>
        <v>Houston</v>
      </c>
      <c r="K2064" s="7" t="str">
        <f>INDEX(Healthcare_Insurance[Insurance_Type],MATCH(CONSOLIDATED_SHEET[[#This Row],[Patient_ID]],Healthcare_Insurance[Patient_ID],0))</f>
        <v>Private</v>
      </c>
      <c r="L2064" s="8">
        <f>INDEX(Healthcare_Insurance[Insurance_Amount],MATCH(CONSOLIDATED_SHEET[[#This Row],[Patient_ID]],Healthcare_Insurance[Patient_ID],0))</f>
        <v>7561.29</v>
      </c>
    </row>
    <row r="2065" spans="1:12" x14ac:dyDescent="0.25">
      <c r="A2065" t="s">
        <v>2067</v>
      </c>
      <c r="B2065" t="s">
        <v>5036</v>
      </c>
      <c r="C2065">
        <v>18</v>
      </c>
      <c r="D2065" t="s">
        <v>5947</v>
      </c>
      <c r="E2065" t="str">
        <f>IFERROR(INDEX(Healthcare_Transaction[Treatment_Type],MATCH(CONSOLIDATED_SHEET[[#This Row],[Patient_ID]],Healthcare_Transaction[Patient_ID],0)),"")</f>
        <v>Surgery</v>
      </c>
      <c r="F2065" s="8">
        <f>IFERROR(INDEX(Healthcare_Transaction[Cost],MATCH(CONSOLIDATED_SHEET[[#This Row],[Patient_ID]],Healthcare_Transaction[Patient_ID],0)),"")</f>
        <v>2661.72</v>
      </c>
      <c r="G2065" s="6">
        <f>IFERROR(INDEX(Healthcare_Transaction[Date],MATCH(CONSOLIDATED_SHEET[[#This Row],[Patient_ID]],Healthcare_Transaction[Patient_ID],0)),"")</f>
        <v>44365.071295899412</v>
      </c>
      <c r="H2065" t="str">
        <f>TEXT(CONSOLIDATED_SHEET[[#This Row],[Date]], "yyyy")</f>
        <v>2021</v>
      </c>
      <c r="I2065" t="str">
        <f>TEXT(CONSOLIDATED_SHEET[[#This Row],[Date]], "mmmm")</f>
        <v>June</v>
      </c>
      <c r="J2065" t="str">
        <f>INDEX(Healthcare_Location[Location],MATCH(CONSOLIDATED_SHEET[[#This Row],[Patient_ID]],Healthcare_Location[Patient_ID],0))</f>
        <v>Los Angeles</v>
      </c>
      <c r="K2065" s="7" t="str">
        <f>INDEX(Healthcare_Insurance[Insurance_Type],MATCH(CONSOLIDATED_SHEET[[#This Row],[Patient_ID]],Healthcare_Insurance[Patient_ID],0))</f>
        <v>Private</v>
      </c>
      <c r="L2065" s="8">
        <f>INDEX(Healthcare_Insurance[Insurance_Amount],MATCH(CONSOLIDATED_SHEET[[#This Row],[Patient_ID]],Healthcare_Insurance[Patient_ID],0))</f>
        <v>9423.91</v>
      </c>
    </row>
    <row r="2066" spans="1:12" x14ac:dyDescent="0.25">
      <c r="A2066" t="s">
        <v>2068</v>
      </c>
      <c r="B2066" t="s">
        <v>5037</v>
      </c>
      <c r="C2066">
        <v>32</v>
      </c>
      <c r="D2066" t="s">
        <v>5947</v>
      </c>
      <c r="E2066" t="str">
        <f>IFERROR(INDEX(Healthcare_Transaction[Treatment_Type],MATCH(CONSOLIDATED_SHEET[[#This Row],[Patient_ID]],Healthcare_Transaction[Patient_ID],0)),"")</f>
        <v>Surgery</v>
      </c>
      <c r="F2066" s="8">
        <f>IFERROR(INDEX(Healthcare_Transaction[Cost],MATCH(CONSOLIDATED_SHEET[[#This Row],[Patient_ID]],Healthcare_Transaction[Patient_ID],0)),"")</f>
        <v>845.65</v>
      </c>
      <c r="G2066" s="6">
        <f>IFERROR(INDEX(Healthcare_Transaction[Date],MATCH(CONSOLIDATED_SHEET[[#This Row],[Patient_ID]],Healthcare_Transaction[Patient_ID],0)),"")</f>
        <v>44365.592798971273</v>
      </c>
      <c r="H2066" t="str">
        <f>TEXT(CONSOLIDATED_SHEET[[#This Row],[Date]], "yyyy")</f>
        <v>2021</v>
      </c>
      <c r="I2066" t="str">
        <f>TEXT(CONSOLIDATED_SHEET[[#This Row],[Date]], "mmmm")</f>
        <v>June</v>
      </c>
      <c r="J2066" t="str">
        <f>INDEX(Healthcare_Location[Location],MATCH(CONSOLIDATED_SHEET[[#This Row],[Patient_ID]],Healthcare_Location[Patient_ID],0))</f>
        <v>Los Angeles</v>
      </c>
      <c r="K2066" s="7" t="str">
        <f>INDEX(Healthcare_Insurance[Insurance_Type],MATCH(CONSOLIDATED_SHEET[[#This Row],[Patient_ID]],Healthcare_Insurance[Patient_ID],0))</f>
        <v>Private</v>
      </c>
      <c r="L2066" s="8">
        <f>INDEX(Healthcare_Insurance[Insurance_Amount],MATCH(CONSOLIDATED_SHEET[[#This Row],[Patient_ID]],Healthcare_Insurance[Patient_ID],0))</f>
        <v>5109.54</v>
      </c>
    </row>
    <row r="2067" spans="1:12" x14ac:dyDescent="0.25">
      <c r="A2067" t="s">
        <v>2069</v>
      </c>
      <c r="B2067" t="s">
        <v>5038</v>
      </c>
      <c r="C2067">
        <v>58</v>
      </c>
      <c r="D2067" t="s">
        <v>5947</v>
      </c>
      <c r="E2067" t="str">
        <f>IFERROR(INDEX(Healthcare_Transaction[Treatment_Type],MATCH(CONSOLIDATED_SHEET[[#This Row],[Patient_ID]],Healthcare_Transaction[Patient_ID],0)),"")</f>
        <v>Surgery</v>
      </c>
      <c r="F2067" s="8">
        <f>IFERROR(INDEX(Healthcare_Transaction[Cost],MATCH(CONSOLIDATED_SHEET[[#This Row],[Patient_ID]],Healthcare_Transaction[Patient_ID],0)),"")</f>
        <v>1347.66</v>
      </c>
      <c r="G2067" s="6">
        <f>IFERROR(INDEX(Healthcare_Transaction[Date],MATCH(CONSOLIDATED_SHEET[[#This Row],[Patient_ID]],Healthcare_Transaction[Patient_ID],0)),"")</f>
        <v>44365.853550507207</v>
      </c>
      <c r="H2067" t="str">
        <f>TEXT(CONSOLIDATED_SHEET[[#This Row],[Date]], "yyyy")</f>
        <v>2021</v>
      </c>
      <c r="I2067" t="str">
        <f>TEXT(CONSOLIDATED_SHEET[[#This Row],[Date]], "mmmm")</f>
        <v>June</v>
      </c>
      <c r="J2067" t="str">
        <f>INDEX(Healthcare_Location[Location],MATCH(CONSOLIDATED_SHEET[[#This Row],[Patient_ID]],Healthcare_Location[Patient_ID],0))</f>
        <v>Houston</v>
      </c>
      <c r="K2067" s="7" t="str">
        <f>INDEX(Healthcare_Insurance[Insurance_Type],MATCH(CONSOLIDATED_SHEET[[#This Row],[Patient_ID]],Healthcare_Insurance[Patient_ID],0))</f>
        <v>Public</v>
      </c>
      <c r="L2067" s="8">
        <f>INDEX(Healthcare_Insurance[Insurance_Amount],MATCH(CONSOLIDATED_SHEET[[#This Row],[Patient_ID]],Healthcare_Insurance[Patient_ID],0))</f>
        <v>4575.1099999999997</v>
      </c>
    </row>
    <row r="2068" spans="1:12" x14ac:dyDescent="0.25">
      <c r="A2068" t="s">
        <v>2070</v>
      </c>
      <c r="B2068" t="s">
        <v>5039</v>
      </c>
      <c r="C2068">
        <v>56</v>
      </c>
      <c r="D2068" t="s">
        <v>5948</v>
      </c>
      <c r="E2068" t="str">
        <f>IFERROR(INDEX(Healthcare_Transaction[Treatment_Type],MATCH(CONSOLIDATED_SHEET[[#This Row],[Patient_ID]],Healthcare_Transaction[Patient_ID],0)),"")</f>
        <v>Physical Therapy</v>
      </c>
      <c r="F2068" s="8">
        <f>IFERROR(INDEX(Healthcare_Transaction[Cost],MATCH(CONSOLIDATED_SHEET[[#This Row],[Patient_ID]],Healthcare_Transaction[Patient_ID],0)),"")</f>
        <v>573.70000000000005</v>
      </c>
      <c r="G2068" s="6">
        <f>IFERROR(INDEX(Healthcare_Transaction[Date],MATCH(CONSOLIDATED_SHEET[[#This Row],[Patient_ID]],Healthcare_Transaction[Patient_ID],0)),"")</f>
        <v>44366.114302043148</v>
      </c>
      <c r="H2068" t="str">
        <f>TEXT(CONSOLIDATED_SHEET[[#This Row],[Date]], "yyyy")</f>
        <v>2021</v>
      </c>
      <c r="I2068" t="str">
        <f>TEXT(CONSOLIDATED_SHEET[[#This Row],[Date]], "mmmm")</f>
        <v>June</v>
      </c>
      <c r="J2068" t="str">
        <f>INDEX(Healthcare_Location[Location],MATCH(CONSOLIDATED_SHEET[[#This Row],[Patient_ID]],Healthcare_Location[Patient_ID],0))</f>
        <v>Phoenix</v>
      </c>
      <c r="K2068" s="7" t="str">
        <f>INDEX(Healthcare_Insurance[Insurance_Type],MATCH(CONSOLIDATED_SHEET[[#This Row],[Patient_ID]],Healthcare_Insurance[Patient_ID],0))</f>
        <v>Private</v>
      </c>
      <c r="L2068" s="8">
        <f>INDEX(Healthcare_Insurance[Insurance_Amount],MATCH(CONSOLIDATED_SHEET[[#This Row],[Patient_ID]],Healthcare_Insurance[Patient_ID],0))</f>
        <v>5864.1</v>
      </c>
    </row>
    <row r="2069" spans="1:12" x14ac:dyDescent="0.25">
      <c r="A2069" t="s">
        <v>2071</v>
      </c>
      <c r="B2069" t="s">
        <v>5040</v>
      </c>
      <c r="C2069">
        <v>56</v>
      </c>
      <c r="D2069" t="s">
        <v>5947</v>
      </c>
      <c r="E2069" t="str">
        <f>IFERROR(INDEX(Healthcare_Transaction[Treatment_Type],MATCH(CONSOLIDATED_SHEET[[#This Row],[Patient_ID]],Healthcare_Transaction[Patient_ID],0)),"")</f>
        <v>Physical Therapy</v>
      </c>
      <c r="F2069" s="8">
        <f>IFERROR(INDEX(Healthcare_Transaction[Cost],MATCH(CONSOLIDATED_SHEET[[#This Row],[Patient_ID]],Healthcare_Transaction[Patient_ID],0)),"")</f>
        <v>2258.5300000000002</v>
      </c>
      <c r="G2069" s="6">
        <f>IFERROR(INDEX(Healthcare_Transaction[Date],MATCH(CONSOLIDATED_SHEET[[#This Row],[Patient_ID]],Healthcare_Transaction[Patient_ID],0)),"")</f>
        <v>44366.635805115009</v>
      </c>
      <c r="H2069" t="str">
        <f>TEXT(CONSOLIDATED_SHEET[[#This Row],[Date]], "yyyy")</f>
        <v>2021</v>
      </c>
      <c r="I2069" t="str">
        <f>TEXT(CONSOLIDATED_SHEET[[#This Row],[Date]], "mmmm")</f>
        <v>June</v>
      </c>
      <c r="J2069" t="str">
        <f>INDEX(Healthcare_Location[Location],MATCH(CONSOLIDATED_SHEET[[#This Row],[Patient_ID]],Healthcare_Location[Patient_ID],0))</f>
        <v>Phoenix</v>
      </c>
      <c r="K2069" s="7" t="str">
        <f>INDEX(Healthcare_Insurance[Insurance_Type],MATCH(CONSOLIDATED_SHEET[[#This Row],[Patient_ID]],Healthcare_Insurance[Patient_ID],0))</f>
        <v>Private</v>
      </c>
      <c r="L2069" s="8">
        <f>INDEX(Healthcare_Insurance[Insurance_Amount],MATCH(CONSOLIDATED_SHEET[[#This Row],[Patient_ID]],Healthcare_Insurance[Patient_ID],0))</f>
        <v>8162.16</v>
      </c>
    </row>
    <row r="2070" spans="1:12" x14ac:dyDescent="0.25">
      <c r="A2070" t="s">
        <v>2072</v>
      </c>
      <c r="B2070" t="s">
        <v>5041</v>
      </c>
      <c r="C2070">
        <v>20</v>
      </c>
      <c r="D2070" t="s">
        <v>5948</v>
      </c>
      <c r="E2070" t="str">
        <f>IFERROR(INDEX(Healthcare_Transaction[Treatment_Type],MATCH(CONSOLIDATED_SHEET[[#This Row],[Patient_ID]],Healthcare_Transaction[Patient_ID],0)),"")</f>
        <v>Physical Therapy</v>
      </c>
      <c r="F2070" s="8">
        <f>IFERROR(INDEX(Healthcare_Transaction[Cost],MATCH(CONSOLIDATED_SHEET[[#This Row],[Patient_ID]],Healthcare_Transaction[Patient_ID],0)),"")</f>
        <v>924.2</v>
      </c>
      <c r="G2070" s="6">
        <f>IFERROR(INDEX(Healthcare_Transaction[Date],MATCH(CONSOLIDATED_SHEET[[#This Row],[Patient_ID]],Healthcare_Transaction[Patient_ID],0)),"")</f>
        <v>44368.200314330606</v>
      </c>
      <c r="H2070" t="str">
        <f>TEXT(CONSOLIDATED_SHEET[[#This Row],[Date]], "yyyy")</f>
        <v>2021</v>
      </c>
      <c r="I2070" t="str">
        <f>TEXT(CONSOLIDATED_SHEET[[#This Row],[Date]], "mmmm")</f>
        <v>June</v>
      </c>
      <c r="J2070" t="str">
        <f>INDEX(Healthcare_Location[Location],MATCH(CONSOLIDATED_SHEET[[#This Row],[Patient_ID]],Healthcare_Location[Patient_ID],0))</f>
        <v>New York</v>
      </c>
      <c r="K2070" s="7" t="str">
        <f>INDEX(Healthcare_Insurance[Insurance_Type],MATCH(CONSOLIDATED_SHEET[[#This Row],[Patient_ID]],Healthcare_Insurance[Patient_ID],0))</f>
        <v>None</v>
      </c>
      <c r="L2070" s="8">
        <f>INDEX(Healthcare_Insurance[Insurance_Amount],MATCH(CONSOLIDATED_SHEET[[#This Row],[Patient_ID]],Healthcare_Insurance[Patient_ID],0))</f>
        <v>590.84</v>
      </c>
    </row>
    <row r="2071" spans="1:12" x14ac:dyDescent="0.25">
      <c r="A2071" t="s">
        <v>2073</v>
      </c>
      <c r="B2071" t="s">
        <v>5042</v>
      </c>
      <c r="C2071">
        <v>28</v>
      </c>
      <c r="D2071" t="s">
        <v>5948</v>
      </c>
      <c r="E2071" t="str">
        <f>IFERROR(INDEX(Healthcare_Transaction[Treatment_Type],MATCH(CONSOLIDATED_SHEET[[#This Row],[Patient_ID]],Healthcare_Transaction[Patient_ID],0)),"")</f>
        <v>Medication</v>
      </c>
      <c r="F2071" s="8">
        <f>IFERROR(INDEX(Healthcare_Transaction[Cost],MATCH(CONSOLIDATED_SHEET[[#This Row],[Patient_ID]],Healthcare_Transaction[Patient_ID],0)),"")</f>
        <v>4840.12</v>
      </c>
      <c r="G2071" s="6">
        <f>IFERROR(INDEX(Healthcare_Transaction[Date],MATCH(CONSOLIDATED_SHEET[[#This Row],[Patient_ID]],Healthcare_Transaction[Patient_ID],0)),"")</f>
        <v>44368.461065866548</v>
      </c>
      <c r="H2071" t="str">
        <f>TEXT(CONSOLIDATED_SHEET[[#This Row],[Date]], "yyyy")</f>
        <v>2021</v>
      </c>
      <c r="I2071" t="str">
        <f>TEXT(CONSOLIDATED_SHEET[[#This Row],[Date]], "mmmm")</f>
        <v>June</v>
      </c>
      <c r="J2071" t="str">
        <f>INDEX(Healthcare_Location[Location],MATCH(CONSOLIDATED_SHEET[[#This Row],[Patient_ID]],Healthcare_Location[Patient_ID],0))</f>
        <v>Los Angeles</v>
      </c>
      <c r="K2071" s="7" t="str">
        <f>INDEX(Healthcare_Insurance[Insurance_Type],MATCH(CONSOLIDATED_SHEET[[#This Row],[Patient_ID]],Healthcare_Insurance[Patient_ID],0))</f>
        <v>Public</v>
      </c>
      <c r="L2071" s="8">
        <f>INDEX(Healthcare_Insurance[Insurance_Amount],MATCH(CONSOLIDATED_SHEET[[#This Row],[Patient_ID]],Healthcare_Insurance[Patient_ID],0))</f>
        <v>4926.92</v>
      </c>
    </row>
    <row r="2072" spans="1:12" x14ac:dyDescent="0.25">
      <c r="A2072" t="s">
        <v>2074</v>
      </c>
      <c r="B2072" t="s">
        <v>5043</v>
      </c>
      <c r="C2072">
        <v>88</v>
      </c>
      <c r="D2072" t="s">
        <v>5947</v>
      </c>
      <c r="E2072" t="str">
        <f>IFERROR(INDEX(Healthcare_Transaction[Treatment_Type],MATCH(CONSOLIDATED_SHEET[[#This Row],[Patient_ID]],Healthcare_Transaction[Patient_ID],0)),"")</f>
        <v>Surgery</v>
      </c>
      <c r="F2072" s="8">
        <f>IFERROR(INDEX(Healthcare_Transaction[Cost],MATCH(CONSOLIDATED_SHEET[[#This Row],[Patient_ID]],Healthcare_Transaction[Patient_ID],0)),"")</f>
        <v>1455.99</v>
      </c>
      <c r="G2072" s="6">
        <f>IFERROR(INDEX(Healthcare_Transaction[Date],MATCH(CONSOLIDATED_SHEET[[#This Row],[Patient_ID]],Healthcare_Transaction[Patient_ID],0)),"")</f>
        <v>44369.24332047435</v>
      </c>
      <c r="H2072" t="str">
        <f>TEXT(CONSOLIDATED_SHEET[[#This Row],[Date]], "yyyy")</f>
        <v>2021</v>
      </c>
      <c r="I2072" t="str">
        <f>TEXT(CONSOLIDATED_SHEET[[#This Row],[Date]], "mmmm")</f>
        <v>June</v>
      </c>
      <c r="J2072" t="str">
        <f>INDEX(Healthcare_Location[Location],MATCH(CONSOLIDATED_SHEET[[#This Row],[Patient_ID]],Healthcare_Location[Patient_ID],0))</f>
        <v>Houston</v>
      </c>
      <c r="K2072" s="7" t="str">
        <f>INDEX(Healthcare_Insurance[Insurance_Type],MATCH(CONSOLIDATED_SHEET[[#This Row],[Patient_ID]],Healthcare_Insurance[Patient_ID],0))</f>
        <v>Private</v>
      </c>
      <c r="L2072" s="8">
        <f>INDEX(Healthcare_Insurance[Insurance_Amount],MATCH(CONSOLIDATED_SHEET[[#This Row],[Patient_ID]],Healthcare_Insurance[Patient_ID],0))</f>
        <v>469.69</v>
      </c>
    </row>
    <row r="2073" spans="1:12" x14ac:dyDescent="0.25">
      <c r="A2073" t="s">
        <v>2075</v>
      </c>
      <c r="B2073" t="s">
        <v>5044</v>
      </c>
      <c r="C2073">
        <v>78</v>
      </c>
      <c r="D2073" t="s">
        <v>5948</v>
      </c>
      <c r="E2073" t="str">
        <f>IFERROR(INDEX(Healthcare_Transaction[Treatment_Type],MATCH(CONSOLIDATED_SHEET[[#This Row],[Patient_ID]],Healthcare_Transaction[Patient_ID],0)),"")</f>
        <v>Medication</v>
      </c>
      <c r="F2073" s="8">
        <f>IFERROR(INDEX(Healthcare_Transaction[Cost],MATCH(CONSOLIDATED_SHEET[[#This Row],[Patient_ID]],Healthcare_Transaction[Patient_ID],0)),"")</f>
        <v>2883.46</v>
      </c>
      <c r="G2073" s="6">
        <f>IFERROR(INDEX(Healthcare_Transaction[Date],MATCH(CONSOLIDATED_SHEET[[#This Row],[Patient_ID]],Healthcare_Transaction[Patient_ID],0)),"")</f>
        <v>44369.504072010277</v>
      </c>
      <c r="H2073" t="str">
        <f>TEXT(CONSOLIDATED_SHEET[[#This Row],[Date]], "yyyy")</f>
        <v>2021</v>
      </c>
      <c r="I2073" t="str">
        <f>TEXT(CONSOLIDATED_SHEET[[#This Row],[Date]], "mmmm")</f>
        <v>June</v>
      </c>
      <c r="J2073" t="str">
        <f>INDEX(Healthcare_Location[Location],MATCH(CONSOLIDATED_SHEET[[#This Row],[Patient_ID]],Healthcare_Location[Patient_ID],0))</f>
        <v>Phoenix</v>
      </c>
      <c r="K2073" s="7" t="str">
        <f>INDEX(Healthcare_Insurance[Insurance_Type],MATCH(CONSOLIDATED_SHEET[[#This Row],[Patient_ID]],Healthcare_Insurance[Patient_ID],0))</f>
        <v>Private</v>
      </c>
      <c r="L2073" s="8">
        <f>INDEX(Healthcare_Insurance[Insurance_Amount],MATCH(CONSOLIDATED_SHEET[[#This Row],[Patient_ID]],Healthcare_Insurance[Patient_ID],0))</f>
        <v>3024.27</v>
      </c>
    </row>
    <row r="2074" spans="1:12" x14ac:dyDescent="0.25">
      <c r="A2074" t="s">
        <v>2076</v>
      </c>
      <c r="B2074" t="s">
        <v>5045</v>
      </c>
      <c r="C2074">
        <v>60</v>
      </c>
      <c r="D2074" t="s">
        <v>5948</v>
      </c>
      <c r="E2074" t="str">
        <f>IFERROR(INDEX(Healthcare_Transaction[Treatment_Type],MATCH(CONSOLIDATED_SHEET[[#This Row],[Patient_ID]],Healthcare_Transaction[Patient_ID],0)),"")</f>
        <v>Surgery</v>
      </c>
      <c r="F2074" s="8">
        <f>IFERROR(INDEX(Healthcare_Transaction[Cost],MATCH(CONSOLIDATED_SHEET[[#This Row],[Patient_ID]],Healthcare_Transaction[Patient_ID],0)),"")</f>
        <v>3939.77</v>
      </c>
      <c r="G2074" s="6">
        <f>IFERROR(INDEX(Healthcare_Transaction[Date],MATCH(CONSOLIDATED_SHEET[[#This Row],[Patient_ID]],Healthcare_Transaction[Patient_ID],0)),"")</f>
        <v>44369.764823546218</v>
      </c>
      <c r="H2074" t="str">
        <f>TEXT(CONSOLIDATED_SHEET[[#This Row],[Date]], "yyyy")</f>
        <v>2021</v>
      </c>
      <c r="I2074" t="str">
        <f>TEXT(CONSOLIDATED_SHEET[[#This Row],[Date]], "mmmm")</f>
        <v>June</v>
      </c>
      <c r="J2074" t="str">
        <f>INDEX(Healthcare_Location[Location],MATCH(CONSOLIDATED_SHEET[[#This Row],[Patient_ID]],Healthcare_Location[Patient_ID],0))</f>
        <v>Los Angeles</v>
      </c>
      <c r="K2074" s="7" t="str">
        <f>INDEX(Healthcare_Insurance[Insurance_Type],MATCH(CONSOLIDATED_SHEET[[#This Row],[Patient_ID]],Healthcare_Insurance[Patient_ID],0))</f>
        <v>Public</v>
      </c>
      <c r="L2074" s="8">
        <f>INDEX(Healthcare_Insurance[Insurance_Amount],MATCH(CONSOLIDATED_SHEET[[#This Row],[Patient_ID]],Healthcare_Insurance[Patient_ID],0))</f>
        <v>6820.28</v>
      </c>
    </row>
    <row r="2075" spans="1:12" x14ac:dyDescent="0.25">
      <c r="A2075" t="s">
        <v>2077</v>
      </c>
      <c r="B2075" t="s">
        <v>5046</v>
      </c>
      <c r="C2075">
        <v>32</v>
      </c>
      <c r="D2075" t="s">
        <v>5948</v>
      </c>
      <c r="E2075" t="str">
        <f>IFERROR(INDEX(Healthcare_Transaction[Treatment_Type],MATCH(CONSOLIDATED_SHEET[[#This Row],[Patient_ID]],Healthcare_Transaction[Patient_ID],0)),"")</f>
        <v>Medication</v>
      </c>
      <c r="F2075" s="8">
        <f>IFERROR(INDEX(Healthcare_Transaction[Cost],MATCH(CONSOLIDATED_SHEET[[#This Row],[Patient_ID]],Healthcare_Transaction[Patient_ID],0)),"")</f>
        <v>1139.8499999999999</v>
      </c>
      <c r="G2075" s="6">
        <f>IFERROR(INDEX(Healthcare_Transaction[Date],MATCH(CONSOLIDATED_SHEET[[#This Row],[Patient_ID]],Healthcare_Transaction[Patient_ID],0)),"")</f>
        <v>44370.547078154013</v>
      </c>
      <c r="H2075" t="str">
        <f>TEXT(CONSOLIDATED_SHEET[[#This Row],[Date]], "yyyy")</f>
        <v>2021</v>
      </c>
      <c r="I2075" t="str">
        <f>TEXT(CONSOLIDATED_SHEET[[#This Row],[Date]], "mmmm")</f>
        <v>June</v>
      </c>
      <c r="J2075" t="str">
        <f>INDEX(Healthcare_Location[Location],MATCH(CONSOLIDATED_SHEET[[#This Row],[Patient_ID]],Healthcare_Location[Patient_ID],0))</f>
        <v>Houston</v>
      </c>
      <c r="K2075" s="7" t="str">
        <f>INDEX(Healthcare_Insurance[Insurance_Type],MATCH(CONSOLIDATED_SHEET[[#This Row],[Patient_ID]],Healthcare_Insurance[Patient_ID],0))</f>
        <v>Private</v>
      </c>
      <c r="L2075" s="8">
        <f>INDEX(Healthcare_Insurance[Insurance_Amount],MATCH(CONSOLIDATED_SHEET[[#This Row],[Patient_ID]],Healthcare_Insurance[Patient_ID],0))</f>
        <v>5309.67</v>
      </c>
    </row>
    <row r="2076" spans="1:12" x14ac:dyDescent="0.25">
      <c r="A2076" t="s">
        <v>2078</v>
      </c>
      <c r="B2076" t="s">
        <v>5047</v>
      </c>
      <c r="C2076">
        <v>34</v>
      </c>
      <c r="D2076" t="s">
        <v>5948</v>
      </c>
      <c r="E2076" t="str">
        <f>IFERROR(INDEX(Healthcare_Transaction[Treatment_Type],MATCH(CONSOLIDATED_SHEET[[#This Row],[Patient_ID]],Healthcare_Transaction[Patient_ID],0)),"")</f>
        <v>Surgery</v>
      </c>
      <c r="F2076" s="8">
        <f>IFERROR(INDEX(Healthcare_Transaction[Cost],MATCH(CONSOLIDATED_SHEET[[#This Row],[Patient_ID]],Healthcare_Transaction[Patient_ID],0)),"")</f>
        <v>1877.13</v>
      </c>
      <c r="G2076" s="6">
        <f>IFERROR(INDEX(Healthcare_Transaction[Date],MATCH(CONSOLIDATED_SHEET[[#This Row],[Patient_ID]],Healthcare_Transaction[Patient_ID],0)),"")</f>
        <v>44371.068581225882</v>
      </c>
      <c r="H2076" t="str">
        <f>TEXT(CONSOLIDATED_SHEET[[#This Row],[Date]], "yyyy")</f>
        <v>2021</v>
      </c>
      <c r="I2076" t="str">
        <f>TEXT(CONSOLIDATED_SHEET[[#This Row],[Date]], "mmmm")</f>
        <v>June</v>
      </c>
      <c r="J2076" t="str">
        <f>INDEX(Healthcare_Location[Location],MATCH(CONSOLIDATED_SHEET[[#This Row],[Patient_ID]],Healthcare_Location[Patient_ID],0))</f>
        <v>Phoenix</v>
      </c>
      <c r="K2076" s="7" t="str">
        <f>INDEX(Healthcare_Insurance[Insurance_Type],MATCH(CONSOLIDATED_SHEET[[#This Row],[Patient_ID]],Healthcare_Insurance[Patient_ID],0))</f>
        <v>None</v>
      </c>
      <c r="L2076" s="8">
        <f>INDEX(Healthcare_Insurance[Insurance_Amount],MATCH(CONSOLIDATED_SHEET[[#This Row],[Patient_ID]],Healthcare_Insurance[Patient_ID],0))</f>
        <v>2732.46</v>
      </c>
    </row>
    <row r="2077" spans="1:12" x14ac:dyDescent="0.25">
      <c r="A2077" t="s">
        <v>2079</v>
      </c>
      <c r="B2077" t="s">
        <v>5048</v>
      </c>
      <c r="C2077">
        <v>74</v>
      </c>
      <c r="D2077" t="s">
        <v>5947</v>
      </c>
      <c r="E2077" t="str">
        <f>IFERROR(INDEX(Healthcare_Transaction[Treatment_Type],MATCH(CONSOLIDATED_SHEET[[#This Row],[Patient_ID]],Healthcare_Transaction[Patient_ID],0)),"")</f>
        <v>Surgery</v>
      </c>
      <c r="F2077" s="8">
        <f>IFERROR(INDEX(Healthcare_Transaction[Cost],MATCH(CONSOLIDATED_SHEET[[#This Row],[Patient_ID]],Healthcare_Transaction[Patient_ID],0)),"")</f>
        <v>4261.7</v>
      </c>
      <c r="G2077" s="6">
        <f>IFERROR(INDEX(Healthcare_Transaction[Date],MATCH(CONSOLIDATED_SHEET[[#This Row],[Patient_ID]],Healthcare_Transaction[Patient_ID],0)),"")</f>
        <v>44371.850835833677</v>
      </c>
      <c r="H2077" t="str">
        <f>TEXT(CONSOLIDATED_SHEET[[#This Row],[Date]], "yyyy")</f>
        <v>2021</v>
      </c>
      <c r="I2077" t="str">
        <f>TEXT(CONSOLIDATED_SHEET[[#This Row],[Date]], "mmmm")</f>
        <v>June</v>
      </c>
      <c r="J2077" t="str">
        <f>INDEX(Healthcare_Location[Location],MATCH(CONSOLIDATED_SHEET[[#This Row],[Patient_ID]],Healthcare_Location[Patient_ID],0))</f>
        <v>New York</v>
      </c>
      <c r="K2077" s="7" t="str">
        <f>INDEX(Healthcare_Insurance[Insurance_Type],MATCH(CONSOLIDATED_SHEET[[#This Row],[Patient_ID]],Healthcare_Insurance[Patient_ID],0))</f>
        <v>Private</v>
      </c>
      <c r="L2077" s="8">
        <f>INDEX(Healthcare_Insurance[Insurance_Amount],MATCH(CONSOLIDATED_SHEET[[#This Row],[Patient_ID]],Healthcare_Insurance[Patient_ID],0))</f>
        <v>7895.52</v>
      </c>
    </row>
    <row r="2078" spans="1:12" x14ac:dyDescent="0.25">
      <c r="A2078" t="s">
        <v>2080</v>
      </c>
      <c r="B2078" t="s">
        <v>5049</v>
      </c>
      <c r="C2078">
        <v>56</v>
      </c>
      <c r="D2078" t="s">
        <v>5947</v>
      </c>
      <c r="E2078" t="str">
        <f>IFERROR(INDEX(Healthcare_Transaction[Treatment_Type],MATCH(CONSOLIDATED_SHEET[[#This Row],[Patient_ID]],Healthcare_Transaction[Patient_ID],0)),"")</f>
        <v>Consultation</v>
      </c>
      <c r="F2078" s="8">
        <f>IFERROR(INDEX(Healthcare_Transaction[Cost],MATCH(CONSOLIDATED_SHEET[[#This Row],[Patient_ID]],Healthcare_Transaction[Patient_ID],0)),"")</f>
        <v>4271.45</v>
      </c>
      <c r="G2078" s="6">
        <f>IFERROR(INDEX(Healthcare_Transaction[Date],MATCH(CONSOLIDATED_SHEET[[#This Row],[Patient_ID]],Healthcare_Transaction[Patient_ID],0)),"")</f>
        <v>44372.89384197742</v>
      </c>
      <c r="H2078" t="str">
        <f>TEXT(CONSOLIDATED_SHEET[[#This Row],[Date]], "yyyy")</f>
        <v>2021</v>
      </c>
      <c r="I2078" t="str">
        <f>TEXT(CONSOLIDATED_SHEET[[#This Row],[Date]], "mmmm")</f>
        <v>June</v>
      </c>
      <c r="J2078" t="str">
        <f>INDEX(Healthcare_Location[Location],MATCH(CONSOLIDATED_SHEET[[#This Row],[Patient_ID]],Healthcare_Location[Patient_ID],0))</f>
        <v>Phoenix</v>
      </c>
      <c r="K2078" s="7" t="str">
        <f>INDEX(Healthcare_Insurance[Insurance_Type],MATCH(CONSOLIDATED_SHEET[[#This Row],[Patient_ID]],Healthcare_Insurance[Patient_ID],0))</f>
        <v>Public</v>
      </c>
      <c r="L2078" s="8">
        <f>INDEX(Healthcare_Insurance[Insurance_Amount],MATCH(CONSOLIDATED_SHEET[[#This Row],[Patient_ID]],Healthcare_Insurance[Patient_ID],0))</f>
        <v>6166.56</v>
      </c>
    </row>
    <row r="2079" spans="1:12" x14ac:dyDescent="0.25">
      <c r="A2079" t="s">
        <v>2081</v>
      </c>
      <c r="B2079" t="s">
        <v>5050</v>
      </c>
      <c r="C2079">
        <v>19</v>
      </c>
      <c r="D2079" t="s">
        <v>5948</v>
      </c>
      <c r="E2079" t="str">
        <f>IFERROR(INDEX(Healthcare_Transaction[Treatment_Type],MATCH(CONSOLIDATED_SHEET[[#This Row],[Patient_ID]],Healthcare_Transaction[Patient_ID],0)),"")</f>
        <v>Surgery</v>
      </c>
      <c r="F2079" s="8">
        <f>IFERROR(INDEX(Healthcare_Transaction[Cost],MATCH(CONSOLIDATED_SHEET[[#This Row],[Patient_ID]],Healthcare_Transaction[Patient_ID],0)),"")</f>
        <v>2688.47</v>
      </c>
      <c r="G2079" s="6">
        <f>IFERROR(INDEX(Healthcare_Transaction[Date],MATCH(CONSOLIDATED_SHEET[[#This Row],[Patient_ID]],Healthcare_Transaction[Patient_ID],0)),"")</f>
        <v>44374.979854264893</v>
      </c>
      <c r="H2079" t="str">
        <f>TEXT(CONSOLIDATED_SHEET[[#This Row],[Date]], "yyyy")</f>
        <v>2021</v>
      </c>
      <c r="I2079" t="str">
        <f>TEXT(CONSOLIDATED_SHEET[[#This Row],[Date]], "mmmm")</f>
        <v>June</v>
      </c>
      <c r="J2079" t="str">
        <f>INDEX(Healthcare_Location[Location],MATCH(CONSOLIDATED_SHEET[[#This Row],[Patient_ID]],Healthcare_Location[Patient_ID],0))</f>
        <v>Phoenix</v>
      </c>
      <c r="K2079" s="7" t="str">
        <f>INDEX(Healthcare_Insurance[Insurance_Type],MATCH(CONSOLIDATED_SHEET[[#This Row],[Patient_ID]],Healthcare_Insurance[Patient_ID],0))</f>
        <v>Private</v>
      </c>
      <c r="L2079" s="8">
        <f>INDEX(Healthcare_Insurance[Insurance_Amount],MATCH(CONSOLIDATED_SHEET[[#This Row],[Patient_ID]],Healthcare_Insurance[Patient_ID],0))</f>
        <v>4698.74</v>
      </c>
    </row>
    <row r="2080" spans="1:12" x14ac:dyDescent="0.25">
      <c r="A2080" t="s">
        <v>2082</v>
      </c>
      <c r="B2080" t="s">
        <v>5051</v>
      </c>
      <c r="C2080">
        <v>18</v>
      </c>
      <c r="D2080" t="s">
        <v>5948</v>
      </c>
      <c r="E2080" t="str">
        <f>IFERROR(INDEX(Healthcare_Transaction[Treatment_Type],MATCH(CONSOLIDATED_SHEET[[#This Row],[Patient_ID]],Healthcare_Transaction[Patient_ID],0)),"")</f>
        <v>Consultation</v>
      </c>
      <c r="F2080" s="8">
        <f>IFERROR(INDEX(Healthcare_Transaction[Cost],MATCH(CONSOLIDATED_SHEET[[#This Row],[Patient_ID]],Healthcare_Transaction[Patient_ID],0)),"")</f>
        <v>3065.3</v>
      </c>
      <c r="G2080" s="6">
        <f>IFERROR(INDEX(Healthcare_Transaction[Date],MATCH(CONSOLIDATED_SHEET[[#This Row],[Patient_ID]],Healthcare_Transaction[Patient_ID],0)),"")</f>
        <v>44376.805115016417</v>
      </c>
      <c r="H2080" t="str">
        <f>TEXT(CONSOLIDATED_SHEET[[#This Row],[Date]], "yyyy")</f>
        <v>2021</v>
      </c>
      <c r="I2080" t="str">
        <f>TEXT(CONSOLIDATED_SHEET[[#This Row],[Date]], "mmmm")</f>
        <v>June</v>
      </c>
      <c r="J2080" t="str">
        <f>INDEX(Healthcare_Location[Location],MATCH(CONSOLIDATED_SHEET[[#This Row],[Patient_ID]],Healthcare_Location[Patient_ID],0))</f>
        <v>Chicago</v>
      </c>
      <c r="K2080" s="7" t="str">
        <f>INDEX(Healthcare_Insurance[Insurance_Type],MATCH(CONSOLIDATED_SHEET[[#This Row],[Patient_ID]],Healthcare_Insurance[Patient_ID],0))</f>
        <v>None</v>
      </c>
      <c r="L2080" s="8">
        <f>INDEX(Healthcare_Insurance[Insurance_Amount],MATCH(CONSOLIDATED_SHEET[[#This Row],[Patient_ID]],Healthcare_Insurance[Patient_ID],0))</f>
        <v>1054.92</v>
      </c>
    </row>
    <row r="2081" spans="1:12" x14ac:dyDescent="0.25">
      <c r="A2081" t="s">
        <v>2083</v>
      </c>
      <c r="B2081" t="s">
        <v>5052</v>
      </c>
      <c r="C2081">
        <v>89</v>
      </c>
      <c r="D2081" t="s">
        <v>5948</v>
      </c>
      <c r="E2081" t="str">
        <f>IFERROR(INDEX(Healthcare_Transaction[Treatment_Type],MATCH(CONSOLIDATED_SHEET[[#This Row],[Patient_ID]],Healthcare_Transaction[Patient_ID],0)),"")</f>
        <v>Consultation</v>
      </c>
      <c r="F2081" s="8">
        <f>IFERROR(INDEX(Healthcare_Transaction[Cost],MATCH(CONSOLIDATED_SHEET[[#This Row],[Patient_ID]],Healthcare_Transaction[Patient_ID],0)),"")</f>
        <v>3783.28</v>
      </c>
      <c r="G2081" s="6">
        <f>IFERROR(INDEX(Healthcare_Transaction[Date],MATCH(CONSOLIDATED_SHEET[[#This Row],[Patient_ID]],Healthcare_Transaction[Patient_ID],0)),"")</f>
        <v>44377.326618088293</v>
      </c>
      <c r="H2081" t="str">
        <f>TEXT(CONSOLIDATED_SHEET[[#This Row],[Date]], "yyyy")</f>
        <v>2021</v>
      </c>
      <c r="I2081" t="str">
        <f>TEXT(CONSOLIDATED_SHEET[[#This Row],[Date]], "mmmm")</f>
        <v>June</v>
      </c>
      <c r="J2081" t="str">
        <f>INDEX(Healthcare_Location[Location],MATCH(CONSOLIDATED_SHEET[[#This Row],[Patient_ID]],Healthcare_Location[Patient_ID],0))</f>
        <v>Chicago</v>
      </c>
      <c r="K2081" s="7" t="str">
        <f>INDEX(Healthcare_Insurance[Insurance_Type],MATCH(CONSOLIDATED_SHEET[[#This Row],[Patient_ID]],Healthcare_Insurance[Patient_ID],0))</f>
        <v>None</v>
      </c>
      <c r="L2081" s="8">
        <f>INDEX(Healthcare_Insurance[Insurance_Amount],MATCH(CONSOLIDATED_SHEET[[#This Row],[Patient_ID]],Healthcare_Insurance[Patient_ID],0))</f>
        <v>3883.96</v>
      </c>
    </row>
    <row r="2082" spans="1:12" x14ac:dyDescent="0.25">
      <c r="A2082" t="s">
        <v>2084</v>
      </c>
      <c r="B2082" t="s">
        <v>5053</v>
      </c>
      <c r="C2082">
        <v>72</v>
      </c>
      <c r="D2082" t="s">
        <v>5947</v>
      </c>
      <c r="E2082" t="str">
        <f>IFERROR(INDEX(Healthcare_Transaction[Treatment_Type],MATCH(CONSOLIDATED_SHEET[[#This Row],[Patient_ID]],Healthcare_Transaction[Patient_ID],0)),"")</f>
        <v>Physical Therapy</v>
      </c>
      <c r="F2082" s="8">
        <f>IFERROR(INDEX(Healthcare_Transaction[Cost],MATCH(CONSOLIDATED_SHEET[[#This Row],[Patient_ID]],Healthcare_Transaction[Patient_ID],0)),"")</f>
        <v>917.25</v>
      </c>
      <c r="G2082" s="6">
        <f>IFERROR(INDEX(Healthcare_Transaction[Date],MATCH(CONSOLIDATED_SHEET[[#This Row],[Patient_ID]],Healthcare_Transaction[Patient_ID],0)),"")</f>
        <v>44377.848121160161</v>
      </c>
      <c r="H2082" t="str">
        <f>TEXT(CONSOLIDATED_SHEET[[#This Row],[Date]], "yyyy")</f>
        <v>2021</v>
      </c>
      <c r="I2082" t="str">
        <f>TEXT(CONSOLIDATED_SHEET[[#This Row],[Date]], "mmmm")</f>
        <v>June</v>
      </c>
      <c r="J2082" t="str">
        <f>INDEX(Healthcare_Location[Location],MATCH(CONSOLIDATED_SHEET[[#This Row],[Patient_ID]],Healthcare_Location[Patient_ID],0))</f>
        <v>Los Angeles</v>
      </c>
      <c r="K2082" s="7" t="str">
        <f>INDEX(Healthcare_Insurance[Insurance_Type],MATCH(CONSOLIDATED_SHEET[[#This Row],[Patient_ID]],Healthcare_Insurance[Patient_ID],0))</f>
        <v>Private</v>
      </c>
      <c r="L2082" s="8">
        <f>INDEX(Healthcare_Insurance[Insurance_Amount],MATCH(CONSOLIDATED_SHEET[[#This Row],[Patient_ID]],Healthcare_Insurance[Patient_ID],0))</f>
        <v>6714.8</v>
      </c>
    </row>
    <row r="2083" spans="1:12" x14ac:dyDescent="0.25">
      <c r="A2083" t="s">
        <v>2085</v>
      </c>
      <c r="B2083" t="s">
        <v>5054</v>
      </c>
      <c r="C2083">
        <v>18</v>
      </c>
      <c r="D2083" t="s">
        <v>5948</v>
      </c>
      <c r="E2083" t="str">
        <f>IFERROR(INDEX(Healthcare_Transaction[Treatment_Type],MATCH(CONSOLIDATED_SHEET[[#This Row],[Patient_ID]],Healthcare_Transaction[Patient_ID],0)),"")</f>
        <v>Surgery</v>
      </c>
      <c r="F2083" s="8">
        <f>IFERROR(INDEX(Healthcare_Transaction[Cost],MATCH(CONSOLIDATED_SHEET[[#This Row],[Patient_ID]],Healthcare_Transaction[Patient_ID],0)),"")</f>
        <v>4590.72</v>
      </c>
      <c r="G2083" s="6">
        <f>IFERROR(INDEX(Healthcare_Transaction[Date],MATCH(CONSOLIDATED_SHEET[[#This Row],[Patient_ID]],Healthcare_Transaction[Patient_ID],0)),"")</f>
        <v>44378.369624232022</v>
      </c>
      <c r="H2083" t="str">
        <f>TEXT(CONSOLIDATED_SHEET[[#This Row],[Date]], "yyyy")</f>
        <v>2021</v>
      </c>
      <c r="I2083" t="str">
        <f>TEXT(CONSOLIDATED_SHEET[[#This Row],[Date]], "mmmm")</f>
        <v>July</v>
      </c>
      <c r="J2083" t="str">
        <f>INDEX(Healthcare_Location[Location],MATCH(CONSOLIDATED_SHEET[[#This Row],[Patient_ID]],Healthcare_Location[Patient_ID],0))</f>
        <v>Chicago</v>
      </c>
      <c r="K2083" s="7" t="str">
        <f>INDEX(Healthcare_Insurance[Insurance_Type],MATCH(CONSOLIDATED_SHEET[[#This Row],[Patient_ID]],Healthcare_Insurance[Patient_ID],0))</f>
        <v>None</v>
      </c>
      <c r="L2083" s="8">
        <f>INDEX(Healthcare_Insurance[Insurance_Amount],MATCH(CONSOLIDATED_SHEET[[#This Row],[Patient_ID]],Healthcare_Insurance[Patient_ID],0))</f>
        <v>5450.62</v>
      </c>
    </row>
    <row r="2084" spans="1:12" x14ac:dyDescent="0.25">
      <c r="A2084" t="s">
        <v>2086</v>
      </c>
      <c r="B2084" t="s">
        <v>5055</v>
      </c>
      <c r="C2084">
        <v>64</v>
      </c>
      <c r="D2084" t="s">
        <v>5947</v>
      </c>
      <c r="E2084" t="str">
        <f>IFERROR(INDEX(Healthcare_Transaction[Treatment_Type],MATCH(CONSOLIDATED_SHEET[[#This Row],[Patient_ID]],Healthcare_Transaction[Patient_ID],0)),"")</f>
        <v>Medication</v>
      </c>
      <c r="F2084" s="8">
        <f>IFERROR(INDEX(Healthcare_Transaction[Cost],MATCH(CONSOLIDATED_SHEET[[#This Row],[Patient_ID]],Healthcare_Transaction[Patient_ID],0)),"")</f>
        <v>2587.8000000000002</v>
      </c>
      <c r="G2084" s="6">
        <f>IFERROR(INDEX(Healthcare_Transaction[Date],MATCH(CONSOLIDATED_SHEET[[#This Row],[Patient_ID]],Healthcare_Transaction[Patient_ID],0)),"")</f>
        <v>44378.630375767963</v>
      </c>
      <c r="H2084" t="str">
        <f>TEXT(CONSOLIDATED_SHEET[[#This Row],[Date]], "yyyy")</f>
        <v>2021</v>
      </c>
      <c r="I2084" t="str">
        <f>TEXT(CONSOLIDATED_SHEET[[#This Row],[Date]], "mmmm")</f>
        <v>July</v>
      </c>
      <c r="J2084" t="str">
        <f>INDEX(Healthcare_Location[Location],MATCH(CONSOLIDATED_SHEET[[#This Row],[Patient_ID]],Healthcare_Location[Patient_ID],0))</f>
        <v>New York</v>
      </c>
      <c r="K2084" s="7" t="str">
        <f>INDEX(Healthcare_Insurance[Insurance_Type],MATCH(CONSOLIDATED_SHEET[[#This Row],[Patient_ID]],Healthcare_Insurance[Patient_ID],0))</f>
        <v>Private</v>
      </c>
      <c r="L2084" s="8">
        <f>INDEX(Healthcare_Insurance[Insurance_Amount],MATCH(CONSOLIDATED_SHEET[[#This Row],[Patient_ID]],Healthcare_Insurance[Patient_ID],0))</f>
        <v>1857.91</v>
      </c>
    </row>
    <row r="2085" spans="1:12" x14ac:dyDescent="0.25">
      <c r="A2085" t="s">
        <v>2087</v>
      </c>
      <c r="B2085" t="s">
        <v>5056</v>
      </c>
      <c r="C2085">
        <v>22</v>
      </c>
      <c r="D2085" t="s">
        <v>5947</v>
      </c>
      <c r="E2085" t="str">
        <f>IFERROR(INDEX(Healthcare_Transaction[Treatment_Type],MATCH(CONSOLIDATED_SHEET[[#This Row],[Patient_ID]],Healthcare_Transaction[Patient_ID],0)),"")</f>
        <v>Consultation</v>
      </c>
      <c r="F2085" s="8">
        <f>IFERROR(INDEX(Healthcare_Transaction[Cost],MATCH(CONSOLIDATED_SHEET[[#This Row],[Patient_ID]],Healthcare_Transaction[Patient_ID],0)),"")</f>
        <v>2709.61</v>
      </c>
      <c r="G2085" s="6">
        <f>IFERROR(INDEX(Healthcare_Transaction[Date],MATCH(CONSOLIDATED_SHEET[[#This Row],[Patient_ID]],Healthcare_Transaction[Patient_ID],0)),"")</f>
        <v>44378.891127303898</v>
      </c>
      <c r="H2085" t="str">
        <f>TEXT(CONSOLIDATED_SHEET[[#This Row],[Date]], "yyyy")</f>
        <v>2021</v>
      </c>
      <c r="I2085" t="str">
        <f>TEXT(CONSOLIDATED_SHEET[[#This Row],[Date]], "mmmm")</f>
        <v>July</v>
      </c>
      <c r="J2085" t="str">
        <f>INDEX(Healthcare_Location[Location],MATCH(CONSOLIDATED_SHEET[[#This Row],[Patient_ID]],Healthcare_Location[Patient_ID],0))</f>
        <v>Chicago</v>
      </c>
      <c r="K2085" s="7" t="str">
        <f>INDEX(Healthcare_Insurance[Insurance_Type],MATCH(CONSOLIDATED_SHEET[[#This Row],[Patient_ID]],Healthcare_Insurance[Patient_ID],0))</f>
        <v>None</v>
      </c>
      <c r="L2085" s="8">
        <f>INDEX(Healthcare_Insurance[Insurance_Amount],MATCH(CONSOLIDATED_SHEET[[#This Row],[Patient_ID]],Healthcare_Insurance[Patient_ID],0))</f>
        <v>3644.23</v>
      </c>
    </row>
    <row r="2086" spans="1:12" x14ac:dyDescent="0.25">
      <c r="A2086" t="s">
        <v>2088</v>
      </c>
      <c r="B2086" t="s">
        <v>5057</v>
      </c>
      <c r="C2086">
        <v>69</v>
      </c>
      <c r="D2086" t="s">
        <v>5948</v>
      </c>
      <c r="E2086" t="str">
        <f>IFERROR(INDEX(Healthcare_Transaction[Treatment_Type],MATCH(CONSOLIDATED_SHEET[[#This Row],[Patient_ID]],Healthcare_Transaction[Patient_ID],0)),"")</f>
        <v>Consultation</v>
      </c>
      <c r="F2086" s="8">
        <f>IFERROR(INDEX(Healthcare_Transaction[Cost],MATCH(CONSOLIDATED_SHEET[[#This Row],[Patient_ID]],Healthcare_Transaction[Patient_ID],0)),"")</f>
        <v>4984.82</v>
      </c>
      <c r="G2086" s="6">
        <f>IFERROR(INDEX(Healthcare_Transaction[Date],MATCH(CONSOLIDATED_SHEET[[#This Row],[Patient_ID]],Healthcare_Transaction[Patient_ID],0)),"")</f>
        <v>44379.412630375773</v>
      </c>
      <c r="H2086" t="str">
        <f>TEXT(CONSOLIDATED_SHEET[[#This Row],[Date]], "yyyy")</f>
        <v>2021</v>
      </c>
      <c r="I2086" t="str">
        <f>TEXT(CONSOLIDATED_SHEET[[#This Row],[Date]], "mmmm")</f>
        <v>July</v>
      </c>
      <c r="J2086" t="str">
        <f>INDEX(Healthcare_Location[Location],MATCH(CONSOLIDATED_SHEET[[#This Row],[Patient_ID]],Healthcare_Location[Patient_ID],0))</f>
        <v>Los Angeles</v>
      </c>
      <c r="K2086" s="7" t="str">
        <f>INDEX(Healthcare_Insurance[Insurance_Type],MATCH(CONSOLIDATED_SHEET[[#This Row],[Patient_ID]],Healthcare_Insurance[Patient_ID],0))</f>
        <v>Private</v>
      </c>
      <c r="L2086" s="8">
        <f>INDEX(Healthcare_Insurance[Insurance_Amount],MATCH(CONSOLIDATED_SHEET[[#This Row],[Patient_ID]],Healthcare_Insurance[Patient_ID],0))</f>
        <v>7610.12</v>
      </c>
    </row>
    <row r="2087" spans="1:12" x14ac:dyDescent="0.25">
      <c r="A2087" t="s">
        <v>2089</v>
      </c>
      <c r="B2087" t="s">
        <v>5058</v>
      </c>
      <c r="C2087">
        <v>49</v>
      </c>
      <c r="D2087" t="s">
        <v>5948</v>
      </c>
      <c r="E2087" t="str">
        <f>IFERROR(INDEX(Healthcare_Transaction[Treatment_Type],MATCH(CONSOLIDATED_SHEET[[#This Row],[Patient_ID]],Healthcare_Transaction[Patient_ID],0)),"")</f>
        <v>Consultation</v>
      </c>
      <c r="F2087" s="8">
        <f>IFERROR(INDEX(Healthcare_Transaction[Cost],MATCH(CONSOLIDATED_SHEET[[#This Row],[Patient_ID]],Healthcare_Transaction[Patient_ID],0)),"")</f>
        <v>4957.71</v>
      </c>
      <c r="G2087" s="6">
        <f>IFERROR(INDEX(Healthcare_Transaction[Date],MATCH(CONSOLIDATED_SHEET[[#This Row],[Patient_ID]],Healthcare_Transaction[Patient_ID],0)),"")</f>
        <v>44381.498642663231</v>
      </c>
      <c r="H2087" t="str">
        <f>TEXT(CONSOLIDATED_SHEET[[#This Row],[Date]], "yyyy")</f>
        <v>2021</v>
      </c>
      <c r="I2087" t="str">
        <f>TEXT(CONSOLIDATED_SHEET[[#This Row],[Date]], "mmmm")</f>
        <v>July</v>
      </c>
      <c r="J2087" t="str">
        <f>INDEX(Healthcare_Location[Location],MATCH(CONSOLIDATED_SHEET[[#This Row],[Patient_ID]],Healthcare_Location[Patient_ID],0))</f>
        <v>New York</v>
      </c>
      <c r="K2087" s="7" t="str">
        <f>INDEX(Healthcare_Insurance[Insurance_Type],MATCH(CONSOLIDATED_SHEET[[#This Row],[Patient_ID]],Healthcare_Insurance[Patient_ID],0))</f>
        <v>Public</v>
      </c>
      <c r="L2087" s="8">
        <f>INDEX(Healthcare_Insurance[Insurance_Amount],MATCH(CONSOLIDATED_SHEET[[#This Row],[Patient_ID]],Healthcare_Insurance[Patient_ID],0))</f>
        <v>4043.11</v>
      </c>
    </row>
    <row r="2088" spans="1:12" x14ac:dyDescent="0.25">
      <c r="A2088" t="s">
        <v>2090</v>
      </c>
      <c r="B2088" t="s">
        <v>5059</v>
      </c>
      <c r="C2088">
        <v>83</v>
      </c>
      <c r="D2088" t="s">
        <v>5948</v>
      </c>
      <c r="E2088" t="str">
        <f>IFERROR(INDEX(Healthcare_Transaction[Treatment_Type],MATCH(CONSOLIDATED_SHEET[[#This Row],[Patient_ID]],Healthcare_Transaction[Patient_ID],0)),"")</f>
        <v>Medication</v>
      </c>
      <c r="F2088" s="8">
        <f>IFERROR(INDEX(Healthcare_Transaction[Cost],MATCH(CONSOLIDATED_SHEET[[#This Row],[Patient_ID]],Healthcare_Transaction[Patient_ID],0)),"")</f>
        <v>1647.2</v>
      </c>
      <c r="G2088" s="6">
        <f>IFERROR(INDEX(Healthcare_Transaction[Date],MATCH(CONSOLIDATED_SHEET[[#This Row],[Patient_ID]],Healthcare_Transaction[Patient_ID],0)),"")</f>
        <v>44382.020145735107</v>
      </c>
      <c r="H2088" t="str">
        <f>TEXT(CONSOLIDATED_SHEET[[#This Row],[Date]], "yyyy")</f>
        <v>2021</v>
      </c>
      <c r="I2088" t="str">
        <f>TEXT(CONSOLIDATED_SHEET[[#This Row],[Date]], "mmmm")</f>
        <v>July</v>
      </c>
      <c r="J2088" t="str">
        <f>INDEX(Healthcare_Location[Location],MATCH(CONSOLIDATED_SHEET[[#This Row],[Patient_ID]],Healthcare_Location[Patient_ID],0))</f>
        <v>Chicago</v>
      </c>
      <c r="K2088" s="7" t="str">
        <f>INDEX(Healthcare_Insurance[Insurance_Type],MATCH(CONSOLIDATED_SHEET[[#This Row],[Patient_ID]],Healthcare_Insurance[Patient_ID],0))</f>
        <v>Public</v>
      </c>
      <c r="L2088" s="8">
        <f>INDEX(Healthcare_Insurance[Insurance_Amount],MATCH(CONSOLIDATED_SHEET[[#This Row],[Patient_ID]],Healthcare_Insurance[Patient_ID],0))</f>
        <v>8278.17</v>
      </c>
    </row>
    <row r="2089" spans="1:12" x14ac:dyDescent="0.25">
      <c r="A2089" t="s">
        <v>2091</v>
      </c>
      <c r="B2089" t="s">
        <v>5060</v>
      </c>
      <c r="C2089">
        <v>27</v>
      </c>
      <c r="D2089" t="s">
        <v>5947</v>
      </c>
      <c r="E2089" t="str">
        <f>IFERROR(INDEX(Healthcare_Transaction[Treatment_Type],MATCH(CONSOLIDATED_SHEET[[#This Row],[Patient_ID]],Healthcare_Transaction[Patient_ID],0)),"")</f>
        <v>Consultation</v>
      </c>
      <c r="F2089" s="8">
        <f>IFERROR(INDEX(Healthcare_Transaction[Cost],MATCH(CONSOLIDATED_SHEET[[#This Row],[Patient_ID]],Healthcare_Transaction[Patient_ID],0)),"")</f>
        <v>4205.71</v>
      </c>
      <c r="G2089" s="6">
        <f>IFERROR(INDEX(Healthcare_Transaction[Date],MATCH(CONSOLIDATED_SHEET[[#This Row],[Patient_ID]],Healthcare_Transaction[Patient_ID],0)),"")</f>
        <v>44382.280897271034</v>
      </c>
      <c r="H2089" t="str">
        <f>TEXT(CONSOLIDATED_SHEET[[#This Row],[Date]], "yyyy")</f>
        <v>2021</v>
      </c>
      <c r="I2089" t="str">
        <f>TEXT(CONSOLIDATED_SHEET[[#This Row],[Date]], "mmmm")</f>
        <v>July</v>
      </c>
      <c r="J2089" t="str">
        <f>INDEX(Healthcare_Location[Location],MATCH(CONSOLIDATED_SHEET[[#This Row],[Patient_ID]],Healthcare_Location[Patient_ID],0))</f>
        <v>Chicago</v>
      </c>
      <c r="K2089" s="7" t="str">
        <f>INDEX(Healthcare_Insurance[Insurance_Type],MATCH(CONSOLIDATED_SHEET[[#This Row],[Patient_ID]],Healthcare_Insurance[Patient_ID],0))</f>
        <v>Public</v>
      </c>
      <c r="L2089" s="8">
        <f>INDEX(Healthcare_Insurance[Insurance_Amount],MATCH(CONSOLIDATED_SHEET[[#This Row],[Patient_ID]],Healthcare_Insurance[Patient_ID],0))</f>
        <v>5815.41</v>
      </c>
    </row>
    <row r="2090" spans="1:12" x14ac:dyDescent="0.25">
      <c r="A2090" t="s">
        <v>2092</v>
      </c>
      <c r="B2090" t="s">
        <v>5061</v>
      </c>
      <c r="C2090">
        <v>70</v>
      </c>
      <c r="D2090" t="s">
        <v>5948</v>
      </c>
      <c r="E2090" t="str">
        <f>IFERROR(INDEX(Healthcare_Transaction[Treatment_Type],MATCH(CONSOLIDATED_SHEET[[#This Row],[Patient_ID]],Healthcare_Transaction[Patient_ID],0)),"")</f>
        <v>Surgery</v>
      </c>
      <c r="F2090" s="8">
        <f>IFERROR(INDEX(Healthcare_Transaction[Cost],MATCH(CONSOLIDATED_SHEET[[#This Row],[Patient_ID]],Healthcare_Transaction[Patient_ID],0)),"")</f>
        <v>4320.04</v>
      </c>
      <c r="G2090" s="6">
        <f>IFERROR(INDEX(Healthcare_Transaction[Date],MATCH(CONSOLIDATED_SHEET[[#This Row],[Patient_ID]],Healthcare_Transaction[Patient_ID],0)),"")</f>
        <v>44382.541648806968</v>
      </c>
      <c r="H2090" t="str">
        <f>TEXT(CONSOLIDATED_SHEET[[#This Row],[Date]], "yyyy")</f>
        <v>2021</v>
      </c>
      <c r="I2090" t="str">
        <f>TEXT(CONSOLIDATED_SHEET[[#This Row],[Date]], "mmmm")</f>
        <v>July</v>
      </c>
      <c r="J2090" t="str">
        <f>INDEX(Healthcare_Location[Location],MATCH(CONSOLIDATED_SHEET[[#This Row],[Patient_ID]],Healthcare_Location[Patient_ID],0))</f>
        <v>Phoenix</v>
      </c>
      <c r="K2090" s="7" t="str">
        <f>INDEX(Healthcare_Insurance[Insurance_Type],MATCH(CONSOLIDATED_SHEET[[#This Row],[Patient_ID]],Healthcare_Insurance[Patient_ID],0))</f>
        <v>Private</v>
      </c>
      <c r="L2090" s="8">
        <f>INDEX(Healthcare_Insurance[Insurance_Amount],MATCH(CONSOLIDATED_SHEET[[#This Row],[Patient_ID]],Healthcare_Insurance[Patient_ID],0))</f>
        <v>1449.71</v>
      </c>
    </row>
    <row r="2091" spans="1:12" x14ac:dyDescent="0.25">
      <c r="A2091" t="s">
        <v>2093</v>
      </c>
      <c r="B2091" t="s">
        <v>4512</v>
      </c>
      <c r="C2091">
        <v>41</v>
      </c>
      <c r="D2091" t="s">
        <v>5948</v>
      </c>
      <c r="E2091" t="str">
        <f>IFERROR(INDEX(Healthcare_Transaction[Treatment_Type],MATCH(CONSOLIDATED_SHEET[[#This Row],[Patient_ID]],Healthcare_Transaction[Patient_ID],0)),"")</f>
        <v>Medication</v>
      </c>
      <c r="F2091" s="8">
        <f>IFERROR(INDEX(Healthcare_Transaction[Cost],MATCH(CONSOLIDATED_SHEET[[#This Row],[Patient_ID]],Healthcare_Transaction[Patient_ID],0)),"")</f>
        <v>1742.94</v>
      </c>
      <c r="G2091" s="6">
        <f>IFERROR(INDEX(Healthcare_Transaction[Date],MATCH(CONSOLIDATED_SHEET[[#This Row],[Patient_ID]],Healthcare_Transaction[Patient_ID],0)),"")</f>
        <v>44384.106158022572</v>
      </c>
      <c r="H2091" t="str">
        <f>TEXT(CONSOLIDATED_SHEET[[#This Row],[Date]], "yyyy")</f>
        <v>2021</v>
      </c>
      <c r="I2091" t="str">
        <f>TEXT(CONSOLIDATED_SHEET[[#This Row],[Date]], "mmmm")</f>
        <v>July</v>
      </c>
      <c r="J2091" t="str">
        <f>INDEX(Healthcare_Location[Location],MATCH(CONSOLIDATED_SHEET[[#This Row],[Patient_ID]],Healthcare_Location[Patient_ID],0))</f>
        <v>Houston</v>
      </c>
      <c r="K2091" s="7" t="str">
        <f>INDEX(Healthcare_Insurance[Insurance_Type],MATCH(CONSOLIDATED_SHEET[[#This Row],[Patient_ID]],Healthcare_Insurance[Patient_ID],0))</f>
        <v>Private</v>
      </c>
      <c r="L2091" s="8">
        <f>INDEX(Healthcare_Insurance[Insurance_Amount],MATCH(CONSOLIDATED_SHEET[[#This Row],[Patient_ID]],Healthcare_Insurance[Patient_ID],0))</f>
        <v>7935.9</v>
      </c>
    </row>
    <row r="2092" spans="1:12" x14ac:dyDescent="0.25">
      <c r="A2092" t="s">
        <v>2094</v>
      </c>
      <c r="B2092" t="s">
        <v>5062</v>
      </c>
      <c r="C2092">
        <v>53</v>
      </c>
      <c r="D2092" t="s">
        <v>5948</v>
      </c>
      <c r="E2092" t="str">
        <f>IFERROR(INDEX(Healthcare_Transaction[Treatment_Type],MATCH(CONSOLIDATED_SHEET[[#This Row],[Patient_ID]],Healthcare_Transaction[Patient_ID],0)),"")</f>
        <v>Physical Therapy</v>
      </c>
      <c r="F2092" s="8">
        <f>IFERROR(INDEX(Healthcare_Transaction[Cost],MATCH(CONSOLIDATED_SHEET[[#This Row],[Patient_ID]],Healthcare_Transaction[Patient_ID],0)),"")</f>
        <v>4771.28</v>
      </c>
      <c r="G2092" s="6">
        <f>IFERROR(INDEX(Healthcare_Transaction[Date],MATCH(CONSOLIDATED_SHEET[[#This Row],[Patient_ID]],Healthcare_Transaction[Patient_ID],0)),"")</f>
        <v>44385.149164166309</v>
      </c>
      <c r="H2092" t="str">
        <f>TEXT(CONSOLIDATED_SHEET[[#This Row],[Date]], "yyyy")</f>
        <v>2021</v>
      </c>
      <c r="I2092" t="str">
        <f>TEXT(CONSOLIDATED_SHEET[[#This Row],[Date]], "mmmm")</f>
        <v>July</v>
      </c>
      <c r="J2092" t="str">
        <f>INDEX(Healthcare_Location[Location],MATCH(CONSOLIDATED_SHEET[[#This Row],[Patient_ID]],Healthcare_Location[Patient_ID],0))</f>
        <v>Los Angeles</v>
      </c>
      <c r="K2092" s="7" t="str">
        <f>INDEX(Healthcare_Insurance[Insurance_Type],MATCH(CONSOLIDATED_SHEET[[#This Row],[Patient_ID]],Healthcare_Insurance[Patient_ID],0))</f>
        <v>None</v>
      </c>
      <c r="L2092" s="8">
        <f>INDEX(Healthcare_Insurance[Insurance_Amount],MATCH(CONSOLIDATED_SHEET[[#This Row],[Patient_ID]],Healthcare_Insurance[Patient_ID],0))</f>
        <v>1723.14</v>
      </c>
    </row>
    <row r="2093" spans="1:12" x14ac:dyDescent="0.25">
      <c r="A2093" t="s">
        <v>2095</v>
      </c>
      <c r="B2093" t="s">
        <v>5063</v>
      </c>
      <c r="C2093">
        <v>81</v>
      </c>
      <c r="D2093" t="s">
        <v>5948</v>
      </c>
      <c r="E2093" t="str">
        <f>IFERROR(INDEX(Healthcare_Transaction[Treatment_Type],MATCH(CONSOLIDATED_SHEET[[#This Row],[Patient_ID]],Healthcare_Transaction[Patient_ID],0)),"")</f>
        <v>Physical Therapy</v>
      </c>
      <c r="F2093" s="8">
        <f>IFERROR(INDEX(Healthcare_Transaction[Cost],MATCH(CONSOLIDATED_SHEET[[#This Row],[Patient_ID]],Healthcare_Transaction[Patient_ID],0)),"")</f>
        <v>1839.37</v>
      </c>
      <c r="G2093" s="6">
        <f>IFERROR(INDEX(Healthcare_Transaction[Date],MATCH(CONSOLIDATED_SHEET[[#This Row],[Patient_ID]],Healthcare_Transaction[Patient_ID],0)),"")</f>
        <v>44385.409915702243</v>
      </c>
      <c r="H2093" t="str">
        <f>TEXT(CONSOLIDATED_SHEET[[#This Row],[Date]], "yyyy")</f>
        <v>2021</v>
      </c>
      <c r="I2093" t="str">
        <f>TEXT(CONSOLIDATED_SHEET[[#This Row],[Date]], "mmmm")</f>
        <v>July</v>
      </c>
      <c r="J2093" t="str">
        <f>INDEX(Healthcare_Location[Location],MATCH(CONSOLIDATED_SHEET[[#This Row],[Patient_ID]],Healthcare_Location[Patient_ID],0))</f>
        <v>New York</v>
      </c>
      <c r="K2093" s="7" t="str">
        <f>INDEX(Healthcare_Insurance[Insurance_Type],MATCH(CONSOLIDATED_SHEET[[#This Row],[Patient_ID]],Healthcare_Insurance[Patient_ID],0))</f>
        <v>Public</v>
      </c>
      <c r="L2093" s="8">
        <f>INDEX(Healthcare_Insurance[Insurance_Amount],MATCH(CONSOLIDATED_SHEET[[#This Row],[Patient_ID]],Healthcare_Insurance[Patient_ID],0))</f>
        <v>205.06</v>
      </c>
    </row>
    <row r="2094" spans="1:12" x14ac:dyDescent="0.25">
      <c r="A2094" t="s">
        <v>2096</v>
      </c>
      <c r="B2094" t="s">
        <v>5064</v>
      </c>
      <c r="C2094">
        <v>73</v>
      </c>
      <c r="D2094" t="s">
        <v>5948</v>
      </c>
      <c r="E2094" t="str">
        <f>IFERROR(INDEX(Healthcare_Transaction[Treatment_Type],MATCH(CONSOLIDATED_SHEET[[#This Row],[Patient_ID]],Healthcare_Transaction[Patient_ID],0)),"")</f>
        <v>Consultation</v>
      </c>
      <c r="F2094" s="8">
        <f>IFERROR(INDEX(Healthcare_Transaction[Cost],MATCH(CONSOLIDATED_SHEET[[#This Row],[Patient_ID]],Healthcare_Transaction[Patient_ID],0)),"")</f>
        <v>3670</v>
      </c>
      <c r="G2094" s="6">
        <f>IFERROR(INDEX(Healthcare_Transaction[Date],MATCH(CONSOLIDATED_SHEET[[#This Row],[Patient_ID]],Healthcare_Transaction[Patient_ID],0)),"")</f>
        <v>44385.931418774111</v>
      </c>
      <c r="H2094" t="str">
        <f>TEXT(CONSOLIDATED_SHEET[[#This Row],[Date]], "yyyy")</f>
        <v>2021</v>
      </c>
      <c r="I2094" t="str">
        <f>TEXT(CONSOLIDATED_SHEET[[#This Row],[Date]], "mmmm")</f>
        <v>July</v>
      </c>
      <c r="J2094" t="str">
        <f>INDEX(Healthcare_Location[Location],MATCH(CONSOLIDATED_SHEET[[#This Row],[Patient_ID]],Healthcare_Location[Patient_ID],0))</f>
        <v>Los Angeles</v>
      </c>
      <c r="K2094" s="7" t="str">
        <f>INDEX(Healthcare_Insurance[Insurance_Type],MATCH(CONSOLIDATED_SHEET[[#This Row],[Patient_ID]],Healthcare_Insurance[Patient_ID],0))</f>
        <v>Private</v>
      </c>
      <c r="L2094" s="8">
        <f>INDEX(Healthcare_Insurance[Insurance_Amount],MATCH(CONSOLIDATED_SHEET[[#This Row],[Patient_ID]],Healthcare_Insurance[Patient_ID],0))</f>
        <v>5813.5</v>
      </c>
    </row>
    <row r="2095" spans="1:12" x14ac:dyDescent="0.25">
      <c r="A2095" t="s">
        <v>2097</v>
      </c>
      <c r="B2095" t="s">
        <v>5065</v>
      </c>
      <c r="C2095">
        <v>46</v>
      </c>
      <c r="D2095" t="s">
        <v>5948</v>
      </c>
      <c r="E2095" t="str">
        <f>IFERROR(INDEX(Healthcare_Transaction[Treatment_Type],MATCH(CONSOLIDATED_SHEET[[#This Row],[Patient_ID]],Healthcare_Transaction[Patient_ID],0)),"")</f>
        <v>Consultation</v>
      </c>
      <c r="F2095" s="8">
        <f>IFERROR(INDEX(Healthcare_Transaction[Cost],MATCH(CONSOLIDATED_SHEET[[#This Row],[Patient_ID]],Healthcare_Transaction[Patient_ID],0)),"")</f>
        <v>4361.53</v>
      </c>
      <c r="G2095" s="6">
        <f>IFERROR(INDEX(Healthcare_Transaction[Date],MATCH(CONSOLIDATED_SHEET[[#This Row],[Patient_ID]],Healthcare_Transaction[Patient_ID],0)),"")</f>
        <v>44386.713673381913</v>
      </c>
      <c r="H2095" t="str">
        <f>TEXT(CONSOLIDATED_SHEET[[#This Row],[Date]], "yyyy")</f>
        <v>2021</v>
      </c>
      <c r="I2095" t="str">
        <f>TEXT(CONSOLIDATED_SHEET[[#This Row],[Date]], "mmmm")</f>
        <v>July</v>
      </c>
      <c r="J2095" t="str">
        <f>INDEX(Healthcare_Location[Location],MATCH(CONSOLIDATED_SHEET[[#This Row],[Patient_ID]],Healthcare_Location[Patient_ID],0))</f>
        <v>New York</v>
      </c>
      <c r="K2095" s="7" t="str">
        <f>INDEX(Healthcare_Insurance[Insurance_Type],MATCH(CONSOLIDATED_SHEET[[#This Row],[Patient_ID]],Healthcare_Insurance[Patient_ID],0))</f>
        <v>Private</v>
      </c>
      <c r="L2095" s="8">
        <f>INDEX(Healthcare_Insurance[Insurance_Amount],MATCH(CONSOLIDATED_SHEET[[#This Row],[Patient_ID]],Healthcare_Insurance[Patient_ID],0))</f>
        <v>2998.44</v>
      </c>
    </row>
    <row r="2096" spans="1:12" x14ac:dyDescent="0.25">
      <c r="A2096" t="s">
        <v>2098</v>
      </c>
      <c r="B2096" t="s">
        <v>5066</v>
      </c>
      <c r="C2096">
        <v>55</v>
      </c>
      <c r="D2096" t="s">
        <v>5947</v>
      </c>
      <c r="E2096" t="str">
        <f>IFERROR(INDEX(Healthcare_Transaction[Treatment_Type],MATCH(CONSOLIDATED_SHEET[[#This Row],[Patient_ID]],Healthcare_Transaction[Patient_ID],0)),"")</f>
        <v>Physical Therapy</v>
      </c>
      <c r="F2096" s="8">
        <f>IFERROR(INDEX(Healthcare_Transaction[Cost],MATCH(CONSOLIDATED_SHEET[[#This Row],[Patient_ID]],Healthcare_Transaction[Patient_ID],0)),"")</f>
        <v>2841.46</v>
      </c>
      <c r="G2096" s="6">
        <f>IFERROR(INDEX(Healthcare_Transaction[Date],MATCH(CONSOLIDATED_SHEET[[#This Row],[Patient_ID]],Healthcare_Transaction[Patient_ID],0)),"")</f>
        <v>44387.235176453767</v>
      </c>
      <c r="H2096" t="str">
        <f>TEXT(CONSOLIDATED_SHEET[[#This Row],[Date]], "yyyy")</f>
        <v>2021</v>
      </c>
      <c r="I2096" t="str">
        <f>TEXT(CONSOLIDATED_SHEET[[#This Row],[Date]], "mmmm")</f>
        <v>July</v>
      </c>
      <c r="J2096" t="str">
        <f>INDEX(Healthcare_Location[Location],MATCH(CONSOLIDATED_SHEET[[#This Row],[Patient_ID]],Healthcare_Location[Patient_ID],0))</f>
        <v>Chicago</v>
      </c>
      <c r="K2096" s="7" t="str">
        <f>INDEX(Healthcare_Insurance[Insurance_Type],MATCH(CONSOLIDATED_SHEET[[#This Row],[Patient_ID]],Healthcare_Insurance[Patient_ID],0))</f>
        <v>None</v>
      </c>
      <c r="L2096" s="8">
        <f>INDEX(Healthcare_Insurance[Insurance_Amount],MATCH(CONSOLIDATED_SHEET[[#This Row],[Patient_ID]],Healthcare_Insurance[Patient_ID],0))</f>
        <v>484.35</v>
      </c>
    </row>
    <row r="2097" spans="1:12" x14ac:dyDescent="0.25">
      <c r="A2097" t="s">
        <v>2099</v>
      </c>
      <c r="B2097" t="s">
        <v>5067</v>
      </c>
      <c r="C2097">
        <v>40</v>
      </c>
      <c r="D2097" t="s">
        <v>5947</v>
      </c>
      <c r="E2097" t="str">
        <f>IFERROR(INDEX(Healthcare_Transaction[Treatment_Type],MATCH(CONSOLIDATED_SHEET[[#This Row],[Patient_ID]],Healthcare_Transaction[Patient_ID],0)),"")</f>
        <v>Medication</v>
      </c>
      <c r="F2097" s="8">
        <f>IFERROR(INDEX(Healthcare_Transaction[Cost],MATCH(CONSOLIDATED_SHEET[[#This Row],[Patient_ID]],Healthcare_Transaction[Patient_ID],0)),"")</f>
        <v>1084.95</v>
      </c>
      <c r="G2097" s="6">
        <f>IFERROR(INDEX(Healthcare_Transaction[Date],MATCH(CONSOLIDATED_SHEET[[#This Row],[Patient_ID]],Healthcare_Transaction[Patient_ID],0)),"")</f>
        <v>44387.756679525643</v>
      </c>
      <c r="H2097" t="str">
        <f>TEXT(CONSOLIDATED_SHEET[[#This Row],[Date]], "yyyy")</f>
        <v>2021</v>
      </c>
      <c r="I2097" t="str">
        <f>TEXT(CONSOLIDATED_SHEET[[#This Row],[Date]], "mmmm")</f>
        <v>July</v>
      </c>
      <c r="J2097" t="str">
        <f>INDEX(Healthcare_Location[Location],MATCH(CONSOLIDATED_SHEET[[#This Row],[Patient_ID]],Healthcare_Location[Patient_ID],0))</f>
        <v>New York</v>
      </c>
      <c r="K2097" s="7" t="str">
        <f>INDEX(Healthcare_Insurance[Insurance_Type],MATCH(CONSOLIDATED_SHEET[[#This Row],[Patient_ID]],Healthcare_Insurance[Patient_ID],0))</f>
        <v>None</v>
      </c>
      <c r="L2097" s="8">
        <f>INDEX(Healthcare_Insurance[Insurance_Amount],MATCH(CONSOLIDATED_SHEET[[#This Row],[Patient_ID]],Healthcare_Insurance[Patient_ID],0))</f>
        <v>3016.41</v>
      </c>
    </row>
    <row r="2098" spans="1:12" x14ac:dyDescent="0.25">
      <c r="A2098" t="s">
        <v>2100</v>
      </c>
      <c r="B2098" t="s">
        <v>5068</v>
      </c>
      <c r="C2098">
        <v>78</v>
      </c>
      <c r="D2098" t="s">
        <v>5947</v>
      </c>
      <c r="E2098" t="str">
        <f>IFERROR(INDEX(Healthcare_Transaction[Treatment_Type],MATCH(CONSOLIDATED_SHEET[[#This Row],[Patient_ID]],Healthcare_Transaction[Patient_ID],0)),"")</f>
        <v>Consultation</v>
      </c>
      <c r="F2098" s="8">
        <f>IFERROR(INDEX(Healthcare_Transaction[Cost],MATCH(CONSOLIDATED_SHEET[[#This Row],[Patient_ID]],Healthcare_Transaction[Patient_ID],0)),"")</f>
        <v>3992.01</v>
      </c>
      <c r="G2098" s="6">
        <f>IFERROR(INDEX(Healthcare_Transaction[Date],MATCH(CONSOLIDATED_SHEET[[#This Row],[Patient_ID]],Healthcare_Transaction[Patient_ID],0)),"")</f>
        <v>44388.799685669372</v>
      </c>
      <c r="H2098" t="str">
        <f>TEXT(CONSOLIDATED_SHEET[[#This Row],[Date]], "yyyy")</f>
        <v>2021</v>
      </c>
      <c r="I2098" t="str">
        <f>TEXT(CONSOLIDATED_SHEET[[#This Row],[Date]], "mmmm")</f>
        <v>July</v>
      </c>
      <c r="J2098" t="str">
        <f>INDEX(Healthcare_Location[Location],MATCH(CONSOLIDATED_SHEET[[#This Row],[Patient_ID]],Healthcare_Location[Patient_ID],0))</f>
        <v>Chicago</v>
      </c>
      <c r="K2098" s="7" t="str">
        <f>INDEX(Healthcare_Insurance[Insurance_Type],MATCH(CONSOLIDATED_SHEET[[#This Row],[Patient_ID]],Healthcare_Insurance[Patient_ID],0))</f>
        <v>Public</v>
      </c>
      <c r="L2098" s="8">
        <f>INDEX(Healthcare_Insurance[Insurance_Amount],MATCH(CONSOLIDATED_SHEET[[#This Row],[Patient_ID]],Healthcare_Insurance[Patient_ID],0))</f>
        <v>3466.51</v>
      </c>
    </row>
    <row r="2099" spans="1:12" x14ac:dyDescent="0.25">
      <c r="A2099" t="s">
        <v>2101</v>
      </c>
      <c r="B2099" t="s">
        <v>5069</v>
      </c>
      <c r="C2099">
        <v>20</v>
      </c>
      <c r="D2099" t="s">
        <v>5948</v>
      </c>
      <c r="E2099" t="str">
        <f>IFERROR(INDEX(Healthcare_Transaction[Treatment_Type],MATCH(CONSOLIDATED_SHEET[[#This Row],[Patient_ID]],Healthcare_Transaction[Patient_ID],0)),"")</f>
        <v>Physical Therapy</v>
      </c>
      <c r="F2099" s="8">
        <f>IFERROR(INDEX(Healthcare_Transaction[Cost],MATCH(CONSOLIDATED_SHEET[[#This Row],[Patient_ID]],Healthcare_Transaction[Patient_ID],0)),"")</f>
        <v>3392.32</v>
      </c>
      <c r="G2099" s="6">
        <f>IFERROR(INDEX(Healthcare_Transaction[Date],MATCH(CONSOLIDATED_SHEET[[#This Row],[Patient_ID]],Healthcare_Transaction[Patient_ID],0)),"")</f>
        <v>44389.060437205313</v>
      </c>
      <c r="H2099" t="str">
        <f>TEXT(CONSOLIDATED_SHEET[[#This Row],[Date]], "yyyy")</f>
        <v>2021</v>
      </c>
      <c r="I2099" t="str">
        <f>TEXT(CONSOLIDATED_SHEET[[#This Row],[Date]], "mmmm")</f>
        <v>July</v>
      </c>
      <c r="J2099" t="str">
        <f>INDEX(Healthcare_Location[Location],MATCH(CONSOLIDATED_SHEET[[#This Row],[Patient_ID]],Healthcare_Location[Patient_ID],0))</f>
        <v>Chicago</v>
      </c>
      <c r="K2099" s="7" t="str">
        <f>INDEX(Healthcare_Insurance[Insurance_Type],MATCH(CONSOLIDATED_SHEET[[#This Row],[Patient_ID]],Healthcare_Insurance[Patient_ID],0))</f>
        <v>Public</v>
      </c>
      <c r="L2099" s="8">
        <f>INDEX(Healthcare_Insurance[Insurance_Amount],MATCH(CONSOLIDATED_SHEET[[#This Row],[Patient_ID]],Healthcare_Insurance[Patient_ID],0))</f>
        <v>2902.41</v>
      </c>
    </row>
    <row r="2100" spans="1:12" x14ac:dyDescent="0.25">
      <c r="A2100" t="s">
        <v>2102</v>
      </c>
      <c r="B2100" t="s">
        <v>5070</v>
      </c>
      <c r="C2100">
        <v>20</v>
      </c>
      <c r="D2100" t="s">
        <v>5948</v>
      </c>
      <c r="E2100" t="str">
        <f>IFERROR(INDEX(Healthcare_Transaction[Treatment_Type],MATCH(CONSOLIDATED_SHEET[[#This Row],[Patient_ID]],Healthcare_Transaction[Patient_ID],0)),"")</f>
        <v>Physical Therapy</v>
      </c>
      <c r="F2100" s="8">
        <f>IFERROR(INDEX(Healthcare_Transaction[Cost],MATCH(CONSOLIDATED_SHEET[[#This Row],[Patient_ID]],Healthcare_Transaction[Patient_ID],0)),"")</f>
        <v>1025.8800000000001</v>
      </c>
      <c r="G2100" s="6">
        <f>IFERROR(INDEX(Healthcare_Transaction[Date],MATCH(CONSOLIDATED_SHEET[[#This Row],[Patient_ID]],Healthcare_Transaction[Patient_ID],0)),"")</f>
        <v>44391.66795256464</v>
      </c>
      <c r="H2100" t="str">
        <f>TEXT(CONSOLIDATED_SHEET[[#This Row],[Date]], "yyyy")</f>
        <v>2021</v>
      </c>
      <c r="I2100" t="str">
        <f>TEXT(CONSOLIDATED_SHEET[[#This Row],[Date]], "mmmm")</f>
        <v>July</v>
      </c>
      <c r="J2100" t="str">
        <f>INDEX(Healthcare_Location[Location],MATCH(CONSOLIDATED_SHEET[[#This Row],[Patient_ID]],Healthcare_Location[Patient_ID],0))</f>
        <v>Los Angeles</v>
      </c>
      <c r="K2100" s="7" t="str">
        <f>INDEX(Healthcare_Insurance[Insurance_Type],MATCH(CONSOLIDATED_SHEET[[#This Row],[Patient_ID]],Healthcare_Insurance[Patient_ID],0))</f>
        <v>None</v>
      </c>
      <c r="L2100" s="8">
        <f>INDEX(Healthcare_Insurance[Insurance_Amount],MATCH(CONSOLIDATED_SHEET[[#This Row],[Patient_ID]],Healthcare_Insurance[Patient_ID],0))</f>
        <v>974.97</v>
      </c>
    </row>
    <row r="2101" spans="1:12" x14ac:dyDescent="0.25">
      <c r="A2101" t="s">
        <v>2103</v>
      </c>
      <c r="B2101" t="s">
        <v>5071</v>
      </c>
      <c r="C2101">
        <v>22</v>
      </c>
      <c r="D2101" t="s">
        <v>5947</v>
      </c>
      <c r="E2101" t="str">
        <f>IFERROR(INDEX(Healthcare_Transaction[Treatment_Type],MATCH(CONSOLIDATED_SHEET[[#This Row],[Patient_ID]],Healthcare_Transaction[Patient_ID],0)),"")</f>
        <v>Medication</v>
      </c>
      <c r="F2101" s="8">
        <f>IFERROR(INDEX(Healthcare_Transaction[Cost],MATCH(CONSOLIDATED_SHEET[[#This Row],[Patient_ID]],Healthcare_Transaction[Patient_ID],0)),"")</f>
        <v>2036.29</v>
      </c>
      <c r="G2101" s="6">
        <f>IFERROR(INDEX(Healthcare_Transaction[Date],MATCH(CONSOLIDATED_SHEET[[#This Row],[Patient_ID]],Healthcare_Transaction[Patient_ID],0)),"")</f>
        <v>44392.189455636522</v>
      </c>
      <c r="H2101" t="str">
        <f>TEXT(CONSOLIDATED_SHEET[[#This Row],[Date]], "yyyy")</f>
        <v>2021</v>
      </c>
      <c r="I2101" t="str">
        <f>TEXT(CONSOLIDATED_SHEET[[#This Row],[Date]], "mmmm")</f>
        <v>July</v>
      </c>
      <c r="J2101" t="str">
        <f>INDEX(Healthcare_Location[Location],MATCH(CONSOLIDATED_SHEET[[#This Row],[Patient_ID]],Healthcare_Location[Patient_ID],0))</f>
        <v>Chicago</v>
      </c>
      <c r="K2101" s="7" t="str">
        <f>INDEX(Healthcare_Insurance[Insurance_Type],MATCH(CONSOLIDATED_SHEET[[#This Row],[Patient_ID]],Healthcare_Insurance[Patient_ID],0))</f>
        <v>Private</v>
      </c>
      <c r="L2101" s="8">
        <f>INDEX(Healthcare_Insurance[Insurance_Amount],MATCH(CONSOLIDATED_SHEET[[#This Row],[Patient_ID]],Healthcare_Insurance[Patient_ID],0))</f>
        <v>4313.6099999999997</v>
      </c>
    </row>
    <row r="2102" spans="1:12" x14ac:dyDescent="0.25">
      <c r="A2102" t="s">
        <v>2104</v>
      </c>
      <c r="B2102" t="s">
        <v>5072</v>
      </c>
      <c r="C2102">
        <v>38</v>
      </c>
      <c r="D2102" t="s">
        <v>5947</v>
      </c>
      <c r="E2102" t="str">
        <f>IFERROR(INDEX(Healthcare_Transaction[Treatment_Type],MATCH(CONSOLIDATED_SHEET[[#This Row],[Patient_ID]],Healthcare_Transaction[Patient_ID],0)),"")</f>
        <v>Physical Therapy</v>
      </c>
      <c r="F2102" s="8">
        <f>IFERROR(INDEX(Healthcare_Transaction[Cost],MATCH(CONSOLIDATED_SHEET[[#This Row],[Patient_ID]],Healthcare_Transaction[Patient_ID],0)),"")</f>
        <v>4057.88</v>
      </c>
      <c r="G2102" s="6">
        <f>IFERROR(INDEX(Healthcare_Transaction[Date],MATCH(CONSOLIDATED_SHEET[[#This Row],[Patient_ID]],Healthcare_Transaction[Patient_ID],0)),"")</f>
        <v>44392.450207172442</v>
      </c>
      <c r="H2102" t="str">
        <f>TEXT(CONSOLIDATED_SHEET[[#This Row],[Date]], "yyyy")</f>
        <v>2021</v>
      </c>
      <c r="I2102" t="str">
        <f>TEXT(CONSOLIDATED_SHEET[[#This Row],[Date]], "mmmm")</f>
        <v>July</v>
      </c>
      <c r="J2102" t="str">
        <f>INDEX(Healthcare_Location[Location],MATCH(CONSOLIDATED_SHEET[[#This Row],[Patient_ID]],Healthcare_Location[Patient_ID],0))</f>
        <v>Los Angeles</v>
      </c>
      <c r="K2102" s="7" t="str">
        <f>INDEX(Healthcare_Insurance[Insurance_Type],MATCH(CONSOLIDATED_SHEET[[#This Row],[Patient_ID]],Healthcare_Insurance[Patient_ID],0))</f>
        <v>None</v>
      </c>
      <c r="L2102" s="8">
        <f>INDEX(Healthcare_Insurance[Insurance_Amount],MATCH(CONSOLIDATED_SHEET[[#This Row],[Patient_ID]],Healthcare_Insurance[Patient_ID],0))</f>
        <v>6407.79</v>
      </c>
    </row>
    <row r="2103" spans="1:12" x14ac:dyDescent="0.25">
      <c r="A2103" t="s">
        <v>2105</v>
      </c>
      <c r="B2103" t="s">
        <v>5073</v>
      </c>
      <c r="C2103">
        <v>52</v>
      </c>
      <c r="D2103" t="s">
        <v>5947</v>
      </c>
      <c r="E2103" t="str">
        <f>IFERROR(INDEX(Healthcare_Transaction[Treatment_Type],MATCH(CONSOLIDATED_SHEET[[#This Row],[Patient_ID]],Healthcare_Transaction[Patient_ID],0)),"")</f>
        <v>Surgery</v>
      </c>
      <c r="F2103" s="8">
        <f>IFERROR(INDEX(Healthcare_Transaction[Cost],MATCH(CONSOLIDATED_SHEET[[#This Row],[Patient_ID]],Healthcare_Transaction[Patient_ID],0)),"")</f>
        <v>1244.93</v>
      </c>
      <c r="G2103" s="6">
        <f>IFERROR(INDEX(Healthcare_Transaction[Date],MATCH(CONSOLIDATED_SHEET[[#This Row],[Patient_ID]],Healthcare_Transaction[Patient_ID],0)),"")</f>
        <v>44393.493213316178</v>
      </c>
      <c r="H2103" t="str">
        <f>TEXT(CONSOLIDATED_SHEET[[#This Row],[Date]], "yyyy")</f>
        <v>2021</v>
      </c>
      <c r="I2103" t="str">
        <f>TEXT(CONSOLIDATED_SHEET[[#This Row],[Date]], "mmmm")</f>
        <v>July</v>
      </c>
      <c r="J2103" t="str">
        <f>INDEX(Healthcare_Location[Location],MATCH(CONSOLIDATED_SHEET[[#This Row],[Patient_ID]],Healthcare_Location[Patient_ID],0))</f>
        <v>Chicago</v>
      </c>
      <c r="K2103" s="7" t="str">
        <f>INDEX(Healthcare_Insurance[Insurance_Type],MATCH(CONSOLIDATED_SHEET[[#This Row],[Patient_ID]],Healthcare_Insurance[Patient_ID],0))</f>
        <v>Private</v>
      </c>
      <c r="L2103" s="8">
        <f>INDEX(Healthcare_Insurance[Insurance_Amount],MATCH(CONSOLIDATED_SHEET[[#This Row],[Patient_ID]],Healthcare_Insurance[Patient_ID],0))</f>
        <v>7701.28</v>
      </c>
    </row>
    <row r="2104" spans="1:12" x14ac:dyDescent="0.25">
      <c r="A2104" t="s">
        <v>2106</v>
      </c>
      <c r="B2104" t="s">
        <v>4212</v>
      </c>
      <c r="C2104">
        <v>44</v>
      </c>
      <c r="D2104" t="s">
        <v>5947</v>
      </c>
      <c r="E2104" t="str">
        <f>IFERROR(INDEX(Healthcare_Transaction[Treatment_Type],MATCH(CONSOLIDATED_SHEET[[#This Row],[Patient_ID]],Healthcare_Transaction[Patient_ID],0)),"")</f>
        <v>Medication</v>
      </c>
      <c r="F2104" s="8">
        <f>IFERROR(INDEX(Healthcare_Transaction[Cost],MATCH(CONSOLIDATED_SHEET[[#This Row],[Patient_ID]],Healthcare_Transaction[Patient_ID],0)),"")</f>
        <v>791.12</v>
      </c>
      <c r="G2104" s="6">
        <f>IFERROR(INDEX(Healthcare_Transaction[Date],MATCH(CONSOLIDATED_SHEET[[#This Row],[Patient_ID]],Healthcare_Transaction[Patient_ID],0)),"")</f>
        <v>44394.275467923981</v>
      </c>
      <c r="H2104" t="str">
        <f>TEXT(CONSOLIDATED_SHEET[[#This Row],[Date]], "yyyy")</f>
        <v>2021</v>
      </c>
      <c r="I2104" t="str">
        <f>TEXT(CONSOLIDATED_SHEET[[#This Row],[Date]], "mmmm")</f>
        <v>July</v>
      </c>
      <c r="J2104" t="str">
        <f>INDEX(Healthcare_Location[Location],MATCH(CONSOLIDATED_SHEET[[#This Row],[Patient_ID]],Healthcare_Location[Patient_ID],0))</f>
        <v>Phoenix</v>
      </c>
      <c r="K2104" s="7" t="str">
        <f>INDEX(Healthcare_Insurance[Insurance_Type],MATCH(CONSOLIDATED_SHEET[[#This Row],[Patient_ID]],Healthcare_Insurance[Patient_ID],0))</f>
        <v>Public</v>
      </c>
      <c r="L2104" s="8">
        <f>INDEX(Healthcare_Insurance[Insurance_Amount],MATCH(CONSOLIDATED_SHEET[[#This Row],[Patient_ID]],Healthcare_Insurance[Patient_ID],0))</f>
        <v>8295.91</v>
      </c>
    </row>
    <row r="2105" spans="1:12" x14ac:dyDescent="0.25">
      <c r="A2105" t="s">
        <v>2107</v>
      </c>
      <c r="B2105" t="s">
        <v>5074</v>
      </c>
      <c r="C2105">
        <v>72</v>
      </c>
      <c r="D2105" t="s">
        <v>5947</v>
      </c>
      <c r="E2105" t="str">
        <f>IFERROR(INDEX(Healthcare_Transaction[Treatment_Type],MATCH(CONSOLIDATED_SHEET[[#This Row],[Patient_ID]],Healthcare_Transaction[Patient_ID],0)),"")</f>
        <v>Physical Therapy</v>
      </c>
      <c r="F2105" s="8">
        <f>IFERROR(INDEX(Healthcare_Transaction[Cost],MATCH(CONSOLIDATED_SHEET[[#This Row],[Patient_ID]],Healthcare_Transaction[Patient_ID],0)),"")</f>
        <v>2464.38</v>
      </c>
      <c r="G2105" s="6">
        <f>IFERROR(INDEX(Healthcare_Transaction[Date],MATCH(CONSOLIDATED_SHEET[[#This Row],[Patient_ID]],Healthcare_Transaction[Patient_ID],0)),"")</f>
        <v>44394.536219459922</v>
      </c>
      <c r="H2105" t="str">
        <f>TEXT(CONSOLIDATED_SHEET[[#This Row],[Date]], "yyyy")</f>
        <v>2021</v>
      </c>
      <c r="I2105" t="str">
        <f>TEXT(CONSOLIDATED_SHEET[[#This Row],[Date]], "mmmm")</f>
        <v>July</v>
      </c>
      <c r="J2105" t="str">
        <f>INDEX(Healthcare_Location[Location],MATCH(CONSOLIDATED_SHEET[[#This Row],[Patient_ID]],Healthcare_Location[Patient_ID],0))</f>
        <v>Houston</v>
      </c>
      <c r="K2105" s="7" t="str">
        <f>INDEX(Healthcare_Insurance[Insurance_Type],MATCH(CONSOLIDATED_SHEET[[#This Row],[Patient_ID]],Healthcare_Insurance[Patient_ID],0))</f>
        <v>Private</v>
      </c>
      <c r="L2105" s="8">
        <f>INDEX(Healthcare_Insurance[Insurance_Amount],MATCH(CONSOLIDATED_SHEET[[#This Row],[Patient_ID]],Healthcare_Insurance[Patient_ID],0))</f>
        <v>5221.82</v>
      </c>
    </row>
    <row r="2106" spans="1:12" x14ac:dyDescent="0.25">
      <c r="A2106" t="s">
        <v>2108</v>
      </c>
      <c r="B2106" t="s">
        <v>5075</v>
      </c>
      <c r="C2106">
        <v>72</v>
      </c>
      <c r="D2106" t="s">
        <v>5948</v>
      </c>
      <c r="E2106" t="str">
        <f>IFERROR(INDEX(Healthcare_Transaction[Treatment_Type],MATCH(CONSOLIDATED_SHEET[[#This Row],[Patient_ID]],Healthcare_Transaction[Patient_ID],0)),"")</f>
        <v>Surgery</v>
      </c>
      <c r="F2106" s="8">
        <f>IFERROR(INDEX(Healthcare_Transaction[Cost],MATCH(CONSOLIDATED_SHEET[[#This Row],[Patient_ID]],Healthcare_Transaction[Patient_ID],0)),"")</f>
        <v>4152.1899999999996</v>
      </c>
      <c r="G2106" s="6">
        <f>IFERROR(INDEX(Healthcare_Transaction[Date],MATCH(CONSOLIDATED_SHEET[[#This Row],[Patient_ID]],Healthcare_Transaction[Patient_ID],0)),"")</f>
        <v>44394.796970995863</v>
      </c>
      <c r="H2106" t="str">
        <f>TEXT(CONSOLIDATED_SHEET[[#This Row],[Date]], "yyyy")</f>
        <v>2021</v>
      </c>
      <c r="I2106" t="str">
        <f>TEXT(CONSOLIDATED_SHEET[[#This Row],[Date]], "mmmm")</f>
        <v>July</v>
      </c>
      <c r="J2106" t="str">
        <f>INDEX(Healthcare_Location[Location],MATCH(CONSOLIDATED_SHEET[[#This Row],[Patient_ID]],Healthcare_Location[Patient_ID],0))</f>
        <v>Houston</v>
      </c>
      <c r="K2106" s="7" t="str">
        <f>INDEX(Healthcare_Insurance[Insurance_Type],MATCH(CONSOLIDATED_SHEET[[#This Row],[Patient_ID]],Healthcare_Insurance[Patient_ID],0))</f>
        <v>Public</v>
      </c>
      <c r="L2106" s="8">
        <f>INDEX(Healthcare_Insurance[Insurance_Amount],MATCH(CONSOLIDATED_SHEET[[#This Row],[Patient_ID]],Healthcare_Insurance[Patient_ID],0))</f>
        <v>607.64</v>
      </c>
    </row>
    <row r="2107" spans="1:12" x14ac:dyDescent="0.25">
      <c r="A2107" t="s">
        <v>2109</v>
      </c>
      <c r="B2107" t="s">
        <v>5076</v>
      </c>
      <c r="C2107">
        <v>34</v>
      </c>
      <c r="D2107" t="s">
        <v>5948</v>
      </c>
      <c r="E2107" t="str">
        <f>IFERROR(INDEX(Healthcare_Transaction[Treatment_Type],MATCH(CONSOLIDATED_SHEET[[#This Row],[Patient_ID]],Healthcare_Transaction[Patient_ID],0)),"")</f>
        <v>Physical Therapy</v>
      </c>
      <c r="F2107" s="8">
        <f>IFERROR(INDEX(Healthcare_Transaction[Cost],MATCH(CONSOLIDATED_SHEET[[#This Row],[Patient_ID]],Healthcare_Transaction[Patient_ID],0)),"")</f>
        <v>1178.98</v>
      </c>
      <c r="G2107" s="6">
        <f>IFERROR(INDEX(Healthcare_Transaction[Date],MATCH(CONSOLIDATED_SHEET[[#This Row],[Patient_ID]],Healthcare_Transaction[Patient_ID],0)),"")</f>
        <v>44396.882983283322</v>
      </c>
      <c r="H2107" t="str">
        <f>TEXT(CONSOLIDATED_SHEET[[#This Row],[Date]], "yyyy")</f>
        <v>2021</v>
      </c>
      <c r="I2107" t="str">
        <f>TEXT(CONSOLIDATED_SHEET[[#This Row],[Date]], "mmmm")</f>
        <v>July</v>
      </c>
      <c r="J2107" t="str">
        <f>INDEX(Healthcare_Location[Location],MATCH(CONSOLIDATED_SHEET[[#This Row],[Patient_ID]],Healthcare_Location[Patient_ID],0))</f>
        <v>New York</v>
      </c>
      <c r="K2107" s="7" t="str">
        <f>INDEX(Healthcare_Insurance[Insurance_Type],MATCH(CONSOLIDATED_SHEET[[#This Row],[Patient_ID]],Healthcare_Insurance[Patient_ID],0))</f>
        <v>Private</v>
      </c>
      <c r="L2107" s="8">
        <f>INDEX(Healthcare_Insurance[Insurance_Amount],MATCH(CONSOLIDATED_SHEET[[#This Row],[Patient_ID]],Healthcare_Insurance[Patient_ID],0))</f>
        <v>9768.98</v>
      </c>
    </row>
    <row r="2108" spans="1:12" x14ac:dyDescent="0.25">
      <c r="A2108" t="s">
        <v>2110</v>
      </c>
      <c r="B2108" t="s">
        <v>5077</v>
      </c>
      <c r="C2108">
        <v>24</v>
      </c>
      <c r="D2108" t="s">
        <v>5947</v>
      </c>
      <c r="E2108" t="str">
        <f>IFERROR(INDEX(Healthcare_Transaction[Treatment_Type],MATCH(CONSOLIDATED_SHEET[[#This Row],[Patient_ID]],Healthcare_Transaction[Patient_ID],0)),"")</f>
        <v>Physical Therapy</v>
      </c>
      <c r="F2108" s="8">
        <f>IFERROR(INDEX(Healthcare_Transaction[Cost],MATCH(CONSOLIDATED_SHEET[[#This Row],[Patient_ID]],Healthcare_Transaction[Patient_ID],0)),"")</f>
        <v>3020.33</v>
      </c>
      <c r="G2108" s="6">
        <f>IFERROR(INDEX(Healthcare_Transaction[Date],MATCH(CONSOLIDATED_SHEET[[#This Row],[Patient_ID]],Healthcare_Transaction[Patient_ID],0)),"")</f>
        <v>44397.404486355183</v>
      </c>
      <c r="H2108" t="str">
        <f>TEXT(CONSOLIDATED_SHEET[[#This Row],[Date]], "yyyy")</f>
        <v>2021</v>
      </c>
      <c r="I2108" t="str">
        <f>TEXT(CONSOLIDATED_SHEET[[#This Row],[Date]], "mmmm")</f>
        <v>July</v>
      </c>
      <c r="J2108" t="str">
        <f>INDEX(Healthcare_Location[Location],MATCH(CONSOLIDATED_SHEET[[#This Row],[Patient_ID]],Healthcare_Location[Patient_ID],0))</f>
        <v>New York</v>
      </c>
      <c r="K2108" s="7" t="str">
        <f>INDEX(Healthcare_Insurance[Insurance_Type],MATCH(CONSOLIDATED_SHEET[[#This Row],[Patient_ID]],Healthcare_Insurance[Patient_ID],0))</f>
        <v>None</v>
      </c>
      <c r="L2108" s="8">
        <f>INDEX(Healthcare_Insurance[Insurance_Amount],MATCH(CONSOLIDATED_SHEET[[#This Row],[Patient_ID]],Healthcare_Insurance[Patient_ID],0))</f>
        <v>4004.95</v>
      </c>
    </row>
    <row r="2109" spans="1:12" x14ac:dyDescent="0.25">
      <c r="A2109" t="s">
        <v>2111</v>
      </c>
      <c r="B2109" t="s">
        <v>5078</v>
      </c>
      <c r="C2109">
        <v>22</v>
      </c>
      <c r="D2109" t="s">
        <v>5947</v>
      </c>
      <c r="E2109" t="str">
        <f>IFERROR(INDEX(Healthcare_Transaction[Treatment_Type],MATCH(CONSOLIDATED_SHEET[[#This Row],[Patient_ID]],Healthcare_Transaction[Patient_ID],0)),"")</f>
        <v>Consultation</v>
      </c>
      <c r="F2109" s="8">
        <f>IFERROR(INDEX(Healthcare_Transaction[Cost],MATCH(CONSOLIDATED_SHEET[[#This Row],[Patient_ID]],Healthcare_Transaction[Patient_ID],0)),"")</f>
        <v>1666.65</v>
      </c>
      <c r="G2109" s="6">
        <f>IFERROR(INDEX(Healthcare_Transaction[Date],MATCH(CONSOLIDATED_SHEET[[#This Row],[Patient_ID]],Healthcare_Transaction[Patient_ID],0)),"")</f>
        <v>44398.70824403486</v>
      </c>
      <c r="H2109" t="str">
        <f>TEXT(CONSOLIDATED_SHEET[[#This Row],[Date]], "yyyy")</f>
        <v>2021</v>
      </c>
      <c r="I2109" t="str">
        <f>TEXT(CONSOLIDATED_SHEET[[#This Row],[Date]], "mmmm")</f>
        <v>July</v>
      </c>
      <c r="J2109" t="str">
        <f>INDEX(Healthcare_Location[Location],MATCH(CONSOLIDATED_SHEET[[#This Row],[Patient_ID]],Healthcare_Location[Patient_ID],0))</f>
        <v>Los Angeles</v>
      </c>
      <c r="K2109" s="7" t="str">
        <f>INDEX(Healthcare_Insurance[Insurance_Type],MATCH(CONSOLIDATED_SHEET[[#This Row],[Patient_ID]],Healthcare_Insurance[Patient_ID],0))</f>
        <v>None</v>
      </c>
      <c r="L2109" s="8">
        <f>INDEX(Healthcare_Insurance[Insurance_Amount],MATCH(CONSOLIDATED_SHEET[[#This Row],[Patient_ID]],Healthcare_Insurance[Patient_ID],0))</f>
        <v>5896.75</v>
      </c>
    </row>
    <row r="2110" spans="1:12" x14ac:dyDescent="0.25">
      <c r="A2110" t="s">
        <v>2112</v>
      </c>
      <c r="B2110" t="s">
        <v>5079</v>
      </c>
      <c r="C2110">
        <v>80</v>
      </c>
      <c r="D2110" t="s">
        <v>5948</v>
      </c>
      <c r="E2110" t="str">
        <f>IFERROR(INDEX(Healthcare_Transaction[Treatment_Type],MATCH(CONSOLIDATED_SHEET[[#This Row],[Patient_ID]],Healthcare_Transaction[Patient_ID],0)),"")</f>
        <v>Surgery</v>
      </c>
      <c r="F2110" s="8">
        <f>IFERROR(INDEX(Healthcare_Transaction[Cost],MATCH(CONSOLIDATED_SHEET[[#This Row],[Patient_ID]],Healthcare_Transaction[Patient_ID],0)),"")</f>
        <v>1345.63</v>
      </c>
      <c r="G2110" s="6">
        <f>IFERROR(INDEX(Healthcare_Transaction[Date],MATCH(CONSOLIDATED_SHEET[[#This Row],[Patient_ID]],Healthcare_Transaction[Patient_ID],0)),"")</f>
        <v>44399.75125017859</v>
      </c>
      <c r="H2110" t="str">
        <f>TEXT(CONSOLIDATED_SHEET[[#This Row],[Date]], "yyyy")</f>
        <v>2021</v>
      </c>
      <c r="I2110" t="str">
        <f>TEXT(CONSOLIDATED_SHEET[[#This Row],[Date]], "mmmm")</f>
        <v>July</v>
      </c>
      <c r="J2110" t="str">
        <f>INDEX(Healthcare_Location[Location],MATCH(CONSOLIDATED_SHEET[[#This Row],[Patient_ID]],Healthcare_Location[Patient_ID],0))</f>
        <v>Chicago</v>
      </c>
      <c r="K2110" s="7" t="str">
        <f>INDEX(Healthcare_Insurance[Insurance_Type],MATCH(CONSOLIDATED_SHEET[[#This Row],[Patient_ID]],Healthcare_Insurance[Patient_ID],0))</f>
        <v>Public</v>
      </c>
      <c r="L2110" s="8">
        <f>INDEX(Healthcare_Insurance[Insurance_Amount],MATCH(CONSOLIDATED_SHEET[[#This Row],[Patient_ID]],Healthcare_Insurance[Patient_ID],0))</f>
        <v>8617.06</v>
      </c>
    </row>
    <row r="2111" spans="1:12" x14ac:dyDescent="0.25">
      <c r="A2111" t="s">
        <v>2113</v>
      </c>
      <c r="B2111" t="s">
        <v>5080</v>
      </c>
      <c r="C2111">
        <v>42</v>
      </c>
      <c r="D2111" t="s">
        <v>5947</v>
      </c>
      <c r="E2111" t="str">
        <f>IFERROR(INDEX(Healthcare_Transaction[Treatment_Type],MATCH(CONSOLIDATED_SHEET[[#This Row],[Patient_ID]],Healthcare_Transaction[Patient_ID],0)),"")</f>
        <v>Physical Therapy</v>
      </c>
      <c r="F2111" s="8">
        <f>IFERROR(INDEX(Healthcare_Transaction[Cost],MATCH(CONSOLIDATED_SHEET[[#This Row],[Patient_ID]],Healthcare_Transaction[Patient_ID],0)),"")</f>
        <v>1557.01</v>
      </c>
      <c r="G2111" s="6">
        <f>IFERROR(INDEX(Healthcare_Transaction[Date],MATCH(CONSOLIDATED_SHEET[[#This Row],[Patient_ID]],Healthcare_Transaction[Patient_ID],0)),"")</f>
        <v>44401.055007858267</v>
      </c>
      <c r="H2111" t="str">
        <f>TEXT(CONSOLIDATED_SHEET[[#This Row],[Date]], "yyyy")</f>
        <v>2021</v>
      </c>
      <c r="I2111" t="str">
        <f>TEXT(CONSOLIDATED_SHEET[[#This Row],[Date]], "mmmm")</f>
        <v>July</v>
      </c>
      <c r="J2111" t="str">
        <f>INDEX(Healthcare_Location[Location],MATCH(CONSOLIDATED_SHEET[[#This Row],[Patient_ID]],Healthcare_Location[Patient_ID],0))</f>
        <v>Phoenix</v>
      </c>
      <c r="K2111" s="7" t="str">
        <f>INDEX(Healthcare_Insurance[Insurance_Type],MATCH(CONSOLIDATED_SHEET[[#This Row],[Patient_ID]],Healthcare_Insurance[Patient_ID],0))</f>
        <v>Public</v>
      </c>
      <c r="L2111" s="8">
        <f>INDEX(Healthcare_Insurance[Insurance_Amount],MATCH(CONSOLIDATED_SHEET[[#This Row],[Patient_ID]],Healthcare_Insurance[Patient_ID],0))</f>
        <v>6615.37</v>
      </c>
    </row>
    <row r="2112" spans="1:12" x14ac:dyDescent="0.25">
      <c r="A2112" t="s">
        <v>2114</v>
      </c>
      <c r="B2112" t="s">
        <v>5081</v>
      </c>
      <c r="C2112">
        <v>64</v>
      </c>
      <c r="D2112" t="s">
        <v>5948</v>
      </c>
      <c r="E2112" t="str">
        <f>IFERROR(INDEX(Healthcare_Transaction[Treatment_Type],MATCH(CONSOLIDATED_SHEET[[#This Row],[Patient_ID]],Healthcare_Transaction[Patient_ID],0)),"")</f>
        <v>Physical Therapy</v>
      </c>
      <c r="F2112" s="8">
        <f>IFERROR(INDEX(Healthcare_Transaction[Cost],MATCH(CONSOLIDATED_SHEET[[#This Row],[Patient_ID]],Healthcare_Transaction[Patient_ID],0)),"")</f>
        <v>3963.66</v>
      </c>
      <c r="G2112" s="6">
        <f>IFERROR(INDEX(Healthcare_Transaction[Date],MATCH(CONSOLIDATED_SHEET[[#This Row],[Patient_ID]],Healthcare_Transaction[Patient_ID],0)),"")</f>
        <v>44402.358765537931</v>
      </c>
      <c r="H2112" t="str">
        <f>TEXT(CONSOLIDATED_SHEET[[#This Row],[Date]], "yyyy")</f>
        <v>2021</v>
      </c>
      <c r="I2112" t="str">
        <f>TEXT(CONSOLIDATED_SHEET[[#This Row],[Date]], "mmmm")</f>
        <v>July</v>
      </c>
      <c r="J2112" t="str">
        <f>INDEX(Healthcare_Location[Location],MATCH(CONSOLIDATED_SHEET[[#This Row],[Patient_ID]],Healthcare_Location[Patient_ID],0))</f>
        <v>Houston</v>
      </c>
      <c r="K2112" s="7" t="str">
        <f>INDEX(Healthcare_Insurance[Insurance_Type],MATCH(CONSOLIDATED_SHEET[[#This Row],[Patient_ID]],Healthcare_Insurance[Patient_ID],0))</f>
        <v>Public</v>
      </c>
      <c r="L2112" s="8">
        <f>INDEX(Healthcare_Insurance[Insurance_Amount],MATCH(CONSOLIDATED_SHEET[[#This Row],[Patient_ID]],Healthcare_Insurance[Patient_ID],0))</f>
        <v>7178.72</v>
      </c>
    </row>
    <row r="2113" spans="1:12" x14ac:dyDescent="0.25">
      <c r="A2113" t="s">
        <v>2115</v>
      </c>
      <c r="B2113" t="s">
        <v>5082</v>
      </c>
      <c r="C2113">
        <v>52</v>
      </c>
      <c r="D2113" t="s">
        <v>5948</v>
      </c>
      <c r="E2113" t="str">
        <f>IFERROR(INDEX(Healthcare_Transaction[Treatment_Type],MATCH(CONSOLIDATED_SHEET[[#This Row],[Patient_ID]],Healthcare_Transaction[Patient_ID],0)),"")</f>
        <v>Physical Therapy</v>
      </c>
      <c r="F2113" s="8">
        <f>IFERROR(INDEX(Healthcare_Transaction[Cost],MATCH(CONSOLIDATED_SHEET[[#This Row],[Patient_ID]],Healthcare_Transaction[Patient_ID],0)),"")</f>
        <v>808.61</v>
      </c>
      <c r="G2113" s="6">
        <f>IFERROR(INDEX(Healthcare_Transaction[Date],MATCH(CONSOLIDATED_SHEET[[#This Row],[Patient_ID]],Healthcare_Transaction[Patient_ID],0)),"")</f>
        <v>44402.880268609792</v>
      </c>
      <c r="H2113" t="str">
        <f>TEXT(CONSOLIDATED_SHEET[[#This Row],[Date]], "yyyy")</f>
        <v>2021</v>
      </c>
      <c r="I2113" t="str">
        <f>TEXT(CONSOLIDATED_SHEET[[#This Row],[Date]], "mmmm")</f>
        <v>July</v>
      </c>
      <c r="J2113" t="str">
        <f>INDEX(Healthcare_Location[Location],MATCH(CONSOLIDATED_SHEET[[#This Row],[Patient_ID]],Healthcare_Location[Patient_ID],0))</f>
        <v>Phoenix</v>
      </c>
      <c r="K2113" s="7" t="str">
        <f>INDEX(Healthcare_Insurance[Insurance_Type],MATCH(CONSOLIDATED_SHEET[[#This Row],[Patient_ID]],Healthcare_Insurance[Patient_ID],0))</f>
        <v>Public</v>
      </c>
      <c r="L2113" s="8">
        <f>INDEX(Healthcare_Insurance[Insurance_Amount],MATCH(CONSOLIDATED_SHEET[[#This Row],[Patient_ID]],Healthcare_Insurance[Patient_ID],0))</f>
        <v>7136.74</v>
      </c>
    </row>
    <row r="2114" spans="1:12" x14ac:dyDescent="0.25">
      <c r="A2114" t="s">
        <v>2116</v>
      </c>
      <c r="B2114" t="s">
        <v>5083</v>
      </c>
      <c r="C2114">
        <v>49</v>
      </c>
      <c r="D2114" t="s">
        <v>5948</v>
      </c>
      <c r="E2114" t="str">
        <f>IFERROR(INDEX(Healthcare_Transaction[Treatment_Type],MATCH(CONSOLIDATED_SHEET[[#This Row],[Patient_ID]],Healthcare_Transaction[Patient_ID],0)),"")</f>
        <v>Medication</v>
      </c>
      <c r="F2114" s="8">
        <f>IFERROR(INDEX(Healthcare_Transaction[Cost],MATCH(CONSOLIDATED_SHEET[[#This Row],[Patient_ID]],Healthcare_Transaction[Patient_ID],0)),"")</f>
        <v>2223.7800000000002</v>
      </c>
      <c r="G2114" s="6">
        <f>IFERROR(INDEX(Healthcare_Transaction[Date],MATCH(CONSOLIDATED_SHEET[[#This Row],[Patient_ID]],Healthcare_Transaction[Patient_ID],0)),"")</f>
        <v>44403.141020145733</v>
      </c>
      <c r="H2114" t="str">
        <f>TEXT(CONSOLIDATED_SHEET[[#This Row],[Date]], "yyyy")</f>
        <v>2021</v>
      </c>
      <c r="I2114" t="str">
        <f>TEXT(CONSOLIDATED_SHEET[[#This Row],[Date]], "mmmm")</f>
        <v>July</v>
      </c>
      <c r="J2114" t="str">
        <f>INDEX(Healthcare_Location[Location],MATCH(CONSOLIDATED_SHEET[[#This Row],[Patient_ID]],Healthcare_Location[Patient_ID],0))</f>
        <v>Los Angeles</v>
      </c>
      <c r="K2114" s="7" t="str">
        <f>INDEX(Healthcare_Insurance[Insurance_Type],MATCH(CONSOLIDATED_SHEET[[#This Row],[Patient_ID]],Healthcare_Insurance[Patient_ID],0))</f>
        <v>Private</v>
      </c>
      <c r="L2114" s="8">
        <f>INDEX(Healthcare_Insurance[Insurance_Amount],MATCH(CONSOLIDATED_SHEET[[#This Row],[Patient_ID]],Healthcare_Insurance[Patient_ID],0))</f>
        <v>9111.69</v>
      </c>
    </row>
    <row r="2115" spans="1:12" x14ac:dyDescent="0.25">
      <c r="A2115" t="s">
        <v>2117</v>
      </c>
      <c r="B2115" t="s">
        <v>5084</v>
      </c>
      <c r="C2115">
        <v>55</v>
      </c>
      <c r="D2115" t="s">
        <v>5948</v>
      </c>
      <c r="E2115" t="str">
        <f>IFERROR(INDEX(Healthcare_Transaction[Treatment_Type],MATCH(CONSOLIDATED_SHEET[[#This Row],[Patient_ID]],Healthcare_Transaction[Patient_ID],0)),"")</f>
        <v>Surgery</v>
      </c>
      <c r="F2115" s="8">
        <f>IFERROR(INDEX(Healthcare_Transaction[Cost],MATCH(CONSOLIDATED_SHEET[[#This Row],[Patient_ID]],Healthcare_Transaction[Patient_ID],0)),"")</f>
        <v>435.65</v>
      </c>
      <c r="G2115" s="6">
        <f>IFERROR(INDEX(Healthcare_Transaction[Date],MATCH(CONSOLIDATED_SHEET[[#This Row],[Patient_ID]],Healthcare_Transaction[Patient_ID],0)),"")</f>
        <v>44406.270038576928</v>
      </c>
      <c r="H2115" t="str">
        <f>TEXT(CONSOLIDATED_SHEET[[#This Row],[Date]], "yyyy")</f>
        <v>2021</v>
      </c>
      <c r="I2115" t="str">
        <f>TEXT(CONSOLIDATED_SHEET[[#This Row],[Date]], "mmmm")</f>
        <v>July</v>
      </c>
      <c r="J2115" t="str">
        <f>INDEX(Healthcare_Location[Location],MATCH(CONSOLIDATED_SHEET[[#This Row],[Patient_ID]],Healthcare_Location[Patient_ID],0))</f>
        <v>Los Angeles</v>
      </c>
      <c r="K2115" s="7" t="str">
        <f>INDEX(Healthcare_Insurance[Insurance_Type],MATCH(CONSOLIDATED_SHEET[[#This Row],[Patient_ID]],Healthcare_Insurance[Patient_ID],0))</f>
        <v>Public</v>
      </c>
      <c r="L2115" s="8">
        <f>INDEX(Healthcare_Insurance[Insurance_Amount],MATCH(CONSOLIDATED_SHEET[[#This Row],[Patient_ID]],Healthcare_Insurance[Patient_ID],0))</f>
        <v>4391</v>
      </c>
    </row>
    <row r="2116" spans="1:12" x14ac:dyDescent="0.25">
      <c r="A2116" t="s">
        <v>2118</v>
      </c>
      <c r="B2116" t="s">
        <v>5085</v>
      </c>
      <c r="C2116">
        <v>37</v>
      </c>
      <c r="D2116" t="s">
        <v>5948</v>
      </c>
      <c r="E2116" t="str">
        <f>IFERROR(INDEX(Healthcare_Transaction[Treatment_Type],MATCH(CONSOLIDATED_SHEET[[#This Row],[Patient_ID]],Healthcare_Transaction[Patient_ID],0)),"")</f>
        <v>Physical Therapy</v>
      </c>
      <c r="F2116" s="8">
        <f>IFERROR(INDEX(Healthcare_Transaction[Cost],MATCH(CONSOLIDATED_SHEET[[#This Row],[Patient_ID]],Healthcare_Transaction[Patient_ID],0)),"")</f>
        <v>3769.22</v>
      </c>
      <c r="G2116" s="6">
        <f>IFERROR(INDEX(Healthcare_Transaction[Date],MATCH(CONSOLIDATED_SHEET[[#This Row],[Patient_ID]],Healthcare_Transaction[Patient_ID],0)),"")</f>
        <v>44406.791541648803</v>
      </c>
      <c r="H2116" t="str">
        <f>TEXT(CONSOLIDATED_SHEET[[#This Row],[Date]], "yyyy")</f>
        <v>2021</v>
      </c>
      <c r="I2116" t="str">
        <f>TEXT(CONSOLIDATED_SHEET[[#This Row],[Date]], "mmmm")</f>
        <v>July</v>
      </c>
      <c r="J2116" t="str">
        <f>INDEX(Healthcare_Location[Location],MATCH(CONSOLIDATED_SHEET[[#This Row],[Patient_ID]],Healthcare_Location[Patient_ID],0))</f>
        <v>Chicago</v>
      </c>
      <c r="K2116" s="7" t="str">
        <f>INDEX(Healthcare_Insurance[Insurance_Type],MATCH(CONSOLIDATED_SHEET[[#This Row],[Patient_ID]],Healthcare_Insurance[Patient_ID],0))</f>
        <v>None</v>
      </c>
      <c r="L2116" s="8">
        <f>INDEX(Healthcare_Insurance[Insurance_Amount],MATCH(CONSOLIDATED_SHEET[[#This Row],[Patient_ID]],Healthcare_Insurance[Patient_ID],0))</f>
        <v>6764.47</v>
      </c>
    </row>
    <row r="2117" spans="1:12" x14ac:dyDescent="0.25">
      <c r="A2117" t="s">
        <v>2119</v>
      </c>
      <c r="B2117" t="s">
        <v>5086</v>
      </c>
      <c r="C2117">
        <v>29</v>
      </c>
      <c r="D2117" t="s">
        <v>5947</v>
      </c>
      <c r="E2117" t="str">
        <f>IFERROR(INDEX(Healthcare_Transaction[Treatment_Type],MATCH(CONSOLIDATED_SHEET[[#This Row],[Patient_ID]],Healthcare_Transaction[Patient_ID],0)),"")</f>
        <v>Physical Therapy</v>
      </c>
      <c r="F2117" s="8">
        <f>IFERROR(INDEX(Healthcare_Transaction[Cost],MATCH(CONSOLIDATED_SHEET[[#This Row],[Patient_ID]],Healthcare_Transaction[Patient_ID],0)),"")</f>
        <v>2609.8000000000002</v>
      </c>
      <c r="G2117" s="6">
        <f>IFERROR(INDEX(Healthcare_Transaction[Date],MATCH(CONSOLIDATED_SHEET[[#This Row],[Patient_ID]],Healthcare_Transaction[Patient_ID],0)),"")</f>
        <v>44409.399057008137</v>
      </c>
      <c r="H2117" t="str">
        <f>TEXT(CONSOLIDATED_SHEET[[#This Row],[Date]], "yyyy")</f>
        <v>2021</v>
      </c>
      <c r="I2117" t="str">
        <f>TEXT(CONSOLIDATED_SHEET[[#This Row],[Date]], "mmmm")</f>
        <v>August</v>
      </c>
      <c r="J2117" t="str">
        <f>INDEX(Healthcare_Location[Location],MATCH(CONSOLIDATED_SHEET[[#This Row],[Patient_ID]],Healthcare_Location[Patient_ID],0))</f>
        <v>Phoenix</v>
      </c>
      <c r="K2117" s="7" t="str">
        <f>INDEX(Healthcare_Insurance[Insurance_Type],MATCH(CONSOLIDATED_SHEET[[#This Row],[Patient_ID]],Healthcare_Insurance[Patient_ID],0))</f>
        <v>Private</v>
      </c>
      <c r="L2117" s="8">
        <f>INDEX(Healthcare_Insurance[Insurance_Amount],MATCH(CONSOLIDATED_SHEET[[#This Row],[Patient_ID]],Healthcare_Insurance[Patient_ID],0))</f>
        <v>8266.5</v>
      </c>
    </row>
    <row r="2118" spans="1:12" x14ac:dyDescent="0.25">
      <c r="A2118" t="s">
        <v>2120</v>
      </c>
      <c r="B2118" t="s">
        <v>5087</v>
      </c>
      <c r="C2118">
        <v>37</v>
      </c>
      <c r="D2118" t="s">
        <v>5948</v>
      </c>
      <c r="E2118" t="str">
        <f>IFERROR(INDEX(Healthcare_Transaction[Treatment_Type],MATCH(CONSOLIDATED_SHEET[[#This Row],[Patient_ID]],Healthcare_Transaction[Patient_ID],0)),"")</f>
        <v>Consultation</v>
      </c>
      <c r="F2118" s="8">
        <f>IFERROR(INDEX(Healthcare_Transaction[Cost],MATCH(CONSOLIDATED_SHEET[[#This Row],[Patient_ID]],Healthcare_Transaction[Patient_ID],0)),"")</f>
        <v>4927.18</v>
      </c>
      <c r="G2118" s="6">
        <f>IFERROR(INDEX(Healthcare_Transaction[Date],MATCH(CONSOLIDATED_SHEET[[#This Row],[Patient_ID]],Healthcare_Transaction[Patient_ID],0)),"")</f>
        <v>44411.485069295617</v>
      </c>
      <c r="H2118" t="str">
        <f>TEXT(CONSOLIDATED_SHEET[[#This Row],[Date]], "yyyy")</f>
        <v>2021</v>
      </c>
      <c r="I2118" t="str">
        <f>TEXT(CONSOLIDATED_SHEET[[#This Row],[Date]], "mmmm")</f>
        <v>August</v>
      </c>
      <c r="J2118" t="str">
        <f>INDEX(Healthcare_Location[Location],MATCH(CONSOLIDATED_SHEET[[#This Row],[Patient_ID]],Healthcare_Location[Patient_ID],0))</f>
        <v>Chicago</v>
      </c>
      <c r="K2118" s="7" t="str">
        <f>INDEX(Healthcare_Insurance[Insurance_Type],MATCH(CONSOLIDATED_SHEET[[#This Row],[Patient_ID]],Healthcare_Insurance[Patient_ID],0))</f>
        <v>None</v>
      </c>
      <c r="L2118" s="8">
        <f>INDEX(Healthcare_Insurance[Insurance_Amount],MATCH(CONSOLIDATED_SHEET[[#This Row],[Patient_ID]],Healthcare_Insurance[Patient_ID],0))</f>
        <v>7766.35</v>
      </c>
    </row>
    <row r="2119" spans="1:12" x14ac:dyDescent="0.25">
      <c r="A2119" t="s">
        <v>2121</v>
      </c>
      <c r="B2119" t="s">
        <v>5088</v>
      </c>
      <c r="C2119">
        <v>28</v>
      </c>
      <c r="D2119" t="s">
        <v>5947</v>
      </c>
      <c r="E2119" t="str">
        <f>IFERROR(INDEX(Healthcare_Transaction[Treatment_Type],MATCH(CONSOLIDATED_SHEET[[#This Row],[Patient_ID]],Healthcare_Transaction[Patient_ID],0)),"")</f>
        <v>Consultation</v>
      </c>
      <c r="F2119" s="8">
        <f>IFERROR(INDEX(Healthcare_Transaction[Cost],MATCH(CONSOLIDATED_SHEET[[#This Row],[Patient_ID]],Healthcare_Transaction[Patient_ID],0)),"")</f>
        <v>824.73</v>
      </c>
      <c r="G2119" s="6">
        <f>IFERROR(INDEX(Healthcare_Transaction[Date],MATCH(CONSOLIDATED_SHEET[[#This Row],[Patient_ID]],Healthcare_Transaction[Patient_ID],0)),"")</f>
        <v>44412.006572367478</v>
      </c>
      <c r="H2119" t="str">
        <f>TEXT(CONSOLIDATED_SHEET[[#This Row],[Date]], "yyyy")</f>
        <v>2021</v>
      </c>
      <c r="I2119" t="str">
        <f>TEXT(CONSOLIDATED_SHEET[[#This Row],[Date]], "mmmm")</f>
        <v>August</v>
      </c>
      <c r="J2119" t="str">
        <f>INDEX(Healthcare_Location[Location],MATCH(CONSOLIDATED_SHEET[[#This Row],[Patient_ID]],Healthcare_Location[Patient_ID],0))</f>
        <v>Phoenix</v>
      </c>
      <c r="K2119" s="7" t="str">
        <f>INDEX(Healthcare_Insurance[Insurance_Type],MATCH(CONSOLIDATED_SHEET[[#This Row],[Patient_ID]],Healthcare_Insurance[Patient_ID],0))</f>
        <v>Public</v>
      </c>
      <c r="L2119" s="8">
        <f>INDEX(Healthcare_Insurance[Insurance_Amount],MATCH(CONSOLIDATED_SHEET[[#This Row],[Patient_ID]],Healthcare_Insurance[Patient_ID],0))</f>
        <v>2534.59</v>
      </c>
    </row>
    <row r="2120" spans="1:12" x14ac:dyDescent="0.25">
      <c r="A2120" t="s">
        <v>2122</v>
      </c>
      <c r="B2120" t="s">
        <v>5089</v>
      </c>
      <c r="C2120">
        <v>65</v>
      </c>
      <c r="D2120" t="s">
        <v>5948</v>
      </c>
      <c r="E2120" t="str">
        <f>IFERROR(INDEX(Healthcare_Transaction[Treatment_Type],MATCH(CONSOLIDATED_SHEET[[#This Row],[Patient_ID]],Healthcare_Transaction[Patient_ID],0)),"")</f>
        <v>Medication</v>
      </c>
      <c r="F2120" s="8">
        <f>IFERROR(INDEX(Healthcare_Transaction[Cost],MATCH(CONSOLIDATED_SHEET[[#This Row],[Patient_ID]],Healthcare_Transaction[Patient_ID],0)),"")</f>
        <v>4875.18</v>
      </c>
      <c r="G2120" s="6">
        <f>IFERROR(INDEX(Healthcare_Transaction[Date],MATCH(CONSOLIDATED_SHEET[[#This Row],[Patient_ID]],Healthcare_Transaction[Patient_ID],0)),"")</f>
        <v>44412.528075439339</v>
      </c>
      <c r="H2120" t="str">
        <f>TEXT(CONSOLIDATED_SHEET[[#This Row],[Date]], "yyyy")</f>
        <v>2021</v>
      </c>
      <c r="I2120" t="str">
        <f>TEXT(CONSOLIDATED_SHEET[[#This Row],[Date]], "mmmm")</f>
        <v>August</v>
      </c>
      <c r="J2120" t="str">
        <f>INDEX(Healthcare_Location[Location],MATCH(CONSOLIDATED_SHEET[[#This Row],[Patient_ID]],Healthcare_Location[Patient_ID],0))</f>
        <v>Houston</v>
      </c>
      <c r="K2120" s="7" t="str">
        <f>INDEX(Healthcare_Insurance[Insurance_Type],MATCH(CONSOLIDATED_SHEET[[#This Row],[Patient_ID]],Healthcare_Insurance[Patient_ID],0))</f>
        <v>Private</v>
      </c>
      <c r="L2120" s="8">
        <f>INDEX(Healthcare_Insurance[Insurance_Amount],MATCH(CONSOLIDATED_SHEET[[#This Row],[Patient_ID]],Healthcare_Insurance[Patient_ID],0))</f>
        <v>7735.6</v>
      </c>
    </row>
    <row r="2121" spans="1:12" x14ac:dyDescent="0.25">
      <c r="A2121" t="s">
        <v>2123</v>
      </c>
      <c r="B2121" t="s">
        <v>5090</v>
      </c>
      <c r="C2121">
        <v>31</v>
      </c>
      <c r="D2121" t="s">
        <v>5948</v>
      </c>
      <c r="E2121" t="str">
        <f>IFERROR(INDEX(Healthcare_Transaction[Treatment_Type],MATCH(CONSOLIDATED_SHEET[[#This Row],[Patient_ID]],Healthcare_Transaction[Patient_ID],0)),"")</f>
        <v>Medication</v>
      </c>
      <c r="F2121" s="8">
        <f>IFERROR(INDEX(Healthcare_Transaction[Cost],MATCH(CONSOLIDATED_SHEET[[#This Row],[Patient_ID]],Healthcare_Transaction[Patient_ID],0)),"")</f>
        <v>785.99</v>
      </c>
      <c r="G2121" s="6">
        <f>IFERROR(INDEX(Healthcare_Transaction[Date],MATCH(CONSOLIDATED_SHEET[[#This Row],[Patient_ID]],Healthcare_Transaction[Patient_ID],0)),"")</f>
        <v>44412.78882697528</v>
      </c>
      <c r="H2121" t="str">
        <f>TEXT(CONSOLIDATED_SHEET[[#This Row],[Date]], "yyyy")</f>
        <v>2021</v>
      </c>
      <c r="I2121" t="str">
        <f>TEXT(CONSOLIDATED_SHEET[[#This Row],[Date]], "mmmm")</f>
        <v>August</v>
      </c>
      <c r="J2121" t="str">
        <f>INDEX(Healthcare_Location[Location],MATCH(CONSOLIDATED_SHEET[[#This Row],[Patient_ID]],Healthcare_Location[Patient_ID],0))</f>
        <v>Phoenix</v>
      </c>
      <c r="K2121" s="7" t="str">
        <f>INDEX(Healthcare_Insurance[Insurance_Type],MATCH(CONSOLIDATED_SHEET[[#This Row],[Patient_ID]],Healthcare_Insurance[Patient_ID],0))</f>
        <v>Public</v>
      </c>
      <c r="L2121" s="8">
        <f>INDEX(Healthcare_Insurance[Insurance_Amount],MATCH(CONSOLIDATED_SHEET[[#This Row],[Patient_ID]],Healthcare_Insurance[Patient_ID],0))</f>
        <v>3618.91</v>
      </c>
    </row>
    <row r="2122" spans="1:12" x14ac:dyDescent="0.25">
      <c r="A2122" t="s">
        <v>2124</v>
      </c>
      <c r="B2122" t="s">
        <v>5091</v>
      </c>
      <c r="C2122">
        <v>84</v>
      </c>
      <c r="D2122" t="s">
        <v>5948</v>
      </c>
      <c r="E2122" t="str">
        <f>IFERROR(INDEX(Healthcare_Transaction[Treatment_Type],MATCH(CONSOLIDATED_SHEET[[#This Row],[Patient_ID]],Healthcare_Transaction[Patient_ID],0)),"")</f>
        <v>Consultation</v>
      </c>
      <c r="F2122" s="8">
        <f>IFERROR(INDEX(Healthcare_Transaction[Cost],MATCH(CONSOLIDATED_SHEET[[#This Row],[Patient_ID]],Healthcare_Transaction[Patient_ID],0)),"")</f>
        <v>1704.14</v>
      </c>
      <c r="G2122" s="6">
        <f>IFERROR(INDEX(Healthcare_Transaction[Date],MATCH(CONSOLIDATED_SHEET[[#This Row],[Patient_ID]],Healthcare_Transaction[Patient_ID],0)),"")</f>
        <v>44413.049578511207</v>
      </c>
      <c r="H2122" t="str">
        <f>TEXT(CONSOLIDATED_SHEET[[#This Row],[Date]], "yyyy")</f>
        <v>2021</v>
      </c>
      <c r="I2122" t="str">
        <f>TEXT(CONSOLIDATED_SHEET[[#This Row],[Date]], "mmmm")</f>
        <v>August</v>
      </c>
      <c r="J2122" t="str">
        <f>INDEX(Healthcare_Location[Location],MATCH(CONSOLIDATED_SHEET[[#This Row],[Patient_ID]],Healthcare_Location[Patient_ID],0))</f>
        <v>Houston</v>
      </c>
      <c r="K2122" s="7" t="str">
        <f>INDEX(Healthcare_Insurance[Insurance_Type],MATCH(CONSOLIDATED_SHEET[[#This Row],[Patient_ID]],Healthcare_Insurance[Patient_ID],0))</f>
        <v>Private</v>
      </c>
      <c r="L2122" s="8">
        <f>INDEX(Healthcare_Insurance[Insurance_Amount],MATCH(CONSOLIDATED_SHEET[[#This Row],[Patient_ID]],Healthcare_Insurance[Patient_ID],0))</f>
        <v>4559.96</v>
      </c>
    </row>
    <row r="2123" spans="1:12" x14ac:dyDescent="0.25">
      <c r="A2123" t="s">
        <v>2125</v>
      </c>
      <c r="B2123" t="s">
        <v>5092</v>
      </c>
      <c r="C2123">
        <v>66</v>
      </c>
      <c r="D2123" t="s">
        <v>5947</v>
      </c>
      <c r="E2123" t="str">
        <f>IFERROR(INDEX(Healthcare_Transaction[Treatment_Type],MATCH(CONSOLIDATED_SHEET[[#This Row],[Patient_ID]],Healthcare_Transaction[Patient_ID],0)),"")</f>
        <v>Physical Therapy</v>
      </c>
      <c r="F2123" s="8">
        <f>IFERROR(INDEX(Healthcare_Transaction[Cost],MATCH(CONSOLIDATED_SHEET[[#This Row],[Patient_ID]],Healthcare_Transaction[Patient_ID],0)),"")</f>
        <v>3380.83</v>
      </c>
      <c r="G2123" s="6">
        <f>IFERROR(INDEX(Healthcare_Transaction[Date],MATCH(CONSOLIDATED_SHEET[[#This Row],[Patient_ID]],Healthcare_Transaction[Patient_ID],0)),"")</f>
        <v>44413.310330047141</v>
      </c>
      <c r="H2123" t="str">
        <f>TEXT(CONSOLIDATED_SHEET[[#This Row],[Date]], "yyyy")</f>
        <v>2021</v>
      </c>
      <c r="I2123" t="str">
        <f>TEXT(CONSOLIDATED_SHEET[[#This Row],[Date]], "mmmm")</f>
        <v>August</v>
      </c>
      <c r="J2123" t="str">
        <f>INDEX(Healthcare_Location[Location],MATCH(CONSOLIDATED_SHEET[[#This Row],[Patient_ID]],Healthcare_Location[Patient_ID],0))</f>
        <v>Los Angeles</v>
      </c>
      <c r="K2123" s="7" t="str">
        <f>INDEX(Healthcare_Insurance[Insurance_Type],MATCH(CONSOLIDATED_SHEET[[#This Row],[Patient_ID]],Healthcare_Insurance[Patient_ID],0))</f>
        <v>Private</v>
      </c>
      <c r="L2123" s="8">
        <f>INDEX(Healthcare_Insurance[Insurance_Amount],MATCH(CONSOLIDATED_SHEET[[#This Row],[Patient_ID]],Healthcare_Insurance[Patient_ID],0))</f>
        <v>7539.95</v>
      </c>
    </row>
    <row r="2124" spans="1:12" x14ac:dyDescent="0.25">
      <c r="A2124" t="s">
        <v>2126</v>
      </c>
      <c r="B2124" t="s">
        <v>5093</v>
      </c>
      <c r="C2124">
        <v>39</v>
      </c>
      <c r="D2124" t="s">
        <v>5948</v>
      </c>
      <c r="E2124" t="str">
        <f>IFERROR(INDEX(Healthcare_Transaction[Treatment_Type],MATCH(CONSOLIDATED_SHEET[[#This Row],[Patient_ID]],Healthcare_Transaction[Patient_ID],0)),"")</f>
        <v>Surgery</v>
      </c>
      <c r="F2124" s="8">
        <f>IFERROR(INDEX(Healthcare_Transaction[Cost],MATCH(CONSOLIDATED_SHEET[[#This Row],[Patient_ID]],Healthcare_Transaction[Patient_ID],0)),"")</f>
        <v>4951.6499999999996</v>
      </c>
      <c r="G2124" s="6">
        <f>IFERROR(INDEX(Healthcare_Transaction[Date],MATCH(CONSOLIDATED_SHEET[[#This Row],[Patient_ID]],Healthcare_Transaction[Patient_ID],0)),"")</f>
        <v>44413.571081583083</v>
      </c>
      <c r="H2124" t="str">
        <f>TEXT(CONSOLIDATED_SHEET[[#This Row],[Date]], "yyyy")</f>
        <v>2021</v>
      </c>
      <c r="I2124" t="str">
        <f>TEXT(CONSOLIDATED_SHEET[[#This Row],[Date]], "mmmm")</f>
        <v>August</v>
      </c>
      <c r="J2124" t="str">
        <f>INDEX(Healthcare_Location[Location],MATCH(CONSOLIDATED_SHEET[[#This Row],[Patient_ID]],Healthcare_Location[Patient_ID],0))</f>
        <v>Los Angeles</v>
      </c>
      <c r="K2124" s="7" t="str">
        <f>INDEX(Healthcare_Insurance[Insurance_Type],MATCH(CONSOLIDATED_SHEET[[#This Row],[Patient_ID]],Healthcare_Insurance[Patient_ID],0))</f>
        <v>Private</v>
      </c>
      <c r="L2124" s="8">
        <f>INDEX(Healthcare_Insurance[Insurance_Amount],MATCH(CONSOLIDATED_SHEET[[#This Row],[Patient_ID]],Healthcare_Insurance[Patient_ID],0))</f>
        <v>3389.16</v>
      </c>
    </row>
    <row r="2125" spans="1:12" x14ac:dyDescent="0.25">
      <c r="A2125" t="s">
        <v>2127</v>
      </c>
      <c r="B2125" t="s">
        <v>5094</v>
      </c>
      <c r="C2125">
        <v>56</v>
      </c>
      <c r="D2125" t="s">
        <v>5947</v>
      </c>
      <c r="E2125" t="str">
        <f>IFERROR(INDEX(Healthcare_Transaction[Treatment_Type],MATCH(CONSOLIDATED_SHEET[[#This Row],[Patient_ID]],Healthcare_Transaction[Patient_ID],0)),"")</f>
        <v>Physical Therapy</v>
      </c>
      <c r="F2125" s="8">
        <f>IFERROR(INDEX(Healthcare_Transaction[Cost],MATCH(CONSOLIDATED_SHEET[[#This Row],[Patient_ID]],Healthcare_Transaction[Patient_ID],0)),"")</f>
        <v>834.01</v>
      </c>
      <c r="G2125" s="6">
        <f>IFERROR(INDEX(Healthcare_Transaction[Date],MATCH(CONSOLIDATED_SHEET[[#This Row],[Patient_ID]],Healthcare_Transaction[Patient_ID],0)),"")</f>
        <v>44413.831833119017</v>
      </c>
      <c r="H2125" t="str">
        <f>TEXT(CONSOLIDATED_SHEET[[#This Row],[Date]], "yyyy")</f>
        <v>2021</v>
      </c>
      <c r="I2125" t="str">
        <f>TEXT(CONSOLIDATED_SHEET[[#This Row],[Date]], "mmmm")</f>
        <v>August</v>
      </c>
      <c r="J2125" t="str">
        <f>INDEX(Healthcare_Location[Location],MATCH(CONSOLIDATED_SHEET[[#This Row],[Patient_ID]],Healthcare_Location[Patient_ID],0))</f>
        <v>Los Angeles</v>
      </c>
      <c r="K2125" s="7" t="str">
        <f>INDEX(Healthcare_Insurance[Insurance_Type],MATCH(CONSOLIDATED_SHEET[[#This Row],[Patient_ID]],Healthcare_Insurance[Patient_ID],0))</f>
        <v>Public</v>
      </c>
      <c r="L2125" s="8">
        <f>INDEX(Healthcare_Insurance[Insurance_Amount],MATCH(CONSOLIDATED_SHEET[[#This Row],[Patient_ID]],Healthcare_Insurance[Patient_ID],0))</f>
        <v>6983.34</v>
      </c>
    </row>
    <row r="2126" spans="1:12" x14ac:dyDescent="0.25">
      <c r="A2126" t="s">
        <v>2128</v>
      </c>
      <c r="B2126" t="s">
        <v>5095</v>
      </c>
      <c r="C2126">
        <v>34</v>
      </c>
      <c r="D2126" t="s">
        <v>5948</v>
      </c>
      <c r="E2126" t="str">
        <f>IFERROR(INDEX(Healthcare_Transaction[Treatment_Type],MATCH(CONSOLIDATED_SHEET[[#This Row],[Patient_ID]],Healthcare_Transaction[Patient_ID],0)),"")</f>
        <v>Medication</v>
      </c>
      <c r="F2126" s="8">
        <f>IFERROR(INDEX(Healthcare_Transaction[Cost],MATCH(CONSOLIDATED_SHEET[[#This Row],[Patient_ID]],Healthcare_Transaction[Patient_ID],0)),"")</f>
        <v>1355.44</v>
      </c>
      <c r="G2126" s="6">
        <f>IFERROR(INDEX(Healthcare_Transaction[Date],MATCH(CONSOLIDATED_SHEET[[#This Row],[Patient_ID]],Healthcare_Transaction[Patient_ID],0)),"")</f>
        <v>44415.917845406482</v>
      </c>
      <c r="H2126" t="str">
        <f>TEXT(CONSOLIDATED_SHEET[[#This Row],[Date]], "yyyy")</f>
        <v>2021</v>
      </c>
      <c r="I2126" t="str">
        <f>TEXT(CONSOLIDATED_SHEET[[#This Row],[Date]], "mmmm")</f>
        <v>August</v>
      </c>
      <c r="J2126" t="str">
        <f>INDEX(Healthcare_Location[Location],MATCH(CONSOLIDATED_SHEET[[#This Row],[Patient_ID]],Healthcare_Location[Patient_ID],0))</f>
        <v>Houston</v>
      </c>
      <c r="K2126" s="7" t="str">
        <f>INDEX(Healthcare_Insurance[Insurance_Type],MATCH(CONSOLIDATED_SHEET[[#This Row],[Patient_ID]],Healthcare_Insurance[Patient_ID],0))</f>
        <v>Public</v>
      </c>
      <c r="L2126" s="8">
        <f>INDEX(Healthcare_Insurance[Insurance_Amount],MATCH(CONSOLIDATED_SHEET[[#This Row],[Patient_ID]],Healthcare_Insurance[Patient_ID],0))</f>
        <v>9038.17</v>
      </c>
    </row>
    <row r="2127" spans="1:12" x14ac:dyDescent="0.25">
      <c r="A2127" t="s">
        <v>2129</v>
      </c>
      <c r="B2127" t="s">
        <v>5096</v>
      </c>
      <c r="C2127">
        <v>83</v>
      </c>
      <c r="D2127" t="s">
        <v>5947</v>
      </c>
      <c r="E2127" t="str">
        <f>IFERROR(INDEX(Healthcare_Transaction[Treatment_Type],MATCH(CONSOLIDATED_SHEET[[#This Row],[Patient_ID]],Healthcare_Transaction[Patient_ID],0)),"")</f>
        <v>Physical Therapy</v>
      </c>
      <c r="F2127" s="8">
        <f>IFERROR(INDEX(Healthcare_Transaction[Cost],MATCH(CONSOLIDATED_SHEET[[#This Row],[Patient_ID]],Healthcare_Transaction[Patient_ID],0)),"")</f>
        <v>2989.82</v>
      </c>
      <c r="G2127" s="6">
        <f>IFERROR(INDEX(Healthcare_Transaction[Date],MATCH(CONSOLIDATED_SHEET[[#This Row],[Patient_ID]],Healthcare_Transaction[Patient_ID],0)),"")</f>
        <v>44416.960851550219</v>
      </c>
      <c r="H2127" t="str">
        <f>TEXT(CONSOLIDATED_SHEET[[#This Row],[Date]], "yyyy")</f>
        <v>2021</v>
      </c>
      <c r="I2127" t="str">
        <f>TEXT(CONSOLIDATED_SHEET[[#This Row],[Date]], "mmmm")</f>
        <v>August</v>
      </c>
      <c r="J2127" t="str">
        <f>INDEX(Healthcare_Location[Location],MATCH(CONSOLIDATED_SHEET[[#This Row],[Patient_ID]],Healthcare_Location[Patient_ID],0))</f>
        <v>Chicago</v>
      </c>
      <c r="K2127" s="7" t="str">
        <f>INDEX(Healthcare_Insurance[Insurance_Type],MATCH(CONSOLIDATED_SHEET[[#This Row],[Patient_ID]],Healthcare_Insurance[Patient_ID],0))</f>
        <v>Private</v>
      </c>
      <c r="L2127" s="8">
        <f>INDEX(Healthcare_Insurance[Insurance_Amount],MATCH(CONSOLIDATED_SHEET[[#This Row],[Patient_ID]],Healthcare_Insurance[Patient_ID],0))</f>
        <v>726.48</v>
      </c>
    </row>
    <row r="2128" spans="1:12" x14ac:dyDescent="0.25">
      <c r="A2128" t="s">
        <v>2130</v>
      </c>
      <c r="B2128" t="s">
        <v>5097</v>
      </c>
      <c r="C2128">
        <v>86</v>
      </c>
      <c r="D2128" t="s">
        <v>5948</v>
      </c>
      <c r="E2128" t="str">
        <f>IFERROR(INDEX(Healthcare_Transaction[Treatment_Type],MATCH(CONSOLIDATED_SHEET[[#This Row],[Patient_ID]],Healthcare_Transaction[Patient_ID],0)),"")</f>
        <v>Physical Therapy</v>
      </c>
      <c r="F2128" s="8">
        <f>IFERROR(INDEX(Healthcare_Transaction[Cost],MATCH(CONSOLIDATED_SHEET[[#This Row],[Patient_ID]],Healthcare_Transaction[Patient_ID],0)),"")</f>
        <v>4441.2</v>
      </c>
      <c r="G2128" s="6">
        <f>IFERROR(INDEX(Healthcare_Transaction[Date],MATCH(CONSOLIDATED_SHEET[[#This Row],[Patient_ID]],Healthcare_Transaction[Patient_ID],0)),"")</f>
        <v>44418.78611230175</v>
      </c>
      <c r="H2128" t="str">
        <f>TEXT(CONSOLIDATED_SHEET[[#This Row],[Date]], "yyyy")</f>
        <v>2021</v>
      </c>
      <c r="I2128" t="str">
        <f>TEXT(CONSOLIDATED_SHEET[[#This Row],[Date]], "mmmm")</f>
        <v>August</v>
      </c>
      <c r="J2128" t="str">
        <f>INDEX(Healthcare_Location[Location],MATCH(CONSOLIDATED_SHEET[[#This Row],[Patient_ID]],Healthcare_Location[Patient_ID],0))</f>
        <v>Los Angeles</v>
      </c>
      <c r="K2128" s="7" t="str">
        <f>INDEX(Healthcare_Insurance[Insurance_Type],MATCH(CONSOLIDATED_SHEET[[#This Row],[Patient_ID]],Healthcare_Insurance[Patient_ID],0))</f>
        <v>Private</v>
      </c>
      <c r="L2128" s="8">
        <f>INDEX(Healthcare_Insurance[Insurance_Amount],MATCH(CONSOLIDATED_SHEET[[#This Row],[Patient_ID]],Healthcare_Insurance[Patient_ID],0))</f>
        <v>7993.44</v>
      </c>
    </row>
    <row r="2129" spans="1:12" x14ac:dyDescent="0.25">
      <c r="A2129" t="s">
        <v>2131</v>
      </c>
      <c r="B2129" t="s">
        <v>5098</v>
      </c>
      <c r="C2129">
        <v>52</v>
      </c>
      <c r="D2129" t="s">
        <v>5947</v>
      </c>
      <c r="E2129" t="str">
        <f>IFERROR(INDEX(Healthcare_Transaction[Treatment_Type],MATCH(CONSOLIDATED_SHEET[[#This Row],[Patient_ID]],Healthcare_Transaction[Patient_ID],0)),"")</f>
        <v>Physical Therapy</v>
      </c>
      <c r="F2129" s="8">
        <f>IFERROR(INDEX(Healthcare_Transaction[Cost],MATCH(CONSOLIDATED_SHEET[[#This Row],[Patient_ID]],Healthcare_Transaction[Patient_ID],0)),"")</f>
        <v>101.61</v>
      </c>
      <c r="G2129" s="6">
        <f>IFERROR(INDEX(Healthcare_Transaction[Date],MATCH(CONSOLIDATED_SHEET[[#This Row],[Patient_ID]],Healthcare_Transaction[Patient_ID],0)),"")</f>
        <v>44419.046863837677</v>
      </c>
      <c r="H2129" t="str">
        <f>TEXT(CONSOLIDATED_SHEET[[#This Row],[Date]], "yyyy")</f>
        <v>2021</v>
      </c>
      <c r="I2129" t="str">
        <f>TEXT(CONSOLIDATED_SHEET[[#This Row],[Date]], "mmmm")</f>
        <v>August</v>
      </c>
      <c r="J2129" t="str">
        <f>INDEX(Healthcare_Location[Location],MATCH(CONSOLIDATED_SHEET[[#This Row],[Patient_ID]],Healthcare_Location[Patient_ID],0))</f>
        <v>Phoenix</v>
      </c>
      <c r="K2129" s="7" t="str">
        <f>INDEX(Healthcare_Insurance[Insurance_Type],MATCH(CONSOLIDATED_SHEET[[#This Row],[Patient_ID]],Healthcare_Insurance[Patient_ID],0))</f>
        <v>Public</v>
      </c>
      <c r="L2129" s="8">
        <f>INDEX(Healthcare_Insurance[Insurance_Amount],MATCH(CONSOLIDATED_SHEET[[#This Row],[Patient_ID]],Healthcare_Insurance[Patient_ID],0))</f>
        <v>9227.2800000000007</v>
      </c>
    </row>
    <row r="2130" spans="1:12" x14ac:dyDescent="0.25">
      <c r="A2130" t="s">
        <v>2132</v>
      </c>
      <c r="B2130" t="s">
        <v>5099</v>
      </c>
      <c r="C2130">
        <v>68</v>
      </c>
      <c r="D2130" t="s">
        <v>5947</v>
      </c>
      <c r="E2130" t="str">
        <f>IFERROR(INDEX(Healthcare_Transaction[Treatment_Type],MATCH(CONSOLIDATED_SHEET[[#This Row],[Patient_ID]],Healthcare_Transaction[Patient_ID],0)),"")</f>
        <v>Surgery</v>
      </c>
      <c r="F2130" s="8">
        <f>IFERROR(INDEX(Healthcare_Transaction[Cost],MATCH(CONSOLIDATED_SHEET[[#This Row],[Patient_ID]],Healthcare_Transaction[Patient_ID],0)),"")</f>
        <v>3678.41</v>
      </c>
      <c r="G2130" s="6">
        <f>IFERROR(INDEX(Healthcare_Transaction[Date],MATCH(CONSOLIDATED_SHEET[[#This Row],[Patient_ID]],Healthcare_Transaction[Patient_ID],0)),"")</f>
        <v>44419.568366909552</v>
      </c>
      <c r="H2130" t="str">
        <f>TEXT(CONSOLIDATED_SHEET[[#This Row],[Date]], "yyyy")</f>
        <v>2021</v>
      </c>
      <c r="I2130" t="str">
        <f>TEXT(CONSOLIDATED_SHEET[[#This Row],[Date]], "mmmm")</f>
        <v>August</v>
      </c>
      <c r="J2130" t="str">
        <f>INDEX(Healthcare_Location[Location],MATCH(CONSOLIDATED_SHEET[[#This Row],[Patient_ID]],Healthcare_Location[Patient_ID],0))</f>
        <v>Chicago</v>
      </c>
      <c r="K2130" s="7" t="str">
        <f>INDEX(Healthcare_Insurance[Insurance_Type],MATCH(CONSOLIDATED_SHEET[[#This Row],[Patient_ID]],Healthcare_Insurance[Patient_ID],0))</f>
        <v>Private</v>
      </c>
      <c r="L2130" s="8">
        <f>INDEX(Healthcare_Insurance[Insurance_Amount],MATCH(CONSOLIDATED_SHEET[[#This Row],[Patient_ID]],Healthcare_Insurance[Patient_ID],0))</f>
        <v>4791.37</v>
      </c>
    </row>
    <row r="2131" spans="1:12" x14ac:dyDescent="0.25">
      <c r="A2131" t="s">
        <v>2133</v>
      </c>
      <c r="B2131" t="s">
        <v>5100</v>
      </c>
      <c r="C2131">
        <v>65</v>
      </c>
      <c r="D2131" t="s">
        <v>5948</v>
      </c>
      <c r="E2131" t="str">
        <f>IFERROR(INDEX(Healthcare_Transaction[Treatment_Type],MATCH(CONSOLIDATED_SHEET[[#This Row],[Patient_ID]],Healthcare_Transaction[Patient_ID],0)),"")</f>
        <v>Physical Therapy</v>
      </c>
      <c r="F2131" s="8">
        <f>IFERROR(INDEX(Healthcare_Transaction[Cost],MATCH(CONSOLIDATED_SHEET[[#This Row],[Patient_ID]],Healthcare_Transaction[Patient_ID],0)),"")</f>
        <v>3853.9</v>
      </c>
      <c r="G2131" s="6">
        <f>IFERROR(INDEX(Healthcare_Transaction[Date],MATCH(CONSOLIDATED_SHEET[[#This Row],[Patient_ID]],Healthcare_Transaction[Patient_ID],0)),"")</f>
        <v>44420.350621517347</v>
      </c>
      <c r="H2131" t="str">
        <f>TEXT(CONSOLIDATED_SHEET[[#This Row],[Date]], "yyyy")</f>
        <v>2021</v>
      </c>
      <c r="I2131" t="str">
        <f>TEXT(CONSOLIDATED_SHEET[[#This Row],[Date]], "mmmm")</f>
        <v>August</v>
      </c>
      <c r="J2131" t="str">
        <f>INDEX(Healthcare_Location[Location],MATCH(CONSOLIDATED_SHEET[[#This Row],[Patient_ID]],Healthcare_Location[Patient_ID],0))</f>
        <v>Phoenix</v>
      </c>
      <c r="K2131" s="7" t="str">
        <f>INDEX(Healthcare_Insurance[Insurance_Type],MATCH(CONSOLIDATED_SHEET[[#This Row],[Patient_ID]],Healthcare_Insurance[Patient_ID],0))</f>
        <v>Public</v>
      </c>
      <c r="L2131" s="8">
        <f>INDEX(Healthcare_Insurance[Insurance_Amount],MATCH(CONSOLIDATED_SHEET[[#This Row],[Patient_ID]],Healthcare_Insurance[Patient_ID],0))</f>
        <v>6934.82</v>
      </c>
    </row>
    <row r="2132" spans="1:12" x14ac:dyDescent="0.25">
      <c r="A2132" t="s">
        <v>2134</v>
      </c>
      <c r="B2132" t="s">
        <v>5101</v>
      </c>
      <c r="C2132">
        <v>89</v>
      </c>
      <c r="D2132" t="s">
        <v>5947</v>
      </c>
      <c r="E2132" t="str">
        <f>IFERROR(INDEX(Healthcare_Transaction[Treatment_Type],MATCH(CONSOLIDATED_SHEET[[#This Row],[Patient_ID]],Healthcare_Transaction[Patient_ID],0)),"")</f>
        <v>Surgery</v>
      </c>
      <c r="F2132" s="8">
        <f>IFERROR(INDEX(Healthcare_Transaction[Cost],MATCH(CONSOLIDATED_SHEET[[#This Row],[Patient_ID]],Healthcare_Transaction[Patient_ID],0)),"")</f>
        <v>1221.97</v>
      </c>
      <c r="G2132" s="6">
        <f>IFERROR(INDEX(Healthcare_Transaction[Date],MATCH(CONSOLIDATED_SHEET[[#This Row],[Patient_ID]],Healthcare_Transaction[Patient_ID],0)),"")</f>
        <v>44421.393627661091</v>
      </c>
      <c r="H2132" t="str">
        <f>TEXT(CONSOLIDATED_SHEET[[#This Row],[Date]], "yyyy")</f>
        <v>2021</v>
      </c>
      <c r="I2132" t="str">
        <f>TEXT(CONSOLIDATED_SHEET[[#This Row],[Date]], "mmmm")</f>
        <v>August</v>
      </c>
      <c r="J2132" t="str">
        <f>INDEX(Healthcare_Location[Location],MATCH(CONSOLIDATED_SHEET[[#This Row],[Patient_ID]],Healthcare_Location[Patient_ID],0))</f>
        <v>Houston</v>
      </c>
      <c r="K2132" s="7" t="str">
        <f>INDEX(Healthcare_Insurance[Insurance_Type],MATCH(CONSOLIDATED_SHEET[[#This Row],[Patient_ID]],Healthcare_Insurance[Patient_ID],0))</f>
        <v>Private</v>
      </c>
      <c r="L2132" s="8">
        <f>INDEX(Healthcare_Insurance[Insurance_Amount],MATCH(CONSOLIDATED_SHEET[[#This Row],[Patient_ID]],Healthcare_Insurance[Patient_ID],0))</f>
        <v>8829.08</v>
      </c>
    </row>
    <row r="2133" spans="1:12" x14ac:dyDescent="0.25">
      <c r="A2133" t="s">
        <v>2135</v>
      </c>
      <c r="B2133" t="s">
        <v>5102</v>
      </c>
      <c r="C2133">
        <v>50</v>
      </c>
      <c r="D2133" t="s">
        <v>5947</v>
      </c>
      <c r="E2133" t="str">
        <f>IFERROR(INDEX(Healthcare_Transaction[Treatment_Type],MATCH(CONSOLIDATED_SHEET[[#This Row],[Patient_ID]],Healthcare_Transaction[Patient_ID],0)),"")</f>
        <v>Medication</v>
      </c>
      <c r="F2133" s="8">
        <f>IFERROR(INDEX(Healthcare_Transaction[Cost],MATCH(CONSOLIDATED_SHEET[[#This Row],[Patient_ID]],Healthcare_Transaction[Patient_ID],0)),"")</f>
        <v>4774.26</v>
      </c>
      <c r="G2133" s="6">
        <f>IFERROR(INDEX(Healthcare_Transaction[Date],MATCH(CONSOLIDATED_SHEET[[#This Row],[Patient_ID]],Healthcare_Transaction[Patient_ID],0)),"")</f>
        <v>44422.436633804828</v>
      </c>
      <c r="H2133" t="str">
        <f>TEXT(CONSOLIDATED_SHEET[[#This Row],[Date]], "yyyy")</f>
        <v>2021</v>
      </c>
      <c r="I2133" t="str">
        <f>TEXT(CONSOLIDATED_SHEET[[#This Row],[Date]], "mmmm")</f>
        <v>August</v>
      </c>
      <c r="J2133" t="str">
        <f>INDEX(Healthcare_Location[Location],MATCH(CONSOLIDATED_SHEET[[#This Row],[Patient_ID]],Healthcare_Location[Patient_ID],0))</f>
        <v>Los Angeles</v>
      </c>
      <c r="K2133" s="7" t="str">
        <f>INDEX(Healthcare_Insurance[Insurance_Type],MATCH(CONSOLIDATED_SHEET[[#This Row],[Patient_ID]],Healthcare_Insurance[Patient_ID],0))</f>
        <v>Public</v>
      </c>
      <c r="L2133" s="8">
        <f>INDEX(Healthcare_Insurance[Insurance_Amount],MATCH(CONSOLIDATED_SHEET[[#This Row],[Patient_ID]],Healthcare_Insurance[Patient_ID],0))</f>
        <v>9238.17</v>
      </c>
    </row>
    <row r="2134" spans="1:12" x14ac:dyDescent="0.25">
      <c r="A2134" t="s">
        <v>2136</v>
      </c>
      <c r="B2134" t="s">
        <v>5103</v>
      </c>
      <c r="C2134">
        <v>89</v>
      </c>
      <c r="D2134" t="s">
        <v>5948</v>
      </c>
      <c r="E2134" t="str">
        <f>IFERROR(INDEX(Healthcare_Transaction[Treatment_Type],MATCH(CONSOLIDATED_SHEET[[#This Row],[Patient_ID]],Healthcare_Transaction[Patient_ID],0)),"")</f>
        <v>Consultation</v>
      </c>
      <c r="F2134" s="8">
        <f>IFERROR(INDEX(Healthcare_Transaction[Cost],MATCH(CONSOLIDATED_SHEET[[#This Row],[Patient_ID]],Healthcare_Transaction[Patient_ID],0)),"")</f>
        <v>1983.28</v>
      </c>
      <c r="G2134" s="6">
        <f>IFERROR(INDEX(Healthcare_Transaction[Date],MATCH(CONSOLIDATED_SHEET[[#This Row],[Patient_ID]],Healthcare_Transaction[Patient_ID],0)),"")</f>
        <v>44423.479639948557</v>
      </c>
      <c r="H2134" t="str">
        <f>TEXT(CONSOLIDATED_SHEET[[#This Row],[Date]], "yyyy")</f>
        <v>2021</v>
      </c>
      <c r="I2134" t="str">
        <f>TEXT(CONSOLIDATED_SHEET[[#This Row],[Date]], "mmmm")</f>
        <v>August</v>
      </c>
      <c r="J2134" t="str">
        <f>INDEX(Healthcare_Location[Location],MATCH(CONSOLIDATED_SHEET[[#This Row],[Patient_ID]],Healthcare_Location[Patient_ID],0))</f>
        <v>Phoenix</v>
      </c>
      <c r="K2134" s="7" t="str">
        <f>INDEX(Healthcare_Insurance[Insurance_Type],MATCH(CONSOLIDATED_SHEET[[#This Row],[Patient_ID]],Healthcare_Insurance[Patient_ID],0))</f>
        <v>Private</v>
      </c>
      <c r="L2134" s="8">
        <f>INDEX(Healthcare_Insurance[Insurance_Amount],MATCH(CONSOLIDATED_SHEET[[#This Row],[Patient_ID]],Healthcare_Insurance[Patient_ID],0))</f>
        <v>3360.86</v>
      </c>
    </row>
    <row r="2135" spans="1:12" x14ac:dyDescent="0.25">
      <c r="A2135" t="s">
        <v>2137</v>
      </c>
      <c r="B2135" t="s">
        <v>5104</v>
      </c>
      <c r="C2135">
        <v>27</v>
      </c>
      <c r="D2135" t="s">
        <v>5948</v>
      </c>
      <c r="E2135" t="str">
        <f>IFERROR(INDEX(Healthcare_Transaction[Treatment_Type],MATCH(CONSOLIDATED_SHEET[[#This Row],[Patient_ID]],Healthcare_Transaction[Patient_ID],0)),"")</f>
        <v>Medication</v>
      </c>
      <c r="F2135" s="8">
        <f>IFERROR(INDEX(Healthcare_Transaction[Cost],MATCH(CONSOLIDATED_SHEET[[#This Row],[Patient_ID]],Healthcare_Transaction[Patient_ID],0)),"")</f>
        <v>552</v>
      </c>
      <c r="G2135" s="6">
        <f>IFERROR(INDEX(Healthcare_Transaction[Date],MATCH(CONSOLIDATED_SHEET[[#This Row],[Patient_ID]],Healthcare_Transaction[Patient_ID],0)),"")</f>
        <v>44424.261894556352</v>
      </c>
      <c r="H2135" t="str">
        <f>TEXT(CONSOLIDATED_SHEET[[#This Row],[Date]], "yyyy")</f>
        <v>2021</v>
      </c>
      <c r="I2135" t="str">
        <f>TEXT(CONSOLIDATED_SHEET[[#This Row],[Date]], "mmmm")</f>
        <v>August</v>
      </c>
      <c r="J2135" t="str">
        <f>INDEX(Healthcare_Location[Location],MATCH(CONSOLIDATED_SHEET[[#This Row],[Patient_ID]],Healthcare_Location[Patient_ID],0))</f>
        <v>Houston</v>
      </c>
      <c r="K2135" s="7" t="str">
        <f>INDEX(Healthcare_Insurance[Insurance_Type],MATCH(CONSOLIDATED_SHEET[[#This Row],[Patient_ID]],Healthcare_Insurance[Patient_ID],0))</f>
        <v>None</v>
      </c>
      <c r="L2135" s="8">
        <f>INDEX(Healthcare_Insurance[Insurance_Amount],MATCH(CONSOLIDATED_SHEET[[#This Row],[Patient_ID]],Healthcare_Insurance[Patient_ID],0))</f>
        <v>3515.96</v>
      </c>
    </row>
    <row r="2136" spans="1:12" x14ac:dyDescent="0.25">
      <c r="A2136" t="s">
        <v>2138</v>
      </c>
      <c r="B2136" t="s">
        <v>5105</v>
      </c>
      <c r="C2136">
        <v>86</v>
      </c>
      <c r="D2136" t="s">
        <v>5947</v>
      </c>
      <c r="E2136" t="str">
        <f>IFERROR(INDEX(Healthcare_Transaction[Treatment_Type],MATCH(CONSOLIDATED_SHEET[[#This Row],[Patient_ID]],Healthcare_Transaction[Patient_ID],0)),"")</f>
        <v>Medication</v>
      </c>
      <c r="F2136" s="8">
        <f>IFERROR(INDEX(Healthcare_Transaction[Cost],MATCH(CONSOLIDATED_SHEET[[#This Row],[Patient_ID]],Healthcare_Transaction[Patient_ID],0)),"")</f>
        <v>3563.05</v>
      </c>
      <c r="G2136" s="6">
        <f>IFERROR(INDEX(Healthcare_Transaction[Date],MATCH(CONSOLIDATED_SHEET[[#This Row],[Patient_ID]],Healthcare_Transaction[Patient_ID],0)),"")</f>
        <v>44424.783397628227</v>
      </c>
      <c r="H2136" t="str">
        <f>TEXT(CONSOLIDATED_SHEET[[#This Row],[Date]], "yyyy")</f>
        <v>2021</v>
      </c>
      <c r="I2136" t="str">
        <f>TEXT(CONSOLIDATED_SHEET[[#This Row],[Date]], "mmmm")</f>
        <v>August</v>
      </c>
      <c r="J2136" t="str">
        <f>INDEX(Healthcare_Location[Location],MATCH(CONSOLIDATED_SHEET[[#This Row],[Patient_ID]],Healthcare_Location[Patient_ID],0))</f>
        <v>Chicago</v>
      </c>
      <c r="K2136" s="7" t="str">
        <f>INDEX(Healthcare_Insurance[Insurance_Type],MATCH(CONSOLIDATED_SHEET[[#This Row],[Patient_ID]],Healthcare_Insurance[Patient_ID],0))</f>
        <v>Public</v>
      </c>
      <c r="L2136" s="8">
        <f>INDEX(Healthcare_Insurance[Insurance_Amount],MATCH(CONSOLIDATED_SHEET[[#This Row],[Patient_ID]],Healthcare_Insurance[Patient_ID],0))</f>
        <v>439.63</v>
      </c>
    </row>
    <row r="2137" spans="1:12" x14ac:dyDescent="0.25">
      <c r="A2137" t="s">
        <v>2139</v>
      </c>
      <c r="B2137" t="s">
        <v>5106</v>
      </c>
      <c r="C2137">
        <v>22</v>
      </c>
      <c r="D2137" t="s">
        <v>5947</v>
      </c>
      <c r="E2137" t="str">
        <f>IFERROR(INDEX(Healthcare_Transaction[Treatment_Type],MATCH(CONSOLIDATED_SHEET[[#This Row],[Patient_ID]],Healthcare_Transaction[Patient_ID],0)),"")</f>
        <v>Consultation</v>
      </c>
      <c r="F2137" s="8">
        <f>IFERROR(INDEX(Healthcare_Transaction[Cost],MATCH(CONSOLIDATED_SHEET[[#This Row],[Patient_ID]],Healthcare_Transaction[Patient_ID],0)),"")</f>
        <v>4924.8999999999996</v>
      </c>
      <c r="G2137" s="6">
        <f>IFERROR(INDEX(Healthcare_Transaction[Date],MATCH(CONSOLIDATED_SHEET[[#This Row],[Patient_ID]],Healthcare_Transaction[Patient_ID],0)),"")</f>
        <v>44425.304900700103</v>
      </c>
      <c r="H2137" t="str">
        <f>TEXT(CONSOLIDATED_SHEET[[#This Row],[Date]], "yyyy")</f>
        <v>2021</v>
      </c>
      <c r="I2137" t="str">
        <f>TEXT(CONSOLIDATED_SHEET[[#This Row],[Date]], "mmmm")</f>
        <v>August</v>
      </c>
      <c r="J2137" t="str">
        <f>INDEX(Healthcare_Location[Location],MATCH(CONSOLIDATED_SHEET[[#This Row],[Patient_ID]],Healthcare_Location[Patient_ID],0))</f>
        <v>Houston</v>
      </c>
      <c r="K2137" s="7" t="str">
        <f>INDEX(Healthcare_Insurance[Insurance_Type],MATCH(CONSOLIDATED_SHEET[[#This Row],[Patient_ID]],Healthcare_Insurance[Patient_ID],0))</f>
        <v>Private</v>
      </c>
      <c r="L2137" s="8">
        <f>INDEX(Healthcare_Insurance[Insurance_Amount],MATCH(CONSOLIDATED_SHEET[[#This Row],[Patient_ID]],Healthcare_Insurance[Patient_ID],0))</f>
        <v>8370.44</v>
      </c>
    </row>
    <row r="2138" spans="1:12" x14ac:dyDescent="0.25">
      <c r="A2138" t="s">
        <v>2140</v>
      </c>
      <c r="B2138" t="s">
        <v>5107</v>
      </c>
      <c r="C2138">
        <v>82</v>
      </c>
      <c r="D2138" t="s">
        <v>5947</v>
      </c>
      <c r="E2138" t="str">
        <f>IFERROR(INDEX(Healthcare_Transaction[Treatment_Type],MATCH(CONSOLIDATED_SHEET[[#This Row],[Patient_ID]],Healthcare_Transaction[Patient_ID],0)),"")</f>
        <v>Consultation</v>
      </c>
      <c r="F2138" s="8">
        <f>IFERROR(INDEX(Healthcare_Transaction[Cost],MATCH(CONSOLIDATED_SHEET[[#This Row],[Patient_ID]],Healthcare_Transaction[Patient_ID],0)),"")</f>
        <v>2727.11</v>
      </c>
      <c r="G2138" s="6">
        <f>IFERROR(INDEX(Healthcare_Transaction[Date],MATCH(CONSOLIDATED_SHEET[[#This Row],[Patient_ID]],Healthcare_Transaction[Patient_ID],0)),"")</f>
        <v>44426.347906843832</v>
      </c>
      <c r="H2138" t="str">
        <f>TEXT(CONSOLIDATED_SHEET[[#This Row],[Date]], "yyyy")</f>
        <v>2021</v>
      </c>
      <c r="I2138" t="str">
        <f>TEXT(CONSOLIDATED_SHEET[[#This Row],[Date]], "mmmm")</f>
        <v>August</v>
      </c>
      <c r="J2138" t="str">
        <f>INDEX(Healthcare_Location[Location],MATCH(CONSOLIDATED_SHEET[[#This Row],[Patient_ID]],Healthcare_Location[Patient_ID],0))</f>
        <v>Los Angeles</v>
      </c>
      <c r="K2138" s="7" t="str">
        <f>INDEX(Healthcare_Insurance[Insurance_Type],MATCH(CONSOLIDATED_SHEET[[#This Row],[Patient_ID]],Healthcare_Insurance[Patient_ID],0))</f>
        <v>None</v>
      </c>
      <c r="L2138" s="8">
        <f>INDEX(Healthcare_Insurance[Insurance_Amount],MATCH(CONSOLIDATED_SHEET[[#This Row],[Patient_ID]],Healthcare_Insurance[Patient_ID],0))</f>
        <v>7213.28</v>
      </c>
    </row>
    <row r="2139" spans="1:12" x14ac:dyDescent="0.25">
      <c r="A2139" t="s">
        <v>2141</v>
      </c>
      <c r="B2139" t="s">
        <v>5108</v>
      </c>
      <c r="C2139">
        <v>87</v>
      </c>
      <c r="D2139" t="s">
        <v>5947</v>
      </c>
      <c r="E2139" t="str">
        <f>IFERROR(INDEX(Healthcare_Transaction[Treatment_Type],MATCH(CONSOLIDATED_SHEET[[#This Row],[Patient_ID]],Healthcare_Transaction[Patient_ID],0)),"")</f>
        <v>Physical Therapy</v>
      </c>
      <c r="F2139" s="8">
        <f>IFERROR(INDEX(Healthcare_Transaction[Cost],MATCH(CONSOLIDATED_SHEET[[#This Row],[Patient_ID]],Healthcare_Transaction[Patient_ID],0)),"")</f>
        <v>1031.01</v>
      </c>
      <c r="G2139" s="6">
        <f>IFERROR(INDEX(Healthcare_Transaction[Date],MATCH(CONSOLIDATED_SHEET[[#This Row],[Patient_ID]],Healthcare_Transaction[Patient_ID],0)),"")</f>
        <v>44426.869409915693</v>
      </c>
      <c r="H2139" t="str">
        <f>TEXT(CONSOLIDATED_SHEET[[#This Row],[Date]], "yyyy")</f>
        <v>2021</v>
      </c>
      <c r="I2139" t="str">
        <f>TEXT(CONSOLIDATED_SHEET[[#This Row],[Date]], "mmmm")</f>
        <v>August</v>
      </c>
      <c r="J2139" t="str">
        <f>INDEX(Healthcare_Location[Location],MATCH(CONSOLIDATED_SHEET[[#This Row],[Patient_ID]],Healthcare_Location[Patient_ID],0))</f>
        <v>Chicago</v>
      </c>
      <c r="K2139" s="7" t="str">
        <f>INDEX(Healthcare_Insurance[Insurance_Type],MATCH(CONSOLIDATED_SHEET[[#This Row],[Patient_ID]],Healthcare_Insurance[Patient_ID],0))</f>
        <v>Private</v>
      </c>
      <c r="L2139" s="8">
        <f>INDEX(Healthcare_Insurance[Insurance_Amount],MATCH(CONSOLIDATED_SHEET[[#This Row],[Patient_ID]],Healthcare_Insurance[Patient_ID],0))</f>
        <v>1187.78</v>
      </c>
    </row>
    <row r="2140" spans="1:12" x14ac:dyDescent="0.25">
      <c r="A2140" t="s">
        <v>2142</v>
      </c>
      <c r="B2140" t="s">
        <v>5109</v>
      </c>
      <c r="C2140">
        <v>42</v>
      </c>
      <c r="D2140" t="s">
        <v>5947</v>
      </c>
      <c r="E2140" t="str">
        <f>IFERROR(INDEX(Healthcare_Transaction[Treatment_Type],MATCH(CONSOLIDATED_SHEET[[#This Row],[Patient_ID]],Healthcare_Transaction[Patient_ID],0)),"")</f>
        <v>Surgery</v>
      </c>
      <c r="F2140" s="8">
        <f>IFERROR(INDEX(Healthcare_Transaction[Cost],MATCH(CONSOLIDATED_SHEET[[#This Row],[Patient_ID]],Healthcare_Transaction[Patient_ID],0)),"")</f>
        <v>3434.02</v>
      </c>
      <c r="G2140" s="6">
        <f>IFERROR(INDEX(Healthcare_Transaction[Date],MATCH(CONSOLIDATED_SHEET[[#This Row],[Patient_ID]],Healthcare_Transaction[Patient_ID],0)),"")</f>
        <v>44428.173167595371</v>
      </c>
      <c r="H2140" t="str">
        <f>TEXT(CONSOLIDATED_SHEET[[#This Row],[Date]], "yyyy")</f>
        <v>2021</v>
      </c>
      <c r="I2140" t="str">
        <f>TEXT(CONSOLIDATED_SHEET[[#This Row],[Date]], "mmmm")</f>
        <v>August</v>
      </c>
      <c r="J2140" t="str">
        <f>INDEX(Healthcare_Location[Location],MATCH(CONSOLIDATED_SHEET[[#This Row],[Patient_ID]],Healthcare_Location[Patient_ID],0))</f>
        <v>New York</v>
      </c>
      <c r="K2140" s="7" t="str">
        <f>INDEX(Healthcare_Insurance[Insurance_Type],MATCH(CONSOLIDATED_SHEET[[#This Row],[Patient_ID]],Healthcare_Insurance[Patient_ID],0))</f>
        <v>Private</v>
      </c>
      <c r="L2140" s="8">
        <f>INDEX(Healthcare_Insurance[Insurance_Amount],MATCH(CONSOLIDATED_SHEET[[#This Row],[Patient_ID]],Healthcare_Insurance[Patient_ID],0))</f>
        <v>852.78</v>
      </c>
    </row>
    <row r="2141" spans="1:12" x14ac:dyDescent="0.25">
      <c r="A2141" t="s">
        <v>2143</v>
      </c>
      <c r="B2141" t="s">
        <v>5110</v>
      </c>
      <c r="C2141">
        <v>66</v>
      </c>
      <c r="D2141" t="s">
        <v>5948</v>
      </c>
      <c r="E2141" t="str">
        <f>IFERROR(INDEX(Healthcare_Transaction[Treatment_Type],MATCH(CONSOLIDATED_SHEET[[#This Row],[Patient_ID]],Healthcare_Transaction[Patient_ID],0)),"")</f>
        <v>Medication</v>
      </c>
      <c r="F2141" s="8">
        <f>IFERROR(INDEX(Healthcare_Transaction[Cost],MATCH(CONSOLIDATED_SHEET[[#This Row],[Patient_ID]],Healthcare_Transaction[Patient_ID],0)),"")</f>
        <v>1062.96</v>
      </c>
      <c r="G2141" s="6">
        <f>IFERROR(INDEX(Healthcare_Transaction[Date],MATCH(CONSOLIDATED_SHEET[[#This Row],[Patient_ID]],Healthcare_Transaction[Patient_ID],0)),"")</f>
        <v>44430.780682954697</v>
      </c>
      <c r="H2141" t="str">
        <f>TEXT(CONSOLIDATED_SHEET[[#This Row],[Date]], "yyyy")</f>
        <v>2021</v>
      </c>
      <c r="I2141" t="str">
        <f>TEXT(CONSOLIDATED_SHEET[[#This Row],[Date]], "mmmm")</f>
        <v>August</v>
      </c>
      <c r="J2141" t="str">
        <f>INDEX(Healthcare_Location[Location],MATCH(CONSOLIDATED_SHEET[[#This Row],[Patient_ID]],Healthcare_Location[Patient_ID],0))</f>
        <v>Los Angeles</v>
      </c>
      <c r="K2141" s="7" t="str">
        <f>INDEX(Healthcare_Insurance[Insurance_Type],MATCH(CONSOLIDATED_SHEET[[#This Row],[Patient_ID]],Healthcare_Insurance[Patient_ID],0))</f>
        <v>Public</v>
      </c>
      <c r="L2141" s="8">
        <f>INDEX(Healthcare_Insurance[Insurance_Amount],MATCH(CONSOLIDATED_SHEET[[#This Row],[Patient_ID]],Healthcare_Insurance[Patient_ID],0))</f>
        <v>9831.3700000000008</v>
      </c>
    </row>
    <row r="2142" spans="1:12" x14ac:dyDescent="0.25">
      <c r="A2142" t="s">
        <v>2144</v>
      </c>
      <c r="B2142" t="s">
        <v>5111</v>
      </c>
      <c r="C2142">
        <v>62</v>
      </c>
      <c r="D2142" t="s">
        <v>5947</v>
      </c>
      <c r="E2142" t="str">
        <f>IFERROR(INDEX(Healthcare_Transaction[Treatment_Type],MATCH(CONSOLIDATED_SHEET[[#This Row],[Patient_ID]],Healthcare_Transaction[Patient_ID],0)),"")</f>
        <v>Physical Therapy</v>
      </c>
      <c r="F2142" s="8">
        <f>IFERROR(INDEX(Healthcare_Transaction[Cost],MATCH(CONSOLIDATED_SHEET[[#This Row],[Patient_ID]],Healthcare_Transaction[Patient_ID],0)),"")</f>
        <v>1244.52</v>
      </c>
      <c r="G2142" s="6">
        <f>IFERROR(INDEX(Healthcare_Transaction[Date],MATCH(CONSOLIDATED_SHEET[[#This Row],[Patient_ID]],Healthcare_Transaction[Patient_ID],0)),"")</f>
        <v>44431.562937562499</v>
      </c>
      <c r="H2142" t="str">
        <f>TEXT(CONSOLIDATED_SHEET[[#This Row],[Date]], "yyyy")</f>
        <v>2021</v>
      </c>
      <c r="I2142" t="str">
        <f>TEXT(CONSOLIDATED_SHEET[[#This Row],[Date]], "mmmm")</f>
        <v>August</v>
      </c>
      <c r="J2142" t="str">
        <f>INDEX(Healthcare_Location[Location],MATCH(CONSOLIDATED_SHEET[[#This Row],[Patient_ID]],Healthcare_Location[Patient_ID],0))</f>
        <v>New York</v>
      </c>
      <c r="K2142" s="7" t="str">
        <f>INDEX(Healthcare_Insurance[Insurance_Type],MATCH(CONSOLIDATED_SHEET[[#This Row],[Patient_ID]],Healthcare_Insurance[Patient_ID],0))</f>
        <v>None</v>
      </c>
      <c r="L2142" s="8">
        <f>INDEX(Healthcare_Insurance[Insurance_Amount],MATCH(CONSOLIDATED_SHEET[[#This Row],[Patient_ID]],Healthcare_Insurance[Patient_ID],0))</f>
        <v>2044.3</v>
      </c>
    </row>
    <row r="2143" spans="1:12" x14ac:dyDescent="0.25">
      <c r="A2143" t="s">
        <v>2145</v>
      </c>
      <c r="B2143" t="s">
        <v>5112</v>
      </c>
      <c r="C2143">
        <v>80</v>
      </c>
      <c r="D2143" t="s">
        <v>5947</v>
      </c>
      <c r="E2143" t="str">
        <f>IFERROR(INDEX(Healthcare_Transaction[Treatment_Type],MATCH(CONSOLIDATED_SHEET[[#This Row],[Patient_ID]],Healthcare_Transaction[Patient_ID],0)),"")</f>
        <v>Medication</v>
      </c>
      <c r="F2143" s="8">
        <f>IFERROR(INDEX(Healthcare_Transaction[Cost],MATCH(CONSOLIDATED_SHEET[[#This Row],[Patient_ID]],Healthcare_Transaction[Patient_ID],0)),"")</f>
        <v>3065.92</v>
      </c>
      <c r="G2143" s="6">
        <f>IFERROR(INDEX(Healthcare_Transaction[Date],MATCH(CONSOLIDATED_SHEET[[#This Row],[Patient_ID]],Healthcare_Transaction[Patient_ID],0)),"")</f>
        <v>44432.866695242177</v>
      </c>
      <c r="H2143" t="str">
        <f>TEXT(CONSOLIDATED_SHEET[[#This Row],[Date]], "yyyy")</f>
        <v>2021</v>
      </c>
      <c r="I2143" t="str">
        <f>TEXT(CONSOLIDATED_SHEET[[#This Row],[Date]], "mmmm")</f>
        <v>August</v>
      </c>
      <c r="J2143" t="str">
        <f>INDEX(Healthcare_Location[Location],MATCH(CONSOLIDATED_SHEET[[#This Row],[Patient_ID]],Healthcare_Location[Patient_ID],0))</f>
        <v>Los Angeles</v>
      </c>
      <c r="K2143" s="7" t="str">
        <f>INDEX(Healthcare_Insurance[Insurance_Type],MATCH(CONSOLIDATED_SHEET[[#This Row],[Patient_ID]],Healthcare_Insurance[Patient_ID],0))</f>
        <v>Private</v>
      </c>
      <c r="L2143" s="8">
        <f>INDEX(Healthcare_Insurance[Insurance_Amount],MATCH(CONSOLIDATED_SHEET[[#This Row],[Patient_ID]],Healthcare_Insurance[Patient_ID],0))</f>
        <v>9913.9</v>
      </c>
    </row>
    <row r="2144" spans="1:12" x14ac:dyDescent="0.25">
      <c r="A2144" t="s">
        <v>2146</v>
      </c>
      <c r="B2144" t="s">
        <v>5113</v>
      </c>
      <c r="C2144">
        <v>76</v>
      </c>
      <c r="D2144" t="s">
        <v>5948</v>
      </c>
      <c r="E2144" t="str">
        <f>IFERROR(INDEX(Healthcare_Transaction[Treatment_Type],MATCH(CONSOLIDATED_SHEET[[#This Row],[Patient_ID]],Healthcare_Transaction[Patient_ID],0)),"")</f>
        <v>Consultation</v>
      </c>
      <c r="F2144" s="8">
        <f>IFERROR(INDEX(Healthcare_Transaction[Cost],MATCH(CONSOLIDATED_SHEET[[#This Row],[Patient_ID]],Healthcare_Transaction[Patient_ID],0)),"")</f>
        <v>4907.03</v>
      </c>
      <c r="G2144" s="6">
        <f>IFERROR(INDEX(Healthcare_Transaction[Date],MATCH(CONSOLIDATED_SHEET[[#This Row],[Patient_ID]],Healthcare_Transaction[Patient_ID],0)),"")</f>
        <v>44433.388198314038</v>
      </c>
      <c r="H2144" t="str">
        <f>TEXT(CONSOLIDATED_SHEET[[#This Row],[Date]], "yyyy")</f>
        <v>2021</v>
      </c>
      <c r="I2144" t="str">
        <f>TEXT(CONSOLIDATED_SHEET[[#This Row],[Date]], "mmmm")</f>
        <v>August</v>
      </c>
      <c r="J2144" t="str">
        <f>INDEX(Healthcare_Location[Location],MATCH(CONSOLIDATED_SHEET[[#This Row],[Patient_ID]],Healthcare_Location[Patient_ID],0))</f>
        <v>Houston</v>
      </c>
      <c r="K2144" s="7" t="str">
        <f>INDEX(Healthcare_Insurance[Insurance_Type],MATCH(CONSOLIDATED_SHEET[[#This Row],[Patient_ID]],Healthcare_Insurance[Patient_ID],0))</f>
        <v>Private</v>
      </c>
      <c r="L2144" s="8">
        <f>INDEX(Healthcare_Insurance[Insurance_Amount],MATCH(CONSOLIDATED_SHEET[[#This Row],[Patient_ID]],Healthcare_Insurance[Patient_ID],0))</f>
        <v>7367.8</v>
      </c>
    </row>
    <row r="2145" spans="1:12" x14ac:dyDescent="0.25">
      <c r="A2145" t="s">
        <v>2147</v>
      </c>
      <c r="B2145" t="s">
        <v>5114</v>
      </c>
      <c r="C2145">
        <v>65</v>
      </c>
      <c r="D2145" t="s">
        <v>5947</v>
      </c>
      <c r="E2145" t="str">
        <f>IFERROR(INDEX(Healthcare_Transaction[Treatment_Type],MATCH(CONSOLIDATED_SHEET[[#This Row],[Patient_ID]],Healthcare_Transaction[Patient_ID],0)),"")</f>
        <v>Physical Therapy</v>
      </c>
      <c r="F2145" s="8">
        <f>IFERROR(INDEX(Healthcare_Transaction[Cost],MATCH(CONSOLIDATED_SHEET[[#This Row],[Patient_ID]],Healthcare_Transaction[Patient_ID],0)),"")</f>
        <v>2401.12</v>
      </c>
      <c r="G2145" s="6">
        <f>IFERROR(INDEX(Healthcare_Transaction[Date],MATCH(CONSOLIDATED_SHEET[[#This Row],[Patient_ID]],Healthcare_Transaction[Patient_ID],0)),"")</f>
        <v>44434.431204457767</v>
      </c>
      <c r="H2145" t="str">
        <f>TEXT(CONSOLIDATED_SHEET[[#This Row],[Date]], "yyyy")</f>
        <v>2021</v>
      </c>
      <c r="I2145" t="str">
        <f>TEXT(CONSOLIDATED_SHEET[[#This Row],[Date]], "mmmm")</f>
        <v>August</v>
      </c>
      <c r="J2145" t="str">
        <f>INDEX(Healthcare_Location[Location],MATCH(CONSOLIDATED_SHEET[[#This Row],[Patient_ID]],Healthcare_Location[Patient_ID],0))</f>
        <v>Chicago</v>
      </c>
      <c r="K2145" s="7" t="str">
        <f>INDEX(Healthcare_Insurance[Insurance_Type],MATCH(CONSOLIDATED_SHEET[[#This Row],[Patient_ID]],Healthcare_Insurance[Patient_ID],0))</f>
        <v>None</v>
      </c>
      <c r="L2145" s="8">
        <f>INDEX(Healthcare_Insurance[Insurance_Amount],MATCH(CONSOLIDATED_SHEET[[#This Row],[Patient_ID]],Healthcare_Insurance[Patient_ID],0))</f>
        <v>9275.5499999999993</v>
      </c>
    </row>
    <row r="2146" spans="1:12" x14ac:dyDescent="0.25">
      <c r="A2146" t="s">
        <v>2148</v>
      </c>
      <c r="B2146" t="s">
        <v>5115</v>
      </c>
      <c r="C2146">
        <v>30</v>
      </c>
      <c r="D2146" t="s">
        <v>5947</v>
      </c>
      <c r="E2146" t="str">
        <f>IFERROR(INDEX(Healthcare_Transaction[Treatment_Type],MATCH(CONSOLIDATED_SHEET[[#This Row],[Patient_ID]],Healthcare_Transaction[Patient_ID],0)),"")</f>
        <v>Consultation</v>
      </c>
      <c r="F2146" s="8">
        <f>IFERROR(INDEX(Healthcare_Transaction[Cost],MATCH(CONSOLIDATED_SHEET[[#This Row],[Patient_ID]],Healthcare_Transaction[Patient_ID],0)),"")</f>
        <v>940.82</v>
      </c>
      <c r="G2146" s="6">
        <f>IFERROR(INDEX(Healthcare_Transaction[Date],MATCH(CONSOLIDATED_SHEET[[#This Row],[Patient_ID]],Healthcare_Transaction[Patient_ID],0)),"")</f>
        <v>44434.691955993701</v>
      </c>
      <c r="H2146" t="str">
        <f>TEXT(CONSOLIDATED_SHEET[[#This Row],[Date]], "yyyy")</f>
        <v>2021</v>
      </c>
      <c r="I2146" t="str">
        <f>TEXT(CONSOLIDATED_SHEET[[#This Row],[Date]], "mmmm")</f>
        <v>August</v>
      </c>
      <c r="J2146" t="str">
        <f>INDEX(Healthcare_Location[Location],MATCH(CONSOLIDATED_SHEET[[#This Row],[Patient_ID]],Healthcare_Location[Patient_ID],0))</f>
        <v>Houston</v>
      </c>
      <c r="K2146" s="7" t="str">
        <f>INDEX(Healthcare_Insurance[Insurance_Type],MATCH(CONSOLIDATED_SHEET[[#This Row],[Patient_ID]],Healthcare_Insurance[Patient_ID],0))</f>
        <v>Private</v>
      </c>
      <c r="L2146" s="8">
        <f>INDEX(Healthcare_Insurance[Insurance_Amount],MATCH(CONSOLIDATED_SHEET[[#This Row],[Patient_ID]],Healthcare_Insurance[Patient_ID],0))</f>
        <v>4181.3999999999996</v>
      </c>
    </row>
    <row r="2147" spans="1:12" x14ac:dyDescent="0.25">
      <c r="A2147" t="s">
        <v>2149</v>
      </c>
      <c r="B2147" t="s">
        <v>5116</v>
      </c>
      <c r="C2147">
        <v>68</v>
      </c>
      <c r="D2147" t="s">
        <v>5947</v>
      </c>
      <c r="E2147" t="str">
        <f>IFERROR(INDEX(Healthcare_Transaction[Treatment_Type],MATCH(CONSOLIDATED_SHEET[[#This Row],[Patient_ID]],Healthcare_Transaction[Patient_ID],0)),"")</f>
        <v>Surgery</v>
      </c>
      <c r="F2147" s="8">
        <f>IFERROR(INDEX(Healthcare_Transaction[Cost],MATCH(CONSOLIDATED_SHEET[[#This Row],[Patient_ID]],Healthcare_Transaction[Patient_ID],0)),"")</f>
        <v>3529.65</v>
      </c>
      <c r="G2147" s="6">
        <f>IFERROR(INDEX(Healthcare_Transaction[Date],MATCH(CONSOLIDATED_SHEET[[#This Row],[Patient_ID]],Healthcare_Transaction[Patient_ID],0)),"")</f>
        <v>44440.428489784237</v>
      </c>
      <c r="H2147" t="str">
        <f>TEXT(CONSOLIDATED_SHEET[[#This Row],[Date]], "yyyy")</f>
        <v>2021</v>
      </c>
      <c r="I2147" t="str">
        <f>TEXT(CONSOLIDATED_SHEET[[#This Row],[Date]], "mmmm")</f>
        <v>September</v>
      </c>
      <c r="J2147" t="str">
        <f>INDEX(Healthcare_Location[Location],MATCH(CONSOLIDATED_SHEET[[#This Row],[Patient_ID]],Healthcare_Location[Patient_ID],0))</f>
        <v>Los Angeles</v>
      </c>
      <c r="K2147" s="7" t="str">
        <f>INDEX(Healthcare_Insurance[Insurance_Type],MATCH(CONSOLIDATED_SHEET[[#This Row],[Patient_ID]],Healthcare_Insurance[Patient_ID],0))</f>
        <v>Private</v>
      </c>
      <c r="L2147" s="8">
        <f>INDEX(Healthcare_Insurance[Insurance_Amount],MATCH(CONSOLIDATED_SHEET[[#This Row],[Patient_ID]],Healthcare_Insurance[Patient_ID],0))</f>
        <v>2723.45</v>
      </c>
    </row>
    <row r="2148" spans="1:12" x14ac:dyDescent="0.25">
      <c r="A2148" t="s">
        <v>2150</v>
      </c>
      <c r="B2148" t="s">
        <v>5117</v>
      </c>
      <c r="C2148">
        <v>24</v>
      </c>
      <c r="D2148" t="s">
        <v>5948</v>
      </c>
      <c r="E2148" t="str">
        <f>IFERROR(INDEX(Healthcare_Transaction[Treatment_Type],MATCH(CONSOLIDATED_SHEET[[#This Row],[Patient_ID]],Healthcare_Transaction[Patient_ID],0)),"")</f>
        <v>Physical Therapy</v>
      </c>
      <c r="F2148" s="8">
        <f>IFERROR(INDEX(Healthcare_Transaction[Cost],MATCH(CONSOLIDATED_SHEET[[#This Row],[Patient_ID]],Healthcare_Transaction[Patient_ID],0)),"")</f>
        <v>1540.66</v>
      </c>
      <c r="G2148" s="6">
        <f>IFERROR(INDEX(Healthcare_Transaction[Date],MATCH(CONSOLIDATED_SHEET[[#This Row],[Patient_ID]],Healthcare_Transaction[Patient_ID],0)),"")</f>
        <v>44442.25375053579</v>
      </c>
      <c r="H2148" t="str">
        <f>TEXT(CONSOLIDATED_SHEET[[#This Row],[Date]], "yyyy")</f>
        <v>2021</v>
      </c>
      <c r="I2148" t="str">
        <f>TEXT(CONSOLIDATED_SHEET[[#This Row],[Date]], "mmmm")</f>
        <v>September</v>
      </c>
      <c r="J2148" t="str">
        <f>INDEX(Healthcare_Location[Location],MATCH(CONSOLIDATED_SHEET[[#This Row],[Patient_ID]],Healthcare_Location[Patient_ID],0))</f>
        <v>Houston</v>
      </c>
      <c r="K2148" s="7" t="str">
        <f>INDEX(Healthcare_Insurance[Insurance_Type],MATCH(CONSOLIDATED_SHEET[[#This Row],[Patient_ID]],Healthcare_Insurance[Patient_ID],0))</f>
        <v>Private</v>
      </c>
      <c r="L2148" s="8">
        <f>INDEX(Healthcare_Insurance[Insurance_Amount],MATCH(CONSOLIDATED_SHEET[[#This Row],[Patient_ID]],Healthcare_Insurance[Patient_ID],0))</f>
        <v>8932.2199999999993</v>
      </c>
    </row>
    <row r="2149" spans="1:12" x14ac:dyDescent="0.25">
      <c r="A2149" t="s">
        <v>2151</v>
      </c>
      <c r="B2149" t="s">
        <v>5118</v>
      </c>
      <c r="C2149">
        <v>59</v>
      </c>
      <c r="D2149" t="s">
        <v>5948</v>
      </c>
      <c r="E2149" t="str">
        <f>IFERROR(INDEX(Healthcare_Transaction[Treatment_Type],MATCH(CONSOLIDATED_SHEET[[#This Row],[Patient_ID]],Healthcare_Transaction[Patient_ID],0)),"")</f>
        <v>Consultation</v>
      </c>
      <c r="F2149" s="8">
        <f>IFERROR(INDEX(Healthcare_Transaction[Cost],MATCH(CONSOLIDATED_SHEET[[#This Row],[Patient_ID]],Healthcare_Transaction[Patient_ID],0)),"")</f>
        <v>4327.25</v>
      </c>
      <c r="G2149" s="6">
        <f>IFERROR(INDEX(Healthcare_Transaction[Date],MATCH(CONSOLIDATED_SHEET[[#This Row],[Patient_ID]],Healthcare_Transaction[Patient_ID],0)),"")</f>
        <v>44442.514502071717</v>
      </c>
      <c r="H2149" t="str">
        <f>TEXT(CONSOLIDATED_SHEET[[#This Row],[Date]], "yyyy")</f>
        <v>2021</v>
      </c>
      <c r="I2149" t="str">
        <f>TEXT(CONSOLIDATED_SHEET[[#This Row],[Date]], "mmmm")</f>
        <v>September</v>
      </c>
      <c r="J2149" t="str">
        <f>INDEX(Healthcare_Location[Location],MATCH(CONSOLIDATED_SHEET[[#This Row],[Patient_ID]],Healthcare_Location[Patient_ID],0))</f>
        <v>Phoenix</v>
      </c>
      <c r="K2149" s="7" t="str">
        <f>INDEX(Healthcare_Insurance[Insurance_Type],MATCH(CONSOLIDATED_SHEET[[#This Row],[Patient_ID]],Healthcare_Insurance[Patient_ID],0))</f>
        <v>None</v>
      </c>
      <c r="L2149" s="8">
        <f>INDEX(Healthcare_Insurance[Insurance_Amount],MATCH(CONSOLIDATED_SHEET[[#This Row],[Patient_ID]],Healthcare_Insurance[Patient_ID],0))</f>
        <v>3113.04</v>
      </c>
    </row>
    <row r="2150" spans="1:12" x14ac:dyDescent="0.25">
      <c r="A2150" t="s">
        <v>2152</v>
      </c>
      <c r="B2150" t="s">
        <v>5119</v>
      </c>
      <c r="C2150">
        <v>41</v>
      </c>
      <c r="D2150" t="s">
        <v>5947</v>
      </c>
      <c r="E2150" t="str">
        <f>IFERROR(INDEX(Healthcare_Transaction[Treatment_Type],MATCH(CONSOLIDATED_SHEET[[#This Row],[Patient_ID]],Healthcare_Transaction[Patient_ID],0)),"")</f>
        <v>Medication</v>
      </c>
      <c r="F2150" s="8">
        <f>IFERROR(INDEX(Healthcare_Transaction[Cost],MATCH(CONSOLIDATED_SHEET[[#This Row],[Patient_ID]],Healthcare_Transaction[Patient_ID],0)),"")</f>
        <v>1352.23</v>
      </c>
      <c r="G2150" s="6">
        <f>IFERROR(INDEX(Healthcare_Transaction[Date],MATCH(CONSOLIDATED_SHEET[[#This Row],[Patient_ID]],Healthcare_Transaction[Patient_ID],0)),"")</f>
        <v>44443.557508215446</v>
      </c>
      <c r="H2150" t="str">
        <f>TEXT(CONSOLIDATED_SHEET[[#This Row],[Date]], "yyyy")</f>
        <v>2021</v>
      </c>
      <c r="I2150" t="str">
        <f>TEXT(CONSOLIDATED_SHEET[[#This Row],[Date]], "mmmm")</f>
        <v>September</v>
      </c>
      <c r="J2150" t="str">
        <f>INDEX(Healthcare_Location[Location],MATCH(CONSOLIDATED_SHEET[[#This Row],[Patient_ID]],Healthcare_Location[Patient_ID],0))</f>
        <v>Los Angeles</v>
      </c>
      <c r="K2150" s="7" t="str">
        <f>INDEX(Healthcare_Insurance[Insurance_Type],MATCH(CONSOLIDATED_SHEET[[#This Row],[Patient_ID]],Healthcare_Insurance[Patient_ID],0))</f>
        <v>Private</v>
      </c>
      <c r="L2150" s="8">
        <f>INDEX(Healthcare_Insurance[Insurance_Amount],MATCH(CONSOLIDATED_SHEET[[#This Row],[Patient_ID]],Healthcare_Insurance[Patient_ID],0))</f>
        <v>5874.19</v>
      </c>
    </row>
    <row r="2151" spans="1:12" x14ac:dyDescent="0.25">
      <c r="A2151" t="s">
        <v>2153</v>
      </c>
      <c r="B2151" t="s">
        <v>5120</v>
      </c>
      <c r="C2151">
        <v>47</v>
      </c>
      <c r="D2151" t="s">
        <v>5947</v>
      </c>
      <c r="E2151" t="str">
        <f>IFERROR(INDEX(Healthcare_Transaction[Treatment_Type],MATCH(CONSOLIDATED_SHEET[[#This Row],[Patient_ID]],Healthcare_Transaction[Patient_ID],0)),"")</f>
        <v>Medication</v>
      </c>
      <c r="F2151" s="8">
        <f>IFERROR(INDEX(Healthcare_Transaction[Cost],MATCH(CONSOLIDATED_SHEET[[#This Row],[Patient_ID]],Healthcare_Transaction[Patient_ID],0)),"")</f>
        <v>2865.36</v>
      </c>
      <c r="G2151" s="6">
        <f>IFERROR(INDEX(Healthcare_Transaction[Date],MATCH(CONSOLIDATED_SHEET[[#This Row],[Patient_ID]],Healthcare_Transaction[Patient_ID],0)),"")</f>
        <v>44444.079011287329</v>
      </c>
      <c r="H2151" t="str">
        <f>TEXT(CONSOLIDATED_SHEET[[#This Row],[Date]], "yyyy")</f>
        <v>2021</v>
      </c>
      <c r="I2151" t="str">
        <f>TEXT(CONSOLIDATED_SHEET[[#This Row],[Date]], "mmmm")</f>
        <v>September</v>
      </c>
      <c r="J2151" t="str">
        <f>INDEX(Healthcare_Location[Location],MATCH(CONSOLIDATED_SHEET[[#This Row],[Patient_ID]],Healthcare_Location[Patient_ID],0))</f>
        <v>New York</v>
      </c>
      <c r="K2151" s="7" t="str">
        <f>INDEX(Healthcare_Insurance[Insurance_Type],MATCH(CONSOLIDATED_SHEET[[#This Row],[Patient_ID]],Healthcare_Insurance[Patient_ID],0))</f>
        <v>None</v>
      </c>
      <c r="L2151" s="8">
        <f>INDEX(Healthcare_Insurance[Insurance_Amount],MATCH(CONSOLIDATED_SHEET[[#This Row],[Patient_ID]],Healthcare_Insurance[Patient_ID],0))</f>
        <v>3744.2</v>
      </c>
    </row>
    <row r="2152" spans="1:12" x14ac:dyDescent="0.25">
      <c r="A2152" t="s">
        <v>2154</v>
      </c>
      <c r="B2152" t="s">
        <v>5121</v>
      </c>
      <c r="C2152">
        <v>49</v>
      </c>
      <c r="D2152" t="s">
        <v>5948</v>
      </c>
      <c r="E2152" t="str">
        <f>IFERROR(INDEX(Healthcare_Transaction[Treatment_Type],MATCH(CONSOLIDATED_SHEET[[#This Row],[Patient_ID]],Healthcare_Transaction[Patient_ID],0)),"")</f>
        <v>Medication</v>
      </c>
      <c r="F2152" s="8">
        <f>IFERROR(INDEX(Healthcare_Transaction[Cost],MATCH(CONSOLIDATED_SHEET[[#This Row],[Patient_ID]],Healthcare_Transaction[Patient_ID],0)),"")</f>
        <v>4547.63</v>
      </c>
      <c r="G2152" s="6">
        <f>IFERROR(INDEX(Healthcare_Transaction[Date],MATCH(CONSOLIDATED_SHEET[[#This Row],[Patient_ID]],Healthcare_Transaction[Patient_ID],0)),"")</f>
        <v>44445.122017431051</v>
      </c>
      <c r="H2152" t="str">
        <f>TEXT(CONSOLIDATED_SHEET[[#This Row],[Date]], "yyyy")</f>
        <v>2021</v>
      </c>
      <c r="I2152" t="str">
        <f>TEXT(CONSOLIDATED_SHEET[[#This Row],[Date]], "mmmm")</f>
        <v>September</v>
      </c>
      <c r="J2152" t="str">
        <f>INDEX(Healthcare_Location[Location],MATCH(CONSOLIDATED_SHEET[[#This Row],[Patient_ID]],Healthcare_Location[Patient_ID],0))</f>
        <v>Phoenix</v>
      </c>
      <c r="K2152" s="7" t="str">
        <f>INDEX(Healthcare_Insurance[Insurance_Type],MATCH(CONSOLIDATED_SHEET[[#This Row],[Patient_ID]],Healthcare_Insurance[Patient_ID],0))</f>
        <v>Private</v>
      </c>
      <c r="L2152" s="8">
        <f>INDEX(Healthcare_Insurance[Insurance_Amount],MATCH(CONSOLIDATED_SHEET[[#This Row],[Patient_ID]],Healthcare_Insurance[Patient_ID],0))</f>
        <v>1013.28</v>
      </c>
    </row>
    <row r="2153" spans="1:12" x14ac:dyDescent="0.25">
      <c r="A2153" t="s">
        <v>2155</v>
      </c>
      <c r="B2153" t="s">
        <v>5122</v>
      </c>
      <c r="C2153">
        <v>29</v>
      </c>
      <c r="D2153" t="s">
        <v>5947</v>
      </c>
      <c r="E2153" t="str">
        <f>IFERROR(INDEX(Healthcare_Transaction[Treatment_Type],MATCH(CONSOLIDATED_SHEET[[#This Row],[Patient_ID]],Healthcare_Transaction[Patient_ID],0)),"")</f>
        <v>Physical Therapy</v>
      </c>
      <c r="F2153" s="8">
        <f>IFERROR(INDEX(Healthcare_Transaction[Cost],MATCH(CONSOLIDATED_SHEET[[#This Row],[Patient_ID]],Healthcare_Transaction[Patient_ID],0)),"")</f>
        <v>3663.04</v>
      </c>
      <c r="G2153" s="6">
        <f>IFERROR(INDEX(Healthcare_Transaction[Date],MATCH(CONSOLIDATED_SHEET[[#This Row],[Patient_ID]],Healthcare_Transaction[Patient_ID],0)),"")</f>
        <v>44445.382768966992</v>
      </c>
      <c r="H2153" t="str">
        <f>TEXT(CONSOLIDATED_SHEET[[#This Row],[Date]], "yyyy")</f>
        <v>2021</v>
      </c>
      <c r="I2153" t="str">
        <f>TEXT(CONSOLIDATED_SHEET[[#This Row],[Date]], "mmmm")</f>
        <v>September</v>
      </c>
      <c r="J2153" t="str">
        <f>INDEX(Healthcare_Location[Location],MATCH(CONSOLIDATED_SHEET[[#This Row],[Patient_ID]],Healthcare_Location[Patient_ID],0))</f>
        <v>Chicago</v>
      </c>
      <c r="K2153" s="7" t="str">
        <f>INDEX(Healthcare_Insurance[Insurance_Type],MATCH(CONSOLIDATED_SHEET[[#This Row],[Patient_ID]],Healthcare_Insurance[Patient_ID],0))</f>
        <v>Public</v>
      </c>
      <c r="L2153" s="8">
        <f>INDEX(Healthcare_Insurance[Insurance_Amount],MATCH(CONSOLIDATED_SHEET[[#This Row],[Patient_ID]],Healthcare_Insurance[Patient_ID],0))</f>
        <v>8685.51</v>
      </c>
    </row>
    <row r="2154" spans="1:12" x14ac:dyDescent="0.25">
      <c r="A2154" t="s">
        <v>2156</v>
      </c>
      <c r="B2154" t="s">
        <v>5123</v>
      </c>
      <c r="C2154">
        <v>87</v>
      </c>
      <c r="D2154" t="s">
        <v>5947</v>
      </c>
      <c r="E2154" t="str">
        <f>IFERROR(INDEX(Healthcare_Transaction[Treatment_Type],MATCH(CONSOLIDATED_SHEET[[#This Row],[Patient_ID]],Healthcare_Transaction[Patient_ID],0)),"")</f>
        <v>Consultation</v>
      </c>
      <c r="F2154" s="8">
        <f>IFERROR(INDEX(Healthcare_Transaction[Cost],MATCH(CONSOLIDATED_SHEET[[#This Row],[Patient_ID]],Healthcare_Transaction[Patient_ID],0)),"")</f>
        <v>1575.56</v>
      </c>
      <c r="G2154" s="6">
        <f>IFERROR(INDEX(Healthcare_Transaction[Date],MATCH(CONSOLIDATED_SHEET[[#This Row],[Patient_ID]],Healthcare_Transaction[Patient_ID],0)),"")</f>
        <v>44445.643520502927</v>
      </c>
      <c r="H2154" t="str">
        <f>TEXT(CONSOLIDATED_SHEET[[#This Row],[Date]], "yyyy")</f>
        <v>2021</v>
      </c>
      <c r="I2154" t="str">
        <f>TEXT(CONSOLIDATED_SHEET[[#This Row],[Date]], "mmmm")</f>
        <v>September</v>
      </c>
      <c r="J2154" t="str">
        <f>INDEX(Healthcare_Location[Location],MATCH(CONSOLIDATED_SHEET[[#This Row],[Patient_ID]],Healthcare_Location[Patient_ID],0))</f>
        <v>Los Angeles</v>
      </c>
      <c r="K2154" s="7" t="str">
        <f>INDEX(Healthcare_Insurance[Insurance_Type],MATCH(CONSOLIDATED_SHEET[[#This Row],[Patient_ID]],Healthcare_Insurance[Patient_ID],0))</f>
        <v>None</v>
      </c>
      <c r="L2154" s="8">
        <f>INDEX(Healthcare_Insurance[Insurance_Amount],MATCH(CONSOLIDATED_SHEET[[#This Row],[Patient_ID]],Healthcare_Insurance[Patient_ID],0))</f>
        <v>1864.47</v>
      </c>
    </row>
    <row r="2155" spans="1:12" x14ac:dyDescent="0.25">
      <c r="A2155" t="s">
        <v>2157</v>
      </c>
      <c r="B2155" t="s">
        <v>4825</v>
      </c>
      <c r="C2155">
        <v>85</v>
      </c>
      <c r="D2155" t="s">
        <v>5948</v>
      </c>
      <c r="E2155" t="str">
        <f>IFERROR(INDEX(Healthcare_Transaction[Treatment_Type],MATCH(CONSOLIDATED_SHEET[[#This Row],[Patient_ID]],Healthcare_Transaction[Patient_ID],0)),"")</f>
        <v>Medication</v>
      </c>
      <c r="F2155" s="8">
        <f>IFERROR(INDEX(Healthcare_Transaction[Cost],MATCH(CONSOLIDATED_SHEET[[#This Row],[Patient_ID]],Healthcare_Transaction[Patient_ID],0)),"")</f>
        <v>2640.75</v>
      </c>
      <c r="G2155" s="6">
        <f>IFERROR(INDEX(Healthcare_Transaction[Date],MATCH(CONSOLIDATED_SHEET[[#This Row],[Patient_ID]],Healthcare_Transaction[Patient_ID],0)),"")</f>
        <v>44446.165023574787</v>
      </c>
      <c r="H2155" t="str">
        <f>TEXT(CONSOLIDATED_SHEET[[#This Row],[Date]], "yyyy")</f>
        <v>2021</v>
      </c>
      <c r="I2155" t="str">
        <f>TEXT(CONSOLIDATED_SHEET[[#This Row],[Date]], "mmmm")</f>
        <v>September</v>
      </c>
      <c r="J2155" t="str">
        <f>INDEX(Healthcare_Location[Location],MATCH(CONSOLIDATED_SHEET[[#This Row],[Patient_ID]],Healthcare_Location[Patient_ID],0))</f>
        <v>Phoenix</v>
      </c>
      <c r="K2155" s="7" t="str">
        <f>INDEX(Healthcare_Insurance[Insurance_Type],MATCH(CONSOLIDATED_SHEET[[#This Row],[Patient_ID]],Healthcare_Insurance[Patient_ID],0))</f>
        <v>None</v>
      </c>
      <c r="L2155" s="8">
        <f>INDEX(Healthcare_Insurance[Insurance_Amount],MATCH(CONSOLIDATED_SHEET[[#This Row],[Patient_ID]],Healthcare_Insurance[Patient_ID],0))</f>
        <v>4949.76</v>
      </c>
    </row>
    <row r="2156" spans="1:12" x14ac:dyDescent="0.25">
      <c r="A2156" t="s">
        <v>2158</v>
      </c>
      <c r="B2156" t="s">
        <v>5124</v>
      </c>
      <c r="C2156">
        <v>80</v>
      </c>
      <c r="D2156" t="s">
        <v>5947</v>
      </c>
      <c r="E2156" t="str">
        <f>IFERROR(INDEX(Healthcare_Transaction[Treatment_Type],MATCH(CONSOLIDATED_SHEET[[#This Row],[Patient_ID]],Healthcare_Transaction[Patient_ID],0)),"")</f>
        <v>Consultation</v>
      </c>
      <c r="F2156" s="8">
        <f>IFERROR(INDEX(Healthcare_Transaction[Cost],MATCH(CONSOLIDATED_SHEET[[#This Row],[Patient_ID]],Healthcare_Transaction[Patient_ID],0)),"")</f>
        <v>4578.8</v>
      </c>
      <c r="G2156" s="6">
        <f>IFERROR(INDEX(Healthcare_Transaction[Date],MATCH(CONSOLIDATED_SHEET[[#This Row],[Patient_ID]],Healthcare_Transaction[Patient_ID],0)),"")</f>
        <v>44447.208029718531</v>
      </c>
      <c r="H2156" t="str">
        <f>TEXT(CONSOLIDATED_SHEET[[#This Row],[Date]], "yyyy")</f>
        <v>2021</v>
      </c>
      <c r="I2156" t="str">
        <f>TEXT(CONSOLIDATED_SHEET[[#This Row],[Date]], "mmmm")</f>
        <v>September</v>
      </c>
      <c r="J2156" t="str">
        <f>INDEX(Healthcare_Location[Location],MATCH(CONSOLIDATED_SHEET[[#This Row],[Patient_ID]],Healthcare_Location[Patient_ID],0))</f>
        <v>Phoenix</v>
      </c>
      <c r="K2156" s="7" t="str">
        <f>INDEX(Healthcare_Insurance[Insurance_Type],MATCH(CONSOLIDATED_SHEET[[#This Row],[Patient_ID]],Healthcare_Insurance[Patient_ID],0))</f>
        <v>Private</v>
      </c>
      <c r="L2156" s="8">
        <f>INDEX(Healthcare_Insurance[Insurance_Amount],MATCH(CONSOLIDATED_SHEET[[#This Row],[Patient_ID]],Healthcare_Insurance[Patient_ID],0))</f>
        <v>3964.32</v>
      </c>
    </row>
    <row r="2157" spans="1:12" x14ac:dyDescent="0.25">
      <c r="A2157" t="s">
        <v>2159</v>
      </c>
      <c r="B2157" t="s">
        <v>5125</v>
      </c>
      <c r="C2157">
        <v>89</v>
      </c>
      <c r="D2157" t="s">
        <v>5947</v>
      </c>
      <c r="E2157" t="str">
        <f>IFERROR(INDEX(Healthcare_Transaction[Treatment_Type],MATCH(CONSOLIDATED_SHEET[[#This Row],[Patient_ID]],Healthcare_Transaction[Patient_ID],0)),"")</f>
        <v>Consultation</v>
      </c>
      <c r="F2157" s="8">
        <f>IFERROR(INDEX(Healthcare_Transaction[Cost],MATCH(CONSOLIDATED_SHEET[[#This Row],[Patient_ID]],Healthcare_Transaction[Patient_ID],0)),"")</f>
        <v>3002.05</v>
      </c>
      <c r="G2157" s="6">
        <f>IFERROR(INDEX(Healthcare_Transaction[Date],MATCH(CONSOLIDATED_SHEET[[#This Row],[Patient_ID]],Healthcare_Transaction[Patient_ID],0)),"")</f>
        <v>44447.468781254458</v>
      </c>
      <c r="H2157" t="str">
        <f>TEXT(CONSOLIDATED_SHEET[[#This Row],[Date]], "yyyy")</f>
        <v>2021</v>
      </c>
      <c r="I2157" t="str">
        <f>TEXT(CONSOLIDATED_SHEET[[#This Row],[Date]], "mmmm")</f>
        <v>September</v>
      </c>
      <c r="J2157" t="str">
        <f>INDEX(Healthcare_Location[Location],MATCH(CONSOLIDATED_SHEET[[#This Row],[Patient_ID]],Healthcare_Location[Patient_ID],0))</f>
        <v>Chicago</v>
      </c>
      <c r="K2157" s="7" t="str">
        <f>INDEX(Healthcare_Insurance[Insurance_Type],MATCH(CONSOLIDATED_SHEET[[#This Row],[Patient_ID]],Healthcare_Insurance[Patient_ID],0))</f>
        <v>None</v>
      </c>
      <c r="L2157" s="8">
        <f>INDEX(Healthcare_Insurance[Insurance_Amount],MATCH(CONSOLIDATED_SHEET[[#This Row],[Patient_ID]],Healthcare_Insurance[Patient_ID],0))</f>
        <v>8058.24</v>
      </c>
    </row>
    <row r="2158" spans="1:12" x14ac:dyDescent="0.25">
      <c r="A2158" t="s">
        <v>2160</v>
      </c>
      <c r="B2158" t="s">
        <v>5126</v>
      </c>
      <c r="C2158">
        <v>76</v>
      </c>
      <c r="D2158" t="s">
        <v>5947</v>
      </c>
      <c r="E2158" t="str">
        <f>IFERROR(INDEX(Healthcare_Transaction[Treatment_Type],MATCH(CONSOLIDATED_SHEET[[#This Row],[Patient_ID]],Healthcare_Transaction[Patient_ID],0)),"")</f>
        <v>Medication</v>
      </c>
      <c r="F2158" s="8">
        <f>IFERROR(INDEX(Healthcare_Transaction[Cost],MATCH(CONSOLIDATED_SHEET[[#This Row],[Patient_ID]],Healthcare_Transaction[Patient_ID],0)),"")</f>
        <v>2894.24</v>
      </c>
      <c r="G2158" s="6">
        <f>IFERROR(INDEX(Healthcare_Transaction[Date],MATCH(CONSOLIDATED_SHEET[[#This Row],[Patient_ID]],Healthcare_Transaction[Patient_ID],0)),"")</f>
        <v>44448.772538934129</v>
      </c>
      <c r="H2158" t="str">
        <f>TEXT(CONSOLIDATED_SHEET[[#This Row],[Date]], "yyyy")</f>
        <v>2021</v>
      </c>
      <c r="I2158" t="str">
        <f>TEXT(CONSOLIDATED_SHEET[[#This Row],[Date]], "mmmm")</f>
        <v>September</v>
      </c>
      <c r="J2158" t="str">
        <f>INDEX(Healthcare_Location[Location],MATCH(CONSOLIDATED_SHEET[[#This Row],[Patient_ID]],Healthcare_Location[Patient_ID],0))</f>
        <v>Chicago</v>
      </c>
      <c r="K2158" s="7" t="str">
        <f>INDEX(Healthcare_Insurance[Insurance_Type],MATCH(CONSOLIDATED_SHEET[[#This Row],[Patient_ID]],Healthcare_Insurance[Patient_ID],0))</f>
        <v>Private</v>
      </c>
      <c r="L2158" s="8">
        <f>INDEX(Healthcare_Insurance[Insurance_Amount],MATCH(CONSOLIDATED_SHEET[[#This Row],[Patient_ID]],Healthcare_Insurance[Patient_ID],0))</f>
        <v>2346.87</v>
      </c>
    </row>
    <row r="2159" spans="1:12" x14ac:dyDescent="0.25">
      <c r="A2159" t="s">
        <v>2161</v>
      </c>
      <c r="B2159" t="s">
        <v>5127</v>
      </c>
      <c r="C2159">
        <v>87</v>
      </c>
      <c r="D2159" t="s">
        <v>5947</v>
      </c>
      <c r="E2159" t="str">
        <f>IFERROR(INDEX(Healthcare_Transaction[Treatment_Type],MATCH(CONSOLIDATED_SHEET[[#This Row],[Patient_ID]],Healthcare_Transaction[Patient_ID],0)),"")</f>
        <v>Surgery</v>
      </c>
      <c r="F2159" s="8">
        <f>IFERROR(INDEX(Healthcare_Transaction[Cost],MATCH(CONSOLIDATED_SHEET[[#This Row],[Patient_ID]],Healthcare_Transaction[Patient_ID],0)),"")</f>
        <v>4708.26</v>
      </c>
      <c r="G2159" s="6">
        <f>IFERROR(INDEX(Healthcare_Transaction[Date],MATCH(CONSOLIDATED_SHEET[[#This Row],[Patient_ID]],Healthcare_Transaction[Patient_ID],0)),"")</f>
        <v>44449.033290470063</v>
      </c>
      <c r="H2159" t="str">
        <f>TEXT(CONSOLIDATED_SHEET[[#This Row],[Date]], "yyyy")</f>
        <v>2021</v>
      </c>
      <c r="I2159" t="str">
        <f>TEXT(CONSOLIDATED_SHEET[[#This Row],[Date]], "mmmm")</f>
        <v>September</v>
      </c>
      <c r="J2159" t="str">
        <f>INDEX(Healthcare_Location[Location],MATCH(CONSOLIDATED_SHEET[[#This Row],[Patient_ID]],Healthcare_Location[Patient_ID],0))</f>
        <v>Chicago</v>
      </c>
      <c r="K2159" s="7" t="str">
        <f>INDEX(Healthcare_Insurance[Insurance_Type],MATCH(CONSOLIDATED_SHEET[[#This Row],[Patient_ID]],Healthcare_Insurance[Patient_ID],0))</f>
        <v>Private</v>
      </c>
      <c r="L2159" s="8">
        <f>INDEX(Healthcare_Insurance[Insurance_Amount],MATCH(CONSOLIDATED_SHEET[[#This Row],[Patient_ID]],Healthcare_Insurance[Patient_ID],0))</f>
        <v>5958.25</v>
      </c>
    </row>
    <row r="2160" spans="1:12" x14ac:dyDescent="0.25">
      <c r="A2160" t="s">
        <v>2162</v>
      </c>
      <c r="B2160" t="s">
        <v>5128</v>
      </c>
      <c r="C2160">
        <v>78</v>
      </c>
      <c r="D2160" t="s">
        <v>5947</v>
      </c>
      <c r="E2160" t="str">
        <f>IFERROR(INDEX(Healthcare_Transaction[Treatment_Type],MATCH(CONSOLIDATED_SHEET[[#This Row],[Patient_ID]],Healthcare_Transaction[Patient_ID],0)),"")</f>
        <v>Medication</v>
      </c>
      <c r="F2160" s="8">
        <f>IFERROR(INDEX(Healthcare_Transaction[Cost],MATCH(CONSOLIDATED_SHEET[[#This Row],[Patient_ID]],Healthcare_Transaction[Patient_ID],0)),"")</f>
        <v>1588.81</v>
      </c>
      <c r="G2160" s="6">
        <f>IFERROR(INDEX(Healthcare_Transaction[Date],MATCH(CONSOLIDATED_SHEET[[#This Row],[Patient_ID]],Healthcare_Transaction[Patient_ID],0)),"")</f>
        <v>44449.294042005997</v>
      </c>
      <c r="H2160" t="str">
        <f>TEXT(CONSOLIDATED_SHEET[[#This Row],[Date]], "yyyy")</f>
        <v>2021</v>
      </c>
      <c r="I2160" t="str">
        <f>TEXT(CONSOLIDATED_SHEET[[#This Row],[Date]], "mmmm")</f>
        <v>September</v>
      </c>
      <c r="J2160" t="str">
        <f>INDEX(Healthcare_Location[Location],MATCH(CONSOLIDATED_SHEET[[#This Row],[Patient_ID]],Healthcare_Location[Patient_ID],0))</f>
        <v>New York</v>
      </c>
      <c r="K2160" s="7" t="str">
        <f>INDEX(Healthcare_Insurance[Insurance_Type],MATCH(CONSOLIDATED_SHEET[[#This Row],[Patient_ID]],Healthcare_Insurance[Patient_ID],0))</f>
        <v>Private</v>
      </c>
      <c r="L2160" s="8">
        <f>INDEX(Healthcare_Insurance[Insurance_Amount],MATCH(CONSOLIDATED_SHEET[[#This Row],[Patient_ID]],Healthcare_Insurance[Patient_ID],0))</f>
        <v>9323.6</v>
      </c>
    </row>
    <row r="2161" spans="1:12" x14ac:dyDescent="0.25">
      <c r="A2161" t="s">
        <v>2163</v>
      </c>
      <c r="B2161" t="s">
        <v>5129</v>
      </c>
      <c r="C2161">
        <v>23</v>
      </c>
      <c r="D2161" t="s">
        <v>5948</v>
      </c>
      <c r="E2161" t="str">
        <f>IFERROR(INDEX(Healthcare_Transaction[Treatment_Type],MATCH(CONSOLIDATED_SHEET[[#This Row],[Patient_ID]],Healthcare_Transaction[Patient_ID],0)),"")</f>
        <v>Consultation</v>
      </c>
      <c r="F2161" s="8">
        <f>IFERROR(INDEX(Healthcare_Transaction[Cost],MATCH(CONSOLIDATED_SHEET[[#This Row],[Patient_ID]],Healthcare_Transaction[Patient_ID],0)),"")</f>
        <v>4033.83</v>
      </c>
      <c r="G2161" s="6">
        <f>IFERROR(INDEX(Healthcare_Transaction[Date],MATCH(CONSOLIDATED_SHEET[[#This Row],[Patient_ID]],Healthcare_Transaction[Patient_ID],0)),"")</f>
        <v>44450.858551221587</v>
      </c>
      <c r="H2161" t="str">
        <f>TEXT(CONSOLIDATED_SHEET[[#This Row],[Date]], "yyyy")</f>
        <v>2021</v>
      </c>
      <c r="I2161" t="str">
        <f>TEXT(CONSOLIDATED_SHEET[[#This Row],[Date]], "mmmm")</f>
        <v>September</v>
      </c>
      <c r="J2161" t="str">
        <f>INDEX(Healthcare_Location[Location],MATCH(CONSOLIDATED_SHEET[[#This Row],[Patient_ID]],Healthcare_Location[Patient_ID],0))</f>
        <v>New York</v>
      </c>
      <c r="K2161" s="7" t="str">
        <f>INDEX(Healthcare_Insurance[Insurance_Type],MATCH(CONSOLIDATED_SHEET[[#This Row],[Patient_ID]],Healthcare_Insurance[Patient_ID],0))</f>
        <v>Public</v>
      </c>
      <c r="L2161" s="8">
        <f>INDEX(Healthcare_Insurance[Insurance_Amount],MATCH(CONSOLIDATED_SHEET[[#This Row],[Patient_ID]],Healthcare_Insurance[Patient_ID],0))</f>
        <v>6870.68</v>
      </c>
    </row>
    <row r="2162" spans="1:12" x14ac:dyDescent="0.25">
      <c r="A2162" t="s">
        <v>2164</v>
      </c>
      <c r="B2162" t="s">
        <v>5130</v>
      </c>
      <c r="C2162">
        <v>32</v>
      </c>
      <c r="D2162" t="s">
        <v>5948</v>
      </c>
      <c r="E2162" t="str">
        <f>IFERROR(INDEX(Healthcare_Transaction[Treatment_Type],MATCH(CONSOLIDATED_SHEET[[#This Row],[Patient_ID]],Healthcare_Transaction[Patient_ID],0)),"")</f>
        <v>Medication</v>
      </c>
      <c r="F2162" s="8">
        <f>IFERROR(INDEX(Healthcare_Transaction[Cost],MATCH(CONSOLIDATED_SHEET[[#This Row],[Patient_ID]],Healthcare_Transaction[Patient_ID],0)),"")</f>
        <v>4917.95</v>
      </c>
      <c r="G2162" s="6">
        <f>IFERROR(INDEX(Healthcare_Transaction[Date],MATCH(CONSOLIDATED_SHEET[[#This Row],[Patient_ID]],Healthcare_Transaction[Patient_ID],0)),"")</f>
        <v>44452.68381197314</v>
      </c>
      <c r="H2162" t="str">
        <f>TEXT(CONSOLIDATED_SHEET[[#This Row],[Date]], "yyyy")</f>
        <v>2021</v>
      </c>
      <c r="I2162" t="str">
        <f>TEXT(CONSOLIDATED_SHEET[[#This Row],[Date]], "mmmm")</f>
        <v>September</v>
      </c>
      <c r="J2162" t="str">
        <f>INDEX(Healthcare_Location[Location],MATCH(CONSOLIDATED_SHEET[[#This Row],[Patient_ID]],Healthcare_Location[Patient_ID],0))</f>
        <v>Houston</v>
      </c>
      <c r="K2162" s="7" t="str">
        <f>INDEX(Healthcare_Insurance[Insurance_Type],MATCH(CONSOLIDATED_SHEET[[#This Row],[Patient_ID]],Healthcare_Insurance[Patient_ID],0))</f>
        <v>Private</v>
      </c>
      <c r="L2162" s="8">
        <f>INDEX(Healthcare_Insurance[Insurance_Amount],MATCH(CONSOLIDATED_SHEET[[#This Row],[Patient_ID]],Healthcare_Insurance[Patient_ID],0))</f>
        <v>1515.32</v>
      </c>
    </row>
    <row r="2163" spans="1:12" x14ac:dyDescent="0.25">
      <c r="A2163" t="s">
        <v>2165</v>
      </c>
      <c r="B2163" t="s">
        <v>5131</v>
      </c>
      <c r="C2163">
        <v>61</v>
      </c>
      <c r="D2163" t="s">
        <v>5947</v>
      </c>
      <c r="E2163" t="str">
        <f>IFERROR(INDEX(Healthcare_Transaction[Treatment_Type],MATCH(CONSOLIDATED_SHEET[[#This Row],[Patient_ID]],Healthcare_Transaction[Patient_ID],0)),"")</f>
        <v>Physical Therapy</v>
      </c>
      <c r="F2163" s="8">
        <f>IFERROR(INDEX(Healthcare_Transaction[Cost],MATCH(CONSOLIDATED_SHEET[[#This Row],[Patient_ID]],Healthcare_Transaction[Patient_ID],0)),"")</f>
        <v>4210.75</v>
      </c>
      <c r="G2163" s="6">
        <f>IFERROR(INDEX(Healthcare_Transaction[Date],MATCH(CONSOLIDATED_SHEET[[#This Row],[Patient_ID]],Healthcare_Transaction[Patient_ID],0)),"")</f>
        <v>44452.94456350906</v>
      </c>
      <c r="H2163" t="str">
        <f>TEXT(CONSOLIDATED_SHEET[[#This Row],[Date]], "yyyy")</f>
        <v>2021</v>
      </c>
      <c r="I2163" t="str">
        <f>TEXT(CONSOLIDATED_SHEET[[#This Row],[Date]], "mmmm")</f>
        <v>September</v>
      </c>
      <c r="J2163" t="str">
        <f>INDEX(Healthcare_Location[Location],MATCH(CONSOLIDATED_SHEET[[#This Row],[Patient_ID]],Healthcare_Location[Patient_ID],0))</f>
        <v>New York</v>
      </c>
      <c r="K2163" s="7" t="str">
        <f>INDEX(Healthcare_Insurance[Insurance_Type],MATCH(CONSOLIDATED_SHEET[[#This Row],[Patient_ID]],Healthcare_Insurance[Patient_ID],0))</f>
        <v>None</v>
      </c>
      <c r="L2163" s="8">
        <f>INDEX(Healthcare_Insurance[Insurance_Amount],MATCH(CONSOLIDATED_SHEET[[#This Row],[Patient_ID]],Healthcare_Insurance[Patient_ID],0))</f>
        <v>7432.79</v>
      </c>
    </row>
    <row r="2164" spans="1:12" x14ac:dyDescent="0.25">
      <c r="A2164" t="s">
        <v>2166</v>
      </c>
      <c r="B2164" t="s">
        <v>5132</v>
      </c>
      <c r="C2164">
        <v>42</v>
      </c>
      <c r="D2164" t="s">
        <v>5947</v>
      </c>
      <c r="E2164" t="str">
        <f>IFERROR(INDEX(Healthcare_Transaction[Treatment_Type],MATCH(CONSOLIDATED_SHEET[[#This Row],[Patient_ID]],Healthcare_Transaction[Patient_ID],0)),"")</f>
        <v>Consultation</v>
      </c>
      <c r="F2164" s="8">
        <f>IFERROR(INDEX(Healthcare_Transaction[Cost],MATCH(CONSOLIDATED_SHEET[[#This Row],[Patient_ID]],Healthcare_Transaction[Patient_ID],0)),"")</f>
        <v>1873.98</v>
      </c>
      <c r="G2164" s="6">
        <f>IFERROR(INDEX(Healthcare_Transaction[Date],MATCH(CONSOLIDATED_SHEET[[#This Row],[Patient_ID]],Healthcare_Transaction[Patient_ID],0)),"")</f>
        <v>44455.03057579654</v>
      </c>
      <c r="H2164" t="str">
        <f>TEXT(CONSOLIDATED_SHEET[[#This Row],[Date]], "yyyy")</f>
        <v>2021</v>
      </c>
      <c r="I2164" t="str">
        <f>TEXT(CONSOLIDATED_SHEET[[#This Row],[Date]], "mmmm")</f>
        <v>September</v>
      </c>
      <c r="J2164" t="str">
        <f>INDEX(Healthcare_Location[Location],MATCH(CONSOLIDATED_SHEET[[#This Row],[Patient_ID]],Healthcare_Location[Patient_ID],0))</f>
        <v>Phoenix</v>
      </c>
      <c r="K2164" s="7" t="str">
        <f>INDEX(Healthcare_Insurance[Insurance_Type],MATCH(CONSOLIDATED_SHEET[[#This Row],[Patient_ID]],Healthcare_Insurance[Patient_ID],0))</f>
        <v>None</v>
      </c>
      <c r="L2164" s="8">
        <f>INDEX(Healthcare_Insurance[Insurance_Amount],MATCH(CONSOLIDATED_SHEET[[#This Row],[Patient_ID]],Healthcare_Insurance[Patient_ID],0))</f>
        <v>8485.7900000000009</v>
      </c>
    </row>
    <row r="2165" spans="1:12" x14ac:dyDescent="0.25">
      <c r="A2165" t="s">
        <v>2167</v>
      </c>
      <c r="B2165" t="s">
        <v>5133</v>
      </c>
      <c r="C2165">
        <v>52</v>
      </c>
      <c r="D2165" t="s">
        <v>5947</v>
      </c>
      <c r="E2165" t="str">
        <f>IFERROR(INDEX(Healthcare_Transaction[Treatment_Type],MATCH(CONSOLIDATED_SHEET[[#This Row],[Patient_ID]],Healthcare_Transaction[Patient_ID],0)),"")</f>
        <v>Physical Therapy</v>
      </c>
      <c r="F2165" s="8">
        <f>IFERROR(INDEX(Healthcare_Transaction[Cost],MATCH(CONSOLIDATED_SHEET[[#This Row],[Patient_ID]],Healthcare_Transaction[Patient_ID],0)),"")</f>
        <v>186.87</v>
      </c>
      <c r="G2165" s="6">
        <f>IFERROR(INDEX(Healthcare_Transaction[Date],MATCH(CONSOLIDATED_SHEET[[#This Row],[Patient_ID]],Healthcare_Transaction[Patient_ID],0)),"")</f>
        <v>44455.291327332467</v>
      </c>
      <c r="H2165" t="str">
        <f>TEXT(CONSOLIDATED_SHEET[[#This Row],[Date]], "yyyy")</f>
        <v>2021</v>
      </c>
      <c r="I2165" t="str">
        <f>TEXT(CONSOLIDATED_SHEET[[#This Row],[Date]], "mmmm")</f>
        <v>September</v>
      </c>
      <c r="J2165" t="str">
        <f>INDEX(Healthcare_Location[Location],MATCH(CONSOLIDATED_SHEET[[#This Row],[Patient_ID]],Healthcare_Location[Patient_ID],0))</f>
        <v>Houston</v>
      </c>
      <c r="K2165" s="7" t="str">
        <f>INDEX(Healthcare_Insurance[Insurance_Type],MATCH(CONSOLIDATED_SHEET[[#This Row],[Patient_ID]],Healthcare_Insurance[Patient_ID],0))</f>
        <v>Public</v>
      </c>
      <c r="L2165" s="8">
        <f>INDEX(Healthcare_Insurance[Insurance_Amount],MATCH(CONSOLIDATED_SHEET[[#This Row],[Patient_ID]],Healthcare_Insurance[Patient_ID],0))</f>
        <v>1990.48</v>
      </c>
    </row>
    <row r="2166" spans="1:12" x14ac:dyDescent="0.25">
      <c r="A2166" t="s">
        <v>2168</v>
      </c>
      <c r="B2166" t="s">
        <v>5134</v>
      </c>
      <c r="C2166">
        <v>56</v>
      </c>
      <c r="D2166" t="s">
        <v>5947</v>
      </c>
      <c r="E2166" t="str">
        <f>IFERROR(INDEX(Healthcare_Transaction[Treatment_Type],MATCH(CONSOLIDATED_SHEET[[#This Row],[Patient_ID]],Healthcare_Transaction[Patient_ID],0)),"")</f>
        <v>Physical Therapy</v>
      </c>
      <c r="F2166" s="8">
        <f>IFERROR(INDEX(Healthcare_Transaction[Cost],MATCH(CONSOLIDATED_SHEET[[#This Row],[Patient_ID]],Healthcare_Transaction[Patient_ID],0)),"")</f>
        <v>1964.62</v>
      </c>
      <c r="G2166" s="6">
        <f>IFERROR(INDEX(Healthcare_Transaction[Date],MATCH(CONSOLIDATED_SHEET[[#This Row],[Patient_ID]],Healthcare_Transaction[Patient_ID],0)),"")</f>
        <v>44455.552078868401</v>
      </c>
      <c r="H2166" t="str">
        <f>TEXT(CONSOLIDATED_SHEET[[#This Row],[Date]], "yyyy")</f>
        <v>2021</v>
      </c>
      <c r="I2166" t="str">
        <f>TEXT(CONSOLIDATED_SHEET[[#This Row],[Date]], "mmmm")</f>
        <v>September</v>
      </c>
      <c r="J2166" t="str">
        <f>INDEX(Healthcare_Location[Location],MATCH(CONSOLIDATED_SHEET[[#This Row],[Patient_ID]],Healthcare_Location[Patient_ID],0))</f>
        <v>Houston</v>
      </c>
      <c r="K2166" s="7" t="str">
        <f>INDEX(Healthcare_Insurance[Insurance_Type],MATCH(CONSOLIDATED_SHEET[[#This Row],[Patient_ID]],Healthcare_Insurance[Patient_ID],0))</f>
        <v>Public</v>
      </c>
      <c r="L2166" s="8">
        <f>INDEX(Healthcare_Insurance[Insurance_Amount],MATCH(CONSOLIDATED_SHEET[[#This Row],[Patient_ID]],Healthcare_Insurance[Patient_ID],0))</f>
        <v>9187.27</v>
      </c>
    </row>
    <row r="2167" spans="1:12" x14ac:dyDescent="0.25">
      <c r="A2167" t="s">
        <v>2169</v>
      </c>
      <c r="B2167" t="s">
        <v>5135</v>
      </c>
      <c r="C2167">
        <v>56</v>
      </c>
      <c r="D2167" t="s">
        <v>5948</v>
      </c>
      <c r="E2167" t="str">
        <f>IFERROR(INDEX(Healthcare_Transaction[Treatment_Type],MATCH(CONSOLIDATED_SHEET[[#This Row],[Patient_ID]],Healthcare_Transaction[Patient_ID],0)),"")</f>
        <v>Surgery</v>
      </c>
      <c r="F2167" s="8">
        <f>IFERROR(INDEX(Healthcare_Transaction[Cost],MATCH(CONSOLIDATED_SHEET[[#This Row],[Patient_ID]],Healthcare_Transaction[Patient_ID],0)),"")</f>
        <v>524.36</v>
      </c>
      <c r="G2167" s="6">
        <f>IFERROR(INDEX(Healthcare_Transaction[Date],MATCH(CONSOLIDATED_SHEET[[#This Row],[Patient_ID]],Healthcare_Transaction[Patient_ID],0)),"")</f>
        <v>44457.116588084013</v>
      </c>
      <c r="H2167" t="str">
        <f>TEXT(CONSOLIDATED_SHEET[[#This Row],[Date]], "yyyy")</f>
        <v>2021</v>
      </c>
      <c r="I2167" t="str">
        <f>TEXT(CONSOLIDATED_SHEET[[#This Row],[Date]], "mmmm")</f>
        <v>September</v>
      </c>
      <c r="J2167" t="str">
        <f>INDEX(Healthcare_Location[Location],MATCH(CONSOLIDATED_SHEET[[#This Row],[Patient_ID]],Healthcare_Location[Patient_ID],0))</f>
        <v>Houston</v>
      </c>
      <c r="K2167" s="7" t="str">
        <f>INDEX(Healthcare_Insurance[Insurance_Type],MATCH(CONSOLIDATED_SHEET[[#This Row],[Patient_ID]],Healthcare_Insurance[Patient_ID],0))</f>
        <v>Public</v>
      </c>
      <c r="L2167" s="8">
        <f>INDEX(Healthcare_Insurance[Insurance_Amount],MATCH(CONSOLIDATED_SHEET[[#This Row],[Patient_ID]],Healthcare_Insurance[Patient_ID],0))</f>
        <v>1028.1500000000001</v>
      </c>
    </row>
    <row r="2168" spans="1:12" x14ac:dyDescent="0.25">
      <c r="A2168" t="s">
        <v>2170</v>
      </c>
      <c r="B2168" t="s">
        <v>5136</v>
      </c>
      <c r="C2168">
        <v>75</v>
      </c>
      <c r="D2168" t="s">
        <v>5948</v>
      </c>
      <c r="E2168" t="str">
        <f>IFERROR(INDEX(Healthcare_Transaction[Treatment_Type],MATCH(CONSOLIDATED_SHEET[[#This Row],[Patient_ID]],Healthcare_Transaction[Patient_ID],0)),"")</f>
        <v>Consultation</v>
      </c>
      <c r="F2168" s="8">
        <f>IFERROR(INDEX(Healthcare_Transaction[Cost],MATCH(CONSOLIDATED_SHEET[[#This Row],[Patient_ID]],Healthcare_Transaction[Patient_ID],0)),"")</f>
        <v>1841.66</v>
      </c>
      <c r="G2168" s="6">
        <f>IFERROR(INDEX(Healthcare_Transaction[Date],MATCH(CONSOLIDATED_SHEET[[#This Row],[Patient_ID]],Healthcare_Transaction[Patient_ID],0)),"")</f>
        <v>44457.898842691808</v>
      </c>
      <c r="H2168" t="str">
        <f>TEXT(CONSOLIDATED_SHEET[[#This Row],[Date]], "yyyy")</f>
        <v>2021</v>
      </c>
      <c r="I2168" t="str">
        <f>TEXT(CONSOLIDATED_SHEET[[#This Row],[Date]], "mmmm")</f>
        <v>September</v>
      </c>
      <c r="J2168" t="str">
        <f>INDEX(Healthcare_Location[Location],MATCH(CONSOLIDATED_SHEET[[#This Row],[Patient_ID]],Healthcare_Location[Patient_ID],0))</f>
        <v>New York</v>
      </c>
      <c r="K2168" s="7" t="str">
        <f>INDEX(Healthcare_Insurance[Insurance_Type],MATCH(CONSOLIDATED_SHEET[[#This Row],[Patient_ID]],Healthcare_Insurance[Patient_ID],0))</f>
        <v>None</v>
      </c>
      <c r="L2168" s="8">
        <f>INDEX(Healthcare_Insurance[Insurance_Amount],MATCH(CONSOLIDATED_SHEET[[#This Row],[Patient_ID]],Healthcare_Insurance[Patient_ID],0))</f>
        <v>8547.98</v>
      </c>
    </row>
    <row r="2169" spans="1:12" x14ac:dyDescent="0.25">
      <c r="A2169" t="s">
        <v>2171</v>
      </c>
      <c r="B2169" t="s">
        <v>5137</v>
      </c>
      <c r="C2169">
        <v>59</v>
      </c>
      <c r="D2169" t="s">
        <v>5947</v>
      </c>
      <c r="E2169" t="str">
        <f>IFERROR(INDEX(Healthcare_Transaction[Treatment_Type],MATCH(CONSOLIDATED_SHEET[[#This Row],[Patient_ID]],Healthcare_Transaction[Patient_ID],0)),"")</f>
        <v>Consultation</v>
      </c>
      <c r="F2169" s="8">
        <f>IFERROR(INDEX(Healthcare_Transaction[Cost],MATCH(CONSOLIDATED_SHEET[[#This Row],[Patient_ID]],Healthcare_Transaction[Patient_ID],0)),"")</f>
        <v>424.96</v>
      </c>
      <c r="G2169" s="6">
        <f>IFERROR(INDEX(Healthcare_Transaction[Date],MATCH(CONSOLIDATED_SHEET[[#This Row],[Patient_ID]],Healthcare_Transaction[Patient_ID],0)),"")</f>
        <v>44461.288612658936</v>
      </c>
      <c r="H2169" t="str">
        <f>TEXT(CONSOLIDATED_SHEET[[#This Row],[Date]], "yyyy")</f>
        <v>2021</v>
      </c>
      <c r="I2169" t="str">
        <f>TEXT(CONSOLIDATED_SHEET[[#This Row],[Date]], "mmmm")</f>
        <v>September</v>
      </c>
      <c r="J2169" t="str">
        <f>INDEX(Healthcare_Location[Location],MATCH(CONSOLIDATED_SHEET[[#This Row],[Patient_ID]],Healthcare_Location[Patient_ID],0))</f>
        <v>Phoenix</v>
      </c>
      <c r="K2169" s="7" t="str">
        <f>INDEX(Healthcare_Insurance[Insurance_Type],MATCH(CONSOLIDATED_SHEET[[#This Row],[Patient_ID]],Healthcare_Insurance[Patient_ID],0))</f>
        <v>Public</v>
      </c>
      <c r="L2169" s="8">
        <f>INDEX(Healthcare_Insurance[Insurance_Amount],MATCH(CONSOLIDATED_SHEET[[#This Row],[Patient_ID]],Healthcare_Insurance[Patient_ID],0))</f>
        <v>8915.5</v>
      </c>
    </row>
    <row r="2170" spans="1:12" x14ac:dyDescent="0.25">
      <c r="A2170" t="s">
        <v>2172</v>
      </c>
      <c r="B2170" t="s">
        <v>5138</v>
      </c>
      <c r="C2170">
        <v>72</v>
      </c>
      <c r="D2170" t="s">
        <v>5947</v>
      </c>
      <c r="E2170" t="str">
        <f>IFERROR(INDEX(Healthcare_Transaction[Treatment_Type],MATCH(CONSOLIDATED_SHEET[[#This Row],[Patient_ID]],Healthcare_Transaction[Patient_ID],0)),"")</f>
        <v>Surgery</v>
      </c>
      <c r="F2170" s="8">
        <f>IFERROR(INDEX(Healthcare_Transaction[Cost],MATCH(CONSOLIDATED_SHEET[[#This Row],[Patient_ID]],Healthcare_Transaction[Patient_ID],0)),"")</f>
        <v>718.64</v>
      </c>
      <c r="G2170" s="6">
        <f>IFERROR(INDEX(Healthcare_Transaction[Date],MATCH(CONSOLIDATED_SHEET[[#This Row],[Patient_ID]],Healthcare_Transaction[Patient_ID],0)),"")</f>
        <v>44461.810115730812</v>
      </c>
      <c r="H2170" t="str">
        <f>TEXT(CONSOLIDATED_SHEET[[#This Row],[Date]], "yyyy")</f>
        <v>2021</v>
      </c>
      <c r="I2170" t="str">
        <f>TEXT(CONSOLIDATED_SHEET[[#This Row],[Date]], "mmmm")</f>
        <v>September</v>
      </c>
      <c r="J2170" t="str">
        <f>INDEX(Healthcare_Location[Location],MATCH(CONSOLIDATED_SHEET[[#This Row],[Patient_ID]],Healthcare_Location[Patient_ID],0))</f>
        <v>Phoenix</v>
      </c>
      <c r="K2170" s="7" t="str">
        <f>INDEX(Healthcare_Insurance[Insurance_Type],MATCH(CONSOLIDATED_SHEET[[#This Row],[Patient_ID]],Healthcare_Insurance[Patient_ID],0))</f>
        <v>None</v>
      </c>
      <c r="L2170" s="8">
        <f>INDEX(Healthcare_Insurance[Insurance_Amount],MATCH(CONSOLIDATED_SHEET[[#This Row],[Patient_ID]],Healthcare_Insurance[Patient_ID],0))</f>
        <v>7441.39</v>
      </c>
    </row>
    <row r="2171" spans="1:12" x14ac:dyDescent="0.25">
      <c r="A2171" t="s">
        <v>2173</v>
      </c>
      <c r="B2171" t="s">
        <v>5139</v>
      </c>
      <c r="C2171">
        <v>37</v>
      </c>
      <c r="D2171" t="s">
        <v>5948</v>
      </c>
      <c r="E2171" t="str">
        <f>IFERROR(INDEX(Healthcare_Transaction[Treatment_Type],MATCH(CONSOLIDATED_SHEET[[#This Row],[Patient_ID]],Healthcare_Transaction[Patient_ID],0)),"")</f>
        <v>Surgery</v>
      </c>
      <c r="F2171" s="8">
        <f>IFERROR(INDEX(Healthcare_Transaction[Cost],MATCH(CONSOLIDATED_SHEET[[#This Row],[Patient_ID]],Healthcare_Transaction[Patient_ID],0)),"")</f>
        <v>4602.9799999999996</v>
      </c>
      <c r="G2171" s="6">
        <f>IFERROR(INDEX(Healthcare_Transaction[Date],MATCH(CONSOLIDATED_SHEET[[#This Row],[Patient_ID]],Healthcare_Transaction[Patient_ID],0)),"")</f>
        <v>44462.853121874548</v>
      </c>
      <c r="H2171" t="str">
        <f>TEXT(CONSOLIDATED_SHEET[[#This Row],[Date]], "yyyy")</f>
        <v>2021</v>
      </c>
      <c r="I2171" t="str">
        <f>TEXT(CONSOLIDATED_SHEET[[#This Row],[Date]], "mmmm")</f>
        <v>September</v>
      </c>
      <c r="J2171" t="str">
        <f>INDEX(Healthcare_Location[Location],MATCH(CONSOLIDATED_SHEET[[#This Row],[Patient_ID]],Healthcare_Location[Patient_ID],0))</f>
        <v>Houston</v>
      </c>
      <c r="K2171" s="7" t="str">
        <f>INDEX(Healthcare_Insurance[Insurance_Type],MATCH(CONSOLIDATED_SHEET[[#This Row],[Patient_ID]],Healthcare_Insurance[Patient_ID],0))</f>
        <v>Public</v>
      </c>
      <c r="L2171" s="8">
        <f>INDEX(Healthcare_Insurance[Insurance_Amount],MATCH(CONSOLIDATED_SHEET[[#This Row],[Patient_ID]],Healthcare_Insurance[Patient_ID],0))</f>
        <v>1056</v>
      </c>
    </row>
    <row r="2172" spans="1:12" x14ac:dyDescent="0.25">
      <c r="A2172" t="s">
        <v>2174</v>
      </c>
      <c r="B2172" t="s">
        <v>5140</v>
      </c>
      <c r="C2172">
        <v>72</v>
      </c>
      <c r="D2172" t="s">
        <v>5947</v>
      </c>
      <c r="E2172" t="str">
        <f>IFERROR(INDEX(Healthcare_Transaction[Treatment_Type],MATCH(CONSOLIDATED_SHEET[[#This Row],[Patient_ID]],Healthcare_Transaction[Patient_ID],0)),"")</f>
        <v>Surgery</v>
      </c>
      <c r="F2172" s="8">
        <f>IFERROR(INDEX(Healthcare_Transaction[Cost],MATCH(CONSOLIDATED_SHEET[[#This Row],[Patient_ID]],Healthcare_Transaction[Patient_ID],0)),"")</f>
        <v>4354.91</v>
      </c>
      <c r="G2172" s="6">
        <f>IFERROR(INDEX(Healthcare_Transaction[Date],MATCH(CONSOLIDATED_SHEET[[#This Row],[Patient_ID]],Healthcare_Transaction[Patient_ID],0)),"")</f>
        <v>44466.503643377619</v>
      </c>
      <c r="H2172" t="str">
        <f>TEXT(CONSOLIDATED_SHEET[[#This Row],[Date]], "yyyy")</f>
        <v>2021</v>
      </c>
      <c r="I2172" t="str">
        <f>TEXT(CONSOLIDATED_SHEET[[#This Row],[Date]], "mmmm")</f>
        <v>September</v>
      </c>
      <c r="J2172" t="str">
        <f>INDEX(Healthcare_Location[Location],MATCH(CONSOLIDATED_SHEET[[#This Row],[Patient_ID]],Healthcare_Location[Patient_ID],0))</f>
        <v>Houston</v>
      </c>
      <c r="K2172" s="7" t="str">
        <f>INDEX(Healthcare_Insurance[Insurance_Type],MATCH(CONSOLIDATED_SHEET[[#This Row],[Patient_ID]],Healthcare_Insurance[Patient_ID],0))</f>
        <v>Public</v>
      </c>
      <c r="L2172" s="8">
        <f>INDEX(Healthcare_Insurance[Insurance_Amount],MATCH(CONSOLIDATED_SHEET[[#This Row],[Patient_ID]],Healthcare_Insurance[Patient_ID],0))</f>
        <v>8458.3799999999992</v>
      </c>
    </row>
    <row r="2173" spans="1:12" x14ac:dyDescent="0.25">
      <c r="A2173" t="s">
        <v>2175</v>
      </c>
      <c r="B2173" t="s">
        <v>5141</v>
      </c>
      <c r="C2173">
        <v>32</v>
      </c>
      <c r="D2173" t="s">
        <v>5947</v>
      </c>
      <c r="E2173" t="str">
        <f>IFERROR(INDEX(Healthcare_Transaction[Treatment_Type],MATCH(CONSOLIDATED_SHEET[[#This Row],[Patient_ID]],Healthcare_Transaction[Patient_ID],0)),"")</f>
        <v>Medication</v>
      </c>
      <c r="F2173" s="8">
        <f>IFERROR(INDEX(Healthcare_Transaction[Cost],MATCH(CONSOLIDATED_SHEET[[#This Row],[Patient_ID]],Healthcare_Transaction[Patient_ID],0)),"")</f>
        <v>1549.28</v>
      </c>
      <c r="G2173" s="6">
        <f>IFERROR(INDEX(Healthcare_Transaction[Date],MATCH(CONSOLIDATED_SHEET[[#This Row],[Patient_ID]],Healthcare_Transaction[Patient_ID],0)),"")</f>
        <v>44467.546649521348</v>
      </c>
      <c r="H2173" t="str">
        <f>TEXT(CONSOLIDATED_SHEET[[#This Row],[Date]], "yyyy")</f>
        <v>2021</v>
      </c>
      <c r="I2173" t="str">
        <f>TEXT(CONSOLIDATED_SHEET[[#This Row],[Date]], "mmmm")</f>
        <v>September</v>
      </c>
      <c r="J2173" t="str">
        <f>INDEX(Healthcare_Location[Location],MATCH(CONSOLIDATED_SHEET[[#This Row],[Patient_ID]],Healthcare_Location[Patient_ID],0))</f>
        <v>Phoenix</v>
      </c>
      <c r="K2173" s="7" t="str">
        <f>INDEX(Healthcare_Insurance[Insurance_Type],MATCH(CONSOLIDATED_SHEET[[#This Row],[Patient_ID]],Healthcare_Insurance[Patient_ID],0))</f>
        <v>Private</v>
      </c>
      <c r="L2173" s="8">
        <f>INDEX(Healthcare_Insurance[Insurance_Amount],MATCH(CONSOLIDATED_SHEET[[#This Row],[Patient_ID]],Healthcare_Insurance[Patient_ID],0))</f>
        <v>9854.27</v>
      </c>
    </row>
    <row r="2174" spans="1:12" x14ac:dyDescent="0.25">
      <c r="A2174" t="s">
        <v>2176</v>
      </c>
      <c r="B2174" t="s">
        <v>5142</v>
      </c>
      <c r="C2174">
        <v>50</v>
      </c>
      <c r="D2174" t="s">
        <v>5948</v>
      </c>
      <c r="E2174" t="str">
        <f>IFERROR(INDEX(Healthcare_Transaction[Treatment_Type],MATCH(CONSOLIDATED_SHEET[[#This Row],[Patient_ID]],Healthcare_Transaction[Patient_ID],0)),"")</f>
        <v>Surgery</v>
      </c>
      <c r="F2174" s="8">
        <f>IFERROR(INDEX(Healthcare_Transaction[Cost],MATCH(CONSOLIDATED_SHEET[[#This Row],[Patient_ID]],Healthcare_Transaction[Patient_ID],0)),"")</f>
        <v>2130.58</v>
      </c>
      <c r="G2174" s="6">
        <f>IFERROR(INDEX(Healthcare_Transaction[Date],MATCH(CONSOLIDATED_SHEET[[#This Row],[Patient_ID]],Healthcare_Transaction[Patient_ID],0)),"")</f>
        <v>44470.414916416623</v>
      </c>
      <c r="H2174" t="str">
        <f>TEXT(CONSOLIDATED_SHEET[[#This Row],[Date]], "yyyy")</f>
        <v>2021</v>
      </c>
      <c r="I2174" t="str">
        <f>TEXT(CONSOLIDATED_SHEET[[#This Row],[Date]], "mmmm")</f>
        <v>October</v>
      </c>
      <c r="J2174" t="str">
        <f>INDEX(Healthcare_Location[Location],MATCH(CONSOLIDATED_SHEET[[#This Row],[Patient_ID]],Healthcare_Location[Patient_ID],0))</f>
        <v>Chicago</v>
      </c>
      <c r="K2174" s="7" t="str">
        <f>INDEX(Healthcare_Insurance[Insurance_Type],MATCH(CONSOLIDATED_SHEET[[#This Row],[Patient_ID]],Healthcare_Insurance[Patient_ID],0))</f>
        <v>Private</v>
      </c>
      <c r="L2174" s="8">
        <f>INDEX(Healthcare_Insurance[Insurance_Amount],MATCH(CONSOLIDATED_SHEET[[#This Row],[Patient_ID]],Healthcare_Insurance[Patient_ID],0))</f>
        <v>4590.1899999999996</v>
      </c>
    </row>
    <row r="2175" spans="1:12" x14ac:dyDescent="0.25">
      <c r="A2175" t="s">
        <v>2177</v>
      </c>
      <c r="B2175" t="s">
        <v>5143</v>
      </c>
      <c r="C2175">
        <v>78</v>
      </c>
      <c r="D2175" t="s">
        <v>5948</v>
      </c>
      <c r="E2175" t="str">
        <f>IFERROR(INDEX(Healthcare_Transaction[Treatment_Type],MATCH(CONSOLIDATED_SHEET[[#This Row],[Patient_ID]],Healthcare_Transaction[Patient_ID],0)),"")</f>
        <v>Consultation</v>
      </c>
      <c r="F2175" s="8">
        <f>IFERROR(INDEX(Healthcare_Transaction[Cost],MATCH(CONSOLIDATED_SHEET[[#This Row],[Patient_ID]],Healthcare_Transaction[Patient_ID],0)),"")</f>
        <v>4787.92</v>
      </c>
      <c r="G2175" s="6">
        <f>IFERROR(INDEX(Healthcare_Transaction[Date],MATCH(CONSOLIDATED_SHEET[[#This Row],[Patient_ID]],Healthcare_Transaction[Patient_ID],0)),"")</f>
        <v>44472.761680240023</v>
      </c>
      <c r="H2175" t="str">
        <f>TEXT(CONSOLIDATED_SHEET[[#This Row],[Date]], "yyyy")</f>
        <v>2021</v>
      </c>
      <c r="I2175" t="str">
        <f>TEXT(CONSOLIDATED_SHEET[[#This Row],[Date]], "mmmm")</f>
        <v>October</v>
      </c>
      <c r="J2175" t="str">
        <f>INDEX(Healthcare_Location[Location],MATCH(CONSOLIDATED_SHEET[[#This Row],[Patient_ID]],Healthcare_Location[Patient_ID],0))</f>
        <v>Phoenix</v>
      </c>
      <c r="K2175" s="7" t="str">
        <f>INDEX(Healthcare_Insurance[Insurance_Type],MATCH(CONSOLIDATED_SHEET[[#This Row],[Patient_ID]],Healthcare_Insurance[Patient_ID],0))</f>
        <v>None</v>
      </c>
      <c r="L2175" s="8">
        <f>INDEX(Healthcare_Insurance[Insurance_Amount],MATCH(CONSOLIDATED_SHEET[[#This Row],[Patient_ID]],Healthcare_Insurance[Patient_ID],0))</f>
        <v>6146.61</v>
      </c>
    </row>
    <row r="2176" spans="1:12" x14ac:dyDescent="0.25">
      <c r="A2176" t="s">
        <v>2178</v>
      </c>
      <c r="B2176" t="s">
        <v>5144</v>
      </c>
      <c r="C2176">
        <v>64</v>
      </c>
      <c r="D2176" t="s">
        <v>5948</v>
      </c>
      <c r="E2176" t="str">
        <f>IFERROR(INDEX(Healthcare_Transaction[Treatment_Type],MATCH(CONSOLIDATED_SHEET[[#This Row],[Patient_ID]],Healthcare_Transaction[Patient_ID],0)),"")</f>
        <v>Medication</v>
      </c>
      <c r="F2176" s="8">
        <f>IFERROR(INDEX(Healthcare_Transaction[Cost],MATCH(CONSOLIDATED_SHEET[[#This Row],[Patient_ID]],Healthcare_Transaction[Patient_ID],0)),"")</f>
        <v>4075.72</v>
      </c>
      <c r="G2176" s="6">
        <f>IFERROR(INDEX(Healthcare_Transaction[Date],MATCH(CONSOLIDATED_SHEET[[#This Row],[Patient_ID]],Healthcare_Transaction[Patient_ID],0)),"")</f>
        <v>44473.283183311898</v>
      </c>
      <c r="H2176" t="str">
        <f>TEXT(CONSOLIDATED_SHEET[[#This Row],[Date]], "yyyy")</f>
        <v>2021</v>
      </c>
      <c r="I2176" t="str">
        <f>TEXT(CONSOLIDATED_SHEET[[#This Row],[Date]], "mmmm")</f>
        <v>October</v>
      </c>
      <c r="J2176" t="str">
        <f>INDEX(Healthcare_Location[Location],MATCH(CONSOLIDATED_SHEET[[#This Row],[Patient_ID]],Healthcare_Location[Patient_ID],0))</f>
        <v>Los Angeles</v>
      </c>
      <c r="K2176" s="7" t="str">
        <f>INDEX(Healthcare_Insurance[Insurance_Type],MATCH(CONSOLIDATED_SHEET[[#This Row],[Patient_ID]],Healthcare_Insurance[Patient_ID],0))</f>
        <v>Public</v>
      </c>
      <c r="L2176" s="8">
        <f>INDEX(Healthcare_Insurance[Insurance_Amount],MATCH(CONSOLIDATED_SHEET[[#This Row],[Patient_ID]],Healthcare_Insurance[Patient_ID],0))</f>
        <v>9415.7999999999993</v>
      </c>
    </row>
    <row r="2177" spans="1:12" x14ac:dyDescent="0.25">
      <c r="A2177" t="s">
        <v>2179</v>
      </c>
      <c r="B2177" t="s">
        <v>5145</v>
      </c>
      <c r="C2177">
        <v>57</v>
      </c>
      <c r="D2177" t="s">
        <v>5948</v>
      </c>
      <c r="E2177" t="str">
        <f>IFERROR(INDEX(Healthcare_Transaction[Treatment_Type],MATCH(CONSOLIDATED_SHEET[[#This Row],[Patient_ID]],Healthcare_Transaction[Patient_ID],0)),"")</f>
        <v>Physical Therapy</v>
      </c>
      <c r="F2177" s="8">
        <f>IFERROR(INDEX(Healthcare_Transaction[Cost],MATCH(CONSOLIDATED_SHEET[[#This Row],[Patient_ID]],Healthcare_Transaction[Patient_ID],0)),"")</f>
        <v>660.72</v>
      </c>
      <c r="G2177" s="6">
        <f>IFERROR(INDEX(Healthcare_Transaction[Date],MATCH(CONSOLIDATED_SHEET[[#This Row],[Patient_ID]],Healthcare_Transaction[Patient_ID],0)),"")</f>
        <v>44473.543934847818</v>
      </c>
      <c r="H2177" t="str">
        <f>TEXT(CONSOLIDATED_SHEET[[#This Row],[Date]], "yyyy")</f>
        <v>2021</v>
      </c>
      <c r="I2177" t="str">
        <f>TEXT(CONSOLIDATED_SHEET[[#This Row],[Date]], "mmmm")</f>
        <v>October</v>
      </c>
      <c r="J2177" t="str">
        <f>INDEX(Healthcare_Location[Location],MATCH(CONSOLIDATED_SHEET[[#This Row],[Patient_ID]],Healthcare_Location[Patient_ID],0))</f>
        <v>Phoenix</v>
      </c>
      <c r="K2177" s="7" t="str">
        <f>INDEX(Healthcare_Insurance[Insurance_Type],MATCH(CONSOLIDATED_SHEET[[#This Row],[Patient_ID]],Healthcare_Insurance[Patient_ID],0))</f>
        <v>Private</v>
      </c>
      <c r="L2177" s="8">
        <f>INDEX(Healthcare_Insurance[Insurance_Amount],MATCH(CONSOLIDATED_SHEET[[#This Row],[Patient_ID]],Healthcare_Insurance[Patient_ID],0))</f>
        <v>9508.92</v>
      </c>
    </row>
    <row r="2178" spans="1:12" x14ac:dyDescent="0.25">
      <c r="A2178" t="s">
        <v>2180</v>
      </c>
      <c r="B2178" t="s">
        <v>5146</v>
      </c>
      <c r="C2178">
        <v>66</v>
      </c>
      <c r="D2178" t="s">
        <v>5947</v>
      </c>
      <c r="E2178" t="str">
        <f>IFERROR(INDEX(Healthcare_Transaction[Treatment_Type],MATCH(CONSOLIDATED_SHEET[[#This Row],[Patient_ID]],Healthcare_Transaction[Patient_ID],0)),"")</f>
        <v>Surgery</v>
      </c>
      <c r="F2178" s="8">
        <f>IFERROR(INDEX(Healthcare_Transaction[Cost],MATCH(CONSOLIDATED_SHEET[[#This Row],[Patient_ID]],Healthcare_Transaction[Patient_ID],0)),"")</f>
        <v>2342.81</v>
      </c>
      <c r="G2178" s="6">
        <f>IFERROR(INDEX(Healthcare_Transaction[Date],MATCH(CONSOLIDATED_SHEET[[#This Row],[Patient_ID]],Healthcare_Transaction[Patient_ID],0)),"")</f>
        <v>44474.586940991561</v>
      </c>
      <c r="H2178" t="str">
        <f>TEXT(CONSOLIDATED_SHEET[[#This Row],[Date]], "yyyy")</f>
        <v>2021</v>
      </c>
      <c r="I2178" t="str">
        <f>TEXT(CONSOLIDATED_SHEET[[#This Row],[Date]], "mmmm")</f>
        <v>October</v>
      </c>
      <c r="J2178" t="str">
        <f>INDEX(Healthcare_Location[Location],MATCH(CONSOLIDATED_SHEET[[#This Row],[Patient_ID]],Healthcare_Location[Patient_ID],0))</f>
        <v>Los Angeles</v>
      </c>
      <c r="K2178" s="7" t="str">
        <f>INDEX(Healthcare_Insurance[Insurance_Type],MATCH(CONSOLIDATED_SHEET[[#This Row],[Patient_ID]],Healthcare_Insurance[Patient_ID],0))</f>
        <v>None</v>
      </c>
      <c r="L2178" s="8">
        <f>INDEX(Healthcare_Insurance[Insurance_Amount],MATCH(CONSOLIDATED_SHEET[[#This Row],[Patient_ID]],Healthcare_Insurance[Patient_ID],0))</f>
        <v>4430.8500000000004</v>
      </c>
    </row>
    <row r="2179" spans="1:12" x14ac:dyDescent="0.25">
      <c r="A2179" t="s">
        <v>2181</v>
      </c>
      <c r="B2179" t="s">
        <v>5147</v>
      </c>
      <c r="C2179">
        <v>66</v>
      </c>
      <c r="D2179" t="s">
        <v>5948</v>
      </c>
      <c r="E2179" t="str">
        <f>IFERROR(INDEX(Healthcare_Transaction[Treatment_Type],MATCH(CONSOLIDATED_SHEET[[#This Row],[Patient_ID]],Healthcare_Transaction[Patient_ID],0)),"")</f>
        <v>Consultation</v>
      </c>
      <c r="F2179" s="8">
        <f>IFERROR(INDEX(Healthcare_Transaction[Cost],MATCH(CONSOLIDATED_SHEET[[#This Row],[Patient_ID]],Healthcare_Transaction[Patient_ID],0)),"")</f>
        <v>654.59</v>
      </c>
      <c r="G2179" s="6">
        <f>IFERROR(INDEX(Healthcare_Transaction[Date],MATCH(CONSOLIDATED_SHEET[[#This Row],[Patient_ID]],Healthcare_Transaction[Patient_ID],0)),"")</f>
        <v>44475.369195599364</v>
      </c>
      <c r="H2179" t="str">
        <f>TEXT(CONSOLIDATED_SHEET[[#This Row],[Date]], "yyyy")</f>
        <v>2021</v>
      </c>
      <c r="I2179" t="str">
        <f>TEXT(CONSOLIDATED_SHEET[[#This Row],[Date]], "mmmm")</f>
        <v>October</v>
      </c>
      <c r="J2179" t="str">
        <f>INDEX(Healthcare_Location[Location],MATCH(CONSOLIDATED_SHEET[[#This Row],[Patient_ID]],Healthcare_Location[Patient_ID],0))</f>
        <v>Chicago</v>
      </c>
      <c r="K2179" s="7" t="str">
        <f>INDEX(Healthcare_Insurance[Insurance_Type],MATCH(CONSOLIDATED_SHEET[[#This Row],[Patient_ID]],Healthcare_Insurance[Patient_ID],0))</f>
        <v>Public</v>
      </c>
      <c r="L2179" s="8">
        <f>INDEX(Healthcare_Insurance[Insurance_Amount],MATCH(CONSOLIDATED_SHEET[[#This Row],[Patient_ID]],Healthcare_Insurance[Patient_ID],0))</f>
        <v>7066.38</v>
      </c>
    </row>
    <row r="2180" spans="1:12" x14ac:dyDescent="0.25">
      <c r="A2180" t="s">
        <v>2182</v>
      </c>
      <c r="B2180" t="s">
        <v>5148</v>
      </c>
      <c r="C2180">
        <v>67</v>
      </c>
      <c r="D2180" t="s">
        <v>5948</v>
      </c>
      <c r="E2180" t="str">
        <f>IFERROR(INDEX(Healthcare_Transaction[Treatment_Type],MATCH(CONSOLIDATED_SHEET[[#This Row],[Patient_ID]],Healthcare_Transaction[Patient_ID],0)),"")</f>
        <v>Medication</v>
      </c>
      <c r="F2180" s="8">
        <f>IFERROR(INDEX(Healthcare_Transaction[Cost],MATCH(CONSOLIDATED_SHEET[[#This Row],[Patient_ID]],Healthcare_Transaction[Patient_ID],0)),"")</f>
        <v>4932.1000000000004</v>
      </c>
      <c r="G2180" s="6">
        <f>IFERROR(INDEX(Healthcare_Transaction[Date],MATCH(CONSOLIDATED_SHEET[[#This Row],[Patient_ID]],Healthcare_Transaction[Patient_ID],0)),"")</f>
        <v>44475.629947135298</v>
      </c>
      <c r="H2180" t="str">
        <f>TEXT(CONSOLIDATED_SHEET[[#This Row],[Date]], "yyyy")</f>
        <v>2021</v>
      </c>
      <c r="I2180" t="str">
        <f>TEXT(CONSOLIDATED_SHEET[[#This Row],[Date]], "mmmm")</f>
        <v>October</v>
      </c>
      <c r="J2180" t="str">
        <f>INDEX(Healthcare_Location[Location],MATCH(CONSOLIDATED_SHEET[[#This Row],[Patient_ID]],Healthcare_Location[Patient_ID],0))</f>
        <v>Phoenix</v>
      </c>
      <c r="K2180" s="7" t="str">
        <f>INDEX(Healthcare_Insurance[Insurance_Type],MATCH(CONSOLIDATED_SHEET[[#This Row],[Patient_ID]],Healthcare_Insurance[Patient_ID],0))</f>
        <v>Public</v>
      </c>
      <c r="L2180" s="8">
        <f>INDEX(Healthcare_Insurance[Insurance_Amount],MATCH(CONSOLIDATED_SHEET[[#This Row],[Patient_ID]],Healthcare_Insurance[Patient_ID],0))</f>
        <v>9298.51</v>
      </c>
    </row>
    <row r="2181" spans="1:12" x14ac:dyDescent="0.25">
      <c r="A2181" t="s">
        <v>2183</v>
      </c>
      <c r="B2181" t="s">
        <v>5149</v>
      </c>
      <c r="C2181">
        <v>63</v>
      </c>
      <c r="D2181" t="s">
        <v>5947</v>
      </c>
      <c r="E2181" t="str">
        <f>IFERROR(INDEX(Healthcare_Transaction[Treatment_Type],MATCH(CONSOLIDATED_SHEET[[#This Row],[Patient_ID]],Healthcare_Transaction[Patient_ID],0)),"")</f>
        <v>Consultation</v>
      </c>
      <c r="F2181" s="8">
        <f>IFERROR(INDEX(Healthcare_Transaction[Cost],MATCH(CONSOLIDATED_SHEET[[#This Row],[Patient_ID]],Healthcare_Transaction[Patient_ID],0)),"")</f>
        <v>4465.34</v>
      </c>
      <c r="G2181" s="6">
        <f>IFERROR(INDEX(Healthcare_Transaction[Date],MATCH(CONSOLIDATED_SHEET[[#This Row],[Patient_ID]],Healthcare_Transaction[Patient_ID],0)),"")</f>
        <v>44476.672953279041</v>
      </c>
      <c r="H2181" t="str">
        <f>TEXT(CONSOLIDATED_SHEET[[#This Row],[Date]], "yyyy")</f>
        <v>2021</v>
      </c>
      <c r="I2181" t="str">
        <f>TEXT(CONSOLIDATED_SHEET[[#This Row],[Date]], "mmmm")</f>
        <v>October</v>
      </c>
      <c r="J2181" t="str">
        <f>INDEX(Healthcare_Location[Location],MATCH(CONSOLIDATED_SHEET[[#This Row],[Patient_ID]],Healthcare_Location[Patient_ID],0))</f>
        <v>Chicago</v>
      </c>
      <c r="K2181" s="7" t="str">
        <f>INDEX(Healthcare_Insurance[Insurance_Type],MATCH(CONSOLIDATED_SHEET[[#This Row],[Patient_ID]],Healthcare_Insurance[Patient_ID],0))</f>
        <v>Public</v>
      </c>
      <c r="L2181" s="8">
        <f>INDEX(Healthcare_Insurance[Insurance_Amount],MATCH(CONSOLIDATED_SHEET[[#This Row],[Patient_ID]],Healthcare_Insurance[Patient_ID],0))</f>
        <v>5828.87</v>
      </c>
    </row>
    <row r="2182" spans="1:12" x14ac:dyDescent="0.25">
      <c r="A2182" t="s">
        <v>2184</v>
      </c>
      <c r="B2182" t="s">
        <v>5150</v>
      </c>
      <c r="C2182">
        <v>49</v>
      </c>
      <c r="D2182" t="s">
        <v>5948</v>
      </c>
      <c r="E2182" t="str">
        <f>IFERROR(INDEX(Healthcare_Transaction[Treatment_Type],MATCH(CONSOLIDATED_SHEET[[#This Row],[Patient_ID]],Healthcare_Transaction[Patient_ID],0)),"")</f>
        <v>Surgery</v>
      </c>
      <c r="F2182" s="8">
        <f>IFERROR(INDEX(Healthcare_Transaction[Cost],MATCH(CONSOLIDATED_SHEET[[#This Row],[Patient_ID]],Healthcare_Transaction[Patient_ID],0)),"")</f>
        <v>2127.9899999999998</v>
      </c>
      <c r="G2182" s="6">
        <f>IFERROR(INDEX(Healthcare_Transaction[Date],MATCH(CONSOLIDATED_SHEET[[#This Row],[Patient_ID]],Healthcare_Transaction[Patient_ID],0)),"")</f>
        <v>44480.323474782097</v>
      </c>
      <c r="H2182" t="str">
        <f>TEXT(CONSOLIDATED_SHEET[[#This Row],[Date]], "yyyy")</f>
        <v>2021</v>
      </c>
      <c r="I2182" t="str">
        <f>TEXT(CONSOLIDATED_SHEET[[#This Row],[Date]], "mmmm")</f>
        <v>October</v>
      </c>
      <c r="J2182" t="str">
        <f>INDEX(Healthcare_Location[Location],MATCH(CONSOLIDATED_SHEET[[#This Row],[Patient_ID]],Healthcare_Location[Patient_ID],0))</f>
        <v>New York</v>
      </c>
      <c r="K2182" s="7" t="str">
        <f>INDEX(Healthcare_Insurance[Insurance_Type],MATCH(CONSOLIDATED_SHEET[[#This Row],[Patient_ID]],Healthcare_Insurance[Patient_ID],0))</f>
        <v>Private</v>
      </c>
      <c r="L2182" s="8">
        <f>INDEX(Healthcare_Insurance[Insurance_Amount],MATCH(CONSOLIDATED_SHEET[[#This Row],[Patient_ID]],Healthcare_Insurance[Patient_ID],0))</f>
        <v>3375.63</v>
      </c>
    </row>
    <row r="2183" spans="1:12" x14ac:dyDescent="0.25">
      <c r="A2183" t="s">
        <v>2185</v>
      </c>
      <c r="B2183" t="s">
        <v>5151</v>
      </c>
      <c r="C2183">
        <v>86</v>
      </c>
      <c r="D2183" t="s">
        <v>5947</v>
      </c>
      <c r="E2183" t="str">
        <f>IFERROR(INDEX(Healthcare_Transaction[Treatment_Type],MATCH(CONSOLIDATED_SHEET[[#This Row],[Patient_ID]],Healthcare_Transaction[Patient_ID],0)),"")</f>
        <v>Physical Therapy</v>
      </c>
      <c r="F2183" s="8">
        <f>IFERROR(INDEX(Healthcare_Transaction[Cost],MATCH(CONSOLIDATED_SHEET[[#This Row],[Patient_ID]],Healthcare_Transaction[Patient_ID],0)),"")</f>
        <v>4485.74</v>
      </c>
      <c r="G2183" s="6">
        <f>IFERROR(INDEX(Healthcare_Transaction[Date],MATCH(CONSOLIDATED_SHEET[[#This Row],[Patient_ID]],Healthcare_Transaction[Patient_ID],0)),"")</f>
        <v>44481.105729389907</v>
      </c>
      <c r="H2183" t="str">
        <f>TEXT(CONSOLIDATED_SHEET[[#This Row],[Date]], "yyyy")</f>
        <v>2021</v>
      </c>
      <c r="I2183" t="str">
        <f>TEXT(CONSOLIDATED_SHEET[[#This Row],[Date]], "mmmm")</f>
        <v>October</v>
      </c>
      <c r="J2183" t="str">
        <f>INDEX(Healthcare_Location[Location],MATCH(CONSOLIDATED_SHEET[[#This Row],[Patient_ID]],Healthcare_Location[Patient_ID],0))</f>
        <v>Phoenix</v>
      </c>
      <c r="K2183" s="7" t="str">
        <f>INDEX(Healthcare_Insurance[Insurance_Type],MATCH(CONSOLIDATED_SHEET[[#This Row],[Patient_ID]],Healthcare_Insurance[Patient_ID],0))</f>
        <v>Public</v>
      </c>
      <c r="L2183" s="8">
        <f>INDEX(Healthcare_Insurance[Insurance_Amount],MATCH(CONSOLIDATED_SHEET[[#This Row],[Patient_ID]],Healthcare_Insurance[Patient_ID],0))</f>
        <v>9795.1299999999992</v>
      </c>
    </row>
    <row r="2184" spans="1:12" x14ac:dyDescent="0.25">
      <c r="A2184" t="s">
        <v>2186</v>
      </c>
      <c r="B2184" t="s">
        <v>5152</v>
      </c>
      <c r="C2184">
        <v>85</v>
      </c>
      <c r="D2184" t="s">
        <v>5948</v>
      </c>
      <c r="E2184" t="str">
        <f>IFERROR(INDEX(Healthcare_Transaction[Treatment_Type],MATCH(CONSOLIDATED_SHEET[[#This Row],[Patient_ID]],Healthcare_Transaction[Patient_ID],0)),"")</f>
        <v>Physical Therapy</v>
      </c>
      <c r="F2184" s="8">
        <f>IFERROR(INDEX(Healthcare_Transaction[Cost],MATCH(CONSOLIDATED_SHEET[[#This Row],[Patient_ID]],Healthcare_Transaction[Patient_ID],0)),"")</f>
        <v>3994.9</v>
      </c>
      <c r="G2184" s="6">
        <f>IFERROR(INDEX(Healthcare_Transaction[Date],MATCH(CONSOLIDATED_SHEET[[#This Row],[Patient_ID]],Healthcare_Transaction[Patient_ID],0)),"")</f>
        <v>44482.670238605511</v>
      </c>
      <c r="H2184" t="str">
        <f>TEXT(CONSOLIDATED_SHEET[[#This Row],[Date]], "yyyy")</f>
        <v>2021</v>
      </c>
      <c r="I2184" t="str">
        <f>TEXT(CONSOLIDATED_SHEET[[#This Row],[Date]], "mmmm")</f>
        <v>October</v>
      </c>
      <c r="J2184" t="str">
        <f>INDEX(Healthcare_Location[Location],MATCH(CONSOLIDATED_SHEET[[#This Row],[Patient_ID]],Healthcare_Location[Patient_ID],0))</f>
        <v>New York</v>
      </c>
      <c r="K2184" s="7" t="str">
        <f>INDEX(Healthcare_Insurance[Insurance_Type],MATCH(CONSOLIDATED_SHEET[[#This Row],[Patient_ID]],Healthcare_Insurance[Patient_ID],0))</f>
        <v>Private</v>
      </c>
      <c r="L2184" s="8">
        <f>INDEX(Healthcare_Insurance[Insurance_Amount],MATCH(CONSOLIDATED_SHEET[[#This Row],[Patient_ID]],Healthcare_Insurance[Patient_ID],0))</f>
        <v>7312.82</v>
      </c>
    </row>
    <row r="2185" spans="1:12" x14ac:dyDescent="0.25">
      <c r="A2185" t="s">
        <v>2187</v>
      </c>
      <c r="B2185" t="s">
        <v>5153</v>
      </c>
      <c r="C2185">
        <v>52</v>
      </c>
      <c r="D2185" t="s">
        <v>5947</v>
      </c>
      <c r="E2185" t="str">
        <f>IFERROR(INDEX(Healthcare_Transaction[Treatment_Type],MATCH(CONSOLIDATED_SHEET[[#This Row],[Patient_ID]],Healthcare_Transaction[Patient_ID],0)),"")</f>
        <v>Medication</v>
      </c>
      <c r="F2185" s="8">
        <f>IFERROR(INDEX(Healthcare_Transaction[Cost],MATCH(CONSOLIDATED_SHEET[[#This Row],[Patient_ID]],Healthcare_Transaction[Patient_ID],0)),"")</f>
        <v>3105.6</v>
      </c>
      <c r="G2185" s="6">
        <f>IFERROR(INDEX(Healthcare_Transaction[Date],MATCH(CONSOLIDATED_SHEET[[#This Row],[Patient_ID]],Healthcare_Transaction[Patient_ID],0)),"")</f>
        <v>44485.017002428911</v>
      </c>
      <c r="H2185" t="str">
        <f>TEXT(CONSOLIDATED_SHEET[[#This Row],[Date]], "yyyy")</f>
        <v>2021</v>
      </c>
      <c r="I2185" t="str">
        <f>TEXT(CONSOLIDATED_SHEET[[#This Row],[Date]], "mmmm")</f>
        <v>October</v>
      </c>
      <c r="J2185" t="str">
        <f>INDEX(Healthcare_Location[Location],MATCH(CONSOLIDATED_SHEET[[#This Row],[Patient_ID]],Healthcare_Location[Patient_ID],0))</f>
        <v>New York</v>
      </c>
      <c r="K2185" s="7" t="str">
        <f>INDEX(Healthcare_Insurance[Insurance_Type],MATCH(CONSOLIDATED_SHEET[[#This Row],[Patient_ID]],Healthcare_Insurance[Patient_ID],0))</f>
        <v>None</v>
      </c>
      <c r="L2185" s="8">
        <f>INDEX(Healthcare_Insurance[Insurance_Amount],MATCH(CONSOLIDATED_SHEET[[#This Row],[Patient_ID]],Healthcare_Insurance[Patient_ID],0))</f>
        <v>968.81</v>
      </c>
    </row>
    <row r="2186" spans="1:12" x14ac:dyDescent="0.25">
      <c r="A2186" t="s">
        <v>2188</v>
      </c>
      <c r="B2186" t="s">
        <v>5154</v>
      </c>
      <c r="C2186">
        <v>70</v>
      </c>
      <c r="D2186" t="s">
        <v>5947</v>
      </c>
      <c r="E2186" t="str">
        <f>IFERROR(INDEX(Healthcare_Transaction[Treatment_Type],MATCH(CONSOLIDATED_SHEET[[#This Row],[Patient_ID]],Healthcare_Transaction[Patient_ID],0)),"")</f>
        <v>Consultation</v>
      </c>
      <c r="F2186" s="8">
        <f>IFERROR(INDEX(Healthcare_Transaction[Cost],MATCH(CONSOLIDATED_SHEET[[#This Row],[Patient_ID]],Healthcare_Transaction[Patient_ID],0)),"")</f>
        <v>2233.59</v>
      </c>
      <c r="G2186" s="6">
        <f>IFERROR(INDEX(Healthcare_Transaction[Date],MATCH(CONSOLIDATED_SHEET[[#This Row],[Patient_ID]],Healthcare_Transaction[Patient_ID],0)),"")</f>
        <v>44485.799257036713</v>
      </c>
      <c r="H2186" t="str">
        <f>TEXT(CONSOLIDATED_SHEET[[#This Row],[Date]], "yyyy")</f>
        <v>2021</v>
      </c>
      <c r="I2186" t="str">
        <f>TEXT(CONSOLIDATED_SHEET[[#This Row],[Date]], "mmmm")</f>
        <v>October</v>
      </c>
      <c r="J2186" t="str">
        <f>INDEX(Healthcare_Location[Location],MATCH(CONSOLIDATED_SHEET[[#This Row],[Patient_ID]],Healthcare_Location[Patient_ID],0))</f>
        <v>New York</v>
      </c>
      <c r="K2186" s="7" t="str">
        <f>INDEX(Healthcare_Insurance[Insurance_Type],MATCH(CONSOLIDATED_SHEET[[#This Row],[Patient_ID]],Healthcare_Insurance[Patient_ID],0))</f>
        <v>Public</v>
      </c>
      <c r="L2186" s="8">
        <f>INDEX(Healthcare_Insurance[Insurance_Amount],MATCH(CONSOLIDATED_SHEET[[#This Row],[Patient_ID]],Healthcare_Insurance[Patient_ID],0))</f>
        <v>5181.74</v>
      </c>
    </row>
    <row r="2187" spans="1:12" x14ac:dyDescent="0.25">
      <c r="A2187" t="s">
        <v>2189</v>
      </c>
      <c r="B2187" t="s">
        <v>5155</v>
      </c>
      <c r="C2187">
        <v>55</v>
      </c>
      <c r="D2187" t="s">
        <v>5947</v>
      </c>
      <c r="E2187" t="str">
        <f>IFERROR(INDEX(Healthcare_Transaction[Treatment_Type],MATCH(CONSOLIDATED_SHEET[[#This Row],[Patient_ID]],Healthcare_Transaction[Patient_ID],0)),"")</f>
        <v>Physical Therapy</v>
      </c>
      <c r="F2187" s="8">
        <f>IFERROR(INDEX(Healthcare_Transaction[Cost],MATCH(CONSOLIDATED_SHEET[[#This Row],[Patient_ID]],Healthcare_Transaction[Patient_ID],0)),"")</f>
        <v>2826.7</v>
      </c>
      <c r="G2187" s="6">
        <f>IFERROR(INDEX(Healthcare_Transaction[Date],MATCH(CONSOLIDATED_SHEET[[#This Row],[Patient_ID]],Healthcare_Transaction[Patient_ID],0)),"")</f>
        <v>44486.581511644523</v>
      </c>
      <c r="H2187" t="str">
        <f>TEXT(CONSOLIDATED_SHEET[[#This Row],[Date]], "yyyy")</f>
        <v>2021</v>
      </c>
      <c r="I2187" t="str">
        <f>TEXT(CONSOLIDATED_SHEET[[#This Row],[Date]], "mmmm")</f>
        <v>October</v>
      </c>
      <c r="J2187" t="str">
        <f>INDEX(Healthcare_Location[Location],MATCH(CONSOLIDATED_SHEET[[#This Row],[Patient_ID]],Healthcare_Location[Patient_ID],0))</f>
        <v>Houston</v>
      </c>
      <c r="K2187" s="7" t="str">
        <f>INDEX(Healthcare_Insurance[Insurance_Type],MATCH(CONSOLIDATED_SHEET[[#This Row],[Patient_ID]],Healthcare_Insurance[Patient_ID],0))</f>
        <v>None</v>
      </c>
      <c r="L2187" s="8">
        <f>INDEX(Healthcare_Insurance[Insurance_Amount],MATCH(CONSOLIDATED_SHEET[[#This Row],[Patient_ID]],Healthcare_Insurance[Patient_ID],0))</f>
        <v>6140.73</v>
      </c>
    </row>
    <row r="2188" spans="1:12" x14ac:dyDescent="0.25">
      <c r="A2188" t="s">
        <v>2190</v>
      </c>
      <c r="B2188" t="s">
        <v>5156</v>
      </c>
      <c r="C2188">
        <v>50</v>
      </c>
      <c r="D2188" t="s">
        <v>5947</v>
      </c>
      <c r="E2188" t="str">
        <f>IFERROR(INDEX(Healthcare_Transaction[Treatment_Type],MATCH(CONSOLIDATED_SHEET[[#This Row],[Patient_ID]],Healthcare_Transaction[Patient_ID],0)),"")</f>
        <v>Physical Therapy</v>
      </c>
      <c r="F2188" s="8">
        <f>IFERROR(INDEX(Healthcare_Transaction[Cost],MATCH(CONSOLIDATED_SHEET[[#This Row],[Patient_ID]],Healthcare_Transaction[Patient_ID],0)),"")</f>
        <v>2251</v>
      </c>
      <c r="G2188" s="6">
        <f>IFERROR(INDEX(Healthcare_Transaction[Date],MATCH(CONSOLIDATED_SHEET[[#This Row],[Patient_ID]],Healthcare_Transaction[Patient_ID],0)),"")</f>
        <v>44487.103014716376</v>
      </c>
      <c r="H2188" t="str">
        <f>TEXT(CONSOLIDATED_SHEET[[#This Row],[Date]], "yyyy")</f>
        <v>2021</v>
      </c>
      <c r="I2188" t="str">
        <f>TEXT(CONSOLIDATED_SHEET[[#This Row],[Date]], "mmmm")</f>
        <v>October</v>
      </c>
      <c r="J2188" t="str">
        <f>INDEX(Healthcare_Location[Location],MATCH(CONSOLIDATED_SHEET[[#This Row],[Patient_ID]],Healthcare_Location[Patient_ID],0))</f>
        <v>Phoenix</v>
      </c>
      <c r="K2188" s="7" t="str">
        <f>INDEX(Healthcare_Insurance[Insurance_Type],MATCH(CONSOLIDATED_SHEET[[#This Row],[Patient_ID]],Healthcare_Insurance[Patient_ID],0))</f>
        <v>None</v>
      </c>
      <c r="L2188" s="8">
        <f>INDEX(Healthcare_Insurance[Insurance_Amount],MATCH(CONSOLIDATED_SHEET[[#This Row],[Patient_ID]],Healthcare_Insurance[Patient_ID],0))</f>
        <v>1387.45</v>
      </c>
    </row>
    <row r="2189" spans="1:12" x14ac:dyDescent="0.25">
      <c r="A2189" t="s">
        <v>2191</v>
      </c>
      <c r="B2189" t="s">
        <v>5157</v>
      </c>
      <c r="C2189">
        <v>39</v>
      </c>
      <c r="D2189" t="s">
        <v>5948</v>
      </c>
      <c r="E2189" t="str">
        <f>IFERROR(INDEX(Healthcare_Transaction[Treatment_Type],MATCH(CONSOLIDATED_SHEET[[#This Row],[Patient_ID]],Healthcare_Transaction[Patient_ID],0)),"")</f>
        <v>Physical Therapy</v>
      </c>
      <c r="F2189" s="8">
        <f>IFERROR(INDEX(Healthcare_Transaction[Cost],MATCH(CONSOLIDATED_SHEET[[#This Row],[Patient_ID]],Healthcare_Transaction[Patient_ID],0)),"")</f>
        <v>4371.38</v>
      </c>
      <c r="G2189" s="6">
        <f>IFERROR(INDEX(Healthcare_Transaction[Date],MATCH(CONSOLIDATED_SHEET[[#This Row],[Patient_ID]],Healthcare_Transaction[Patient_ID],0)),"")</f>
        <v>44487.363766252318</v>
      </c>
      <c r="H2189" t="str">
        <f>TEXT(CONSOLIDATED_SHEET[[#This Row],[Date]], "yyyy")</f>
        <v>2021</v>
      </c>
      <c r="I2189" t="str">
        <f>TEXT(CONSOLIDATED_SHEET[[#This Row],[Date]], "mmmm")</f>
        <v>October</v>
      </c>
      <c r="J2189" t="str">
        <f>INDEX(Healthcare_Location[Location],MATCH(CONSOLIDATED_SHEET[[#This Row],[Patient_ID]],Healthcare_Location[Patient_ID],0))</f>
        <v>Chicago</v>
      </c>
      <c r="K2189" s="7" t="str">
        <f>INDEX(Healthcare_Insurance[Insurance_Type],MATCH(CONSOLIDATED_SHEET[[#This Row],[Patient_ID]],Healthcare_Insurance[Patient_ID],0))</f>
        <v>None</v>
      </c>
      <c r="L2189" s="8">
        <f>INDEX(Healthcare_Insurance[Insurance_Amount],MATCH(CONSOLIDATED_SHEET[[#This Row],[Patient_ID]],Healthcare_Insurance[Patient_ID],0))</f>
        <v>104.61</v>
      </c>
    </row>
    <row r="2190" spans="1:12" x14ac:dyDescent="0.25">
      <c r="A2190" t="s">
        <v>2192</v>
      </c>
      <c r="B2190" t="s">
        <v>5158</v>
      </c>
      <c r="C2190">
        <v>65</v>
      </c>
      <c r="D2190" t="s">
        <v>5948</v>
      </c>
      <c r="E2190" t="str">
        <f>IFERROR(INDEX(Healthcare_Transaction[Treatment_Type],MATCH(CONSOLIDATED_SHEET[[#This Row],[Patient_ID]],Healthcare_Transaction[Patient_ID],0)),"")</f>
        <v>Physical Therapy</v>
      </c>
      <c r="F2190" s="8">
        <f>IFERROR(INDEX(Healthcare_Transaction[Cost],MATCH(CONSOLIDATED_SHEET[[#This Row],[Patient_ID]],Healthcare_Transaction[Patient_ID],0)),"")</f>
        <v>4782.3</v>
      </c>
      <c r="G2190" s="6">
        <f>IFERROR(INDEX(Healthcare_Transaction[Date],MATCH(CONSOLIDATED_SHEET[[#This Row],[Patient_ID]],Healthcare_Transaction[Patient_ID],0)),"")</f>
        <v>44488.146020860113</v>
      </c>
      <c r="H2190" t="str">
        <f>TEXT(CONSOLIDATED_SHEET[[#This Row],[Date]], "yyyy")</f>
        <v>2021</v>
      </c>
      <c r="I2190" t="str">
        <f>TEXT(CONSOLIDATED_SHEET[[#This Row],[Date]], "mmmm")</f>
        <v>October</v>
      </c>
      <c r="J2190" t="str">
        <f>INDEX(Healthcare_Location[Location],MATCH(CONSOLIDATED_SHEET[[#This Row],[Patient_ID]],Healthcare_Location[Patient_ID],0))</f>
        <v>Phoenix</v>
      </c>
      <c r="K2190" s="7" t="str">
        <f>INDEX(Healthcare_Insurance[Insurance_Type],MATCH(CONSOLIDATED_SHEET[[#This Row],[Patient_ID]],Healthcare_Insurance[Patient_ID],0))</f>
        <v>Private</v>
      </c>
      <c r="L2190" s="8">
        <f>INDEX(Healthcare_Insurance[Insurance_Amount],MATCH(CONSOLIDATED_SHEET[[#This Row],[Patient_ID]],Healthcare_Insurance[Patient_ID],0))</f>
        <v>481.14</v>
      </c>
    </row>
    <row r="2191" spans="1:12" x14ac:dyDescent="0.25">
      <c r="A2191" t="s">
        <v>2193</v>
      </c>
      <c r="B2191" t="s">
        <v>5159</v>
      </c>
      <c r="C2191">
        <v>65</v>
      </c>
      <c r="D2191" t="s">
        <v>5948</v>
      </c>
      <c r="E2191" t="str">
        <f>IFERROR(INDEX(Healthcare_Transaction[Treatment_Type],MATCH(CONSOLIDATED_SHEET[[#This Row],[Patient_ID]],Healthcare_Transaction[Patient_ID],0)),"")</f>
        <v>Physical Therapy</v>
      </c>
      <c r="F2191" s="8">
        <f>IFERROR(INDEX(Healthcare_Transaction[Cost],MATCH(CONSOLIDATED_SHEET[[#This Row],[Patient_ID]],Healthcare_Transaction[Patient_ID],0)),"")</f>
        <v>153.09</v>
      </c>
      <c r="G2191" s="6">
        <f>IFERROR(INDEX(Healthcare_Transaction[Date],MATCH(CONSOLIDATED_SHEET[[#This Row],[Patient_ID]],Healthcare_Transaction[Patient_ID],0)),"")</f>
        <v>44489.189027003857</v>
      </c>
      <c r="H2191" t="str">
        <f>TEXT(CONSOLIDATED_SHEET[[#This Row],[Date]], "yyyy")</f>
        <v>2021</v>
      </c>
      <c r="I2191" t="str">
        <f>TEXT(CONSOLIDATED_SHEET[[#This Row],[Date]], "mmmm")</f>
        <v>October</v>
      </c>
      <c r="J2191" t="str">
        <f>INDEX(Healthcare_Location[Location],MATCH(CONSOLIDATED_SHEET[[#This Row],[Patient_ID]],Healthcare_Location[Patient_ID],0))</f>
        <v>Phoenix</v>
      </c>
      <c r="K2191" s="7" t="str">
        <f>INDEX(Healthcare_Insurance[Insurance_Type],MATCH(CONSOLIDATED_SHEET[[#This Row],[Patient_ID]],Healthcare_Insurance[Patient_ID],0))</f>
        <v>Public</v>
      </c>
      <c r="L2191" s="8">
        <f>INDEX(Healthcare_Insurance[Insurance_Amount],MATCH(CONSOLIDATED_SHEET[[#This Row],[Patient_ID]],Healthcare_Insurance[Patient_ID],0))</f>
        <v>8090.67</v>
      </c>
    </row>
    <row r="2192" spans="1:12" x14ac:dyDescent="0.25">
      <c r="A2192" t="s">
        <v>2194</v>
      </c>
      <c r="B2192" t="s">
        <v>5160</v>
      </c>
      <c r="C2192">
        <v>82</v>
      </c>
      <c r="D2192" t="s">
        <v>5947</v>
      </c>
      <c r="E2192" t="str">
        <f>IFERROR(INDEX(Healthcare_Transaction[Treatment_Type],MATCH(CONSOLIDATED_SHEET[[#This Row],[Patient_ID]],Healthcare_Transaction[Patient_ID],0)),"")</f>
        <v>Medication</v>
      </c>
      <c r="F2192" s="8">
        <f>IFERROR(INDEX(Healthcare_Transaction[Cost],MATCH(CONSOLIDATED_SHEET[[#This Row],[Patient_ID]],Healthcare_Transaction[Patient_ID],0)),"")</f>
        <v>4414.99</v>
      </c>
      <c r="G2192" s="6">
        <f>IFERROR(INDEX(Healthcare_Transaction[Date],MATCH(CONSOLIDATED_SHEET[[#This Row],[Patient_ID]],Healthcare_Transaction[Patient_ID],0)),"")</f>
        <v>44489.449778539783</v>
      </c>
      <c r="H2192" t="str">
        <f>TEXT(CONSOLIDATED_SHEET[[#This Row],[Date]], "yyyy")</f>
        <v>2021</v>
      </c>
      <c r="I2192" t="str">
        <f>TEXT(CONSOLIDATED_SHEET[[#This Row],[Date]], "mmmm")</f>
        <v>October</v>
      </c>
      <c r="J2192" t="str">
        <f>INDEX(Healthcare_Location[Location],MATCH(CONSOLIDATED_SHEET[[#This Row],[Patient_ID]],Healthcare_Location[Patient_ID],0))</f>
        <v>Phoenix</v>
      </c>
      <c r="K2192" s="7" t="str">
        <f>INDEX(Healthcare_Insurance[Insurance_Type],MATCH(CONSOLIDATED_SHEET[[#This Row],[Patient_ID]],Healthcare_Insurance[Patient_ID],0))</f>
        <v>None</v>
      </c>
      <c r="L2192" s="8">
        <f>INDEX(Healthcare_Insurance[Insurance_Amount],MATCH(CONSOLIDATED_SHEET[[#This Row],[Patient_ID]],Healthcare_Insurance[Patient_ID],0))</f>
        <v>5110.3900000000003</v>
      </c>
    </row>
    <row r="2193" spans="1:12" x14ac:dyDescent="0.25">
      <c r="A2193" t="s">
        <v>2195</v>
      </c>
      <c r="B2193" t="s">
        <v>5161</v>
      </c>
      <c r="C2193">
        <v>32</v>
      </c>
      <c r="D2193" t="s">
        <v>5948</v>
      </c>
      <c r="E2193" t="str">
        <f>IFERROR(INDEX(Healthcare_Transaction[Treatment_Type],MATCH(CONSOLIDATED_SHEET[[#This Row],[Patient_ID]],Healthcare_Transaction[Patient_ID],0)),"")</f>
        <v>Medication</v>
      </c>
      <c r="F2193" s="8">
        <f>IFERROR(INDEX(Healthcare_Transaction[Cost],MATCH(CONSOLIDATED_SHEET[[#This Row],[Patient_ID]],Healthcare_Transaction[Patient_ID],0)),"")</f>
        <v>2995.06</v>
      </c>
      <c r="G2193" s="6">
        <f>IFERROR(INDEX(Healthcare_Transaction[Date],MATCH(CONSOLIDATED_SHEET[[#This Row],[Patient_ID]],Healthcare_Transaction[Patient_ID],0)),"")</f>
        <v>44489.971281611652</v>
      </c>
      <c r="H2193" t="str">
        <f>TEXT(CONSOLIDATED_SHEET[[#This Row],[Date]], "yyyy")</f>
        <v>2021</v>
      </c>
      <c r="I2193" t="str">
        <f>TEXT(CONSOLIDATED_SHEET[[#This Row],[Date]], "mmmm")</f>
        <v>October</v>
      </c>
      <c r="J2193" t="str">
        <f>INDEX(Healthcare_Location[Location],MATCH(CONSOLIDATED_SHEET[[#This Row],[Patient_ID]],Healthcare_Location[Patient_ID],0))</f>
        <v>Chicago</v>
      </c>
      <c r="K2193" s="7" t="str">
        <f>INDEX(Healthcare_Insurance[Insurance_Type],MATCH(CONSOLIDATED_SHEET[[#This Row],[Patient_ID]],Healthcare_Insurance[Patient_ID],0))</f>
        <v>None</v>
      </c>
      <c r="L2193" s="8">
        <f>INDEX(Healthcare_Insurance[Insurance_Amount],MATCH(CONSOLIDATED_SHEET[[#This Row],[Patient_ID]],Healthcare_Insurance[Patient_ID],0))</f>
        <v>7797.33</v>
      </c>
    </row>
    <row r="2194" spans="1:12" x14ac:dyDescent="0.25">
      <c r="A2194" t="s">
        <v>2196</v>
      </c>
      <c r="B2194" t="s">
        <v>5162</v>
      </c>
      <c r="C2194">
        <v>22</v>
      </c>
      <c r="D2194" t="s">
        <v>5947</v>
      </c>
      <c r="E2194" t="str">
        <f>IFERROR(INDEX(Healthcare_Transaction[Treatment_Type],MATCH(CONSOLIDATED_SHEET[[#This Row],[Patient_ID]],Healthcare_Transaction[Patient_ID],0)),"")</f>
        <v>Consultation</v>
      </c>
      <c r="F2194" s="8">
        <f>IFERROR(INDEX(Healthcare_Transaction[Cost],MATCH(CONSOLIDATED_SHEET[[#This Row],[Patient_ID]],Healthcare_Transaction[Patient_ID],0)),"")</f>
        <v>195.23</v>
      </c>
      <c r="G2194" s="6">
        <f>IFERROR(INDEX(Healthcare_Transaction[Date],MATCH(CONSOLIDATED_SHEET[[#This Row],[Patient_ID]],Healthcare_Transaction[Patient_ID],0)),"")</f>
        <v>44490.49278468352</v>
      </c>
      <c r="H2194" t="str">
        <f>TEXT(CONSOLIDATED_SHEET[[#This Row],[Date]], "yyyy")</f>
        <v>2021</v>
      </c>
      <c r="I2194" t="str">
        <f>TEXT(CONSOLIDATED_SHEET[[#This Row],[Date]], "mmmm")</f>
        <v>October</v>
      </c>
      <c r="J2194" t="str">
        <f>INDEX(Healthcare_Location[Location],MATCH(CONSOLIDATED_SHEET[[#This Row],[Patient_ID]],Healthcare_Location[Patient_ID],0))</f>
        <v>Houston</v>
      </c>
      <c r="K2194" s="7" t="str">
        <f>INDEX(Healthcare_Insurance[Insurance_Type],MATCH(CONSOLIDATED_SHEET[[#This Row],[Patient_ID]],Healthcare_Insurance[Patient_ID],0))</f>
        <v>Public</v>
      </c>
      <c r="L2194" s="8">
        <f>INDEX(Healthcare_Insurance[Insurance_Amount],MATCH(CONSOLIDATED_SHEET[[#This Row],[Patient_ID]],Healthcare_Insurance[Patient_ID],0))</f>
        <v>699.35</v>
      </c>
    </row>
    <row r="2195" spans="1:12" x14ac:dyDescent="0.25">
      <c r="A2195" t="s">
        <v>2197</v>
      </c>
      <c r="B2195" t="s">
        <v>5163</v>
      </c>
      <c r="C2195">
        <v>74</v>
      </c>
      <c r="D2195" t="s">
        <v>5947</v>
      </c>
      <c r="E2195" t="str">
        <f>IFERROR(INDEX(Healthcare_Transaction[Treatment_Type],MATCH(CONSOLIDATED_SHEET[[#This Row],[Patient_ID]],Healthcare_Transaction[Patient_ID],0)),"")</f>
        <v>Medication</v>
      </c>
      <c r="F2195" s="8">
        <f>IFERROR(INDEX(Healthcare_Transaction[Cost],MATCH(CONSOLIDATED_SHEET[[#This Row],[Patient_ID]],Healthcare_Transaction[Patient_ID],0)),"")</f>
        <v>1494.89</v>
      </c>
      <c r="G2195" s="6">
        <f>IFERROR(INDEX(Healthcare_Transaction[Date],MATCH(CONSOLIDATED_SHEET[[#This Row],[Patient_ID]],Healthcare_Transaction[Patient_ID],0)),"")</f>
        <v>44491.014287755403</v>
      </c>
      <c r="H2195" t="str">
        <f>TEXT(CONSOLIDATED_SHEET[[#This Row],[Date]], "yyyy")</f>
        <v>2021</v>
      </c>
      <c r="I2195" t="str">
        <f>TEXT(CONSOLIDATED_SHEET[[#This Row],[Date]], "mmmm")</f>
        <v>October</v>
      </c>
      <c r="J2195" t="str">
        <f>INDEX(Healthcare_Location[Location],MATCH(CONSOLIDATED_SHEET[[#This Row],[Patient_ID]],Healthcare_Location[Patient_ID],0))</f>
        <v>Chicago</v>
      </c>
      <c r="K2195" s="7" t="str">
        <f>INDEX(Healthcare_Insurance[Insurance_Type],MATCH(CONSOLIDATED_SHEET[[#This Row],[Patient_ID]],Healthcare_Insurance[Patient_ID],0))</f>
        <v>None</v>
      </c>
      <c r="L2195" s="8">
        <f>INDEX(Healthcare_Insurance[Insurance_Amount],MATCH(CONSOLIDATED_SHEET[[#This Row],[Patient_ID]],Healthcare_Insurance[Patient_ID],0))</f>
        <v>2322.8000000000002</v>
      </c>
    </row>
    <row r="2196" spans="1:12" x14ac:dyDescent="0.25">
      <c r="A2196" t="s">
        <v>2198</v>
      </c>
      <c r="B2196" t="s">
        <v>5164</v>
      </c>
      <c r="C2196">
        <v>50</v>
      </c>
      <c r="D2196" t="s">
        <v>5947</v>
      </c>
      <c r="E2196" t="str">
        <f>IFERROR(INDEX(Healthcare_Transaction[Treatment_Type],MATCH(CONSOLIDATED_SHEET[[#This Row],[Patient_ID]],Healthcare_Transaction[Patient_ID],0)),"")</f>
        <v>Medication</v>
      </c>
      <c r="F2196" s="8">
        <f>IFERROR(INDEX(Healthcare_Transaction[Cost],MATCH(CONSOLIDATED_SHEET[[#This Row],[Patient_ID]],Healthcare_Transaction[Patient_ID],0)),"")</f>
        <v>407.89</v>
      </c>
      <c r="G2196" s="6">
        <f>IFERROR(INDEX(Healthcare_Transaction[Date],MATCH(CONSOLIDATED_SHEET[[#This Row],[Patient_ID]],Healthcare_Transaction[Patient_ID],0)),"")</f>
        <v>44491.275039291322</v>
      </c>
      <c r="H2196" t="str">
        <f>TEXT(CONSOLIDATED_SHEET[[#This Row],[Date]], "yyyy")</f>
        <v>2021</v>
      </c>
      <c r="I2196" t="str">
        <f>TEXT(CONSOLIDATED_SHEET[[#This Row],[Date]], "mmmm")</f>
        <v>October</v>
      </c>
      <c r="J2196" t="str">
        <f>INDEX(Healthcare_Location[Location],MATCH(CONSOLIDATED_SHEET[[#This Row],[Patient_ID]],Healthcare_Location[Patient_ID],0))</f>
        <v>Phoenix</v>
      </c>
      <c r="K2196" s="7" t="str">
        <f>INDEX(Healthcare_Insurance[Insurance_Type],MATCH(CONSOLIDATED_SHEET[[#This Row],[Patient_ID]],Healthcare_Insurance[Patient_ID],0))</f>
        <v>None</v>
      </c>
      <c r="L2196" s="8">
        <f>INDEX(Healthcare_Insurance[Insurance_Amount],MATCH(CONSOLIDATED_SHEET[[#This Row],[Patient_ID]],Healthcare_Insurance[Patient_ID],0))</f>
        <v>528.13</v>
      </c>
    </row>
    <row r="2197" spans="1:12" x14ac:dyDescent="0.25">
      <c r="A2197" t="s">
        <v>2199</v>
      </c>
      <c r="B2197" t="s">
        <v>5165</v>
      </c>
      <c r="C2197">
        <v>33</v>
      </c>
      <c r="D2197" t="s">
        <v>5948</v>
      </c>
      <c r="E2197" t="str">
        <f>IFERROR(INDEX(Healthcare_Transaction[Treatment_Type],MATCH(CONSOLIDATED_SHEET[[#This Row],[Patient_ID]],Healthcare_Transaction[Patient_ID],0)),"")</f>
        <v>Consultation</v>
      </c>
      <c r="F2197" s="8">
        <f>IFERROR(INDEX(Healthcare_Transaction[Cost],MATCH(CONSOLIDATED_SHEET[[#This Row],[Patient_ID]],Healthcare_Transaction[Patient_ID],0)),"")</f>
        <v>2814.51</v>
      </c>
      <c r="G2197" s="6">
        <f>IFERROR(INDEX(Healthcare_Transaction[Date],MATCH(CONSOLIDATED_SHEET[[#This Row],[Patient_ID]],Healthcare_Transaction[Patient_ID],0)),"")</f>
        <v>44491.796542363198</v>
      </c>
      <c r="H2197" t="str">
        <f>TEXT(CONSOLIDATED_SHEET[[#This Row],[Date]], "yyyy")</f>
        <v>2021</v>
      </c>
      <c r="I2197" t="str">
        <f>TEXT(CONSOLIDATED_SHEET[[#This Row],[Date]], "mmmm")</f>
        <v>October</v>
      </c>
      <c r="J2197" t="str">
        <f>INDEX(Healthcare_Location[Location],MATCH(CONSOLIDATED_SHEET[[#This Row],[Patient_ID]],Healthcare_Location[Patient_ID],0))</f>
        <v>New York</v>
      </c>
      <c r="K2197" s="7" t="str">
        <f>INDEX(Healthcare_Insurance[Insurance_Type],MATCH(CONSOLIDATED_SHEET[[#This Row],[Patient_ID]],Healthcare_Insurance[Patient_ID],0))</f>
        <v>Public</v>
      </c>
      <c r="L2197" s="8">
        <f>INDEX(Healthcare_Insurance[Insurance_Amount],MATCH(CONSOLIDATED_SHEET[[#This Row],[Patient_ID]],Healthcare_Insurance[Patient_ID],0))</f>
        <v>7629.64</v>
      </c>
    </row>
    <row r="2198" spans="1:12" x14ac:dyDescent="0.25">
      <c r="A2198" t="s">
        <v>2200</v>
      </c>
      <c r="B2198" t="s">
        <v>5166</v>
      </c>
      <c r="C2198">
        <v>28</v>
      </c>
      <c r="D2198" t="s">
        <v>5948</v>
      </c>
      <c r="E2198" t="str">
        <f>IFERROR(INDEX(Healthcare_Transaction[Treatment_Type],MATCH(CONSOLIDATED_SHEET[[#This Row],[Patient_ID]],Healthcare_Transaction[Patient_ID],0)),"")</f>
        <v>Medication</v>
      </c>
      <c r="F2198" s="8">
        <f>IFERROR(INDEX(Healthcare_Transaction[Cost],MATCH(CONSOLIDATED_SHEET[[#This Row],[Patient_ID]],Healthcare_Transaction[Patient_ID],0)),"")</f>
        <v>3554.97</v>
      </c>
      <c r="G2198" s="6">
        <f>IFERROR(INDEX(Healthcare_Transaction[Date],MATCH(CONSOLIDATED_SHEET[[#This Row],[Patient_ID]],Healthcare_Transaction[Patient_ID],0)),"")</f>
        <v>44492.578796970993</v>
      </c>
      <c r="H2198" t="str">
        <f>TEXT(CONSOLIDATED_SHEET[[#This Row],[Date]], "yyyy")</f>
        <v>2021</v>
      </c>
      <c r="I2198" t="str">
        <f>TEXT(CONSOLIDATED_SHEET[[#This Row],[Date]], "mmmm")</f>
        <v>October</v>
      </c>
      <c r="J2198" t="str">
        <f>INDEX(Healthcare_Location[Location],MATCH(CONSOLIDATED_SHEET[[#This Row],[Patient_ID]],Healthcare_Location[Patient_ID],0))</f>
        <v>New York</v>
      </c>
      <c r="K2198" s="7" t="str">
        <f>INDEX(Healthcare_Insurance[Insurance_Type],MATCH(CONSOLIDATED_SHEET[[#This Row],[Patient_ID]],Healthcare_Insurance[Patient_ID],0))</f>
        <v>None</v>
      </c>
      <c r="L2198" s="8">
        <f>INDEX(Healthcare_Insurance[Insurance_Amount],MATCH(CONSOLIDATED_SHEET[[#This Row],[Patient_ID]],Healthcare_Insurance[Patient_ID],0))</f>
        <v>5843.65</v>
      </c>
    </row>
    <row r="2199" spans="1:12" x14ac:dyDescent="0.25">
      <c r="A2199" t="s">
        <v>2201</v>
      </c>
      <c r="B2199" t="s">
        <v>5167</v>
      </c>
      <c r="C2199">
        <v>63</v>
      </c>
      <c r="D2199" t="s">
        <v>5948</v>
      </c>
      <c r="E2199" t="str">
        <f>IFERROR(INDEX(Healthcare_Transaction[Treatment_Type],MATCH(CONSOLIDATED_SHEET[[#This Row],[Patient_ID]],Healthcare_Transaction[Patient_ID],0)),"")</f>
        <v>Medication</v>
      </c>
      <c r="F2199" s="8">
        <f>IFERROR(INDEX(Healthcare_Transaction[Cost],MATCH(CONSOLIDATED_SHEET[[#This Row],[Patient_ID]],Healthcare_Transaction[Patient_ID],0)),"")</f>
        <v>4987.21</v>
      </c>
      <c r="G2199" s="6">
        <f>IFERROR(INDEX(Healthcare_Transaction[Date],MATCH(CONSOLIDATED_SHEET[[#This Row],[Patient_ID]],Healthcare_Transaction[Patient_ID],0)),"")</f>
        <v>44492.83954850692</v>
      </c>
      <c r="H2199" t="str">
        <f>TEXT(CONSOLIDATED_SHEET[[#This Row],[Date]], "yyyy")</f>
        <v>2021</v>
      </c>
      <c r="I2199" t="str">
        <f>TEXT(CONSOLIDATED_SHEET[[#This Row],[Date]], "mmmm")</f>
        <v>October</v>
      </c>
      <c r="J2199" t="str">
        <f>INDEX(Healthcare_Location[Location],MATCH(CONSOLIDATED_SHEET[[#This Row],[Patient_ID]],Healthcare_Location[Patient_ID],0))</f>
        <v>Chicago</v>
      </c>
      <c r="K2199" s="7" t="str">
        <f>INDEX(Healthcare_Insurance[Insurance_Type],MATCH(CONSOLIDATED_SHEET[[#This Row],[Patient_ID]],Healthcare_Insurance[Patient_ID],0))</f>
        <v>Public</v>
      </c>
      <c r="L2199" s="8">
        <f>INDEX(Healthcare_Insurance[Insurance_Amount],MATCH(CONSOLIDATED_SHEET[[#This Row],[Patient_ID]],Healthcare_Insurance[Patient_ID],0))</f>
        <v>7322.67</v>
      </c>
    </row>
    <row r="2200" spans="1:12" x14ac:dyDescent="0.25">
      <c r="A2200" t="s">
        <v>2202</v>
      </c>
      <c r="B2200" t="s">
        <v>5168</v>
      </c>
      <c r="C2200">
        <v>70</v>
      </c>
      <c r="D2200" t="s">
        <v>5948</v>
      </c>
      <c r="E2200" t="str">
        <f>IFERROR(INDEX(Healthcare_Transaction[Treatment_Type],MATCH(CONSOLIDATED_SHEET[[#This Row],[Patient_ID]],Healthcare_Transaction[Patient_ID],0)),"")</f>
        <v>Medication</v>
      </c>
      <c r="F2200" s="8">
        <f>IFERROR(INDEX(Healthcare_Transaction[Cost],MATCH(CONSOLIDATED_SHEET[[#This Row],[Patient_ID]],Healthcare_Transaction[Patient_ID],0)),"")</f>
        <v>3009.13</v>
      </c>
      <c r="G2200" s="6">
        <f>IFERROR(INDEX(Healthcare_Transaction[Date],MATCH(CONSOLIDATED_SHEET[[#This Row],[Patient_ID]],Healthcare_Transaction[Patient_ID],0)),"")</f>
        <v>44493.882554650663</v>
      </c>
      <c r="H2200" t="str">
        <f>TEXT(CONSOLIDATED_SHEET[[#This Row],[Date]], "yyyy")</f>
        <v>2021</v>
      </c>
      <c r="I2200" t="str">
        <f>TEXT(CONSOLIDATED_SHEET[[#This Row],[Date]], "mmmm")</f>
        <v>October</v>
      </c>
      <c r="J2200" t="str">
        <f>INDEX(Healthcare_Location[Location],MATCH(CONSOLIDATED_SHEET[[#This Row],[Patient_ID]],Healthcare_Location[Patient_ID],0))</f>
        <v>Los Angeles</v>
      </c>
      <c r="K2200" s="7" t="str">
        <f>INDEX(Healthcare_Insurance[Insurance_Type],MATCH(CONSOLIDATED_SHEET[[#This Row],[Patient_ID]],Healthcare_Insurance[Patient_ID],0))</f>
        <v>None</v>
      </c>
      <c r="L2200" s="8">
        <f>INDEX(Healthcare_Insurance[Insurance_Amount],MATCH(CONSOLIDATED_SHEET[[#This Row],[Patient_ID]],Healthcare_Insurance[Patient_ID],0))</f>
        <v>1336.72</v>
      </c>
    </row>
    <row r="2201" spans="1:12" x14ac:dyDescent="0.25">
      <c r="A2201" t="s">
        <v>2203</v>
      </c>
      <c r="B2201" t="s">
        <v>5169</v>
      </c>
      <c r="C2201">
        <v>47</v>
      </c>
      <c r="D2201" t="s">
        <v>5948</v>
      </c>
      <c r="E2201" t="str">
        <f>IFERROR(INDEX(Healthcare_Transaction[Treatment_Type],MATCH(CONSOLIDATED_SHEET[[#This Row],[Patient_ID]],Healthcare_Transaction[Patient_ID],0)),"")</f>
        <v>Consultation</v>
      </c>
      <c r="F2201" s="8">
        <f>IFERROR(INDEX(Healthcare_Transaction[Cost],MATCH(CONSOLIDATED_SHEET[[#This Row],[Patient_ID]],Healthcare_Transaction[Patient_ID],0)),"")</f>
        <v>4505.58</v>
      </c>
      <c r="G2201" s="6">
        <f>IFERROR(INDEX(Healthcare_Transaction[Date],MATCH(CONSOLIDATED_SHEET[[#This Row],[Patient_ID]],Healthcare_Transaction[Patient_ID],0)),"")</f>
        <v>44494.143306186597</v>
      </c>
      <c r="H2201" t="str">
        <f>TEXT(CONSOLIDATED_SHEET[[#This Row],[Date]], "yyyy")</f>
        <v>2021</v>
      </c>
      <c r="I2201" t="str">
        <f>TEXT(CONSOLIDATED_SHEET[[#This Row],[Date]], "mmmm")</f>
        <v>October</v>
      </c>
      <c r="J2201" t="str">
        <f>INDEX(Healthcare_Location[Location],MATCH(CONSOLIDATED_SHEET[[#This Row],[Patient_ID]],Healthcare_Location[Patient_ID],0))</f>
        <v>Los Angeles</v>
      </c>
      <c r="K2201" s="7" t="str">
        <f>INDEX(Healthcare_Insurance[Insurance_Type],MATCH(CONSOLIDATED_SHEET[[#This Row],[Patient_ID]],Healthcare_Insurance[Patient_ID],0))</f>
        <v>None</v>
      </c>
      <c r="L2201" s="8">
        <f>INDEX(Healthcare_Insurance[Insurance_Amount],MATCH(CONSOLIDATED_SHEET[[#This Row],[Patient_ID]],Healthcare_Insurance[Patient_ID],0))</f>
        <v>4336.01</v>
      </c>
    </row>
    <row r="2202" spans="1:12" x14ac:dyDescent="0.25">
      <c r="A2202" t="s">
        <v>2204</v>
      </c>
      <c r="B2202" t="s">
        <v>5170</v>
      </c>
      <c r="C2202">
        <v>64</v>
      </c>
      <c r="D2202" t="s">
        <v>5948</v>
      </c>
      <c r="E2202" t="str">
        <f>IFERROR(INDEX(Healthcare_Transaction[Treatment_Type],MATCH(CONSOLIDATED_SHEET[[#This Row],[Patient_ID]],Healthcare_Transaction[Patient_ID],0)),"")</f>
        <v>Surgery</v>
      </c>
      <c r="F2202" s="8">
        <f>IFERROR(INDEX(Healthcare_Transaction[Cost],MATCH(CONSOLIDATED_SHEET[[#This Row],[Patient_ID]],Healthcare_Transaction[Patient_ID],0)),"")</f>
        <v>205.21</v>
      </c>
      <c r="G2202" s="6">
        <f>IFERROR(INDEX(Healthcare_Transaction[Date],MATCH(CONSOLIDATED_SHEET[[#This Row],[Patient_ID]],Healthcare_Transaction[Patient_ID],0)),"")</f>
        <v>44494.404057722517</v>
      </c>
      <c r="H2202" t="str">
        <f>TEXT(CONSOLIDATED_SHEET[[#This Row],[Date]], "yyyy")</f>
        <v>2021</v>
      </c>
      <c r="I2202" t="str">
        <f>TEXT(CONSOLIDATED_SHEET[[#This Row],[Date]], "mmmm")</f>
        <v>October</v>
      </c>
      <c r="J2202" t="str">
        <f>INDEX(Healthcare_Location[Location],MATCH(CONSOLIDATED_SHEET[[#This Row],[Patient_ID]],Healthcare_Location[Patient_ID],0))</f>
        <v>Phoenix</v>
      </c>
      <c r="K2202" s="7" t="str">
        <f>INDEX(Healthcare_Insurance[Insurance_Type],MATCH(CONSOLIDATED_SHEET[[#This Row],[Patient_ID]],Healthcare_Insurance[Patient_ID],0))</f>
        <v>Private</v>
      </c>
      <c r="L2202" s="8">
        <f>INDEX(Healthcare_Insurance[Insurance_Amount],MATCH(CONSOLIDATED_SHEET[[#This Row],[Patient_ID]],Healthcare_Insurance[Patient_ID],0))</f>
        <v>3137.26</v>
      </c>
    </row>
    <row r="2203" spans="1:12" x14ac:dyDescent="0.25">
      <c r="A2203" t="s">
        <v>2205</v>
      </c>
      <c r="B2203" t="s">
        <v>4016</v>
      </c>
      <c r="C2203">
        <v>37</v>
      </c>
      <c r="D2203" t="s">
        <v>5947</v>
      </c>
      <c r="E2203" t="str">
        <f>IFERROR(INDEX(Healthcare_Transaction[Treatment_Type],MATCH(CONSOLIDATED_SHEET[[#This Row],[Patient_ID]],Healthcare_Transaction[Patient_ID],0)),"")</f>
        <v>Medication</v>
      </c>
      <c r="F2203" s="8">
        <f>IFERROR(INDEX(Healthcare_Transaction[Cost],MATCH(CONSOLIDATED_SHEET[[#This Row],[Patient_ID]],Healthcare_Transaction[Patient_ID],0)),"")</f>
        <v>4199.2700000000004</v>
      </c>
      <c r="G2203" s="6">
        <f>IFERROR(INDEX(Healthcare_Transaction[Date],MATCH(CONSOLIDATED_SHEET[[#This Row],[Patient_ID]],Healthcare_Transaction[Patient_ID],0)),"")</f>
        <v>44495.186312330326</v>
      </c>
      <c r="H2203" t="str">
        <f>TEXT(CONSOLIDATED_SHEET[[#This Row],[Date]], "yyyy")</f>
        <v>2021</v>
      </c>
      <c r="I2203" t="str">
        <f>TEXT(CONSOLIDATED_SHEET[[#This Row],[Date]], "mmmm")</f>
        <v>October</v>
      </c>
      <c r="J2203" t="str">
        <f>INDEX(Healthcare_Location[Location],MATCH(CONSOLIDATED_SHEET[[#This Row],[Patient_ID]],Healthcare_Location[Patient_ID],0))</f>
        <v>Los Angeles</v>
      </c>
      <c r="K2203" s="7" t="str">
        <f>INDEX(Healthcare_Insurance[Insurance_Type],MATCH(CONSOLIDATED_SHEET[[#This Row],[Patient_ID]],Healthcare_Insurance[Patient_ID],0))</f>
        <v>None</v>
      </c>
      <c r="L2203" s="8">
        <f>INDEX(Healthcare_Insurance[Insurance_Amount],MATCH(CONSOLIDATED_SHEET[[#This Row],[Patient_ID]],Healthcare_Insurance[Patient_ID],0))</f>
        <v>4605.16</v>
      </c>
    </row>
    <row r="2204" spans="1:12" x14ac:dyDescent="0.25">
      <c r="A2204" t="s">
        <v>2206</v>
      </c>
      <c r="B2204" t="s">
        <v>5171</v>
      </c>
      <c r="C2204">
        <v>84</v>
      </c>
      <c r="D2204" t="s">
        <v>5948</v>
      </c>
      <c r="E2204" t="str">
        <f>IFERROR(INDEX(Healthcare_Transaction[Treatment_Type],MATCH(CONSOLIDATED_SHEET[[#This Row],[Patient_ID]],Healthcare_Transaction[Patient_ID],0)),"")</f>
        <v>Medication</v>
      </c>
      <c r="F2204" s="8">
        <f>IFERROR(INDEX(Healthcare_Transaction[Cost],MATCH(CONSOLIDATED_SHEET[[#This Row],[Patient_ID]],Healthcare_Transaction[Patient_ID],0)),"")</f>
        <v>2868.62</v>
      </c>
      <c r="G2204" s="6">
        <f>IFERROR(INDEX(Healthcare_Transaction[Date],MATCH(CONSOLIDATED_SHEET[[#This Row],[Patient_ID]],Healthcare_Transaction[Patient_ID],0)),"")</f>
        <v>44497.272324617799</v>
      </c>
      <c r="H2204" t="str">
        <f>TEXT(CONSOLIDATED_SHEET[[#This Row],[Date]], "yyyy")</f>
        <v>2021</v>
      </c>
      <c r="I2204" t="str">
        <f>TEXT(CONSOLIDATED_SHEET[[#This Row],[Date]], "mmmm")</f>
        <v>October</v>
      </c>
      <c r="J2204" t="str">
        <f>INDEX(Healthcare_Location[Location],MATCH(CONSOLIDATED_SHEET[[#This Row],[Patient_ID]],Healthcare_Location[Patient_ID],0))</f>
        <v>Chicago</v>
      </c>
      <c r="K2204" s="7" t="str">
        <f>INDEX(Healthcare_Insurance[Insurance_Type],MATCH(CONSOLIDATED_SHEET[[#This Row],[Patient_ID]],Healthcare_Insurance[Patient_ID],0))</f>
        <v>Public</v>
      </c>
      <c r="L2204" s="8">
        <f>INDEX(Healthcare_Insurance[Insurance_Amount],MATCH(CONSOLIDATED_SHEET[[#This Row],[Patient_ID]],Healthcare_Insurance[Patient_ID],0))</f>
        <v>2161.2199999999998</v>
      </c>
    </row>
    <row r="2205" spans="1:12" x14ac:dyDescent="0.25">
      <c r="A2205" t="s">
        <v>2207</v>
      </c>
      <c r="B2205" t="s">
        <v>5172</v>
      </c>
      <c r="C2205">
        <v>74</v>
      </c>
      <c r="D2205" t="s">
        <v>5947</v>
      </c>
      <c r="E2205" t="str">
        <f>IFERROR(INDEX(Healthcare_Transaction[Treatment_Type],MATCH(CONSOLIDATED_SHEET[[#This Row],[Patient_ID]],Healthcare_Transaction[Patient_ID],0)),"")</f>
        <v>Surgery</v>
      </c>
      <c r="F2205" s="8">
        <f>IFERROR(INDEX(Healthcare_Transaction[Cost],MATCH(CONSOLIDATED_SHEET[[#This Row],[Patient_ID]],Healthcare_Transaction[Patient_ID],0)),"")</f>
        <v>1480.22</v>
      </c>
      <c r="G2205" s="6">
        <f>IFERROR(INDEX(Healthcare_Transaction[Date],MATCH(CONSOLIDATED_SHEET[[#This Row],[Patient_ID]],Healthcare_Transaction[Patient_ID],0)),"")</f>
        <v>44497.793827689668</v>
      </c>
      <c r="H2205" t="str">
        <f>TEXT(CONSOLIDATED_SHEET[[#This Row],[Date]], "yyyy")</f>
        <v>2021</v>
      </c>
      <c r="I2205" t="str">
        <f>TEXT(CONSOLIDATED_SHEET[[#This Row],[Date]], "mmmm")</f>
        <v>October</v>
      </c>
      <c r="J2205" t="str">
        <f>INDEX(Healthcare_Location[Location],MATCH(CONSOLIDATED_SHEET[[#This Row],[Patient_ID]],Healthcare_Location[Patient_ID],0))</f>
        <v>Phoenix</v>
      </c>
      <c r="K2205" s="7" t="str">
        <f>INDEX(Healthcare_Insurance[Insurance_Type],MATCH(CONSOLIDATED_SHEET[[#This Row],[Patient_ID]],Healthcare_Insurance[Patient_ID],0))</f>
        <v>None</v>
      </c>
      <c r="L2205" s="8">
        <f>INDEX(Healthcare_Insurance[Insurance_Amount],MATCH(CONSOLIDATED_SHEET[[#This Row],[Patient_ID]],Healthcare_Insurance[Patient_ID],0))</f>
        <v>2963.56</v>
      </c>
    </row>
    <row r="2206" spans="1:12" x14ac:dyDescent="0.25">
      <c r="A2206" t="s">
        <v>2208</v>
      </c>
      <c r="B2206" t="s">
        <v>5173</v>
      </c>
      <c r="C2206">
        <v>67</v>
      </c>
      <c r="D2206" t="s">
        <v>5947</v>
      </c>
      <c r="E2206" t="str">
        <f>IFERROR(INDEX(Healthcare_Transaction[Treatment_Type],MATCH(CONSOLIDATED_SHEET[[#This Row],[Patient_ID]],Healthcare_Transaction[Patient_ID],0)),"")</f>
        <v>Consultation</v>
      </c>
      <c r="F2206" s="8">
        <f>IFERROR(INDEX(Healthcare_Transaction[Cost],MATCH(CONSOLIDATED_SHEET[[#This Row],[Patient_ID]],Healthcare_Transaction[Patient_ID],0)),"")</f>
        <v>3878.5</v>
      </c>
      <c r="G2206" s="6">
        <f>IFERROR(INDEX(Healthcare_Transaction[Date],MATCH(CONSOLIDATED_SHEET[[#This Row],[Patient_ID]],Healthcare_Transaction[Patient_ID],0)),"")</f>
        <v>44498.315330761528</v>
      </c>
      <c r="H2206" t="str">
        <f>TEXT(CONSOLIDATED_SHEET[[#This Row],[Date]], "yyyy")</f>
        <v>2021</v>
      </c>
      <c r="I2206" t="str">
        <f>TEXT(CONSOLIDATED_SHEET[[#This Row],[Date]], "mmmm")</f>
        <v>October</v>
      </c>
      <c r="J2206" t="str">
        <f>INDEX(Healthcare_Location[Location],MATCH(CONSOLIDATED_SHEET[[#This Row],[Patient_ID]],Healthcare_Location[Patient_ID],0))</f>
        <v>Phoenix</v>
      </c>
      <c r="K2206" s="7" t="str">
        <f>INDEX(Healthcare_Insurance[Insurance_Type],MATCH(CONSOLIDATED_SHEET[[#This Row],[Patient_ID]],Healthcare_Insurance[Patient_ID],0))</f>
        <v>Private</v>
      </c>
      <c r="L2206" s="8">
        <f>INDEX(Healthcare_Insurance[Insurance_Amount],MATCH(CONSOLIDATED_SHEET[[#This Row],[Patient_ID]],Healthcare_Insurance[Patient_ID],0))</f>
        <v>4836.33</v>
      </c>
    </row>
    <row r="2207" spans="1:12" x14ac:dyDescent="0.25">
      <c r="A2207" t="s">
        <v>2209</v>
      </c>
      <c r="B2207" t="s">
        <v>5174</v>
      </c>
      <c r="C2207">
        <v>39</v>
      </c>
      <c r="D2207" t="s">
        <v>5947</v>
      </c>
      <c r="E2207" t="str">
        <f>IFERROR(INDEX(Healthcare_Transaction[Treatment_Type],MATCH(CONSOLIDATED_SHEET[[#This Row],[Patient_ID]],Healthcare_Transaction[Patient_ID],0)),"")</f>
        <v>Physical Therapy</v>
      </c>
      <c r="F2207" s="8">
        <f>IFERROR(INDEX(Healthcare_Transaction[Cost],MATCH(CONSOLIDATED_SHEET[[#This Row],[Patient_ID]],Healthcare_Transaction[Patient_ID],0)),"")</f>
        <v>3614.28</v>
      </c>
      <c r="G2207" s="6">
        <f>IFERROR(INDEX(Healthcare_Transaction[Date],MATCH(CONSOLIDATED_SHEET[[#This Row],[Patient_ID]],Healthcare_Transaction[Patient_ID],0)),"")</f>
        <v>44499.358336905258</v>
      </c>
      <c r="H2207" t="str">
        <f>TEXT(CONSOLIDATED_SHEET[[#This Row],[Date]], "yyyy")</f>
        <v>2021</v>
      </c>
      <c r="I2207" t="str">
        <f>TEXT(CONSOLIDATED_SHEET[[#This Row],[Date]], "mmmm")</f>
        <v>October</v>
      </c>
      <c r="J2207" t="str">
        <f>INDEX(Healthcare_Location[Location],MATCH(CONSOLIDATED_SHEET[[#This Row],[Patient_ID]],Healthcare_Location[Patient_ID],0))</f>
        <v>Houston</v>
      </c>
      <c r="K2207" s="7" t="str">
        <f>INDEX(Healthcare_Insurance[Insurance_Type],MATCH(CONSOLIDATED_SHEET[[#This Row],[Patient_ID]],Healthcare_Insurance[Patient_ID],0))</f>
        <v>Private</v>
      </c>
      <c r="L2207" s="8">
        <f>INDEX(Healthcare_Insurance[Insurance_Amount],MATCH(CONSOLIDATED_SHEET[[#This Row],[Patient_ID]],Healthcare_Insurance[Patient_ID],0))</f>
        <v>6118.03</v>
      </c>
    </row>
    <row r="2208" spans="1:12" x14ac:dyDescent="0.25">
      <c r="A2208" t="s">
        <v>2210</v>
      </c>
      <c r="B2208" t="s">
        <v>5175</v>
      </c>
      <c r="C2208">
        <v>66</v>
      </c>
      <c r="D2208" t="s">
        <v>5948</v>
      </c>
      <c r="E2208" t="str">
        <f>IFERROR(INDEX(Healthcare_Transaction[Treatment_Type],MATCH(CONSOLIDATED_SHEET[[#This Row],[Patient_ID]],Healthcare_Transaction[Patient_ID],0)),"")</f>
        <v>Consultation</v>
      </c>
      <c r="F2208" s="8">
        <f>IFERROR(INDEX(Healthcare_Transaction[Cost],MATCH(CONSOLIDATED_SHEET[[#This Row],[Patient_ID]],Healthcare_Transaction[Patient_ID],0)),"")</f>
        <v>992.56</v>
      </c>
      <c r="G2208" s="6">
        <f>IFERROR(INDEX(Healthcare_Transaction[Date],MATCH(CONSOLIDATED_SHEET[[#This Row],[Patient_ID]],Healthcare_Transaction[Patient_ID],0)),"")</f>
        <v>44500.401343049001</v>
      </c>
      <c r="H2208" t="str">
        <f>TEXT(CONSOLIDATED_SHEET[[#This Row],[Date]], "yyyy")</f>
        <v>2021</v>
      </c>
      <c r="I2208" t="str">
        <f>TEXT(CONSOLIDATED_SHEET[[#This Row],[Date]], "mmmm")</f>
        <v>October</v>
      </c>
      <c r="J2208" t="str">
        <f>INDEX(Healthcare_Location[Location],MATCH(CONSOLIDATED_SHEET[[#This Row],[Patient_ID]],Healthcare_Location[Patient_ID],0))</f>
        <v>Phoenix</v>
      </c>
      <c r="K2208" s="7" t="str">
        <f>INDEX(Healthcare_Insurance[Insurance_Type],MATCH(CONSOLIDATED_SHEET[[#This Row],[Patient_ID]],Healthcare_Insurance[Patient_ID],0))</f>
        <v>Private</v>
      </c>
      <c r="L2208" s="8">
        <f>INDEX(Healthcare_Insurance[Insurance_Amount],MATCH(CONSOLIDATED_SHEET[[#This Row],[Patient_ID]],Healthcare_Insurance[Patient_ID],0))</f>
        <v>652.98</v>
      </c>
    </row>
    <row r="2209" spans="1:12" x14ac:dyDescent="0.25">
      <c r="A2209" t="s">
        <v>2211</v>
      </c>
      <c r="B2209" t="s">
        <v>5176</v>
      </c>
      <c r="C2209">
        <v>28</v>
      </c>
      <c r="D2209" t="s">
        <v>5948</v>
      </c>
      <c r="E2209" t="str">
        <f>IFERROR(INDEX(Healthcare_Transaction[Treatment_Type],MATCH(CONSOLIDATED_SHEET[[#This Row],[Patient_ID]],Healthcare_Transaction[Patient_ID],0)),"")</f>
        <v>Physical Therapy</v>
      </c>
      <c r="F2209" s="8">
        <f>IFERROR(INDEX(Healthcare_Transaction[Cost],MATCH(CONSOLIDATED_SHEET[[#This Row],[Patient_ID]],Healthcare_Transaction[Patient_ID],0)),"")</f>
        <v>2825.78</v>
      </c>
      <c r="G2209" s="6">
        <f>IFERROR(INDEX(Healthcare_Transaction[Date],MATCH(CONSOLIDATED_SHEET[[#This Row],[Patient_ID]],Healthcare_Transaction[Patient_ID],0)),"")</f>
        <v>44500.92284612087</v>
      </c>
      <c r="H2209" t="str">
        <f>TEXT(CONSOLIDATED_SHEET[[#This Row],[Date]], "yyyy")</f>
        <v>2021</v>
      </c>
      <c r="I2209" t="str">
        <f>TEXT(CONSOLIDATED_SHEET[[#This Row],[Date]], "mmmm")</f>
        <v>October</v>
      </c>
      <c r="J2209" t="str">
        <f>INDEX(Healthcare_Location[Location],MATCH(CONSOLIDATED_SHEET[[#This Row],[Patient_ID]],Healthcare_Location[Patient_ID],0))</f>
        <v>New York</v>
      </c>
      <c r="K2209" s="7" t="str">
        <f>INDEX(Healthcare_Insurance[Insurance_Type],MATCH(CONSOLIDATED_SHEET[[#This Row],[Patient_ID]],Healthcare_Insurance[Patient_ID],0))</f>
        <v>Public</v>
      </c>
      <c r="L2209" s="8">
        <f>INDEX(Healthcare_Insurance[Insurance_Amount],MATCH(CONSOLIDATED_SHEET[[#This Row],[Patient_ID]],Healthcare_Insurance[Patient_ID],0))</f>
        <v>208.62</v>
      </c>
    </row>
    <row r="2210" spans="1:12" x14ac:dyDescent="0.25">
      <c r="A2210" t="s">
        <v>2212</v>
      </c>
      <c r="B2210" t="s">
        <v>5177</v>
      </c>
      <c r="C2210">
        <v>39</v>
      </c>
      <c r="D2210" t="s">
        <v>5948</v>
      </c>
      <c r="E2210" t="str">
        <f>IFERROR(INDEX(Healthcare_Transaction[Treatment_Type],MATCH(CONSOLIDATED_SHEET[[#This Row],[Patient_ID]],Healthcare_Transaction[Patient_ID],0)),"")</f>
        <v>Consultation</v>
      </c>
      <c r="F2210" s="8">
        <f>IFERROR(INDEX(Healthcare_Transaction[Cost],MATCH(CONSOLIDATED_SHEET[[#This Row],[Patient_ID]],Healthcare_Transaction[Patient_ID],0)),"")</f>
        <v>2506.5700000000002</v>
      </c>
      <c r="G2210" s="6">
        <f>IFERROR(INDEX(Healthcare_Transaction[Date],MATCH(CONSOLIDATED_SHEET[[#This Row],[Patient_ID]],Healthcare_Transaction[Patient_ID],0)),"")</f>
        <v>44501.183597656804</v>
      </c>
      <c r="H2210" t="str">
        <f>TEXT(CONSOLIDATED_SHEET[[#This Row],[Date]], "yyyy")</f>
        <v>2021</v>
      </c>
      <c r="I2210" t="str">
        <f>TEXT(CONSOLIDATED_SHEET[[#This Row],[Date]], "mmmm")</f>
        <v>November</v>
      </c>
      <c r="J2210" t="str">
        <f>INDEX(Healthcare_Location[Location],MATCH(CONSOLIDATED_SHEET[[#This Row],[Patient_ID]],Healthcare_Location[Patient_ID],0))</f>
        <v>Houston</v>
      </c>
      <c r="K2210" s="7" t="str">
        <f>INDEX(Healthcare_Insurance[Insurance_Type],MATCH(CONSOLIDATED_SHEET[[#This Row],[Patient_ID]],Healthcare_Insurance[Patient_ID],0))</f>
        <v>Private</v>
      </c>
      <c r="L2210" s="8">
        <f>INDEX(Healthcare_Insurance[Insurance_Amount],MATCH(CONSOLIDATED_SHEET[[#This Row],[Patient_ID]],Healthcare_Insurance[Patient_ID],0))</f>
        <v>6340.73</v>
      </c>
    </row>
    <row r="2211" spans="1:12" x14ac:dyDescent="0.25">
      <c r="A2211" t="s">
        <v>2213</v>
      </c>
      <c r="B2211" t="s">
        <v>5178</v>
      </c>
      <c r="C2211">
        <v>88</v>
      </c>
      <c r="D2211" t="s">
        <v>5948</v>
      </c>
      <c r="E2211" t="str">
        <f>IFERROR(INDEX(Healthcare_Transaction[Treatment_Type],MATCH(CONSOLIDATED_SHEET[[#This Row],[Patient_ID]],Healthcare_Transaction[Patient_ID],0)),"")</f>
        <v>Surgery</v>
      </c>
      <c r="F2211" s="8">
        <f>IFERROR(INDEX(Healthcare_Transaction[Cost],MATCH(CONSOLIDATED_SHEET[[#This Row],[Patient_ID]],Healthcare_Transaction[Patient_ID],0)),"")</f>
        <v>4236.29</v>
      </c>
      <c r="G2211" s="6">
        <f>IFERROR(INDEX(Healthcare_Transaction[Date],MATCH(CONSOLIDATED_SHEET[[#This Row],[Patient_ID]],Healthcare_Transaction[Patient_ID],0)),"")</f>
        <v>44501.705100728672</v>
      </c>
      <c r="H2211" t="str">
        <f>TEXT(CONSOLIDATED_SHEET[[#This Row],[Date]], "yyyy")</f>
        <v>2021</v>
      </c>
      <c r="I2211" t="str">
        <f>TEXT(CONSOLIDATED_SHEET[[#This Row],[Date]], "mmmm")</f>
        <v>November</v>
      </c>
      <c r="J2211" t="str">
        <f>INDEX(Healthcare_Location[Location],MATCH(CONSOLIDATED_SHEET[[#This Row],[Patient_ID]],Healthcare_Location[Patient_ID],0))</f>
        <v>Phoenix</v>
      </c>
      <c r="K2211" s="7" t="str">
        <f>INDEX(Healthcare_Insurance[Insurance_Type],MATCH(CONSOLIDATED_SHEET[[#This Row],[Patient_ID]],Healthcare_Insurance[Patient_ID],0))</f>
        <v>None</v>
      </c>
      <c r="L2211" s="8">
        <f>INDEX(Healthcare_Insurance[Insurance_Amount],MATCH(CONSOLIDATED_SHEET[[#This Row],[Patient_ID]],Healthcare_Insurance[Patient_ID],0))</f>
        <v>3712.17</v>
      </c>
    </row>
    <row r="2212" spans="1:12" x14ac:dyDescent="0.25">
      <c r="A2212" t="s">
        <v>2214</v>
      </c>
      <c r="B2212" t="s">
        <v>5179</v>
      </c>
      <c r="C2212">
        <v>22</v>
      </c>
      <c r="D2212" t="s">
        <v>5948</v>
      </c>
      <c r="E2212" t="str">
        <f>IFERROR(INDEX(Healthcare_Transaction[Treatment_Type],MATCH(CONSOLIDATED_SHEET[[#This Row],[Patient_ID]],Healthcare_Transaction[Patient_ID],0)),"")</f>
        <v>Consultation</v>
      </c>
      <c r="F2212" s="8">
        <f>IFERROR(INDEX(Healthcare_Transaction[Cost],MATCH(CONSOLIDATED_SHEET[[#This Row],[Patient_ID]],Healthcare_Transaction[Patient_ID],0)),"")</f>
        <v>555.88</v>
      </c>
      <c r="G2212" s="6">
        <f>IFERROR(INDEX(Healthcare_Transaction[Date],MATCH(CONSOLIDATED_SHEET[[#This Row],[Patient_ID]],Healthcare_Transaction[Patient_ID],0)),"")</f>
        <v>44502.226603800533</v>
      </c>
      <c r="H2212" t="str">
        <f>TEXT(CONSOLIDATED_SHEET[[#This Row],[Date]], "yyyy")</f>
        <v>2021</v>
      </c>
      <c r="I2212" t="str">
        <f>TEXT(CONSOLIDATED_SHEET[[#This Row],[Date]], "mmmm")</f>
        <v>November</v>
      </c>
      <c r="J2212" t="str">
        <f>INDEX(Healthcare_Location[Location],MATCH(CONSOLIDATED_SHEET[[#This Row],[Patient_ID]],Healthcare_Location[Patient_ID],0))</f>
        <v>Los Angeles</v>
      </c>
      <c r="K2212" s="7" t="str">
        <f>INDEX(Healthcare_Insurance[Insurance_Type],MATCH(CONSOLIDATED_SHEET[[#This Row],[Patient_ID]],Healthcare_Insurance[Patient_ID],0))</f>
        <v>None</v>
      </c>
      <c r="L2212" s="8">
        <f>INDEX(Healthcare_Insurance[Insurance_Amount],MATCH(CONSOLIDATED_SHEET[[#This Row],[Patient_ID]],Healthcare_Insurance[Patient_ID],0))</f>
        <v>9529.35</v>
      </c>
    </row>
    <row r="2213" spans="1:12" x14ac:dyDescent="0.25">
      <c r="A2213" t="s">
        <v>2215</v>
      </c>
      <c r="B2213" t="s">
        <v>5180</v>
      </c>
      <c r="C2213">
        <v>53</v>
      </c>
      <c r="D2213" t="s">
        <v>5947</v>
      </c>
      <c r="E2213" t="str">
        <f>IFERROR(INDEX(Healthcare_Transaction[Treatment_Type],MATCH(CONSOLIDATED_SHEET[[#This Row],[Patient_ID]],Healthcare_Transaction[Patient_ID],0)),"")</f>
        <v>Surgery</v>
      </c>
      <c r="F2213" s="8">
        <f>IFERROR(INDEX(Healthcare_Transaction[Cost],MATCH(CONSOLIDATED_SHEET[[#This Row],[Patient_ID]],Healthcare_Transaction[Patient_ID],0)),"")</f>
        <v>2705.03</v>
      </c>
      <c r="G2213" s="6">
        <f>IFERROR(INDEX(Healthcare_Transaction[Date],MATCH(CONSOLIDATED_SHEET[[#This Row],[Patient_ID]],Healthcare_Transaction[Patient_ID],0)),"")</f>
        <v>44503.791113016137</v>
      </c>
      <c r="H2213" t="str">
        <f>TEXT(CONSOLIDATED_SHEET[[#This Row],[Date]], "yyyy")</f>
        <v>2021</v>
      </c>
      <c r="I2213" t="str">
        <f>TEXT(CONSOLIDATED_SHEET[[#This Row],[Date]], "mmmm")</f>
        <v>November</v>
      </c>
      <c r="J2213" t="str">
        <f>INDEX(Healthcare_Location[Location],MATCH(CONSOLIDATED_SHEET[[#This Row],[Patient_ID]],Healthcare_Location[Patient_ID],0))</f>
        <v>New York</v>
      </c>
      <c r="K2213" s="7" t="str">
        <f>INDEX(Healthcare_Insurance[Insurance_Type],MATCH(CONSOLIDATED_SHEET[[#This Row],[Patient_ID]],Healthcare_Insurance[Patient_ID],0))</f>
        <v>Public</v>
      </c>
      <c r="L2213" s="8">
        <f>INDEX(Healthcare_Insurance[Insurance_Amount],MATCH(CONSOLIDATED_SHEET[[#This Row],[Patient_ID]],Healthcare_Insurance[Patient_ID],0))</f>
        <v>6282.51</v>
      </c>
    </row>
    <row r="2214" spans="1:12" x14ac:dyDescent="0.25">
      <c r="A2214" t="s">
        <v>2216</v>
      </c>
      <c r="B2214" t="s">
        <v>5181</v>
      </c>
      <c r="C2214">
        <v>71</v>
      </c>
      <c r="D2214" t="s">
        <v>5947</v>
      </c>
      <c r="E2214" t="str">
        <f>IFERROR(INDEX(Healthcare_Transaction[Treatment_Type],MATCH(CONSOLIDATED_SHEET[[#This Row],[Patient_ID]],Healthcare_Transaction[Patient_ID],0)),"")</f>
        <v>Surgery</v>
      </c>
      <c r="F2214" s="8">
        <f>IFERROR(INDEX(Healthcare_Transaction[Cost],MATCH(CONSOLIDATED_SHEET[[#This Row],[Patient_ID]],Healthcare_Transaction[Patient_ID],0)),"")</f>
        <v>3659.18</v>
      </c>
      <c r="G2214" s="6">
        <f>IFERROR(INDEX(Healthcare_Transaction[Date],MATCH(CONSOLIDATED_SHEET[[#This Row],[Patient_ID]],Healthcare_Transaction[Patient_ID],0)),"")</f>
        <v>44504.051864552071</v>
      </c>
      <c r="H2214" t="str">
        <f>TEXT(CONSOLIDATED_SHEET[[#This Row],[Date]], "yyyy")</f>
        <v>2021</v>
      </c>
      <c r="I2214" t="str">
        <f>TEXT(CONSOLIDATED_SHEET[[#This Row],[Date]], "mmmm")</f>
        <v>November</v>
      </c>
      <c r="J2214" t="str">
        <f>INDEX(Healthcare_Location[Location],MATCH(CONSOLIDATED_SHEET[[#This Row],[Patient_ID]],Healthcare_Location[Patient_ID],0))</f>
        <v>Houston</v>
      </c>
      <c r="K2214" s="7" t="str">
        <f>INDEX(Healthcare_Insurance[Insurance_Type],MATCH(CONSOLIDATED_SHEET[[#This Row],[Patient_ID]],Healthcare_Insurance[Patient_ID],0))</f>
        <v>Private</v>
      </c>
      <c r="L2214" s="8">
        <f>INDEX(Healthcare_Insurance[Insurance_Amount],MATCH(CONSOLIDATED_SHEET[[#This Row],[Patient_ID]],Healthcare_Insurance[Patient_ID],0))</f>
        <v>3711.56</v>
      </c>
    </row>
    <row r="2215" spans="1:12" x14ac:dyDescent="0.25">
      <c r="A2215" t="s">
        <v>2217</v>
      </c>
      <c r="B2215" t="s">
        <v>5182</v>
      </c>
      <c r="C2215">
        <v>61</v>
      </c>
      <c r="D2215" t="s">
        <v>5948</v>
      </c>
      <c r="E2215" t="str">
        <f>IFERROR(INDEX(Healthcare_Transaction[Treatment_Type],MATCH(CONSOLIDATED_SHEET[[#This Row],[Patient_ID]],Healthcare_Transaction[Patient_ID],0)),"")</f>
        <v>Consultation</v>
      </c>
      <c r="F2215" s="8">
        <f>IFERROR(INDEX(Healthcare_Transaction[Cost],MATCH(CONSOLIDATED_SHEET[[#This Row],[Patient_ID]],Healthcare_Transaction[Patient_ID],0)),"")</f>
        <v>554.74</v>
      </c>
      <c r="G2215" s="6">
        <f>IFERROR(INDEX(Healthcare_Transaction[Date],MATCH(CONSOLIDATED_SHEET[[#This Row],[Patient_ID]],Healthcare_Transaction[Patient_ID],0)),"")</f>
        <v>44505.355622231727</v>
      </c>
      <c r="H2215" t="str">
        <f>TEXT(CONSOLIDATED_SHEET[[#This Row],[Date]], "yyyy")</f>
        <v>2021</v>
      </c>
      <c r="I2215" t="str">
        <f>TEXT(CONSOLIDATED_SHEET[[#This Row],[Date]], "mmmm")</f>
        <v>November</v>
      </c>
      <c r="J2215" t="str">
        <f>INDEX(Healthcare_Location[Location],MATCH(CONSOLIDATED_SHEET[[#This Row],[Patient_ID]],Healthcare_Location[Patient_ID],0))</f>
        <v>Phoenix</v>
      </c>
      <c r="K2215" s="7" t="str">
        <f>INDEX(Healthcare_Insurance[Insurance_Type],MATCH(CONSOLIDATED_SHEET[[#This Row],[Patient_ID]],Healthcare_Insurance[Patient_ID],0))</f>
        <v>None</v>
      </c>
      <c r="L2215" s="8">
        <f>INDEX(Healthcare_Insurance[Insurance_Amount],MATCH(CONSOLIDATED_SHEET[[#This Row],[Patient_ID]],Healthcare_Insurance[Patient_ID],0))</f>
        <v>1157.72</v>
      </c>
    </row>
    <row r="2216" spans="1:12" x14ac:dyDescent="0.25">
      <c r="A2216" t="s">
        <v>2218</v>
      </c>
      <c r="B2216" t="s">
        <v>5183</v>
      </c>
      <c r="C2216">
        <v>86</v>
      </c>
      <c r="D2216" t="s">
        <v>5947</v>
      </c>
      <c r="E2216" t="str">
        <f>IFERROR(INDEX(Healthcare_Transaction[Treatment_Type],MATCH(CONSOLIDATED_SHEET[[#This Row],[Patient_ID]],Healthcare_Transaction[Patient_ID],0)),"")</f>
        <v>Consultation</v>
      </c>
      <c r="F2216" s="8">
        <f>IFERROR(INDEX(Healthcare_Transaction[Cost],MATCH(CONSOLIDATED_SHEET[[#This Row],[Patient_ID]],Healthcare_Transaction[Patient_ID],0)),"")</f>
        <v>237</v>
      </c>
      <c r="G2216" s="6">
        <f>IFERROR(INDEX(Healthcare_Transaction[Date],MATCH(CONSOLIDATED_SHEET[[#This Row],[Patient_ID]],Healthcare_Transaction[Patient_ID],0)),"")</f>
        <v>44506.398628375471</v>
      </c>
      <c r="H2216" t="str">
        <f>TEXT(CONSOLIDATED_SHEET[[#This Row],[Date]], "yyyy")</f>
        <v>2021</v>
      </c>
      <c r="I2216" t="str">
        <f>TEXT(CONSOLIDATED_SHEET[[#This Row],[Date]], "mmmm")</f>
        <v>November</v>
      </c>
      <c r="J2216" t="str">
        <f>INDEX(Healthcare_Location[Location],MATCH(CONSOLIDATED_SHEET[[#This Row],[Patient_ID]],Healthcare_Location[Patient_ID],0))</f>
        <v>New York</v>
      </c>
      <c r="K2216" s="7" t="str">
        <f>INDEX(Healthcare_Insurance[Insurance_Type],MATCH(CONSOLIDATED_SHEET[[#This Row],[Patient_ID]],Healthcare_Insurance[Patient_ID],0))</f>
        <v>None</v>
      </c>
      <c r="L2216" s="8">
        <f>INDEX(Healthcare_Insurance[Insurance_Amount],MATCH(CONSOLIDATED_SHEET[[#This Row],[Patient_ID]],Healthcare_Insurance[Patient_ID],0))</f>
        <v>2857.96</v>
      </c>
    </row>
    <row r="2217" spans="1:12" x14ac:dyDescent="0.25">
      <c r="A2217" t="s">
        <v>2219</v>
      </c>
      <c r="B2217" t="s">
        <v>5184</v>
      </c>
      <c r="C2217">
        <v>62</v>
      </c>
      <c r="D2217" t="s">
        <v>5948</v>
      </c>
      <c r="E2217" t="str">
        <f>IFERROR(INDEX(Healthcare_Transaction[Treatment_Type],MATCH(CONSOLIDATED_SHEET[[#This Row],[Patient_ID]],Healthcare_Transaction[Patient_ID],0)),"")</f>
        <v>Consultation</v>
      </c>
      <c r="F2217" s="8">
        <f>IFERROR(INDEX(Healthcare_Transaction[Cost],MATCH(CONSOLIDATED_SHEET[[#This Row],[Patient_ID]],Healthcare_Transaction[Patient_ID],0)),"")</f>
        <v>1513.53</v>
      </c>
      <c r="G2217" s="6">
        <f>IFERROR(INDEX(Healthcare_Transaction[Date],MATCH(CONSOLIDATED_SHEET[[#This Row],[Patient_ID]],Healthcare_Transaction[Patient_ID],0)),"")</f>
        <v>44506.920131447347</v>
      </c>
      <c r="H2217" t="str">
        <f>TEXT(CONSOLIDATED_SHEET[[#This Row],[Date]], "yyyy")</f>
        <v>2021</v>
      </c>
      <c r="I2217" t="str">
        <f>TEXT(CONSOLIDATED_SHEET[[#This Row],[Date]], "mmmm")</f>
        <v>November</v>
      </c>
      <c r="J2217" t="str">
        <f>INDEX(Healthcare_Location[Location],MATCH(CONSOLIDATED_SHEET[[#This Row],[Patient_ID]],Healthcare_Location[Patient_ID],0))</f>
        <v>Phoenix</v>
      </c>
      <c r="K2217" s="7" t="str">
        <f>INDEX(Healthcare_Insurance[Insurance_Type],MATCH(CONSOLIDATED_SHEET[[#This Row],[Patient_ID]],Healthcare_Insurance[Patient_ID],0))</f>
        <v>None</v>
      </c>
      <c r="L2217" s="8">
        <f>INDEX(Healthcare_Insurance[Insurance_Amount],MATCH(CONSOLIDATED_SHEET[[#This Row],[Patient_ID]],Healthcare_Insurance[Patient_ID],0))</f>
        <v>4609.16</v>
      </c>
    </row>
    <row r="2218" spans="1:12" x14ac:dyDescent="0.25">
      <c r="A2218" t="s">
        <v>2220</v>
      </c>
      <c r="B2218" t="s">
        <v>5185</v>
      </c>
      <c r="C2218">
        <v>50</v>
      </c>
      <c r="D2218" t="s">
        <v>5948</v>
      </c>
      <c r="E2218" t="str">
        <f>IFERROR(INDEX(Healthcare_Transaction[Treatment_Type],MATCH(CONSOLIDATED_SHEET[[#This Row],[Patient_ID]],Healthcare_Transaction[Patient_ID],0)),"")</f>
        <v>Consultation</v>
      </c>
      <c r="F2218" s="8">
        <f>IFERROR(INDEX(Healthcare_Transaction[Cost],MATCH(CONSOLIDATED_SHEET[[#This Row],[Patient_ID]],Healthcare_Transaction[Patient_ID],0)),"")</f>
        <v>516.16</v>
      </c>
      <c r="G2218" s="6">
        <f>IFERROR(INDEX(Healthcare_Transaction[Date],MATCH(CONSOLIDATED_SHEET[[#This Row],[Patient_ID]],Healthcare_Transaction[Patient_ID],0)),"")</f>
        <v>44507.180882983273</v>
      </c>
      <c r="H2218" t="str">
        <f>TEXT(CONSOLIDATED_SHEET[[#This Row],[Date]], "yyyy")</f>
        <v>2021</v>
      </c>
      <c r="I2218" t="str">
        <f>TEXT(CONSOLIDATED_SHEET[[#This Row],[Date]], "mmmm")</f>
        <v>November</v>
      </c>
      <c r="J2218" t="str">
        <f>INDEX(Healthcare_Location[Location],MATCH(CONSOLIDATED_SHEET[[#This Row],[Patient_ID]],Healthcare_Location[Patient_ID],0))</f>
        <v>Los Angeles</v>
      </c>
      <c r="K2218" s="7" t="str">
        <f>INDEX(Healthcare_Insurance[Insurance_Type],MATCH(CONSOLIDATED_SHEET[[#This Row],[Patient_ID]],Healthcare_Insurance[Patient_ID],0))</f>
        <v>Private</v>
      </c>
      <c r="L2218" s="8">
        <f>INDEX(Healthcare_Insurance[Insurance_Amount],MATCH(CONSOLIDATED_SHEET[[#This Row],[Patient_ID]],Healthcare_Insurance[Patient_ID],0))</f>
        <v>3479.22</v>
      </c>
    </row>
    <row r="2219" spans="1:12" x14ac:dyDescent="0.25">
      <c r="A2219" t="s">
        <v>2221</v>
      </c>
      <c r="B2219" t="s">
        <v>5186</v>
      </c>
      <c r="C2219">
        <v>71</v>
      </c>
      <c r="D2219" t="s">
        <v>5948</v>
      </c>
      <c r="E2219" t="str">
        <f>IFERROR(INDEX(Healthcare_Transaction[Treatment_Type],MATCH(CONSOLIDATED_SHEET[[#This Row],[Patient_ID]],Healthcare_Transaction[Patient_ID],0)),"")</f>
        <v>Physical Therapy</v>
      </c>
      <c r="F2219" s="8">
        <f>IFERROR(INDEX(Healthcare_Transaction[Cost],MATCH(CONSOLIDATED_SHEET[[#This Row],[Patient_ID]],Healthcare_Transaction[Patient_ID],0)),"")</f>
        <v>2153.87</v>
      </c>
      <c r="G2219" s="6">
        <f>IFERROR(INDEX(Healthcare_Transaction[Date],MATCH(CONSOLIDATED_SHEET[[#This Row],[Patient_ID]],Healthcare_Transaction[Patient_ID],0)),"")</f>
        <v>44508.223889127017</v>
      </c>
      <c r="H2219" t="str">
        <f>TEXT(CONSOLIDATED_SHEET[[#This Row],[Date]], "yyyy")</f>
        <v>2021</v>
      </c>
      <c r="I2219" t="str">
        <f>TEXT(CONSOLIDATED_SHEET[[#This Row],[Date]], "mmmm")</f>
        <v>November</v>
      </c>
      <c r="J2219" t="str">
        <f>INDEX(Healthcare_Location[Location],MATCH(CONSOLIDATED_SHEET[[#This Row],[Patient_ID]],Healthcare_Location[Patient_ID],0))</f>
        <v>New York</v>
      </c>
      <c r="K2219" s="7" t="str">
        <f>INDEX(Healthcare_Insurance[Insurance_Type],MATCH(CONSOLIDATED_SHEET[[#This Row],[Patient_ID]],Healthcare_Insurance[Patient_ID],0))</f>
        <v>None</v>
      </c>
      <c r="L2219" s="8">
        <f>INDEX(Healthcare_Insurance[Insurance_Amount],MATCH(CONSOLIDATED_SHEET[[#This Row],[Patient_ID]],Healthcare_Insurance[Patient_ID],0))</f>
        <v>5473.78</v>
      </c>
    </row>
    <row r="2220" spans="1:12" x14ac:dyDescent="0.25">
      <c r="A2220" t="s">
        <v>2222</v>
      </c>
      <c r="B2220" t="s">
        <v>5187</v>
      </c>
      <c r="C2220">
        <v>47</v>
      </c>
      <c r="D2220" t="s">
        <v>5947</v>
      </c>
      <c r="E2220" t="str">
        <f>IFERROR(INDEX(Healthcare_Transaction[Treatment_Type],MATCH(CONSOLIDATED_SHEET[[#This Row],[Patient_ID]],Healthcare_Transaction[Patient_ID],0)),"")</f>
        <v>Physical Therapy</v>
      </c>
      <c r="F2220" s="8">
        <f>IFERROR(INDEX(Healthcare_Transaction[Cost],MATCH(CONSOLIDATED_SHEET[[#This Row],[Patient_ID]],Healthcare_Transaction[Patient_ID],0)),"")</f>
        <v>3592.32</v>
      </c>
      <c r="G2220" s="6">
        <f>IFERROR(INDEX(Healthcare_Transaction[Date],MATCH(CONSOLIDATED_SHEET[[#This Row],[Patient_ID]],Healthcare_Transaction[Patient_ID],0)),"")</f>
        <v>44508.745392198878</v>
      </c>
      <c r="H2220" t="str">
        <f>TEXT(CONSOLIDATED_SHEET[[#This Row],[Date]], "yyyy")</f>
        <v>2021</v>
      </c>
      <c r="I2220" t="str">
        <f>TEXT(CONSOLIDATED_SHEET[[#This Row],[Date]], "mmmm")</f>
        <v>November</v>
      </c>
      <c r="J2220" t="str">
        <f>INDEX(Healthcare_Location[Location],MATCH(CONSOLIDATED_SHEET[[#This Row],[Patient_ID]],Healthcare_Location[Patient_ID],0))</f>
        <v>Houston</v>
      </c>
      <c r="K2220" s="7" t="str">
        <f>INDEX(Healthcare_Insurance[Insurance_Type],MATCH(CONSOLIDATED_SHEET[[#This Row],[Patient_ID]],Healthcare_Insurance[Patient_ID],0))</f>
        <v>Private</v>
      </c>
      <c r="L2220" s="8">
        <f>INDEX(Healthcare_Insurance[Insurance_Amount],MATCH(CONSOLIDATED_SHEET[[#This Row],[Patient_ID]],Healthcare_Insurance[Patient_ID],0))</f>
        <v>958.08</v>
      </c>
    </row>
    <row r="2221" spans="1:12" x14ac:dyDescent="0.25">
      <c r="A2221" t="s">
        <v>2223</v>
      </c>
      <c r="B2221" t="s">
        <v>5188</v>
      </c>
      <c r="C2221">
        <v>66</v>
      </c>
      <c r="D2221" t="s">
        <v>5948</v>
      </c>
      <c r="E2221" t="str">
        <f>IFERROR(INDEX(Healthcare_Transaction[Treatment_Type],MATCH(CONSOLIDATED_SHEET[[#This Row],[Patient_ID]],Healthcare_Transaction[Patient_ID],0)),"")</f>
        <v>Medication</v>
      </c>
      <c r="F2221" s="8">
        <f>IFERROR(INDEX(Healthcare_Transaction[Cost],MATCH(CONSOLIDATED_SHEET[[#This Row],[Patient_ID]],Healthcare_Transaction[Patient_ID],0)),"")</f>
        <v>2093.5300000000002</v>
      </c>
      <c r="G2221" s="6">
        <f>IFERROR(INDEX(Healthcare_Transaction[Date],MATCH(CONSOLIDATED_SHEET[[#This Row],[Patient_ID]],Healthcare_Transaction[Patient_ID],0)),"")</f>
        <v>44512.135162166021</v>
      </c>
      <c r="H2221" t="str">
        <f>TEXT(CONSOLIDATED_SHEET[[#This Row],[Date]], "yyyy")</f>
        <v>2021</v>
      </c>
      <c r="I2221" t="str">
        <f>TEXT(CONSOLIDATED_SHEET[[#This Row],[Date]], "mmmm")</f>
        <v>November</v>
      </c>
      <c r="J2221" t="str">
        <f>INDEX(Healthcare_Location[Location],MATCH(CONSOLIDATED_SHEET[[#This Row],[Patient_ID]],Healthcare_Location[Patient_ID],0))</f>
        <v>Houston</v>
      </c>
      <c r="K2221" s="7" t="str">
        <f>INDEX(Healthcare_Insurance[Insurance_Type],MATCH(CONSOLIDATED_SHEET[[#This Row],[Patient_ID]],Healthcare_Insurance[Patient_ID],0))</f>
        <v>None</v>
      </c>
      <c r="L2221" s="8">
        <f>INDEX(Healthcare_Insurance[Insurance_Amount],MATCH(CONSOLIDATED_SHEET[[#This Row],[Patient_ID]],Healthcare_Insurance[Patient_ID],0))</f>
        <v>1539.66</v>
      </c>
    </row>
    <row r="2222" spans="1:12" x14ac:dyDescent="0.25">
      <c r="A2222" t="s">
        <v>2224</v>
      </c>
      <c r="B2222" t="s">
        <v>5189</v>
      </c>
      <c r="C2222">
        <v>88</v>
      </c>
      <c r="D2222" t="s">
        <v>5948</v>
      </c>
      <c r="E2222" t="str">
        <f>IFERROR(INDEX(Healthcare_Transaction[Treatment_Type],MATCH(CONSOLIDATED_SHEET[[#This Row],[Patient_ID]],Healthcare_Transaction[Patient_ID],0)),"")</f>
        <v>Medication</v>
      </c>
      <c r="F2222" s="8">
        <f>IFERROR(INDEX(Healthcare_Transaction[Cost],MATCH(CONSOLIDATED_SHEET[[#This Row],[Patient_ID]],Healthcare_Transaction[Patient_ID],0)),"")</f>
        <v>2440.79</v>
      </c>
      <c r="G2222" s="6">
        <f>IFERROR(INDEX(Healthcare_Transaction[Date],MATCH(CONSOLIDATED_SHEET[[#This Row],[Patient_ID]],Healthcare_Transaction[Patient_ID],0)),"")</f>
        <v>44512.395913701963</v>
      </c>
      <c r="H2222" t="str">
        <f>TEXT(CONSOLIDATED_SHEET[[#This Row],[Date]], "yyyy")</f>
        <v>2021</v>
      </c>
      <c r="I2222" t="str">
        <f>TEXT(CONSOLIDATED_SHEET[[#This Row],[Date]], "mmmm")</f>
        <v>November</v>
      </c>
      <c r="J2222" t="str">
        <f>INDEX(Healthcare_Location[Location],MATCH(CONSOLIDATED_SHEET[[#This Row],[Patient_ID]],Healthcare_Location[Patient_ID],0))</f>
        <v>Houston</v>
      </c>
      <c r="K2222" s="7" t="str">
        <f>INDEX(Healthcare_Insurance[Insurance_Type],MATCH(CONSOLIDATED_SHEET[[#This Row],[Patient_ID]],Healthcare_Insurance[Patient_ID],0))</f>
        <v>None</v>
      </c>
      <c r="L2222" s="8">
        <f>INDEX(Healthcare_Insurance[Insurance_Amount],MATCH(CONSOLIDATED_SHEET[[#This Row],[Patient_ID]],Healthcare_Insurance[Patient_ID],0))</f>
        <v>2294.83</v>
      </c>
    </row>
    <row r="2223" spans="1:12" x14ac:dyDescent="0.25">
      <c r="A2223" t="s">
        <v>2225</v>
      </c>
      <c r="B2223" t="s">
        <v>5190</v>
      </c>
      <c r="C2223">
        <v>75</v>
      </c>
      <c r="D2223" t="s">
        <v>5947</v>
      </c>
      <c r="E2223" t="str">
        <f>IFERROR(INDEX(Healthcare_Transaction[Treatment_Type],MATCH(CONSOLIDATED_SHEET[[#This Row],[Patient_ID]],Healthcare_Transaction[Patient_ID],0)),"")</f>
        <v>Medication</v>
      </c>
      <c r="F2223" s="8">
        <f>IFERROR(INDEX(Healthcare_Transaction[Cost],MATCH(CONSOLIDATED_SHEET[[#This Row],[Patient_ID]],Healthcare_Transaction[Patient_ID],0)),"")</f>
        <v>1629.1</v>
      </c>
      <c r="G2223" s="6">
        <f>IFERROR(INDEX(Healthcare_Transaction[Date],MATCH(CONSOLIDATED_SHEET[[#This Row],[Patient_ID]],Healthcare_Transaction[Patient_ID],0)),"")</f>
        <v>44513.699671381619</v>
      </c>
      <c r="H2223" t="str">
        <f>TEXT(CONSOLIDATED_SHEET[[#This Row],[Date]], "yyyy")</f>
        <v>2021</v>
      </c>
      <c r="I2223" t="str">
        <f>TEXT(CONSOLIDATED_SHEET[[#This Row],[Date]], "mmmm")</f>
        <v>November</v>
      </c>
      <c r="J2223" t="str">
        <f>INDEX(Healthcare_Location[Location],MATCH(CONSOLIDATED_SHEET[[#This Row],[Patient_ID]],Healthcare_Location[Patient_ID],0))</f>
        <v>New York</v>
      </c>
      <c r="K2223" s="7" t="str">
        <f>INDEX(Healthcare_Insurance[Insurance_Type],MATCH(CONSOLIDATED_SHEET[[#This Row],[Patient_ID]],Healthcare_Insurance[Patient_ID],0))</f>
        <v>None</v>
      </c>
      <c r="L2223" s="8">
        <f>INDEX(Healthcare_Insurance[Insurance_Amount],MATCH(CONSOLIDATED_SHEET[[#This Row],[Patient_ID]],Healthcare_Insurance[Patient_ID],0))</f>
        <v>6010.55</v>
      </c>
    </row>
    <row r="2224" spans="1:12" x14ac:dyDescent="0.25">
      <c r="A2224" t="s">
        <v>2226</v>
      </c>
      <c r="B2224" t="s">
        <v>5191</v>
      </c>
      <c r="C2224">
        <v>52</v>
      </c>
      <c r="D2224" t="s">
        <v>5947</v>
      </c>
      <c r="E2224" t="str">
        <f>IFERROR(INDEX(Healthcare_Transaction[Treatment_Type],MATCH(CONSOLIDATED_SHEET[[#This Row],[Patient_ID]],Healthcare_Transaction[Patient_ID],0)),"")</f>
        <v>Surgery</v>
      </c>
      <c r="F2224" s="8">
        <f>IFERROR(INDEX(Healthcare_Transaction[Cost],MATCH(CONSOLIDATED_SHEET[[#This Row],[Patient_ID]],Healthcare_Transaction[Patient_ID],0)),"")</f>
        <v>2687.6</v>
      </c>
      <c r="G2224" s="6">
        <f>IFERROR(INDEX(Healthcare_Transaction[Date],MATCH(CONSOLIDATED_SHEET[[#This Row],[Patient_ID]],Healthcare_Transaction[Patient_ID],0)),"")</f>
        <v>44513.96042291756</v>
      </c>
      <c r="H2224" t="str">
        <f>TEXT(CONSOLIDATED_SHEET[[#This Row],[Date]], "yyyy")</f>
        <v>2021</v>
      </c>
      <c r="I2224" t="str">
        <f>TEXT(CONSOLIDATED_SHEET[[#This Row],[Date]], "mmmm")</f>
        <v>November</v>
      </c>
      <c r="J2224" t="str">
        <f>INDEX(Healthcare_Location[Location],MATCH(CONSOLIDATED_SHEET[[#This Row],[Patient_ID]],Healthcare_Location[Patient_ID],0))</f>
        <v>New York</v>
      </c>
      <c r="K2224" s="7" t="str">
        <f>INDEX(Healthcare_Insurance[Insurance_Type],MATCH(CONSOLIDATED_SHEET[[#This Row],[Patient_ID]],Healthcare_Insurance[Patient_ID],0))</f>
        <v>Public</v>
      </c>
      <c r="L2224" s="8">
        <f>INDEX(Healthcare_Insurance[Insurance_Amount],MATCH(CONSOLIDATED_SHEET[[#This Row],[Patient_ID]],Healthcare_Insurance[Patient_ID],0))</f>
        <v>2715.44</v>
      </c>
    </row>
    <row r="2225" spans="1:12" x14ac:dyDescent="0.25">
      <c r="A2225" t="s">
        <v>2227</v>
      </c>
      <c r="B2225" t="s">
        <v>5192</v>
      </c>
      <c r="C2225">
        <v>40</v>
      </c>
      <c r="D2225" t="s">
        <v>5948</v>
      </c>
      <c r="E2225" t="str">
        <f>IFERROR(INDEX(Healthcare_Transaction[Treatment_Type],MATCH(CONSOLIDATED_SHEET[[#This Row],[Patient_ID]],Healthcare_Transaction[Patient_ID],0)),"")</f>
        <v>Physical Therapy</v>
      </c>
      <c r="F2225" s="8">
        <f>IFERROR(INDEX(Healthcare_Transaction[Cost],MATCH(CONSOLIDATED_SHEET[[#This Row],[Patient_ID]],Healthcare_Transaction[Patient_ID],0)),"")</f>
        <v>133.61000000000001</v>
      </c>
      <c r="G2225" s="6">
        <f>IFERROR(INDEX(Healthcare_Transaction[Date],MATCH(CONSOLIDATED_SHEET[[#This Row],[Patient_ID]],Healthcare_Transaction[Patient_ID],0)),"")</f>
        <v>44515.003429061282</v>
      </c>
      <c r="H2225" t="str">
        <f>TEXT(CONSOLIDATED_SHEET[[#This Row],[Date]], "yyyy")</f>
        <v>2021</v>
      </c>
      <c r="I2225" t="str">
        <f>TEXT(CONSOLIDATED_SHEET[[#This Row],[Date]], "mmmm")</f>
        <v>November</v>
      </c>
      <c r="J2225" t="str">
        <f>INDEX(Healthcare_Location[Location],MATCH(CONSOLIDATED_SHEET[[#This Row],[Patient_ID]],Healthcare_Location[Patient_ID],0))</f>
        <v>Los Angeles</v>
      </c>
      <c r="K2225" s="7" t="str">
        <f>INDEX(Healthcare_Insurance[Insurance_Type],MATCH(CONSOLIDATED_SHEET[[#This Row],[Patient_ID]],Healthcare_Insurance[Patient_ID],0))</f>
        <v>None</v>
      </c>
      <c r="L2225" s="8">
        <f>INDEX(Healthcare_Insurance[Insurance_Amount],MATCH(CONSOLIDATED_SHEET[[#This Row],[Patient_ID]],Healthcare_Insurance[Patient_ID],0))</f>
        <v>7511.45</v>
      </c>
    </row>
    <row r="2226" spans="1:12" x14ac:dyDescent="0.25">
      <c r="A2226" t="s">
        <v>2228</v>
      </c>
      <c r="B2226" t="s">
        <v>5193</v>
      </c>
      <c r="C2226">
        <v>63</v>
      </c>
      <c r="D2226" t="s">
        <v>5947</v>
      </c>
      <c r="E2226" t="str">
        <f>IFERROR(INDEX(Healthcare_Transaction[Treatment_Type],MATCH(CONSOLIDATED_SHEET[[#This Row],[Patient_ID]],Healthcare_Transaction[Patient_ID],0)),"")</f>
        <v>Physical Therapy</v>
      </c>
      <c r="F2226" s="8">
        <f>IFERROR(INDEX(Healthcare_Transaction[Cost],MATCH(CONSOLIDATED_SHEET[[#This Row],[Patient_ID]],Healthcare_Transaction[Patient_ID],0)),"")</f>
        <v>2117.5700000000002</v>
      </c>
      <c r="G2226" s="6">
        <f>IFERROR(INDEX(Healthcare_Transaction[Date],MATCH(CONSOLIDATED_SHEET[[#This Row],[Patient_ID]],Healthcare_Transaction[Patient_ID],0)),"")</f>
        <v>44515.264180597223</v>
      </c>
      <c r="H2226" t="str">
        <f>TEXT(CONSOLIDATED_SHEET[[#This Row],[Date]], "yyyy")</f>
        <v>2021</v>
      </c>
      <c r="I2226" t="str">
        <f>TEXT(CONSOLIDATED_SHEET[[#This Row],[Date]], "mmmm")</f>
        <v>November</v>
      </c>
      <c r="J2226" t="str">
        <f>INDEX(Healthcare_Location[Location],MATCH(CONSOLIDATED_SHEET[[#This Row],[Patient_ID]],Healthcare_Location[Patient_ID],0))</f>
        <v>New York</v>
      </c>
      <c r="K2226" s="7" t="str">
        <f>INDEX(Healthcare_Insurance[Insurance_Type],MATCH(CONSOLIDATED_SHEET[[#This Row],[Patient_ID]],Healthcare_Insurance[Patient_ID],0))</f>
        <v>Public</v>
      </c>
      <c r="L2226" s="8">
        <f>INDEX(Healthcare_Insurance[Insurance_Amount],MATCH(CONSOLIDATED_SHEET[[#This Row],[Patient_ID]],Healthcare_Insurance[Patient_ID],0))</f>
        <v>2658.15</v>
      </c>
    </row>
    <row r="2227" spans="1:12" x14ac:dyDescent="0.25">
      <c r="A2227" t="s">
        <v>2229</v>
      </c>
      <c r="B2227" t="s">
        <v>5194</v>
      </c>
      <c r="C2227">
        <v>28</v>
      </c>
      <c r="D2227" t="s">
        <v>5947</v>
      </c>
      <c r="E2227" t="str">
        <f>IFERROR(INDEX(Healthcare_Transaction[Treatment_Type],MATCH(CONSOLIDATED_SHEET[[#This Row],[Patient_ID]],Healthcare_Transaction[Patient_ID],0)),"")</f>
        <v>Surgery</v>
      </c>
      <c r="F2227" s="8">
        <f>IFERROR(INDEX(Healthcare_Transaction[Cost],MATCH(CONSOLIDATED_SHEET[[#This Row],[Patient_ID]],Healthcare_Transaction[Patient_ID],0)),"")</f>
        <v>4355.2</v>
      </c>
      <c r="G2227" s="6">
        <f>IFERROR(INDEX(Healthcare_Transaction[Date],MATCH(CONSOLIDATED_SHEET[[#This Row],[Patient_ID]],Healthcare_Transaction[Patient_ID],0)),"")</f>
        <v>44516.046435205033</v>
      </c>
      <c r="H2227" t="str">
        <f>TEXT(CONSOLIDATED_SHEET[[#This Row],[Date]], "yyyy")</f>
        <v>2021</v>
      </c>
      <c r="I2227" t="str">
        <f>TEXT(CONSOLIDATED_SHEET[[#This Row],[Date]], "mmmm")</f>
        <v>November</v>
      </c>
      <c r="J2227" t="str">
        <f>INDEX(Healthcare_Location[Location],MATCH(CONSOLIDATED_SHEET[[#This Row],[Patient_ID]],Healthcare_Location[Patient_ID],0))</f>
        <v>Houston</v>
      </c>
      <c r="K2227" s="7" t="str">
        <f>INDEX(Healthcare_Insurance[Insurance_Type],MATCH(CONSOLIDATED_SHEET[[#This Row],[Patient_ID]],Healthcare_Insurance[Patient_ID],0))</f>
        <v>Private</v>
      </c>
      <c r="L2227" s="8">
        <f>INDEX(Healthcare_Insurance[Insurance_Amount],MATCH(CONSOLIDATED_SHEET[[#This Row],[Patient_ID]],Healthcare_Insurance[Patient_ID],0))</f>
        <v>4650.6899999999996</v>
      </c>
    </row>
    <row r="2228" spans="1:12" x14ac:dyDescent="0.25">
      <c r="A2228" t="s">
        <v>2230</v>
      </c>
      <c r="B2228" t="s">
        <v>5195</v>
      </c>
      <c r="C2228">
        <v>70</v>
      </c>
      <c r="D2228" t="s">
        <v>5948</v>
      </c>
      <c r="E2228" t="str">
        <f>IFERROR(INDEX(Healthcare_Transaction[Treatment_Type],MATCH(CONSOLIDATED_SHEET[[#This Row],[Patient_ID]],Healthcare_Transaction[Patient_ID],0)),"")</f>
        <v>Consultation</v>
      </c>
      <c r="F2228" s="8">
        <f>IFERROR(INDEX(Healthcare_Transaction[Cost],MATCH(CONSOLIDATED_SHEET[[#This Row],[Patient_ID]],Healthcare_Transaction[Patient_ID],0)),"")</f>
        <v>2363.6799999999998</v>
      </c>
      <c r="G2228" s="6">
        <f>IFERROR(INDEX(Healthcare_Transaction[Date],MATCH(CONSOLIDATED_SHEET[[#This Row],[Patient_ID]],Healthcare_Transaction[Patient_ID],0)),"")</f>
        <v>44517.350192884689</v>
      </c>
      <c r="H2228" t="str">
        <f>TEXT(CONSOLIDATED_SHEET[[#This Row],[Date]], "yyyy")</f>
        <v>2021</v>
      </c>
      <c r="I2228" t="str">
        <f>TEXT(CONSOLIDATED_SHEET[[#This Row],[Date]], "mmmm")</f>
        <v>November</v>
      </c>
      <c r="J2228" t="str">
        <f>INDEX(Healthcare_Location[Location],MATCH(CONSOLIDATED_SHEET[[#This Row],[Patient_ID]],Healthcare_Location[Patient_ID],0))</f>
        <v>Chicago</v>
      </c>
      <c r="K2228" s="7" t="str">
        <f>INDEX(Healthcare_Insurance[Insurance_Type],MATCH(CONSOLIDATED_SHEET[[#This Row],[Patient_ID]],Healthcare_Insurance[Patient_ID],0))</f>
        <v>Public</v>
      </c>
      <c r="L2228" s="8">
        <f>INDEX(Healthcare_Insurance[Insurance_Amount],MATCH(CONSOLIDATED_SHEET[[#This Row],[Patient_ID]],Healthcare_Insurance[Patient_ID],0))</f>
        <v>6692.3</v>
      </c>
    </row>
    <row r="2229" spans="1:12" x14ac:dyDescent="0.25">
      <c r="A2229" t="s">
        <v>2231</v>
      </c>
      <c r="B2229" t="s">
        <v>5196</v>
      </c>
      <c r="C2229">
        <v>20</v>
      </c>
      <c r="D2229" t="s">
        <v>5948</v>
      </c>
      <c r="E2229" t="str">
        <f>IFERROR(INDEX(Healthcare_Transaction[Treatment_Type],MATCH(CONSOLIDATED_SHEET[[#This Row],[Patient_ID]],Healthcare_Transaction[Patient_ID],0)),"")</f>
        <v>Surgery</v>
      </c>
      <c r="F2229" s="8">
        <f>IFERROR(INDEX(Healthcare_Transaction[Cost],MATCH(CONSOLIDATED_SHEET[[#This Row],[Patient_ID]],Healthcare_Transaction[Patient_ID],0)),"")</f>
        <v>2866.87</v>
      </c>
      <c r="G2229" s="6">
        <f>IFERROR(INDEX(Healthcare_Transaction[Date],MATCH(CONSOLIDATED_SHEET[[#This Row],[Patient_ID]],Healthcare_Transaction[Patient_ID],0)),"")</f>
        <v>44517.610944420623</v>
      </c>
      <c r="H2229" t="str">
        <f>TEXT(CONSOLIDATED_SHEET[[#This Row],[Date]], "yyyy")</f>
        <v>2021</v>
      </c>
      <c r="I2229" t="str">
        <f>TEXT(CONSOLIDATED_SHEET[[#This Row],[Date]], "mmmm")</f>
        <v>November</v>
      </c>
      <c r="J2229" t="str">
        <f>INDEX(Healthcare_Location[Location],MATCH(CONSOLIDATED_SHEET[[#This Row],[Patient_ID]],Healthcare_Location[Patient_ID],0))</f>
        <v>Phoenix</v>
      </c>
      <c r="K2229" s="7" t="str">
        <f>INDEX(Healthcare_Insurance[Insurance_Type],MATCH(CONSOLIDATED_SHEET[[#This Row],[Patient_ID]],Healthcare_Insurance[Patient_ID],0))</f>
        <v>Private</v>
      </c>
      <c r="L2229" s="8">
        <f>INDEX(Healthcare_Insurance[Insurance_Amount],MATCH(CONSOLIDATED_SHEET[[#This Row],[Patient_ID]],Healthcare_Insurance[Patient_ID],0))</f>
        <v>41.16</v>
      </c>
    </row>
    <row r="2230" spans="1:12" x14ac:dyDescent="0.25">
      <c r="A2230" t="s">
        <v>2232</v>
      </c>
      <c r="B2230" t="s">
        <v>5197</v>
      </c>
      <c r="C2230">
        <v>74</v>
      </c>
      <c r="D2230" t="s">
        <v>5948</v>
      </c>
      <c r="E2230" t="str">
        <f>IFERROR(INDEX(Healthcare_Transaction[Treatment_Type],MATCH(CONSOLIDATED_SHEET[[#This Row],[Patient_ID]],Healthcare_Transaction[Patient_ID],0)),"")</f>
        <v>Surgery</v>
      </c>
      <c r="F2230" s="8">
        <f>IFERROR(INDEX(Healthcare_Transaction[Cost],MATCH(CONSOLIDATED_SHEET[[#This Row],[Patient_ID]],Healthcare_Transaction[Patient_ID],0)),"")</f>
        <v>2909.66</v>
      </c>
      <c r="G2230" s="6">
        <f>IFERROR(INDEX(Healthcare_Transaction[Date],MATCH(CONSOLIDATED_SHEET[[#This Row],[Patient_ID]],Healthcare_Transaction[Patient_ID],0)),"")</f>
        <v>44517.871695956557</v>
      </c>
      <c r="H2230" t="str">
        <f>TEXT(CONSOLIDATED_SHEET[[#This Row],[Date]], "yyyy")</f>
        <v>2021</v>
      </c>
      <c r="I2230" t="str">
        <f>TEXT(CONSOLIDATED_SHEET[[#This Row],[Date]], "mmmm")</f>
        <v>November</v>
      </c>
      <c r="J2230" t="str">
        <f>INDEX(Healthcare_Location[Location],MATCH(CONSOLIDATED_SHEET[[#This Row],[Patient_ID]],Healthcare_Location[Patient_ID],0))</f>
        <v>Phoenix</v>
      </c>
      <c r="K2230" s="7" t="str">
        <f>INDEX(Healthcare_Insurance[Insurance_Type],MATCH(CONSOLIDATED_SHEET[[#This Row],[Patient_ID]],Healthcare_Insurance[Patient_ID],0))</f>
        <v>None</v>
      </c>
      <c r="L2230" s="8">
        <f>INDEX(Healthcare_Insurance[Insurance_Amount],MATCH(CONSOLIDATED_SHEET[[#This Row],[Patient_ID]],Healthcare_Insurance[Patient_ID],0))</f>
        <v>145.61000000000001</v>
      </c>
    </row>
    <row r="2231" spans="1:12" x14ac:dyDescent="0.25">
      <c r="A2231" t="s">
        <v>2233</v>
      </c>
      <c r="B2231" t="s">
        <v>5198</v>
      </c>
      <c r="C2231">
        <v>64</v>
      </c>
      <c r="D2231" t="s">
        <v>5948</v>
      </c>
      <c r="E2231" t="str">
        <f>IFERROR(INDEX(Healthcare_Transaction[Treatment_Type],MATCH(CONSOLIDATED_SHEET[[#This Row],[Patient_ID]],Healthcare_Transaction[Patient_ID],0)),"")</f>
        <v>Physical Therapy</v>
      </c>
      <c r="F2231" s="8">
        <f>IFERROR(INDEX(Healthcare_Transaction[Cost],MATCH(CONSOLIDATED_SHEET[[#This Row],[Patient_ID]],Healthcare_Transaction[Patient_ID],0)),"")</f>
        <v>1373.47</v>
      </c>
      <c r="G2231" s="6">
        <f>IFERROR(INDEX(Healthcare_Transaction[Date],MATCH(CONSOLIDATED_SHEET[[#This Row],[Patient_ID]],Healthcare_Transaction[Patient_ID],0)),"")</f>
        <v>44519.175453636228</v>
      </c>
      <c r="H2231" t="str">
        <f>TEXT(CONSOLIDATED_SHEET[[#This Row],[Date]], "yyyy")</f>
        <v>2021</v>
      </c>
      <c r="I2231" t="str">
        <f>TEXT(CONSOLIDATED_SHEET[[#This Row],[Date]], "mmmm")</f>
        <v>November</v>
      </c>
      <c r="J2231" t="str">
        <f>INDEX(Healthcare_Location[Location],MATCH(CONSOLIDATED_SHEET[[#This Row],[Patient_ID]],Healthcare_Location[Patient_ID],0))</f>
        <v>Phoenix</v>
      </c>
      <c r="K2231" s="7" t="str">
        <f>INDEX(Healthcare_Insurance[Insurance_Type],MATCH(CONSOLIDATED_SHEET[[#This Row],[Patient_ID]],Healthcare_Insurance[Patient_ID],0))</f>
        <v>Public</v>
      </c>
      <c r="L2231" s="8">
        <f>INDEX(Healthcare_Insurance[Insurance_Amount],MATCH(CONSOLIDATED_SHEET[[#This Row],[Patient_ID]],Healthcare_Insurance[Patient_ID],0))</f>
        <v>3296.18</v>
      </c>
    </row>
    <row r="2232" spans="1:12" x14ac:dyDescent="0.25">
      <c r="A2232" t="s">
        <v>2234</v>
      </c>
      <c r="B2232" t="s">
        <v>5199</v>
      </c>
      <c r="C2232">
        <v>19</v>
      </c>
      <c r="D2232" t="s">
        <v>5947</v>
      </c>
      <c r="E2232" t="str">
        <f>IFERROR(INDEX(Healthcare_Transaction[Treatment_Type],MATCH(CONSOLIDATED_SHEET[[#This Row],[Patient_ID]],Healthcare_Transaction[Patient_ID],0)),"")</f>
        <v>Physical Therapy</v>
      </c>
      <c r="F2232" s="8">
        <f>IFERROR(INDEX(Healthcare_Transaction[Cost],MATCH(CONSOLIDATED_SHEET[[#This Row],[Patient_ID]],Healthcare_Transaction[Patient_ID],0)),"")</f>
        <v>190.29</v>
      </c>
      <c r="G2232" s="6">
        <f>IFERROR(INDEX(Healthcare_Transaction[Date],MATCH(CONSOLIDATED_SHEET[[#This Row],[Patient_ID]],Healthcare_Transaction[Patient_ID],0)),"")</f>
        <v>44519.436205172162</v>
      </c>
      <c r="H2232" t="str">
        <f>TEXT(CONSOLIDATED_SHEET[[#This Row],[Date]], "yyyy")</f>
        <v>2021</v>
      </c>
      <c r="I2232" t="str">
        <f>TEXT(CONSOLIDATED_SHEET[[#This Row],[Date]], "mmmm")</f>
        <v>November</v>
      </c>
      <c r="J2232" t="str">
        <f>INDEX(Healthcare_Location[Location],MATCH(CONSOLIDATED_SHEET[[#This Row],[Patient_ID]],Healthcare_Location[Patient_ID],0))</f>
        <v>Chicago</v>
      </c>
      <c r="K2232" s="7" t="str">
        <f>INDEX(Healthcare_Insurance[Insurance_Type],MATCH(CONSOLIDATED_SHEET[[#This Row],[Patient_ID]],Healthcare_Insurance[Patient_ID],0))</f>
        <v>Public</v>
      </c>
      <c r="L2232" s="8">
        <f>INDEX(Healthcare_Insurance[Insurance_Amount],MATCH(CONSOLIDATED_SHEET[[#This Row],[Patient_ID]],Healthcare_Insurance[Patient_ID],0))</f>
        <v>2764.98</v>
      </c>
    </row>
    <row r="2233" spans="1:12" x14ac:dyDescent="0.25">
      <c r="A2233" t="s">
        <v>2235</v>
      </c>
      <c r="B2233" t="s">
        <v>5200</v>
      </c>
      <c r="C2233">
        <v>53</v>
      </c>
      <c r="D2233" t="s">
        <v>5947</v>
      </c>
      <c r="E2233" t="str">
        <f>IFERROR(INDEX(Healthcare_Transaction[Treatment_Type],MATCH(CONSOLIDATED_SHEET[[#This Row],[Patient_ID]],Healthcare_Transaction[Patient_ID],0)),"")</f>
        <v>Consultation</v>
      </c>
      <c r="F2233" s="8">
        <f>IFERROR(INDEX(Healthcare_Transaction[Cost],MATCH(CONSOLIDATED_SHEET[[#This Row],[Patient_ID]],Healthcare_Transaction[Patient_ID],0)),"")</f>
        <v>2494.64</v>
      </c>
      <c r="G2233" s="6">
        <f>IFERROR(INDEX(Healthcare_Transaction[Date],MATCH(CONSOLIDATED_SHEET[[#This Row],[Patient_ID]],Healthcare_Transaction[Patient_ID],0)),"")</f>
        <v>44520.479211315891</v>
      </c>
      <c r="H2233" t="str">
        <f>TEXT(CONSOLIDATED_SHEET[[#This Row],[Date]], "yyyy")</f>
        <v>2021</v>
      </c>
      <c r="I2233" t="str">
        <f>TEXT(CONSOLIDATED_SHEET[[#This Row],[Date]], "mmmm")</f>
        <v>November</v>
      </c>
      <c r="J2233" t="str">
        <f>INDEX(Healthcare_Location[Location],MATCH(CONSOLIDATED_SHEET[[#This Row],[Patient_ID]],Healthcare_Location[Patient_ID],0))</f>
        <v>Houston</v>
      </c>
      <c r="K2233" s="7" t="str">
        <f>INDEX(Healthcare_Insurance[Insurance_Type],MATCH(CONSOLIDATED_SHEET[[#This Row],[Patient_ID]],Healthcare_Insurance[Patient_ID],0))</f>
        <v>None</v>
      </c>
      <c r="L2233" s="8">
        <f>INDEX(Healthcare_Insurance[Insurance_Amount],MATCH(CONSOLIDATED_SHEET[[#This Row],[Patient_ID]],Healthcare_Insurance[Patient_ID],0))</f>
        <v>838.68</v>
      </c>
    </row>
    <row r="2234" spans="1:12" x14ac:dyDescent="0.25">
      <c r="A2234" t="s">
        <v>2236</v>
      </c>
      <c r="B2234" t="s">
        <v>5201</v>
      </c>
      <c r="C2234">
        <v>54</v>
      </c>
      <c r="D2234" t="s">
        <v>5948</v>
      </c>
      <c r="E2234" t="str">
        <f>IFERROR(INDEX(Healthcare_Transaction[Treatment_Type],MATCH(CONSOLIDATED_SHEET[[#This Row],[Patient_ID]],Healthcare_Transaction[Patient_ID],0)),"")</f>
        <v>Consultation</v>
      </c>
      <c r="F2234" s="8">
        <f>IFERROR(INDEX(Healthcare_Transaction[Cost],MATCH(CONSOLIDATED_SHEET[[#This Row],[Patient_ID]],Healthcare_Transaction[Patient_ID],0)),"")</f>
        <v>524.39</v>
      </c>
      <c r="G2234" s="6">
        <f>IFERROR(INDEX(Healthcare_Transaction[Date],MATCH(CONSOLIDATED_SHEET[[#This Row],[Patient_ID]],Healthcare_Transaction[Patient_ID],0)),"")</f>
        <v>44520.739962851832</v>
      </c>
      <c r="H2234" t="str">
        <f>TEXT(CONSOLIDATED_SHEET[[#This Row],[Date]], "yyyy")</f>
        <v>2021</v>
      </c>
      <c r="I2234" t="str">
        <f>TEXT(CONSOLIDATED_SHEET[[#This Row],[Date]], "mmmm")</f>
        <v>November</v>
      </c>
      <c r="J2234" t="str">
        <f>INDEX(Healthcare_Location[Location],MATCH(CONSOLIDATED_SHEET[[#This Row],[Patient_ID]],Healthcare_Location[Patient_ID],0))</f>
        <v>New York</v>
      </c>
      <c r="K2234" s="7" t="str">
        <f>INDEX(Healthcare_Insurance[Insurance_Type],MATCH(CONSOLIDATED_SHEET[[#This Row],[Patient_ID]],Healthcare_Insurance[Patient_ID],0))</f>
        <v>Private</v>
      </c>
      <c r="L2234" s="8">
        <f>INDEX(Healthcare_Insurance[Insurance_Amount],MATCH(CONSOLIDATED_SHEET[[#This Row],[Patient_ID]],Healthcare_Insurance[Patient_ID],0))</f>
        <v>9631.73</v>
      </c>
    </row>
    <row r="2235" spans="1:12" x14ac:dyDescent="0.25">
      <c r="A2235" t="s">
        <v>2237</v>
      </c>
      <c r="B2235" t="s">
        <v>5202</v>
      </c>
      <c r="C2235">
        <v>70</v>
      </c>
      <c r="D2235" t="s">
        <v>5947</v>
      </c>
      <c r="E2235" t="str">
        <f>IFERROR(INDEX(Healthcare_Transaction[Treatment_Type],MATCH(CONSOLIDATED_SHEET[[#This Row],[Patient_ID]],Healthcare_Transaction[Patient_ID],0)),"")</f>
        <v>Surgery</v>
      </c>
      <c r="F2235" s="8">
        <f>IFERROR(INDEX(Healthcare_Transaction[Cost],MATCH(CONSOLIDATED_SHEET[[#This Row],[Patient_ID]],Healthcare_Transaction[Patient_ID],0)),"")</f>
        <v>3470.24</v>
      </c>
      <c r="G2235" s="6">
        <f>IFERROR(INDEX(Healthcare_Transaction[Date],MATCH(CONSOLIDATED_SHEET[[#This Row],[Patient_ID]],Healthcare_Transaction[Patient_ID],0)),"")</f>
        <v>44521.261465923693</v>
      </c>
      <c r="H2235" t="str">
        <f>TEXT(CONSOLIDATED_SHEET[[#This Row],[Date]], "yyyy")</f>
        <v>2021</v>
      </c>
      <c r="I2235" t="str">
        <f>TEXT(CONSOLIDATED_SHEET[[#This Row],[Date]], "mmmm")</f>
        <v>November</v>
      </c>
      <c r="J2235" t="str">
        <f>INDEX(Healthcare_Location[Location],MATCH(CONSOLIDATED_SHEET[[#This Row],[Patient_ID]],Healthcare_Location[Patient_ID],0))</f>
        <v>Phoenix</v>
      </c>
      <c r="K2235" s="7" t="str">
        <f>INDEX(Healthcare_Insurance[Insurance_Type],MATCH(CONSOLIDATED_SHEET[[#This Row],[Patient_ID]],Healthcare_Insurance[Patient_ID],0))</f>
        <v>Private</v>
      </c>
      <c r="L2235" s="8">
        <f>INDEX(Healthcare_Insurance[Insurance_Amount],MATCH(CONSOLIDATED_SHEET[[#This Row],[Patient_ID]],Healthcare_Insurance[Patient_ID],0))</f>
        <v>6486.93</v>
      </c>
    </row>
    <row r="2236" spans="1:12" x14ac:dyDescent="0.25">
      <c r="A2236" t="s">
        <v>2238</v>
      </c>
      <c r="B2236" t="s">
        <v>5203</v>
      </c>
      <c r="C2236">
        <v>58</v>
      </c>
      <c r="D2236" t="s">
        <v>5948</v>
      </c>
      <c r="E2236" t="str">
        <f>IFERROR(INDEX(Healthcare_Transaction[Treatment_Type],MATCH(CONSOLIDATED_SHEET[[#This Row],[Patient_ID]],Healthcare_Transaction[Patient_ID],0)),"")</f>
        <v>Physical Therapy</v>
      </c>
      <c r="F2236" s="8">
        <f>IFERROR(INDEX(Healthcare_Transaction[Cost],MATCH(CONSOLIDATED_SHEET[[#This Row],[Patient_ID]],Healthcare_Transaction[Patient_ID],0)),"")</f>
        <v>2650.49</v>
      </c>
      <c r="G2236" s="6">
        <f>IFERROR(INDEX(Healthcare_Transaction[Date],MATCH(CONSOLIDATED_SHEET[[#This Row],[Patient_ID]],Healthcare_Transaction[Patient_ID],0)),"")</f>
        <v>44521.782968995569</v>
      </c>
      <c r="H2236" t="str">
        <f>TEXT(CONSOLIDATED_SHEET[[#This Row],[Date]], "yyyy")</f>
        <v>2021</v>
      </c>
      <c r="I2236" t="str">
        <f>TEXT(CONSOLIDATED_SHEET[[#This Row],[Date]], "mmmm")</f>
        <v>November</v>
      </c>
      <c r="J2236" t="str">
        <f>INDEX(Healthcare_Location[Location],MATCH(CONSOLIDATED_SHEET[[#This Row],[Patient_ID]],Healthcare_Location[Patient_ID],0))</f>
        <v>New York</v>
      </c>
      <c r="K2236" s="7" t="str">
        <f>INDEX(Healthcare_Insurance[Insurance_Type],MATCH(CONSOLIDATED_SHEET[[#This Row],[Patient_ID]],Healthcare_Insurance[Patient_ID],0))</f>
        <v>Public</v>
      </c>
      <c r="L2236" s="8">
        <f>INDEX(Healthcare_Insurance[Insurance_Amount],MATCH(CONSOLIDATED_SHEET[[#This Row],[Patient_ID]],Healthcare_Insurance[Patient_ID],0))</f>
        <v>5273.03</v>
      </c>
    </row>
    <row r="2237" spans="1:12" x14ac:dyDescent="0.25">
      <c r="A2237" t="s">
        <v>2239</v>
      </c>
      <c r="B2237" t="s">
        <v>5204</v>
      </c>
      <c r="C2237">
        <v>37</v>
      </c>
      <c r="D2237" t="s">
        <v>5947</v>
      </c>
      <c r="E2237" t="str">
        <f>IFERROR(INDEX(Healthcare_Transaction[Treatment_Type],MATCH(CONSOLIDATED_SHEET[[#This Row],[Patient_ID]],Healthcare_Transaction[Patient_ID],0)),"")</f>
        <v>Physical Therapy</v>
      </c>
      <c r="F2237" s="8">
        <f>IFERROR(INDEX(Healthcare_Transaction[Cost],MATCH(CONSOLIDATED_SHEET[[#This Row],[Patient_ID]],Healthcare_Transaction[Patient_ID],0)),"")</f>
        <v>3725.76</v>
      </c>
      <c r="G2237" s="6">
        <f>IFERROR(INDEX(Healthcare_Transaction[Date],MATCH(CONSOLIDATED_SHEET[[#This Row],[Patient_ID]],Healthcare_Transaction[Patient_ID],0)),"")</f>
        <v>44522.825975139313</v>
      </c>
      <c r="H2237" t="str">
        <f>TEXT(CONSOLIDATED_SHEET[[#This Row],[Date]], "yyyy")</f>
        <v>2021</v>
      </c>
      <c r="I2237" t="str">
        <f>TEXT(CONSOLIDATED_SHEET[[#This Row],[Date]], "mmmm")</f>
        <v>November</v>
      </c>
      <c r="J2237" t="str">
        <f>INDEX(Healthcare_Location[Location],MATCH(CONSOLIDATED_SHEET[[#This Row],[Patient_ID]],Healthcare_Location[Patient_ID],0))</f>
        <v>Phoenix</v>
      </c>
      <c r="K2237" s="7" t="str">
        <f>INDEX(Healthcare_Insurance[Insurance_Type],MATCH(CONSOLIDATED_SHEET[[#This Row],[Patient_ID]],Healthcare_Insurance[Patient_ID],0))</f>
        <v>Private</v>
      </c>
      <c r="L2237" s="8">
        <f>INDEX(Healthcare_Insurance[Insurance_Amount],MATCH(CONSOLIDATED_SHEET[[#This Row],[Patient_ID]],Healthcare_Insurance[Patient_ID],0))</f>
        <v>9539.5</v>
      </c>
    </row>
    <row r="2238" spans="1:12" x14ac:dyDescent="0.25">
      <c r="A2238" t="s">
        <v>2240</v>
      </c>
      <c r="B2238" t="s">
        <v>5205</v>
      </c>
      <c r="C2238">
        <v>33</v>
      </c>
      <c r="D2238" t="s">
        <v>5948</v>
      </c>
      <c r="E2238" t="str">
        <f>IFERROR(INDEX(Healthcare_Transaction[Treatment_Type],MATCH(CONSOLIDATED_SHEET[[#This Row],[Patient_ID]],Healthcare_Transaction[Patient_ID],0)),"")</f>
        <v>Consultation</v>
      </c>
      <c r="F2238" s="8">
        <f>IFERROR(INDEX(Healthcare_Transaction[Cost],MATCH(CONSOLIDATED_SHEET[[#This Row],[Patient_ID]],Healthcare_Transaction[Patient_ID],0)),"")</f>
        <v>1400.41</v>
      </c>
      <c r="G2238" s="6">
        <f>IFERROR(INDEX(Healthcare_Transaction[Date],MATCH(CONSOLIDATED_SHEET[[#This Row],[Patient_ID]],Healthcare_Transaction[Patient_ID],0)),"")</f>
        <v>44526.215745106427</v>
      </c>
      <c r="H2238" t="str">
        <f>TEXT(CONSOLIDATED_SHEET[[#This Row],[Date]], "yyyy")</f>
        <v>2021</v>
      </c>
      <c r="I2238" t="str">
        <f>TEXT(CONSOLIDATED_SHEET[[#This Row],[Date]], "mmmm")</f>
        <v>November</v>
      </c>
      <c r="J2238" t="str">
        <f>INDEX(Healthcare_Location[Location],MATCH(CONSOLIDATED_SHEET[[#This Row],[Patient_ID]],Healthcare_Location[Patient_ID],0))</f>
        <v>New York</v>
      </c>
      <c r="K2238" s="7" t="str">
        <f>INDEX(Healthcare_Insurance[Insurance_Type],MATCH(CONSOLIDATED_SHEET[[#This Row],[Patient_ID]],Healthcare_Insurance[Patient_ID],0))</f>
        <v>Private</v>
      </c>
      <c r="L2238" s="8">
        <f>INDEX(Healthcare_Insurance[Insurance_Amount],MATCH(CONSOLIDATED_SHEET[[#This Row],[Patient_ID]],Healthcare_Insurance[Patient_ID],0))</f>
        <v>4379.95</v>
      </c>
    </row>
    <row r="2239" spans="1:12" x14ac:dyDescent="0.25">
      <c r="A2239" t="s">
        <v>2241</v>
      </c>
      <c r="B2239" t="s">
        <v>5206</v>
      </c>
      <c r="C2239">
        <v>84</v>
      </c>
      <c r="D2239" t="s">
        <v>5948</v>
      </c>
      <c r="E2239" t="str">
        <f>IFERROR(INDEX(Healthcare_Transaction[Treatment_Type],MATCH(CONSOLIDATED_SHEET[[#This Row],[Patient_ID]],Healthcare_Transaction[Patient_ID],0)),"")</f>
        <v>Physical Therapy</v>
      </c>
      <c r="F2239" s="8">
        <f>IFERROR(INDEX(Healthcare_Transaction[Cost],MATCH(CONSOLIDATED_SHEET[[#This Row],[Patient_ID]],Healthcare_Transaction[Patient_ID],0)),"")</f>
        <v>4330.7</v>
      </c>
      <c r="G2239" s="6">
        <f>IFERROR(INDEX(Healthcare_Transaction[Date],MATCH(CONSOLIDATED_SHEET[[#This Row],[Patient_ID]],Healthcare_Transaction[Patient_ID],0)),"")</f>
        <v>44526.73724817831</v>
      </c>
      <c r="H2239" t="str">
        <f>TEXT(CONSOLIDATED_SHEET[[#This Row],[Date]], "yyyy")</f>
        <v>2021</v>
      </c>
      <c r="I2239" t="str">
        <f>TEXT(CONSOLIDATED_SHEET[[#This Row],[Date]], "mmmm")</f>
        <v>November</v>
      </c>
      <c r="J2239" t="str">
        <f>INDEX(Healthcare_Location[Location],MATCH(CONSOLIDATED_SHEET[[#This Row],[Patient_ID]],Healthcare_Location[Patient_ID],0))</f>
        <v>Chicago</v>
      </c>
      <c r="K2239" s="7" t="str">
        <f>INDEX(Healthcare_Insurance[Insurance_Type],MATCH(CONSOLIDATED_SHEET[[#This Row],[Patient_ID]],Healthcare_Insurance[Patient_ID],0))</f>
        <v>None</v>
      </c>
      <c r="L2239" s="8">
        <f>INDEX(Healthcare_Insurance[Insurance_Amount],MATCH(CONSOLIDATED_SHEET[[#This Row],[Patient_ID]],Healthcare_Insurance[Patient_ID],0))</f>
        <v>1805</v>
      </c>
    </row>
    <row r="2240" spans="1:12" x14ac:dyDescent="0.25">
      <c r="A2240" t="s">
        <v>2242</v>
      </c>
      <c r="B2240" t="s">
        <v>5207</v>
      </c>
      <c r="C2240">
        <v>24</v>
      </c>
      <c r="D2240" t="s">
        <v>5947</v>
      </c>
      <c r="E2240" t="str">
        <f>IFERROR(INDEX(Healthcare_Transaction[Treatment_Type],MATCH(CONSOLIDATED_SHEET[[#This Row],[Patient_ID]],Healthcare_Transaction[Patient_ID],0)),"")</f>
        <v>Medication</v>
      </c>
      <c r="F2240" s="8">
        <f>IFERROR(INDEX(Healthcare_Transaction[Cost],MATCH(CONSOLIDATED_SHEET[[#This Row],[Patient_ID]],Healthcare_Transaction[Patient_ID],0)),"")</f>
        <v>3123.88</v>
      </c>
      <c r="G2240" s="6">
        <f>IFERROR(INDEX(Healthcare_Transaction[Date],MATCH(CONSOLIDATED_SHEET[[#This Row],[Patient_ID]],Healthcare_Transaction[Patient_ID],0)),"")</f>
        <v>44527.780254322039</v>
      </c>
      <c r="H2240" t="str">
        <f>TEXT(CONSOLIDATED_SHEET[[#This Row],[Date]], "yyyy")</f>
        <v>2021</v>
      </c>
      <c r="I2240" t="str">
        <f>TEXT(CONSOLIDATED_SHEET[[#This Row],[Date]], "mmmm")</f>
        <v>November</v>
      </c>
      <c r="J2240" t="str">
        <f>INDEX(Healthcare_Location[Location],MATCH(CONSOLIDATED_SHEET[[#This Row],[Patient_ID]],Healthcare_Location[Patient_ID],0))</f>
        <v>Los Angeles</v>
      </c>
      <c r="K2240" s="7" t="str">
        <f>INDEX(Healthcare_Insurance[Insurance_Type],MATCH(CONSOLIDATED_SHEET[[#This Row],[Patient_ID]],Healthcare_Insurance[Patient_ID],0))</f>
        <v>None</v>
      </c>
      <c r="L2240" s="8">
        <f>INDEX(Healthcare_Insurance[Insurance_Amount],MATCH(CONSOLIDATED_SHEET[[#This Row],[Patient_ID]],Healthcare_Insurance[Patient_ID],0))</f>
        <v>9122.06</v>
      </c>
    </row>
    <row r="2241" spans="1:12" x14ac:dyDescent="0.25">
      <c r="A2241" t="s">
        <v>2243</v>
      </c>
      <c r="B2241" t="s">
        <v>5208</v>
      </c>
      <c r="C2241">
        <v>64</v>
      </c>
      <c r="D2241" t="s">
        <v>5947</v>
      </c>
      <c r="E2241" t="str">
        <f>IFERROR(INDEX(Healthcare_Transaction[Treatment_Type],MATCH(CONSOLIDATED_SHEET[[#This Row],[Patient_ID]],Healthcare_Transaction[Patient_ID],0)),"")</f>
        <v>Surgery</v>
      </c>
      <c r="F2241" s="8">
        <f>IFERROR(INDEX(Healthcare_Transaction[Cost],MATCH(CONSOLIDATED_SHEET[[#This Row],[Patient_ID]],Healthcare_Transaction[Patient_ID],0)),"")</f>
        <v>2335.3000000000002</v>
      </c>
      <c r="G2241" s="6">
        <f>IFERROR(INDEX(Healthcare_Transaction[Date],MATCH(CONSOLIDATED_SHEET[[#This Row],[Patient_ID]],Healthcare_Transaction[Patient_ID],0)),"")</f>
        <v>44529.084012001716</v>
      </c>
      <c r="H2241" t="str">
        <f>TEXT(CONSOLIDATED_SHEET[[#This Row],[Date]], "yyyy")</f>
        <v>2021</v>
      </c>
      <c r="I2241" t="str">
        <f>TEXT(CONSOLIDATED_SHEET[[#This Row],[Date]], "mmmm")</f>
        <v>November</v>
      </c>
      <c r="J2241" t="str">
        <f>INDEX(Healthcare_Location[Location],MATCH(CONSOLIDATED_SHEET[[#This Row],[Patient_ID]],Healthcare_Location[Patient_ID],0))</f>
        <v>New York</v>
      </c>
      <c r="K2241" s="7" t="str">
        <f>INDEX(Healthcare_Insurance[Insurance_Type],MATCH(CONSOLIDATED_SHEET[[#This Row],[Patient_ID]],Healthcare_Insurance[Patient_ID],0))</f>
        <v>Public</v>
      </c>
      <c r="L2241" s="8">
        <f>INDEX(Healthcare_Insurance[Insurance_Amount],MATCH(CONSOLIDATED_SHEET[[#This Row],[Patient_ID]],Healthcare_Insurance[Patient_ID],0))</f>
        <v>2526.1999999999998</v>
      </c>
    </row>
    <row r="2242" spans="1:12" x14ac:dyDescent="0.25">
      <c r="A2242" t="s">
        <v>2244</v>
      </c>
      <c r="B2242" t="s">
        <v>5209</v>
      </c>
      <c r="C2242">
        <v>81</v>
      </c>
      <c r="D2242" t="s">
        <v>5948</v>
      </c>
      <c r="E2242" t="str">
        <f>IFERROR(INDEX(Healthcare_Transaction[Treatment_Type],MATCH(CONSOLIDATED_SHEET[[#This Row],[Patient_ID]],Healthcare_Transaction[Patient_ID],0)),"")</f>
        <v>Medication</v>
      </c>
      <c r="F2242" s="8">
        <f>IFERROR(INDEX(Healthcare_Transaction[Cost],MATCH(CONSOLIDATED_SHEET[[#This Row],[Patient_ID]],Healthcare_Transaction[Patient_ID],0)),"")</f>
        <v>1552.72</v>
      </c>
      <c r="G2242" s="6">
        <f>IFERROR(INDEX(Healthcare_Transaction[Date],MATCH(CONSOLIDATED_SHEET[[#This Row],[Patient_ID]],Healthcare_Transaction[Patient_ID],0)),"")</f>
        <v>44531.170024289167</v>
      </c>
      <c r="H2242" t="str">
        <f>TEXT(CONSOLIDATED_SHEET[[#This Row],[Date]], "yyyy")</f>
        <v>2021</v>
      </c>
      <c r="I2242" t="str">
        <f>TEXT(CONSOLIDATED_SHEET[[#This Row],[Date]], "mmmm")</f>
        <v>December</v>
      </c>
      <c r="J2242" t="str">
        <f>INDEX(Healthcare_Location[Location],MATCH(CONSOLIDATED_SHEET[[#This Row],[Patient_ID]],Healthcare_Location[Patient_ID],0))</f>
        <v>Chicago</v>
      </c>
      <c r="K2242" s="7" t="str">
        <f>INDEX(Healthcare_Insurance[Insurance_Type],MATCH(CONSOLIDATED_SHEET[[#This Row],[Patient_ID]],Healthcare_Insurance[Patient_ID],0))</f>
        <v>Private</v>
      </c>
      <c r="L2242" s="8">
        <f>INDEX(Healthcare_Insurance[Insurance_Amount],MATCH(CONSOLIDATED_SHEET[[#This Row],[Patient_ID]],Healthcare_Insurance[Patient_ID],0))</f>
        <v>6310.11</v>
      </c>
    </row>
    <row r="2243" spans="1:12" x14ac:dyDescent="0.25">
      <c r="A2243" t="s">
        <v>2245</v>
      </c>
      <c r="B2243" t="s">
        <v>5210</v>
      </c>
      <c r="C2243">
        <v>42</v>
      </c>
      <c r="D2243" t="s">
        <v>5947</v>
      </c>
      <c r="E2243" t="str">
        <f>IFERROR(INDEX(Healthcare_Transaction[Treatment_Type],MATCH(CONSOLIDATED_SHEET[[#This Row],[Patient_ID]],Healthcare_Transaction[Patient_ID],0)),"")</f>
        <v>Consultation</v>
      </c>
      <c r="F2243" s="8">
        <f>IFERROR(INDEX(Healthcare_Transaction[Cost],MATCH(CONSOLIDATED_SHEET[[#This Row],[Patient_ID]],Healthcare_Transaction[Patient_ID],0)),"")</f>
        <v>659.62</v>
      </c>
      <c r="G2243" s="6">
        <f>IFERROR(INDEX(Healthcare_Transaction[Date],MATCH(CONSOLIDATED_SHEET[[#This Row],[Patient_ID]],Healthcare_Transaction[Patient_ID],0)),"")</f>
        <v>44531.691527361043</v>
      </c>
      <c r="H2243" t="str">
        <f>TEXT(CONSOLIDATED_SHEET[[#This Row],[Date]], "yyyy")</f>
        <v>2021</v>
      </c>
      <c r="I2243" t="str">
        <f>TEXT(CONSOLIDATED_SHEET[[#This Row],[Date]], "mmmm")</f>
        <v>December</v>
      </c>
      <c r="J2243" t="str">
        <f>INDEX(Healthcare_Location[Location],MATCH(CONSOLIDATED_SHEET[[#This Row],[Patient_ID]],Healthcare_Location[Patient_ID],0))</f>
        <v>Houston</v>
      </c>
      <c r="K2243" s="7" t="str">
        <f>INDEX(Healthcare_Insurance[Insurance_Type],MATCH(CONSOLIDATED_SHEET[[#This Row],[Patient_ID]],Healthcare_Insurance[Patient_ID],0))</f>
        <v>None</v>
      </c>
      <c r="L2243" s="8">
        <f>INDEX(Healthcare_Insurance[Insurance_Amount],MATCH(CONSOLIDATED_SHEET[[#This Row],[Patient_ID]],Healthcare_Insurance[Patient_ID],0))</f>
        <v>8125.72</v>
      </c>
    </row>
    <row r="2244" spans="1:12" x14ac:dyDescent="0.25">
      <c r="A2244" t="s">
        <v>2246</v>
      </c>
      <c r="B2244" t="s">
        <v>5211</v>
      </c>
      <c r="C2244">
        <v>61</v>
      </c>
      <c r="D2244" t="s">
        <v>5947</v>
      </c>
      <c r="E2244" t="str">
        <f>IFERROR(INDEX(Healthcare_Transaction[Treatment_Type],MATCH(CONSOLIDATED_SHEET[[#This Row],[Patient_ID]],Healthcare_Transaction[Patient_ID],0)),"")</f>
        <v>Physical Therapy</v>
      </c>
      <c r="F2244" s="8">
        <f>IFERROR(INDEX(Healthcare_Transaction[Cost],MATCH(CONSOLIDATED_SHEET[[#This Row],[Patient_ID]],Healthcare_Transaction[Patient_ID],0)),"")</f>
        <v>1193.68</v>
      </c>
      <c r="G2244" s="6">
        <f>IFERROR(INDEX(Healthcare_Transaction[Date],MATCH(CONSOLIDATED_SHEET[[#This Row],[Patient_ID]],Healthcare_Transaction[Patient_ID],0)),"")</f>
        <v>44532.213030432918</v>
      </c>
      <c r="H2244" t="str">
        <f>TEXT(CONSOLIDATED_SHEET[[#This Row],[Date]], "yyyy")</f>
        <v>2021</v>
      </c>
      <c r="I2244" t="str">
        <f>TEXT(CONSOLIDATED_SHEET[[#This Row],[Date]], "mmmm")</f>
        <v>December</v>
      </c>
      <c r="J2244" t="str">
        <f>INDEX(Healthcare_Location[Location],MATCH(CONSOLIDATED_SHEET[[#This Row],[Patient_ID]],Healthcare_Location[Patient_ID],0))</f>
        <v>Chicago</v>
      </c>
      <c r="K2244" s="7" t="str">
        <f>INDEX(Healthcare_Insurance[Insurance_Type],MATCH(CONSOLIDATED_SHEET[[#This Row],[Patient_ID]],Healthcare_Insurance[Patient_ID],0))</f>
        <v>Public</v>
      </c>
      <c r="L2244" s="8">
        <f>INDEX(Healthcare_Insurance[Insurance_Amount],MATCH(CONSOLIDATED_SHEET[[#This Row],[Patient_ID]],Healthcare_Insurance[Patient_ID],0))</f>
        <v>6727.29</v>
      </c>
    </row>
    <row r="2245" spans="1:12" x14ac:dyDescent="0.25">
      <c r="A2245" t="s">
        <v>2247</v>
      </c>
      <c r="B2245" t="s">
        <v>5212</v>
      </c>
      <c r="C2245">
        <v>81</v>
      </c>
      <c r="D2245" t="s">
        <v>5947</v>
      </c>
      <c r="E2245" t="str">
        <f>IFERROR(INDEX(Healthcare_Transaction[Treatment_Type],MATCH(CONSOLIDATED_SHEET[[#This Row],[Patient_ID]],Healthcare_Transaction[Patient_ID],0)),"")</f>
        <v>Consultation</v>
      </c>
      <c r="F2245" s="8">
        <f>IFERROR(INDEX(Healthcare_Transaction[Cost],MATCH(CONSOLIDATED_SHEET[[#This Row],[Patient_ID]],Healthcare_Transaction[Patient_ID],0)),"")</f>
        <v>4037.34</v>
      </c>
      <c r="G2245" s="6">
        <f>IFERROR(INDEX(Healthcare_Transaction[Date],MATCH(CONSOLIDATED_SHEET[[#This Row],[Patient_ID]],Healthcare_Transaction[Patient_ID],0)),"")</f>
        <v>44532.995285040721</v>
      </c>
      <c r="H2245" t="str">
        <f>TEXT(CONSOLIDATED_SHEET[[#This Row],[Date]], "yyyy")</f>
        <v>2021</v>
      </c>
      <c r="I2245" t="str">
        <f>TEXT(CONSOLIDATED_SHEET[[#This Row],[Date]], "mmmm")</f>
        <v>December</v>
      </c>
      <c r="J2245" t="str">
        <f>INDEX(Healthcare_Location[Location],MATCH(CONSOLIDATED_SHEET[[#This Row],[Patient_ID]],Healthcare_Location[Patient_ID],0))</f>
        <v>New York</v>
      </c>
      <c r="K2245" s="7" t="str">
        <f>INDEX(Healthcare_Insurance[Insurance_Type],MATCH(CONSOLIDATED_SHEET[[#This Row],[Patient_ID]],Healthcare_Insurance[Patient_ID],0))</f>
        <v>Public</v>
      </c>
      <c r="L2245" s="8">
        <f>INDEX(Healthcare_Insurance[Insurance_Amount],MATCH(CONSOLIDATED_SHEET[[#This Row],[Patient_ID]],Healthcare_Insurance[Patient_ID],0))</f>
        <v>8097.61</v>
      </c>
    </row>
    <row r="2246" spans="1:12" x14ac:dyDescent="0.25">
      <c r="A2246" t="s">
        <v>2248</v>
      </c>
      <c r="B2246" t="s">
        <v>5213</v>
      </c>
      <c r="C2246">
        <v>32</v>
      </c>
      <c r="D2246" t="s">
        <v>5948</v>
      </c>
      <c r="E2246" t="str">
        <f>IFERROR(INDEX(Healthcare_Transaction[Treatment_Type],MATCH(CONSOLIDATED_SHEET[[#This Row],[Patient_ID]],Healthcare_Transaction[Patient_ID],0)),"")</f>
        <v>Physical Therapy</v>
      </c>
      <c r="F2246" s="8">
        <f>IFERROR(INDEX(Healthcare_Transaction[Cost],MATCH(CONSOLIDATED_SHEET[[#This Row],[Patient_ID]],Healthcare_Transaction[Patient_ID],0)),"")</f>
        <v>215.54</v>
      </c>
      <c r="G2246" s="6">
        <f>IFERROR(INDEX(Healthcare_Transaction[Date],MATCH(CONSOLIDATED_SHEET[[#This Row],[Patient_ID]],Healthcare_Transaction[Patient_ID],0)),"")</f>
        <v>44534.038291184443</v>
      </c>
      <c r="H2246" t="str">
        <f>TEXT(CONSOLIDATED_SHEET[[#This Row],[Date]], "yyyy")</f>
        <v>2021</v>
      </c>
      <c r="I2246" t="str">
        <f>TEXT(CONSOLIDATED_SHEET[[#This Row],[Date]], "mmmm")</f>
        <v>December</v>
      </c>
      <c r="J2246" t="str">
        <f>INDEX(Healthcare_Location[Location],MATCH(CONSOLIDATED_SHEET[[#This Row],[Patient_ID]],Healthcare_Location[Patient_ID],0))</f>
        <v>Houston</v>
      </c>
      <c r="K2246" s="7" t="str">
        <f>INDEX(Healthcare_Insurance[Insurance_Type],MATCH(CONSOLIDATED_SHEET[[#This Row],[Patient_ID]],Healthcare_Insurance[Patient_ID],0))</f>
        <v>Public</v>
      </c>
      <c r="L2246" s="8">
        <f>INDEX(Healthcare_Insurance[Insurance_Amount],MATCH(CONSOLIDATED_SHEET[[#This Row],[Patient_ID]],Healthcare_Insurance[Patient_ID],0))</f>
        <v>3360.17</v>
      </c>
    </row>
    <row r="2247" spans="1:12" x14ac:dyDescent="0.25">
      <c r="A2247" t="s">
        <v>2249</v>
      </c>
      <c r="B2247" t="s">
        <v>5214</v>
      </c>
      <c r="C2247">
        <v>32</v>
      </c>
      <c r="D2247" t="s">
        <v>5947</v>
      </c>
      <c r="E2247" t="str">
        <f>IFERROR(INDEX(Healthcare_Transaction[Treatment_Type],MATCH(CONSOLIDATED_SHEET[[#This Row],[Patient_ID]],Healthcare_Transaction[Patient_ID],0)),"")</f>
        <v>Physical Therapy</v>
      </c>
      <c r="F2247" s="8">
        <f>IFERROR(INDEX(Healthcare_Transaction[Cost],MATCH(CONSOLIDATED_SHEET[[#This Row],[Patient_ID]],Healthcare_Transaction[Patient_ID],0)),"")</f>
        <v>2949.39</v>
      </c>
      <c r="G2247" s="6">
        <f>IFERROR(INDEX(Healthcare_Transaction[Date],MATCH(CONSOLIDATED_SHEET[[#This Row],[Patient_ID]],Healthcare_Transaction[Patient_ID],0)),"")</f>
        <v>44535.081297328194</v>
      </c>
      <c r="H2247" t="str">
        <f>TEXT(CONSOLIDATED_SHEET[[#This Row],[Date]], "yyyy")</f>
        <v>2021</v>
      </c>
      <c r="I2247" t="str">
        <f>TEXT(CONSOLIDATED_SHEET[[#This Row],[Date]], "mmmm")</f>
        <v>December</v>
      </c>
      <c r="J2247" t="str">
        <f>INDEX(Healthcare_Location[Location],MATCH(CONSOLIDATED_SHEET[[#This Row],[Patient_ID]],Healthcare_Location[Patient_ID],0))</f>
        <v>Chicago</v>
      </c>
      <c r="K2247" s="7" t="str">
        <f>INDEX(Healthcare_Insurance[Insurance_Type],MATCH(CONSOLIDATED_SHEET[[#This Row],[Patient_ID]],Healthcare_Insurance[Patient_ID],0))</f>
        <v>Private</v>
      </c>
      <c r="L2247" s="8">
        <f>INDEX(Healthcare_Insurance[Insurance_Amount],MATCH(CONSOLIDATED_SHEET[[#This Row],[Patient_ID]],Healthcare_Insurance[Patient_ID],0))</f>
        <v>5156.7299999999996</v>
      </c>
    </row>
    <row r="2248" spans="1:12" x14ac:dyDescent="0.25">
      <c r="A2248" t="s">
        <v>2250</v>
      </c>
      <c r="B2248" t="s">
        <v>5215</v>
      </c>
      <c r="C2248">
        <v>68</v>
      </c>
      <c r="D2248" t="s">
        <v>5947</v>
      </c>
      <c r="E2248" t="str">
        <f>IFERROR(INDEX(Healthcare_Transaction[Treatment_Type],MATCH(CONSOLIDATED_SHEET[[#This Row],[Patient_ID]],Healthcare_Transaction[Patient_ID],0)),"")</f>
        <v>Physical Therapy</v>
      </c>
      <c r="F2248" s="8">
        <f>IFERROR(INDEX(Healthcare_Transaction[Cost],MATCH(CONSOLIDATED_SHEET[[#This Row],[Patient_ID]],Healthcare_Transaction[Patient_ID],0)),"")</f>
        <v>1675.67</v>
      </c>
      <c r="G2248" s="6">
        <f>IFERROR(INDEX(Healthcare_Transaction[Date],MATCH(CONSOLIDATED_SHEET[[#This Row],[Patient_ID]],Healthcare_Transaction[Patient_ID],0)),"")</f>
        <v>44535.602800400047</v>
      </c>
      <c r="H2248" t="str">
        <f>TEXT(CONSOLIDATED_SHEET[[#This Row],[Date]], "yyyy")</f>
        <v>2021</v>
      </c>
      <c r="I2248" t="str">
        <f>TEXT(CONSOLIDATED_SHEET[[#This Row],[Date]], "mmmm")</f>
        <v>December</v>
      </c>
      <c r="J2248" t="str">
        <f>INDEX(Healthcare_Location[Location],MATCH(CONSOLIDATED_SHEET[[#This Row],[Patient_ID]],Healthcare_Location[Patient_ID],0))</f>
        <v>Phoenix</v>
      </c>
      <c r="K2248" s="7" t="str">
        <f>INDEX(Healthcare_Insurance[Insurance_Type],MATCH(CONSOLIDATED_SHEET[[#This Row],[Patient_ID]],Healthcare_Insurance[Patient_ID],0))</f>
        <v>None</v>
      </c>
      <c r="L2248" s="8">
        <f>INDEX(Healthcare_Insurance[Insurance_Amount],MATCH(CONSOLIDATED_SHEET[[#This Row],[Patient_ID]],Healthcare_Insurance[Patient_ID],0))</f>
        <v>9813.7099999999991</v>
      </c>
    </row>
    <row r="2249" spans="1:12" x14ac:dyDescent="0.25">
      <c r="A2249" t="s">
        <v>2251</v>
      </c>
      <c r="B2249" t="s">
        <v>5216</v>
      </c>
      <c r="C2249">
        <v>51</v>
      </c>
      <c r="D2249" t="s">
        <v>5947</v>
      </c>
      <c r="E2249" t="str">
        <f>IFERROR(INDEX(Healthcare_Transaction[Treatment_Type],MATCH(CONSOLIDATED_SHEET[[#This Row],[Patient_ID]],Healthcare_Transaction[Patient_ID],0)),"")</f>
        <v>Consultation</v>
      </c>
      <c r="F2249" s="8">
        <f>IFERROR(INDEX(Healthcare_Transaction[Cost],MATCH(CONSOLIDATED_SHEET[[#This Row],[Patient_ID]],Healthcare_Transaction[Patient_ID],0)),"")</f>
        <v>3348.13</v>
      </c>
      <c r="G2249" s="6">
        <f>IFERROR(INDEX(Healthcare_Transaction[Date],MATCH(CONSOLIDATED_SHEET[[#This Row],[Patient_ID]],Healthcare_Transaction[Patient_ID],0)),"")</f>
        <v>44536.38505500785</v>
      </c>
      <c r="H2249" t="str">
        <f>TEXT(CONSOLIDATED_SHEET[[#This Row],[Date]], "yyyy")</f>
        <v>2021</v>
      </c>
      <c r="I2249" t="str">
        <f>TEXT(CONSOLIDATED_SHEET[[#This Row],[Date]], "mmmm")</f>
        <v>December</v>
      </c>
      <c r="J2249" t="str">
        <f>INDEX(Healthcare_Location[Location],MATCH(CONSOLIDATED_SHEET[[#This Row],[Patient_ID]],Healthcare_Location[Patient_ID],0))</f>
        <v>Los Angeles</v>
      </c>
      <c r="K2249" s="7" t="str">
        <f>INDEX(Healthcare_Insurance[Insurance_Type],MATCH(CONSOLIDATED_SHEET[[#This Row],[Patient_ID]],Healthcare_Insurance[Patient_ID],0))</f>
        <v>Private</v>
      </c>
      <c r="L2249" s="8">
        <f>INDEX(Healthcare_Insurance[Insurance_Amount],MATCH(CONSOLIDATED_SHEET[[#This Row],[Patient_ID]],Healthcare_Insurance[Patient_ID],0))</f>
        <v>8138.28</v>
      </c>
    </row>
    <row r="2250" spans="1:12" x14ac:dyDescent="0.25">
      <c r="A2250" t="s">
        <v>2252</v>
      </c>
      <c r="B2250" t="s">
        <v>5217</v>
      </c>
      <c r="C2250">
        <v>44</v>
      </c>
      <c r="D2250" t="s">
        <v>5948</v>
      </c>
      <c r="E2250" t="str">
        <f>IFERROR(INDEX(Healthcare_Transaction[Treatment_Type],MATCH(CONSOLIDATED_SHEET[[#This Row],[Patient_ID]],Healthcare_Transaction[Patient_ID],0)),"")</f>
        <v>Consultation</v>
      </c>
      <c r="F2250" s="8">
        <f>IFERROR(INDEX(Healthcare_Transaction[Cost],MATCH(CONSOLIDATED_SHEET[[#This Row],[Patient_ID]],Healthcare_Transaction[Patient_ID],0)),"")</f>
        <v>1907.52</v>
      </c>
      <c r="G2250" s="6">
        <f>IFERROR(INDEX(Healthcare_Transaction[Date],MATCH(CONSOLIDATED_SHEET[[#This Row],[Patient_ID]],Healthcare_Transaction[Patient_ID],0)),"")</f>
        <v>44536.906558079732</v>
      </c>
      <c r="H2250" t="str">
        <f>TEXT(CONSOLIDATED_SHEET[[#This Row],[Date]], "yyyy")</f>
        <v>2021</v>
      </c>
      <c r="I2250" t="str">
        <f>TEXT(CONSOLIDATED_SHEET[[#This Row],[Date]], "mmmm")</f>
        <v>December</v>
      </c>
      <c r="J2250" t="str">
        <f>INDEX(Healthcare_Location[Location],MATCH(CONSOLIDATED_SHEET[[#This Row],[Patient_ID]],Healthcare_Location[Patient_ID],0))</f>
        <v>Los Angeles</v>
      </c>
      <c r="K2250" s="7" t="str">
        <f>INDEX(Healthcare_Insurance[Insurance_Type],MATCH(CONSOLIDATED_SHEET[[#This Row],[Patient_ID]],Healthcare_Insurance[Patient_ID],0))</f>
        <v>None</v>
      </c>
      <c r="L2250" s="8">
        <f>INDEX(Healthcare_Insurance[Insurance_Amount],MATCH(CONSOLIDATED_SHEET[[#This Row],[Patient_ID]],Healthcare_Insurance[Patient_ID],0))</f>
        <v>9932.2999999999993</v>
      </c>
    </row>
    <row r="2251" spans="1:12" x14ac:dyDescent="0.25">
      <c r="A2251" t="s">
        <v>2253</v>
      </c>
      <c r="B2251" t="s">
        <v>5218</v>
      </c>
      <c r="C2251">
        <v>46</v>
      </c>
      <c r="D2251" t="s">
        <v>5947</v>
      </c>
      <c r="E2251" t="str">
        <f>IFERROR(INDEX(Healthcare_Transaction[Treatment_Type],MATCH(CONSOLIDATED_SHEET[[#This Row],[Patient_ID]],Healthcare_Transaction[Patient_ID],0)),"")</f>
        <v>Consultation</v>
      </c>
      <c r="F2251" s="8">
        <f>IFERROR(INDEX(Healthcare_Transaction[Cost],MATCH(CONSOLIDATED_SHEET[[#This Row],[Patient_ID]],Healthcare_Transaction[Patient_ID],0)),"")</f>
        <v>1213.08</v>
      </c>
      <c r="G2251" s="6">
        <f>IFERROR(INDEX(Healthcare_Transaction[Date],MATCH(CONSOLIDATED_SHEET[[#This Row],[Patient_ID]],Healthcare_Transaction[Patient_ID],0)),"")</f>
        <v>44537.68881268752</v>
      </c>
      <c r="H2251" t="str">
        <f>TEXT(CONSOLIDATED_SHEET[[#This Row],[Date]], "yyyy")</f>
        <v>2021</v>
      </c>
      <c r="I2251" t="str">
        <f>TEXT(CONSOLIDATED_SHEET[[#This Row],[Date]], "mmmm")</f>
        <v>December</v>
      </c>
      <c r="J2251" t="str">
        <f>INDEX(Healthcare_Location[Location],MATCH(CONSOLIDATED_SHEET[[#This Row],[Patient_ID]],Healthcare_Location[Patient_ID],0))</f>
        <v>New York</v>
      </c>
      <c r="K2251" s="7" t="str">
        <f>INDEX(Healthcare_Insurance[Insurance_Type],MATCH(CONSOLIDATED_SHEET[[#This Row],[Patient_ID]],Healthcare_Insurance[Patient_ID],0))</f>
        <v>Private</v>
      </c>
      <c r="L2251" s="8">
        <f>INDEX(Healthcare_Insurance[Insurance_Amount],MATCH(CONSOLIDATED_SHEET[[#This Row],[Patient_ID]],Healthcare_Insurance[Patient_ID],0))</f>
        <v>1825.41</v>
      </c>
    </row>
    <row r="2252" spans="1:12" x14ac:dyDescent="0.25">
      <c r="A2252" t="s">
        <v>2254</v>
      </c>
      <c r="B2252" t="s">
        <v>5219</v>
      </c>
      <c r="C2252">
        <v>85</v>
      </c>
      <c r="D2252" t="s">
        <v>5948</v>
      </c>
      <c r="E2252" t="str">
        <f>IFERROR(INDEX(Healthcare_Transaction[Treatment_Type],MATCH(CONSOLIDATED_SHEET[[#This Row],[Patient_ID]],Healthcare_Transaction[Patient_ID],0)),"")</f>
        <v>Physical Therapy</v>
      </c>
      <c r="F2252" s="8">
        <f>IFERROR(INDEX(Healthcare_Transaction[Cost],MATCH(CONSOLIDATED_SHEET[[#This Row],[Patient_ID]],Healthcare_Transaction[Patient_ID],0)),"")</f>
        <v>4824.21</v>
      </c>
      <c r="G2252" s="6">
        <f>IFERROR(INDEX(Healthcare_Transaction[Date],MATCH(CONSOLIDATED_SHEET[[#This Row],[Patient_ID]],Healthcare_Transaction[Patient_ID],0)),"")</f>
        <v>44538.210315759388</v>
      </c>
      <c r="H2252" t="str">
        <f>TEXT(CONSOLIDATED_SHEET[[#This Row],[Date]], "yyyy")</f>
        <v>2021</v>
      </c>
      <c r="I2252" t="str">
        <f>TEXT(CONSOLIDATED_SHEET[[#This Row],[Date]], "mmmm")</f>
        <v>December</v>
      </c>
      <c r="J2252" t="str">
        <f>INDEX(Healthcare_Location[Location],MATCH(CONSOLIDATED_SHEET[[#This Row],[Patient_ID]],Healthcare_Location[Patient_ID],0))</f>
        <v>Los Angeles</v>
      </c>
      <c r="K2252" s="7" t="str">
        <f>INDEX(Healthcare_Insurance[Insurance_Type],MATCH(CONSOLIDATED_SHEET[[#This Row],[Patient_ID]],Healthcare_Insurance[Patient_ID],0))</f>
        <v>None</v>
      </c>
      <c r="L2252" s="8">
        <f>INDEX(Healthcare_Insurance[Insurance_Amount],MATCH(CONSOLIDATED_SHEET[[#This Row],[Patient_ID]],Healthcare_Insurance[Patient_ID],0))</f>
        <v>4264.0600000000004</v>
      </c>
    </row>
    <row r="2253" spans="1:12" x14ac:dyDescent="0.25">
      <c r="A2253" t="s">
        <v>2255</v>
      </c>
      <c r="B2253" t="s">
        <v>5220</v>
      </c>
      <c r="C2253">
        <v>80</v>
      </c>
      <c r="D2253" t="s">
        <v>5948</v>
      </c>
      <c r="E2253" t="str">
        <f>IFERROR(INDEX(Healthcare_Transaction[Treatment_Type],MATCH(CONSOLIDATED_SHEET[[#This Row],[Patient_ID]],Healthcare_Transaction[Patient_ID],0)),"")</f>
        <v>Consultation</v>
      </c>
      <c r="F2253" s="8">
        <f>IFERROR(INDEX(Healthcare_Transaction[Cost],MATCH(CONSOLIDATED_SHEET[[#This Row],[Patient_ID]],Healthcare_Transaction[Patient_ID],0)),"")</f>
        <v>2441.2600000000002</v>
      </c>
      <c r="G2253" s="6">
        <f>IFERROR(INDEX(Healthcare_Transaction[Date],MATCH(CONSOLIDATED_SHEET[[#This Row],[Patient_ID]],Healthcare_Transaction[Patient_ID],0)),"")</f>
        <v>44540.817831118729</v>
      </c>
      <c r="H2253" t="str">
        <f>TEXT(CONSOLIDATED_SHEET[[#This Row],[Date]], "yyyy")</f>
        <v>2021</v>
      </c>
      <c r="I2253" t="str">
        <f>TEXT(CONSOLIDATED_SHEET[[#This Row],[Date]], "mmmm")</f>
        <v>December</v>
      </c>
      <c r="J2253" t="str">
        <f>INDEX(Healthcare_Location[Location],MATCH(CONSOLIDATED_SHEET[[#This Row],[Patient_ID]],Healthcare_Location[Patient_ID],0))</f>
        <v>New York</v>
      </c>
      <c r="K2253" s="7" t="str">
        <f>INDEX(Healthcare_Insurance[Insurance_Type],MATCH(CONSOLIDATED_SHEET[[#This Row],[Patient_ID]],Healthcare_Insurance[Patient_ID],0))</f>
        <v>Public</v>
      </c>
      <c r="L2253" s="8">
        <f>INDEX(Healthcare_Insurance[Insurance_Amount],MATCH(CONSOLIDATED_SHEET[[#This Row],[Patient_ID]],Healthcare_Insurance[Patient_ID],0))</f>
        <v>9508.6200000000008</v>
      </c>
    </row>
    <row r="2254" spans="1:12" x14ac:dyDescent="0.25">
      <c r="A2254" t="s">
        <v>2256</v>
      </c>
      <c r="B2254" t="s">
        <v>5221</v>
      </c>
      <c r="C2254">
        <v>60</v>
      </c>
      <c r="D2254" t="s">
        <v>5947</v>
      </c>
      <c r="E2254" t="str">
        <f>IFERROR(INDEX(Healthcare_Transaction[Treatment_Type],MATCH(CONSOLIDATED_SHEET[[#This Row],[Patient_ID]],Healthcare_Transaction[Patient_ID],0)),"")</f>
        <v>Physical Therapy</v>
      </c>
      <c r="F2254" s="8">
        <f>IFERROR(INDEX(Healthcare_Transaction[Cost],MATCH(CONSOLIDATED_SHEET[[#This Row],[Patient_ID]],Healthcare_Transaction[Patient_ID],0)),"")</f>
        <v>1405.05</v>
      </c>
      <c r="G2254" s="6">
        <f>IFERROR(INDEX(Healthcare_Transaction[Date],MATCH(CONSOLIDATED_SHEET[[#This Row],[Patient_ID]],Healthcare_Transaction[Patient_ID],0)),"")</f>
        <v>44543.946849549931</v>
      </c>
      <c r="H2254" t="str">
        <f>TEXT(CONSOLIDATED_SHEET[[#This Row],[Date]], "yyyy")</f>
        <v>2021</v>
      </c>
      <c r="I2254" t="str">
        <f>TEXT(CONSOLIDATED_SHEET[[#This Row],[Date]], "mmmm")</f>
        <v>December</v>
      </c>
      <c r="J2254" t="str">
        <f>INDEX(Healthcare_Location[Location],MATCH(CONSOLIDATED_SHEET[[#This Row],[Patient_ID]],Healthcare_Location[Patient_ID],0))</f>
        <v>Los Angeles</v>
      </c>
      <c r="K2254" s="7" t="str">
        <f>INDEX(Healthcare_Insurance[Insurance_Type],MATCH(CONSOLIDATED_SHEET[[#This Row],[Patient_ID]],Healthcare_Insurance[Patient_ID],0))</f>
        <v>Private</v>
      </c>
      <c r="L2254" s="8">
        <f>INDEX(Healthcare_Insurance[Insurance_Amount],MATCH(CONSOLIDATED_SHEET[[#This Row],[Patient_ID]],Healthcare_Insurance[Patient_ID],0))</f>
        <v>5509.71</v>
      </c>
    </row>
    <row r="2255" spans="1:12" x14ac:dyDescent="0.25">
      <c r="A2255" t="s">
        <v>2257</v>
      </c>
      <c r="B2255" t="s">
        <v>5222</v>
      </c>
      <c r="C2255">
        <v>36</v>
      </c>
      <c r="D2255" t="s">
        <v>5947</v>
      </c>
      <c r="E2255" t="str">
        <f>IFERROR(INDEX(Healthcare_Transaction[Treatment_Type],MATCH(CONSOLIDATED_SHEET[[#This Row],[Patient_ID]],Healthcare_Transaction[Patient_ID],0)),"")</f>
        <v>Surgery</v>
      </c>
      <c r="F2255" s="8">
        <f>IFERROR(INDEX(Healthcare_Transaction[Cost],MATCH(CONSOLIDATED_SHEET[[#This Row],[Patient_ID]],Healthcare_Transaction[Patient_ID],0)),"")</f>
        <v>1880.32</v>
      </c>
      <c r="G2255" s="6">
        <f>IFERROR(INDEX(Healthcare_Transaction[Date],MATCH(CONSOLIDATED_SHEET[[#This Row],[Patient_ID]],Healthcare_Transaction[Patient_ID],0)),"")</f>
        <v>44544.207601085873</v>
      </c>
      <c r="H2255" t="str">
        <f>TEXT(CONSOLIDATED_SHEET[[#This Row],[Date]], "yyyy")</f>
        <v>2021</v>
      </c>
      <c r="I2255" t="str">
        <f>TEXT(CONSOLIDATED_SHEET[[#This Row],[Date]], "mmmm")</f>
        <v>December</v>
      </c>
      <c r="J2255" t="str">
        <f>INDEX(Healthcare_Location[Location],MATCH(CONSOLIDATED_SHEET[[#This Row],[Patient_ID]],Healthcare_Location[Patient_ID],0))</f>
        <v>Phoenix</v>
      </c>
      <c r="K2255" s="7" t="str">
        <f>INDEX(Healthcare_Insurance[Insurance_Type],MATCH(CONSOLIDATED_SHEET[[#This Row],[Patient_ID]],Healthcare_Insurance[Patient_ID],0))</f>
        <v>Public</v>
      </c>
      <c r="L2255" s="8">
        <f>INDEX(Healthcare_Insurance[Insurance_Amount],MATCH(CONSOLIDATED_SHEET[[#This Row],[Patient_ID]],Healthcare_Insurance[Patient_ID],0))</f>
        <v>5834.69</v>
      </c>
    </row>
    <row r="2256" spans="1:12" x14ac:dyDescent="0.25">
      <c r="A2256" t="s">
        <v>2258</v>
      </c>
      <c r="B2256" t="s">
        <v>5223</v>
      </c>
      <c r="C2256">
        <v>46</v>
      </c>
      <c r="D2256" t="s">
        <v>5947</v>
      </c>
      <c r="E2256" t="str">
        <f>IFERROR(INDEX(Healthcare_Transaction[Treatment_Type],MATCH(CONSOLIDATED_SHEET[[#This Row],[Patient_ID]],Healthcare_Transaction[Patient_ID],0)),"")</f>
        <v>Physical Therapy</v>
      </c>
      <c r="F2256" s="8">
        <f>IFERROR(INDEX(Healthcare_Transaction[Cost],MATCH(CONSOLIDATED_SHEET[[#This Row],[Patient_ID]],Healthcare_Transaction[Patient_ID],0)),"")</f>
        <v>4390.7</v>
      </c>
      <c r="G2256" s="6">
        <f>IFERROR(INDEX(Healthcare_Transaction[Date],MATCH(CONSOLIDATED_SHEET[[#This Row],[Patient_ID]],Healthcare_Transaction[Patient_ID],0)),"")</f>
        <v>44544.729104157726</v>
      </c>
      <c r="H2256" t="str">
        <f>TEXT(CONSOLIDATED_SHEET[[#This Row],[Date]], "yyyy")</f>
        <v>2021</v>
      </c>
      <c r="I2256" t="str">
        <f>TEXT(CONSOLIDATED_SHEET[[#This Row],[Date]], "mmmm")</f>
        <v>December</v>
      </c>
      <c r="J2256" t="str">
        <f>INDEX(Healthcare_Location[Location],MATCH(CONSOLIDATED_SHEET[[#This Row],[Patient_ID]],Healthcare_Location[Patient_ID],0))</f>
        <v>Chicago</v>
      </c>
      <c r="K2256" s="7" t="str">
        <f>INDEX(Healthcare_Insurance[Insurance_Type],MATCH(CONSOLIDATED_SHEET[[#This Row],[Patient_ID]],Healthcare_Insurance[Patient_ID],0))</f>
        <v>Public</v>
      </c>
      <c r="L2256" s="8">
        <f>INDEX(Healthcare_Insurance[Insurance_Amount],MATCH(CONSOLIDATED_SHEET[[#This Row],[Patient_ID]],Healthcare_Insurance[Patient_ID],0))</f>
        <v>2060.71</v>
      </c>
    </row>
    <row r="2257" spans="1:12" x14ac:dyDescent="0.25">
      <c r="A2257" t="s">
        <v>2259</v>
      </c>
      <c r="B2257" t="s">
        <v>5224</v>
      </c>
      <c r="C2257">
        <v>53</v>
      </c>
      <c r="D2257" t="s">
        <v>5948</v>
      </c>
      <c r="E2257" t="str">
        <f>IFERROR(INDEX(Healthcare_Transaction[Treatment_Type],MATCH(CONSOLIDATED_SHEET[[#This Row],[Patient_ID]],Healthcare_Transaction[Patient_ID],0)),"")</f>
        <v>Consultation</v>
      </c>
      <c r="F2257" s="8">
        <f>IFERROR(INDEX(Healthcare_Transaction[Cost],MATCH(CONSOLIDATED_SHEET[[#This Row],[Patient_ID]],Healthcare_Transaction[Patient_ID],0)),"")</f>
        <v>481</v>
      </c>
      <c r="G2257" s="6">
        <f>IFERROR(INDEX(Healthcare_Transaction[Date],MATCH(CONSOLIDATED_SHEET[[#This Row],[Patient_ID]],Healthcare_Transaction[Patient_ID],0)),"")</f>
        <v>44546.032861837397</v>
      </c>
      <c r="H2257" t="str">
        <f>TEXT(CONSOLIDATED_SHEET[[#This Row],[Date]], "yyyy")</f>
        <v>2021</v>
      </c>
      <c r="I2257" t="str">
        <f>TEXT(CONSOLIDATED_SHEET[[#This Row],[Date]], "mmmm")</f>
        <v>December</v>
      </c>
      <c r="J2257" t="str">
        <f>INDEX(Healthcare_Location[Location],MATCH(CONSOLIDATED_SHEET[[#This Row],[Patient_ID]],Healthcare_Location[Patient_ID],0))</f>
        <v>Phoenix</v>
      </c>
      <c r="K2257" s="7" t="str">
        <f>INDEX(Healthcare_Insurance[Insurance_Type],MATCH(CONSOLIDATED_SHEET[[#This Row],[Patient_ID]],Healthcare_Insurance[Patient_ID],0))</f>
        <v>Private</v>
      </c>
      <c r="L2257" s="8">
        <f>INDEX(Healthcare_Insurance[Insurance_Amount],MATCH(CONSOLIDATED_SHEET[[#This Row],[Patient_ID]],Healthcare_Insurance[Patient_ID],0))</f>
        <v>8075.89</v>
      </c>
    </row>
    <row r="2258" spans="1:12" x14ac:dyDescent="0.25">
      <c r="A2258" t="s">
        <v>2260</v>
      </c>
      <c r="B2258" t="s">
        <v>5225</v>
      </c>
      <c r="C2258">
        <v>46</v>
      </c>
      <c r="D2258" t="s">
        <v>5948</v>
      </c>
      <c r="E2258" t="str">
        <f>IFERROR(INDEX(Healthcare_Transaction[Treatment_Type],MATCH(CONSOLIDATED_SHEET[[#This Row],[Patient_ID]],Healthcare_Transaction[Patient_ID],0)),"")</f>
        <v>Medication</v>
      </c>
      <c r="F2258" s="8">
        <f>IFERROR(INDEX(Healthcare_Transaction[Cost],MATCH(CONSOLIDATED_SHEET[[#This Row],[Patient_ID]],Healthcare_Transaction[Patient_ID],0)),"")</f>
        <v>4998.75</v>
      </c>
      <c r="G2258" s="6">
        <f>IFERROR(INDEX(Healthcare_Transaction[Date],MATCH(CONSOLIDATED_SHEET[[#This Row],[Patient_ID]],Healthcare_Transaction[Patient_ID],0)),"")</f>
        <v>44549.42263180454</v>
      </c>
      <c r="H2258" t="str">
        <f>TEXT(CONSOLIDATED_SHEET[[#This Row],[Date]], "yyyy")</f>
        <v>2021</v>
      </c>
      <c r="I2258" t="str">
        <f>TEXT(CONSOLIDATED_SHEET[[#This Row],[Date]], "mmmm")</f>
        <v>December</v>
      </c>
      <c r="J2258" t="str">
        <f>INDEX(Healthcare_Location[Location],MATCH(CONSOLIDATED_SHEET[[#This Row],[Patient_ID]],Healthcare_Location[Patient_ID],0))</f>
        <v>Phoenix</v>
      </c>
      <c r="K2258" s="7" t="str">
        <f>INDEX(Healthcare_Insurance[Insurance_Type],MATCH(CONSOLIDATED_SHEET[[#This Row],[Patient_ID]],Healthcare_Insurance[Patient_ID],0))</f>
        <v>Private</v>
      </c>
      <c r="L2258" s="8">
        <f>INDEX(Healthcare_Insurance[Insurance_Amount],MATCH(CONSOLIDATED_SHEET[[#This Row],[Patient_ID]],Healthcare_Insurance[Patient_ID],0))</f>
        <v>5094.26</v>
      </c>
    </row>
    <row r="2259" spans="1:12" x14ac:dyDescent="0.25">
      <c r="A2259" t="s">
        <v>2261</v>
      </c>
      <c r="B2259" t="s">
        <v>5226</v>
      </c>
      <c r="C2259">
        <v>79</v>
      </c>
      <c r="D2259" t="s">
        <v>5947</v>
      </c>
      <c r="E2259" t="str">
        <f>IFERROR(INDEX(Healthcare_Transaction[Treatment_Type],MATCH(CONSOLIDATED_SHEET[[#This Row],[Patient_ID]],Healthcare_Transaction[Patient_ID],0)),"")</f>
        <v>Consultation</v>
      </c>
      <c r="F2259" s="8">
        <f>IFERROR(INDEX(Healthcare_Transaction[Cost],MATCH(CONSOLIDATED_SHEET[[#This Row],[Patient_ID]],Healthcare_Transaction[Patient_ID],0)),"")</f>
        <v>661.3</v>
      </c>
      <c r="G2259" s="6">
        <f>IFERROR(INDEX(Healthcare_Transaction[Date],MATCH(CONSOLIDATED_SHEET[[#This Row],[Patient_ID]],Healthcare_Transaction[Patient_ID],0)),"")</f>
        <v>44550.726389484204</v>
      </c>
      <c r="H2259" t="str">
        <f>TEXT(CONSOLIDATED_SHEET[[#This Row],[Date]], "yyyy")</f>
        <v>2021</v>
      </c>
      <c r="I2259" t="str">
        <f>TEXT(CONSOLIDATED_SHEET[[#This Row],[Date]], "mmmm")</f>
        <v>December</v>
      </c>
      <c r="J2259" t="str">
        <f>INDEX(Healthcare_Location[Location],MATCH(CONSOLIDATED_SHEET[[#This Row],[Patient_ID]],Healthcare_Location[Patient_ID],0))</f>
        <v>Houston</v>
      </c>
      <c r="K2259" s="7" t="str">
        <f>INDEX(Healthcare_Insurance[Insurance_Type],MATCH(CONSOLIDATED_SHEET[[#This Row],[Patient_ID]],Healthcare_Insurance[Patient_ID],0))</f>
        <v>None</v>
      </c>
      <c r="L2259" s="8">
        <f>INDEX(Healthcare_Insurance[Insurance_Amount],MATCH(CONSOLIDATED_SHEET[[#This Row],[Patient_ID]],Healthcare_Insurance[Patient_ID],0))</f>
        <v>9177.74</v>
      </c>
    </row>
    <row r="2260" spans="1:12" x14ac:dyDescent="0.25">
      <c r="A2260" t="s">
        <v>2262</v>
      </c>
      <c r="B2260" t="s">
        <v>5227</v>
      </c>
      <c r="C2260">
        <v>68</v>
      </c>
      <c r="D2260" t="s">
        <v>5948</v>
      </c>
      <c r="E2260" t="str">
        <f>IFERROR(INDEX(Healthcare_Transaction[Treatment_Type],MATCH(CONSOLIDATED_SHEET[[#This Row],[Patient_ID]],Healthcare_Transaction[Patient_ID],0)),"")</f>
        <v>Surgery</v>
      </c>
      <c r="F2260" s="8">
        <f>IFERROR(INDEX(Healthcare_Transaction[Cost],MATCH(CONSOLIDATED_SHEET[[#This Row],[Patient_ID]],Healthcare_Transaction[Patient_ID],0)),"")</f>
        <v>3485.78</v>
      </c>
      <c r="G2260" s="6">
        <f>IFERROR(INDEX(Healthcare_Transaction[Date],MATCH(CONSOLIDATED_SHEET[[#This Row],[Patient_ID]],Healthcare_Transaction[Patient_ID],0)),"")</f>
        <v>44550.987141020138</v>
      </c>
      <c r="H2260" t="str">
        <f>TEXT(CONSOLIDATED_SHEET[[#This Row],[Date]], "yyyy")</f>
        <v>2021</v>
      </c>
      <c r="I2260" t="str">
        <f>TEXT(CONSOLIDATED_SHEET[[#This Row],[Date]], "mmmm")</f>
        <v>December</v>
      </c>
      <c r="J2260" t="str">
        <f>INDEX(Healthcare_Location[Location],MATCH(CONSOLIDATED_SHEET[[#This Row],[Patient_ID]],Healthcare_Location[Patient_ID],0))</f>
        <v>Phoenix</v>
      </c>
      <c r="K2260" s="7" t="str">
        <f>INDEX(Healthcare_Insurance[Insurance_Type],MATCH(CONSOLIDATED_SHEET[[#This Row],[Patient_ID]],Healthcare_Insurance[Patient_ID],0))</f>
        <v>Private</v>
      </c>
      <c r="L2260" s="8">
        <f>INDEX(Healthcare_Insurance[Insurance_Amount],MATCH(CONSOLIDATED_SHEET[[#This Row],[Patient_ID]],Healthcare_Insurance[Patient_ID],0))</f>
        <v>8375.31</v>
      </c>
    </row>
    <row r="2261" spans="1:12" x14ac:dyDescent="0.25">
      <c r="A2261" t="s">
        <v>2263</v>
      </c>
      <c r="B2261" t="s">
        <v>5228</v>
      </c>
      <c r="C2261">
        <v>65</v>
      </c>
      <c r="D2261" t="s">
        <v>5947</v>
      </c>
      <c r="E2261" t="str">
        <f>IFERROR(INDEX(Healthcare_Transaction[Treatment_Type],MATCH(CONSOLIDATED_SHEET[[#This Row],[Patient_ID]],Healthcare_Transaction[Patient_ID],0)),"")</f>
        <v>Physical Therapy</v>
      </c>
      <c r="F2261" s="8">
        <f>IFERROR(INDEX(Healthcare_Transaction[Cost],MATCH(CONSOLIDATED_SHEET[[#This Row],[Patient_ID]],Healthcare_Transaction[Patient_ID],0)),"")</f>
        <v>3204.28</v>
      </c>
      <c r="G2261" s="6">
        <f>IFERROR(INDEX(Healthcare_Transaction[Date],MATCH(CONSOLIDATED_SHEET[[#This Row],[Patient_ID]],Healthcare_Transaction[Patient_ID],0)),"")</f>
        <v>44551.247892556079</v>
      </c>
      <c r="H2261" t="str">
        <f>TEXT(CONSOLIDATED_SHEET[[#This Row],[Date]], "yyyy")</f>
        <v>2021</v>
      </c>
      <c r="I2261" t="str">
        <f>TEXT(CONSOLIDATED_SHEET[[#This Row],[Date]], "mmmm")</f>
        <v>December</v>
      </c>
      <c r="J2261" t="str">
        <f>INDEX(Healthcare_Location[Location],MATCH(CONSOLIDATED_SHEET[[#This Row],[Patient_ID]],Healthcare_Location[Patient_ID],0))</f>
        <v>Houston</v>
      </c>
      <c r="K2261" s="7" t="str">
        <f>INDEX(Healthcare_Insurance[Insurance_Type],MATCH(CONSOLIDATED_SHEET[[#This Row],[Patient_ID]],Healthcare_Insurance[Patient_ID],0))</f>
        <v>None</v>
      </c>
      <c r="L2261" s="8">
        <f>INDEX(Healthcare_Insurance[Insurance_Amount],MATCH(CONSOLIDATED_SHEET[[#This Row],[Patient_ID]],Healthcare_Insurance[Patient_ID],0))</f>
        <v>6585.46</v>
      </c>
    </row>
    <row r="2262" spans="1:12" x14ac:dyDescent="0.25">
      <c r="A2262" t="s">
        <v>2264</v>
      </c>
      <c r="B2262" t="s">
        <v>5229</v>
      </c>
      <c r="C2262">
        <v>70</v>
      </c>
      <c r="D2262" t="s">
        <v>5947</v>
      </c>
      <c r="E2262" t="str">
        <f>IFERROR(INDEX(Healthcare_Transaction[Treatment_Type],MATCH(CONSOLIDATED_SHEET[[#This Row],[Patient_ID]],Healthcare_Transaction[Patient_ID],0)),"")</f>
        <v>Surgery</v>
      </c>
      <c r="F2262" s="8">
        <f>IFERROR(INDEX(Healthcare_Transaction[Cost],MATCH(CONSOLIDATED_SHEET[[#This Row],[Patient_ID]],Healthcare_Transaction[Patient_ID],0)),"")</f>
        <v>2787.96</v>
      </c>
      <c r="G2262" s="6">
        <f>IFERROR(INDEX(Healthcare_Transaction[Date],MATCH(CONSOLIDATED_SHEET[[#This Row],[Patient_ID]],Healthcare_Transaction[Patient_ID],0)),"")</f>
        <v>44553.333904843537</v>
      </c>
      <c r="H2262" t="str">
        <f>TEXT(CONSOLIDATED_SHEET[[#This Row],[Date]], "yyyy")</f>
        <v>2021</v>
      </c>
      <c r="I2262" t="str">
        <f>TEXT(CONSOLIDATED_SHEET[[#This Row],[Date]], "mmmm")</f>
        <v>December</v>
      </c>
      <c r="J2262" t="str">
        <f>INDEX(Healthcare_Location[Location],MATCH(CONSOLIDATED_SHEET[[#This Row],[Patient_ID]],Healthcare_Location[Patient_ID],0))</f>
        <v>Los Angeles</v>
      </c>
      <c r="K2262" s="7" t="str">
        <f>INDEX(Healthcare_Insurance[Insurance_Type],MATCH(CONSOLIDATED_SHEET[[#This Row],[Patient_ID]],Healthcare_Insurance[Patient_ID],0))</f>
        <v>Public</v>
      </c>
      <c r="L2262" s="8">
        <f>INDEX(Healthcare_Insurance[Insurance_Amount],MATCH(CONSOLIDATED_SHEET[[#This Row],[Patient_ID]],Healthcare_Insurance[Patient_ID],0))</f>
        <v>6781.1</v>
      </c>
    </row>
    <row r="2263" spans="1:12" x14ac:dyDescent="0.25">
      <c r="A2263" t="s">
        <v>2265</v>
      </c>
      <c r="B2263" t="s">
        <v>5230</v>
      </c>
      <c r="C2263">
        <v>43</v>
      </c>
      <c r="D2263" t="s">
        <v>5947</v>
      </c>
      <c r="E2263" t="str">
        <f>IFERROR(INDEX(Healthcare_Transaction[Treatment_Type],MATCH(CONSOLIDATED_SHEET[[#This Row],[Patient_ID]],Healthcare_Transaction[Patient_ID],0)),"")</f>
        <v>Surgery</v>
      </c>
      <c r="F2263" s="8">
        <f>IFERROR(INDEX(Healthcare_Transaction[Cost],MATCH(CONSOLIDATED_SHEET[[#This Row],[Patient_ID]],Healthcare_Transaction[Patient_ID],0)),"")</f>
        <v>3832.42</v>
      </c>
      <c r="G2263" s="6">
        <f>IFERROR(INDEX(Healthcare_Transaction[Date],MATCH(CONSOLIDATED_SHEET[[#This Row],[Patient_ID]],Healthcare_Transaction[Patient_ID],0)),"")</f>
        <v>44554.11615945134</v>
      </c>
      <c r="H2263" t="str">
        <f>TEXT(CONSOLIDATED_SHEET[[#This Row],[Date]], "yyyy")</f>
        <v>2021</v>
      </c>
      <c r="I2263" t="str">
        <f>TEXT(CONSOLIDATED_SHEET[[#This Row],[Date]], "mmmm")</f>
        <v>December</v>
      </c>
      <c r="J2263" t="str">
        <f>INDEX(Healthcare_Location[Location],MATCH(CONSOLIDATED_SHEET[[#This Row],[Patient_ID]],Healthcare_Location[Patient_ID],0))</f>
        <v>New York</v>
      </c>
      <c r="K2263" s="7" t="str">
        <f>INDEX(Healthcare_Insurance[Insurance_Type],MATCH(CONSOLIDATED_SHEET[[#This Row],[Patient_ID]],Healthcare_Insurance[Patient_ID],0))</f>
        <v>Private</v>
      </c>
      <c r="L2263" s="8">
        <f>INDEX(Healthcare_Insurance[Insurance_Amount],MATCH(CONSOLIDATED_SHEET[[#This Row],[Patient_ID]],Healthcare_Insurance[Patient_ID],0))</f>
        <v>304.64999999999998</v>
      </c>
    </row>
    <row r="2264" spans="1:12" x14ac:dyDescent="0.25">
      <c r="A2264" t="s">
        <v>2266</v>
      </c>
      <c r="B2264" t="s">
        <v>5231</v>
      </c>
      <c r="C2264">
        <v>41</v>
      </c>
      <c r="D2264" t="s">
        <v>5948</v>
      </c>
      <c r="E2264" t="str">
        <f>IFERROR(INDEX(Healthcare_Transaction[Treatment_Type],MATCH(CONSOLIDATED_SHEET[[#This Row],[Patient_ID]],Healthcare_Transaction[Patient_ID],0)),"")</f>
        <v>Surgery</v>
      </c>
      <c r="F2264" s="8">
        <f>IFERROR(INDEX(Healthcare_Transaction[Cost],MATCH(CONSOLIDATED_SHEET[[#This Row],[Patient_ID]],Healthcare_Transaction[Patient_ID],0)),"")</f>
        <v>2806.2</v>
      </c>
      <c r="G2264" s="6">
        <f>IFERROR(INDEX(Healthcare_Transaction[Date],MATCH(CONSOLIDATED_SHEET[[#This Row],[Patient_ID]],Healthcare_Transaction[Patient_ID],0)),"")</f>
        <v>44554.376910987281</v>
      </c>
      <c r="H2264" t="str">
        <f>TEXT(CONSOLIDATED_SHEET[[#This Row],[Date]], "yyyy")</f>
        <v>2021</v>
      </c>
      <c r="I2264" t="str">
        <f>TEXT(CONSOLIDATED_SHEET[[#This Row],[Date]], "mmmm")</f>
        <v>December</v>
      </c>
      <c r="J2264" t="str">
        <f>INDEX(Healthcare_Location[Location],MATCH(CONSOLIDATED_SHEET[[#This Row],[Patient_ID]],Healthcare_Location[Patient_ID],0))</f>
        <v>Los Angeles</v>
      </c>
      <c r="K2264" s="7" t="str">
        <f>INDEX(Healthcare_Insurance[Insurance_Type],MATCH(CONSOLIDATED_SHEET[[#This Row],[Patient_ID]],Healthcare_Insurance[Patient_ID],0))</f>
        <v>Private</v>
      </c>
      <c r="L2264" s="8">
        <f>INDEX(Healthcare_Insurance[Insurance_Amount],MATCH(CONSOLIDATED_SHEET[[#This Row],[Patient_ID]],Healthcare_Insurance[Patient_ID],0))</f>
        <v>8690.19</v>
      </c>
    </row>
    <row r="2265" spans="1:12" x14ac:dyDescent="0.25">
      <c r="A2265" t="s">
        <v>2267</v>
      </c>
      <c r="B2265" t="s">
        <v>5232</v>
      </c>
      <c r="C2265">
        <v>67</v>
      </c>
      <c r="D2265" t="s">
        <v>5948</v>
      </c>
      <c r="E2265" t="str">
        <f>IFERROR(INDEX(Healthcare_Transaction[Treatment_Type],MATCH(CONSOLIDATED_SHEET[[#This Row],[Patient_ID]],Healthcare_Transaction[Patient_ID],0)),"")</f>
        <v>Surgery</v>
      </c>
      <c r="F2265" s="8">
        <f>IFERROR(INDEX(Healthcare_Transaction[Cost],MATCH(CONSOLIDATED_SHEET[[#This Row],[Patient_ID]],Healthcare_Transaction[Patient_ID],0)),"")</f>
        <v>1093.0899999999999</v>
      </c>
      <c r="G2265" s="6">
        <f>IFERROR(INDEX(Healthcare_Transaction[Date],MATCH(CONSOLIDATED_SHEET[[#This Row],[Patient_ID]],Healthcare_Transaction[Patient_ID],0)),"")</f>
        <v>44554.637662523222</v>
      </c>
      <c r="H2265" t="str">
        <f>TEXT(CONSOLIDATED_SHEET[[#This Row],[Date]], "yyyy")</f>
        <v>2021</v>
      </c>
      <c r="I2265" t="str">
        <f>TEXT(CONSOLIDATED_SHEET[[#This Row],[Date]], "mmmm")</f>
        <v>December</v>
      </c>
      <c r="J2265" t="str">
        <f>INDEX(Healthcare_Location[Location],MATCH(CONSOLIDATED_SHEET[[#This Row],[Patient_ID]],Healthcare_Location[Patient_ID],0))</f>
        <v>Phoenix</v>
      </c>
      <c r="K2265" s="7" t="str">
        <f>INDEX(Healthcare_Insurance[Insurance_Type],MATCH(CONSOLIDATED_SHEET[[#This Row],[Patient_ID]],Healthcare_Insurance[Patient_ID],0))</f>
        <v>Public</v>
      </c>
      <c r="L2265" s="8">
        <f>INDEX(Healthcare_Insurance[Insurance_Amount],MATCH(CONSOLIDATED_SHEET[[#This Row],[Patient_ID]],Healthcare_Insurance[Patient_ID],0))</f>
        <v>3496.17</v>
      </c>
    </row>
    <row r="2266" spans="1:12" x14ac:dyDescent="0.25">
      <c r="A2266" t="s">
        <v>2268</v>
      </c>
      <c r="B2266" t="s">
        <v>5233</v>
      </c>
      <c r="C2266">
        <v>21</v>
      </c>
      <c r="D2266" t="s">
        <v>5948</v>
      </c>
      <c r="E2266" t="str">
        <f>IFERROR(INDEX(Healthcare_Transaction[Treatment_Type],MATCH(CONSOLIDATED_SHEET[[#This Row],[Patient_ID]],Healthcare_Transaction[Patient_ID],0)),"")</f>
        <v>Surgery</v>
      </c>
      <c r="F2266" s="8">
        <f>IFERROR(INDEX(Healthcare_Transaction[Cost],MATCH(CONSOLIDATED_SHEET[[#This Row],[Patient_ID]],Healthcare_Transaction[Patient_ID],0)),"")</f>
        <v>3821.74</v>
      </c>
      <c r="G2266" s="6">
        <f>IFERROR(INDEX(Healthcare_Transaction[Date],MATCH(CONSOLIDATED_SHEET[[#This Row],[Patient_ID]],Healthcare_Transaction[Patient_ID],0)),"")</f>
        <v>44556.20217173882</v>
      </c>
      <c r="H2266" t="str">
        <f>TEXT(CONSOLIDATED_SHEET[[#This Row],[Date]], "yyyy")</f>
        <v>2021</v>
      </c>
      <c r="I2266" t="str">
        <f>TEXT(CONSOLIDATED_SHEET[[#This Row],[Date]], "mmmm")</f>
        <v>December</v>
      </c>
      <c r="J2266" t="str">
        <f>INDEX(Healthcare_Location[Location],MATCH(CONSOLIDATED_SHEET[[#This Row],[Patient_ID]],Healthcare_Location[Patient_ID],0))</f>
        <v>Houston</v>
      </c>
      <c r="K2266" s="7" t="str">
        <f>INDEX(Healthcare_Insurance[Insurance_Type],MATCH(CONSOLIDATED_SHEET[[#This Row],[Patient_ID]],Healthcare_Insurance[Patient_ID],0))</f>
        <v>None</v>
      </c>
      <c r="L2266" s="8">
        <f>INDEX(Healthcare_Insurance[Insurance_Amount],MATCH(CONSOLIDATED_SHEET[[#This Row],[Patient_ID]],Healthcare_Insurance[Patient_ID],0))</f>
        <v>5546.55</v>
      </c>
    </row>
    <row r="2267" spans="1:12" x14ac:dyDescent="0.25">
      <c r="A2267" t="s">
        <v>2269</v>
      </c>
      <c r="B2267" t="s">
        <v>5234</v>
      </c>
      <c r="C2267">
        <v>30</v>
      </c>
      <c r="D2267" t="s">
        <v>5948</v>
      </c>
      <c r="E2267" t="str">
        <f>IFERROR(INDEX(Healthcare_Transaction[Treatment_Type],MATCH(CONSOLIDATED_SHEET[[#This Row],[Patient_ID]],Healthcare_Transaction[Patient_ID],0)),"")</f>
        <v>Physical Therapy</v>
      </c>
      <c r="F2267" s="8">
        <f>IFERROR(INDEX(Healthcare_Transaction[Cost],MATCH(CONSOLIDATED_SHEET[[#This Row],[Patient_ID]],Healthcare_Transaction[Patient_ID],0)),"")</f>
        <v>3614.81</v>
      </c>
      <c r="G2267" s="6">
        <f>IFERROR(INDEX(Healthcare_Transaction[Date],MATCH(CONSOLIDATED_SHEET[[#This Row],[Patient_ID]],Healthcare_Transaction[Patient_ID],0)),"")</f>
        <v>44556.462923274747</v>
      </c>
      <c r="H2267" t="str">
        <f>TEXT(CONSOLIDATED_SHEET[[#This Row],[Date]], "yyyy")</f>
        <v>2021</v>
      </c>
      <c r="I2267" t="str">
        <f>TEXT(CONSOLIDATED_SHEET[[#This Row],[Date]], "mmmm")</f>
        <v>December</v>
      </c>
      <c r="J2267" t="str">
        <f>INDEX(Healthcare_Location[Location],MATCH(CONSOLIDATED_SHEET[[#This Row],[Patient_ID]],Healthcare_Location[Patient_ID],0))</f>
        <v>Los Angeles</v>
      </c>
      <c r="K2267" s="7" t="str">
        <f>INDEX(Healthcare_Insurance[Insurance_Type],MATCH(CONSOLIDATED_SHEET[[#This Row],[Patient_ID]],Healthcare_Insurance[Patient_ID],0))</f>
        <v>Public</v>
      </c>
      <c r="L2267" s="8">
        <f>INDEX(Healthcare_Insurance[Insurance_Amount],MATCH(CONSOLIDATED_SHEET[[#This Row],[Patient_ID]],Healthcare_Insurance[Patient_ID],0))</f>
        <v>1391.34</v>
      </c>
    </row>
    <row r="2268" spans="1:12" x14ac:dyDescent="0.25">
      <c r="A2268" t="s">
        <v>2270</v>
      </c>
      <c r="B2268" t="s">
        <v>5235</v>
      </c>
      <c r="C2268">
        <v>43</v>
      </c>
      <c r="D2268" t="s">
        <v>5948</v>
      </c>
      <c r="E2268" t="str">
        <f>IFERROR(INDEX(Healthcare_Transaction[Treatment_Type],MATCH(CONSOLIDATED_SHEET[[#This Row],[Patient_ID]],Healthcare_Transaction[Patient_ID],0)),"")</f>
        <v>Consultation</v>
      </c>
      <c r="F2268" s="8">
        <f>IFERROR(INDEX(Healthcare_Transaction[Cost],MATCH(CONSOLIDATED_SHEET[[#This Row],[Patient_ID]],Healthcare_Transaction[Patient_ID],0)),"")</f>
        <v>3310.44</v>
      </c>
      <c r="G2268" s="6">
        <f>IFERROR(INDEX(Healthcare_Transaction[Date],MATCH(CONSOLIDATED_SHEET[[#This Row],[Patient_ID]],Healthcare_Transaction[Patient_ID],0)),"")</f>
        <v>44556.984426346622</v>
      </c>
      <c r="H2268" t="str">
        <f>TEXT(CONSOLIDATED_SHEET[[#This Row],[Date]], "yyyy")</f>
        <v>2021</v>
      </c>
      <c r="I2268" t="str">
        <f>TEXT(CONSOLIDATED_SHEET[[#This Row],[Date]], "mmmm")</f>
        <v>December</v>
      </c>
      <c r="J2268" t="str">
        <f>INDEX(Healthcare_Location[Location],MATCH(CONSOLIDATED_SHEET[[#This Row],[Patient_ID]],Healthcare_Location[Patient_ID],0))</f>
        <v>Los Angeles</v>
      </c>
      <c r="K2268" s="7" t="str">
        <f>INDEX(Healthcare_Insurance[Insurance_Type],MATCH(CONSOLIDATED_SHEET[[#This Row],[Patient_ID]],Healthcare_Insurance[Patient_ID],0))</f>
        <v>Public</v>
      </c>
      <c r="L2268" s="8">
        <f>INDEX(Healthcare_Insurance[Insurance_Amount],MATCH(CONSOLIDATED_SHEET[[#This Row],[Patient_ID]],Healthcare_Insurance[Patient_ID],0))</f>
        <v>8559.5</v>
      </c>
    </row>
    <row r="2269" spans="1:12" x14ac:dyDescent="0.25">
      <c r="A2269" t="s">
        <v>2271</v>
      </c>
      <c r="B2269" t="s">
        <v>5236</v>
      </c>
      <c r="C2269">
        <v>53</v>
      </c>
      <c r="D2269" t="s">
        <v>5947</v>
      </c>
      <c r="E2269" t="str">
        <f>IFERROR(INDEX(Healthcare_Transaction[Treatment_Type],MATCH(CONSOLIDATED_SHEET[[#This Row],[Patient_ID]],Healthcare_Transaction[Patient_ID],0)),"")</f>
        <v>Physical Therapy</v>
      </c>
      <c r="F2269" s="8">
        <f>IFERROR(INDEX(Healthcare_Transaction[Cost],MATCH(CONSOLIDATED_SHEET[[#This Row],[Patient_ID]],Healthcare_Transaction[Patient_ID],0)),"")</f>
        <v>4038.6</v>
      </c>
      <c r="G2269" s="6">
        <f>IFERROR(INDEX(Healthcare_Transaction[Date],MATCH(CONSOLIDATED_SHEET[[#This Row],[Patient_ID]],Healthcare_Transaction[Patient_ID],0)),"")</f>
        <v>44558.027432490337</v>
      </c>
      <c r="H2269" t="str">
        <f>TEXT(CONSOLIDATED_SHEET[[#This Row],[Date]], "yyyy")</f>
        <v>2021</v>
      </c>
      <c r="I2269" t="str">
        <f>TEXT(CONSOLIDATED_SHEET[[#This Row],[Date]], "mmmm")</f>
        <v>December</v>
      </c>
      <c r="J2269" t="str">
        <f>INDEX(Healthcare_Location[Location],MATCH(CONSOLIDATED_SHEET[[#This Row],[Patient_ID]],Healthcare_Location[Patient_ID],0))</f>
        <v>Houston</v>
      </c>
      <c r="K2269" s="7" t="str">
        <f>INDEX(Healthcare_Insurance[Insurance_Type],MATCH(CONSOLIDATED_SHEET[[#This Row],[Patient_ID]],Healthcare_Insurance[Patient_ID],0))</f>
        <v>Private</v>
      </c>
      <c r="L2269" s="8">
        <f>INDEX(Healthcare_Insurance[Insurance_Amount],MATCH(CONSOLIDATED_SHEET[[#This Row],[Patient_ID]],Healthcare_Insurance[Patient_ID],0))</f>
        <v>5491.24</v>
      </c>
    </row>
    <row r="2270" spans="1:12" x14ac:dyDescent="0.25">
      <c r="A2270" t="s">
        <v>2272</v>
      </c>
      <c r="B2270" t="s">
        <v>5237</v>
      </c>
      <c r="C2270">
        <v>54</v>
      </c>
      <c r="D2270" t="s">
        <v>5947</v>
      </c>
      <c r="E2270" t="str">
        <f>IFERROR(INDEX(Healthcare_Transaction[Treatment_Type],MATCH(CONSOLIDATED_SHEET[[#This Row],[Patient_ID]],Healthcare_Transaction[Patient_ID],0)),"")</f>
        <v>Physical Therapy</v>
      </c>
      <c r="F2270" s="8">
        <f>IFERROR(INDEX(Healthcare_Transaction[Cost],MATCH(CONSOLIDATED_SHEET[[#This Row],[Patient_ID]],Healthcare_Transaction[Patient_ID],0)),"")</f>
        <v>1721.11</v>
      </c>
      <c r="G2270" s="6">
        <f>IFERROR(INDEX(Healthcare_Transaction[Date],MATCH(CONSOLIDATED_SHEET[[#This Row],[Patient_ID]],Healthcare_Transaction[Patient_ID],0)),"")</f>
        <v>44559.070438634088</v>
      </c>
      <c r="H2270" t="str">
        <f>TEXT(CONSOLIDATED_SHEET[[#This Row],[Date]], "yyyy")</f>
        <v>2021</v>
      </c>
      <c r="I2270" t="str">
        <f>TEXT(CONSOLIDATED_SHEET[[#This Row],[Date]], "mmmm")</f>
        <v>December</v>
      </c>
      <c r="J2270" t="str">
        <f>INDEX(Healthcare_Location[Location],MATCH(CONSOLIDATED_SHEET[[#This Row],[Patient_ID]],Healthcare_Location[Patient_ID],0))</f>
        <v>Houston</v>
      </c>
      <c r="K2270" s="7" t="str">
        <f>INDEX(Healthcare_Insurance[Insurance_Type],MATCH(CONSOLIDATED_SHEET[[#This Row],[Patient_ID]],Healthcare_Insurance[Patient_ID],0))</f>
        <v>Public</v>
      </c>
      <c r="L2270" s="8">
        <f>INDEX(Healthcare_Insurance[Insurance_Amount],MATCH(CONSOLIDATED_SHEET[[#This Row],[Patient_ID]],Healthcare_Insurance[Patient_ID],0))</f>
        <v>9004.7000000000007</v>
      </c>
    </row>
    <row r="2271" spans="1:12" x14ac:dyDescent="0.25">
      <c r="A2271" t="s">
        <v>2273</v>
      </c>
      <c r="B2271" t="s">
        <v>5238</v>
      </c>
      <c r="C2271">
        <v>87</v>
      </c>
      <c r="D2271" t="s">
        <v>5948</v>
      </c>
      <c r="E2271" t="str">
        <f>IFERROR(INDEX(Healthcare_Transaction[Treatment_Type],MATCH(CONSOLIDATED_SHEET[[#This Row],[Patient_ID]],Healthcare_Transaction[Patient_ID],0)),"")</f>
        <v>Surgery</v>
      </c>
      <c r="F2271" s="8">
        <f>IFERROR(INDEX(Healthcare_Transaction[Cost],MATCH(CONSOLIDATED_SHEET[[#This Row],[Patient_ID]],Healthcare_Transaction[Patient_ID],0)),"")</f>
        <v>664.24</v>
      </c>
      <c r="G2271" s="6">
        <f>IFERROR(INDEX(Healthcare_Transaction[Date],MATCH(CONSOLIDATED_SHEET[[#This Row],[Patient_ID]],Healthcare_Transaction[Patient_ID],0)),"")</f>
        <v>44560.374196313751</v>
      </c>
      <c r="H2271" t="str">
        <f>TEXT(CONSOLIDATED_SHEET[[#This Row],[Date]], "yyyy")</f>
        <v>2021</v>
      </c>
      <c r="I2271" t="str">
        <f>TEXT(CONSOLIDATED_SHEET[[#This Row],[Date]], "mmmm")</f>
        <v>December</v>
      </c>
      <c r="J2271" t="str">
        <f>INDEX(Healthcare_Location[Location],MATCH(CONSOLIDATED_SHEET[[#This Row],[Patient_ID]],Healthcare_Location[Patient_ID],0))</f>
        <v>Houston</v>
      </c>
      <c r="K2271" s="7" t="str">
        <f>INDEX(Healthcare_Insurance[Insurance_Type],MATCH(CONSOLIDATED_SHEET[[#This Row],[Patient_ID]],Healthcare_Insurance[Patient_ID],0))</f>
        <v>Public</v>
      </c>
      <c r="L2271" s="8">
        <f>INDEX(Healthcare_Insurance[Insurance_Amount],MATCH(CONSOLIDATED_SHEET[[#This Row],[Patient_ID]],Healthcare_Insurance[Patient_ID],0))</f>
        <v>3382.9</v>
      </c>
    </row>
    <row r="2272" spans="1:12" x14ac:dyDescent="0.25">
      <c r="A2272" t="s">
        <v>2274</v>
      </c>
      <c r="B2272" t="s">
        <v>5239</v>
      </c>
      <c r="C2272">
        <v>39</v>
      </c>
      <c r="D2272" t="s">
        <v>5947</v>
      </c>
      <c r="E2272" t="str">
        <f>IFERROR(INDEX(Healthcare_Transaction[Treatment_Type],MATCH(CONSOLIDATED_SHEET[[#This Row],[Patient_ID]],Healthcare_Transaction[Patient_ID],0)),"")</f>
        <v>Physical Therapy</v>
      </c>
      <c r="F2272" s="8">
        <f>IFERROR(INDEX(Healthcare_Transaction[Cost],MATCH(CONSOLIDATED_SHEET[[#This Row],[Patient_ID]],Healthcare_Transaction[Patient_ID],0)),"")</f>
        <v>2134.7199999999998</v>
      </c>
      <c r="G2272" s="6">
        <f>IFERROR(INDEX(Healthcare_Transaction[Date],MATCH(CONSOLIDATED_SHEET[[#This Row],[Patient_ID]],Healthcare_Transaction[Patient_ID],0)),"")</f>
        <v>44561.156450921553</v>
      </c>
      <c r="H2272" t="str">
        <f>TEXT(CONSOLIDATED_SHEET[[#This Row],[Date]], "yyyy")</f>
        <v>2021</v>
      </c>
      <c r="I2272" t="str">
        <f>TEXT(CONSOLIDATED_SHEET[[#This Row],[Date]], "mmmm")</f>
        <v>December</v>
      </c>
      <c r="J2272" t="str">
        <f>INDEX(Healthcare_Location[Location],MATCH(CONSOLIDATED_SHEET[[#This Row],[Patient_ID]],Healthcare_Location[Patient_ID],0))</f>
        <v>New York</v>
      </c>
      <c r="K2272" s="7" t="str">
        <f>INDEX(Healthcare_Insurance[Insurance_Type],MATCH(CONSOLIDATED_SHEET[[#This Row],[Patient_ID]],Healthcare_Insurance[Patient_ID],0))</f>
        <v>Public</v>
      </c>
      <c r="L2272" s="8">
        <f>INDEX(Healthcare_Insurance[Insurance_Amount],MATCH(CONSOLIDATED_SHEET[[#This Row],[Patient_ID]],Healthcare_Insurance[Patient_ID],0))</f>
        <v>4054.82</v>
      </c>
    </row>
    <row r="2273" spans="1:12" x14ac:dyDescent="0.25">
      <c r="A2273" t="s">
        <v>2275</v>
      </c>
      <c r="B2273" t="s">
        <v>5240</v>
      </c>
      <c r="C2273">
        <v>18</v>
      </c>
      <c r="D2273" t="s">
        <v>5947</v>
      </c>
      <c r="E2273" t="str">
        <f>IFERROR(INDEX(Healthcare_Transaction[Treatment_Type],MATCH(CONSOLIDATED_SHEET[[#This Row],[Patient_ID]],Healthcare_Transaction[Patient_ID],0)),"")</f>
        <v>Consultation</v>
      </c>
      <c r="F2273" s="8">
        <f>IFERROR(INDEX(Healthcare_Transaction[Cost],MATCH(CONSOLIDATED_SHEET[[#This Row],[Patient_ID]],Healthcare_Transaction[Patient_ID],0)),"")</f>
        <v>1460.94</v>
      </c>
      <c r="G2273" s="6">
        <f>IFERROR(INDEX(Healthcare_Transaction[Date],MATCH(CONSOLIDATED_SHEET[[#This Row],[Patient_ID]],Healthcare_Transaction[Patient_ID],0)),"")</f>
        <v>44561.417202457487</v>
      </c>
      <c r="H2273" t="str">
        <f>TEXT(CONSOLIDATED_SHEET[[#This Row],[Date]], "yyyy")</f>
        <v>2021</v>
      </c>
      <c r="I2273" t="str">
        <f>TEXT(CONSOLIDATED_SHEET[[#This Row],[Date]], "mmmm")</f>
        <v>December</v>
      </c>
      <c r="J2273" t="str">
        <f>INDEX(Healthcare_Location[Location],MATCH(CONSOLIDATED_SHEET[[#This Row],[Patient_ID]],Healthcare_Location[Patient_ID],0))</f>
        <v>Los Angeles</v>
      </c>
      <c r="K2273" s="7" t="str">
        <f>INDEX(Healthcare_Insurance[Insurance_Type],MATCH(CONSOLIDATED_SHEET[[#This Row],[Patient_ID]],Healthcare_Insurance[Patient_ID],0))</f>
        <v>Public</v>
      </c>
      <c r="L2273" s="8">
        <f>INDEX(Healthcare_Insurance[Insurance_Amount],MATCH(CONSOLIDATED_SHEET[[#This Row],[Patient_ID]],Healthcare_Insurance[Patient_ID],0))</f>
        <v>9568.85</v>
      </c>
    </row>
    <row r="2274" spans="1:12" x14ac:dyDescent="0.25">
      <c r="A2274" t="s">
        <v>2276</v>
      </c>
      <c r="B2274" t="s">
        <v>5241</v>
      </c>
      <c r="C2274">
        <v>61</v>
      </c>
      <c r="D2274" t="s">
        <v>5948</v>
      </c>
      <c r="E2274" t="str">
        <f>IFERROR(INDEX(Healthcare_Transaction[Treatment_Type],MATCH(CONSOLIDATED_SHEET[[#This Row],[Patient_ID]],Healthcare_Transaction[Patient_ID],0)),"")</f>
        <v>Physical Therapy</v>
      </c>
      <c r="F2274" s="8">
        <f>IFERROR(INDEX(Healthcare_Transaction[Cost],MATCH(CONSOLIDATED_SHEET[[#This Row],[Patient_ID]],Healthcare_Transaction[Patient_ID],0)),"")</f>
        <v>4310.8500000000004</v>
      </c>
      <c r="G2274" s="6">
        <f>IFERROR(INDEX(Healthcare_Transaction[Date],MATCH(CONSOLIDATED_SHEET[[#This Row],[Patient_ID]],Healthcare_Transaction[Patient_ID],0)),"")</f>
        <v>44562.19945706529</v>
      </c>
      <c r="H2274" t="str">
        <f>TEXT(CONSOLIDATED_SHEET[[#This Row],[Date]], "yyyy")</f>
        <v>2022</v>
      </c>
      <c r="I2274" t="str">
        <f>TEXT(CONSOLIDATED_SHEET[[#This Row],[Date]], "mmmm")</f>
        <v>January</v>
      </c>
      <c r="J2274" t="str">
        <f>INDEX(Healthcare_Location[Location],MATCH(CONSOLIDATED_SHEET[[#This Row],[Patient_ID]],Healthcare_Location[Patient_ID],0))</f>
        <v>Los Angeles</v>
      </c>
      <c r="K2274" s="7" t="str">
        <f>INDEX(Healthcare_Insurance[Insurance_Type],MATCH(CONSOLIDATED_SHEET[[#This Row],[Patient_ID]],Healthcare_Insurance[Patient_ID],0))</f>
        <v>None</v>
      </c>
      <c r="L2274" s="8">
        <f>INDEX(Healthcare_Insurance[Insurance_Amount],MATCH(CONSOLIDATED_SHEET[[#This Row],[Patient_ID]],Healthcare_Insurance[Patient_ID],0))</f>
        <v>8525.23</v>
      </c>
    </row>
    <row r="2275" spans="1:12" x14ac:dyDescent="0.25">
      <c r="A2275" t="s">
        <v>2277</v>
      </c>
      <c r="B2275" t="s">
        <v>5242</v>
      </c>
      <c r="C2275">
        <v>81</v>
      </c>
      <c r="D2275" t="s">
        <v>5947</v>
      </c>
      <c r="E2275" t="str">
        <f>IFERROR(INDEX(Healthcare_Transaction[Treatment_Type],MATCH(CONSOLIDATED_SHEET[[#This Row],[Patient_ID]],Healthcare_Transaction[Patient_ID],0)),"")</f>
        <v>Physical Therapy</v>
      </c>
      <c r="F2275" s="8">
        <f>IFERROR(INDEX(Healthcare_Transaction[Cost],MATCH(CONSOLIDATED_SHEET[[#This Row],[Patient_ID]],Healthcare_Transaction[Patient_ID],0)),"")</f>
        <v>1502.44</v>
      </c>
      <c r="G2275" s="6">
        <f>IFERROR(INDEX(Healthcare_Transaction[Date],MATCH(CONSOLIDATED_SHEET[[#This Row],[Patient_ID]],Healthcare_Transaction[Patient_ID],0)),"")</f>
        <v>44563.503214744953</v>
      </c>
      <c r="H2275" t="str">
        <f>TEXT(CONSOLIDATED_SHEET[[#This Row],[Date]], "yyyy")</f>
        <v>2022</v>
      </c>
      <c r="I2275" t="str">
        <f>TEXT(CONSOLIDATED_SHEET[[#This Row],[Date]], "mmmm")</f>
        <v>January</v>
      </c>
      <c r="J2275" t="str">
        <f>INDEX(Healthcare_Location[Location],MATCH(CONSOLIDATED_SHEET[[#This Row],[Patient_ID]],Healthcare_Location[Patient_ID],0))</f>
        <v>New York</v>
      </c>
      <c r="K2275" s="7" t="str">
        <f>INDEX(Healthcare_Insurance[Insurance_Type],MATCH(CONSOLIDATED_SHEET[[#This Row],[Patient_ID]],Healthcare_Insurance[Patient_ID],0))</f>
        <v>None</v>
      </c>
      <c r="L2275" s="8">
        <f>INDEX(Healthcare_Insurance[Insurance_Amount],MATCH(CONSOLIDATED_SHEET[[#This Row],[Patient_ID]],Healthcare_Insurance[Patient_ID],0))</f>
        <v>5980.97</v>
      </c>
    </row>
    <row r="2276" spans="1:12" x14ac:dyDescent="0.25">
      <c r="A2276" t="s">
        <v>2278</v>
      </c>
      <c r="B2276" t="s">
        <v>5243</v>
      </c>
      <c r="C2276">
        <v>20</v>
      </c>
      <c r="D2276" t="s">
        <v>5947</v>
      </c>
      <c r="E2276" t="str">
        <f>IFERROR(INDEX(Healthcare_Transaction[Treatment_Type],MATCH(CONSOLIDATED_SHEET[[#This Row],[Patient_ID]],Healthcare_Transaction[Patient_ID],0)),"")</f>
        <v>Physical Therapy</v>
      </c>
      <c r="F2276" s="8">
        <f>IFERROR(INDEX(Healthcare_Transaction[Cost],MATCH(CONSOLIDATED_SHEET[[#This Row],[Patient_ID]],Healthcare_Transaction[Patient_ID],0)),"")</f>
        <v>2852.13</v>
      </c>
      <c r="G2276" s="6">
        <f>IFERROR(INDEX(Healthcare_Transaction[Date],MATCH(CONSOLIDATED_SHEET[[#This Row],[Patient_ID]],Healthcare_Transaction[Patient_ID],0)),"")</f>
        <v>44564.024717816828</v>
      </c>
      <c r="H2276" t="str">
        <f>TEXT(CONSOLIDATED_SHEET[[#This Row],[Date]], "yyyy")</f>
        <v>2022</v>
      </c>
      <c r="I2276" t="str">
        <f>TEXT(CONSOLIDATED_SHEET[[#This Row],[Date]], "mmmm")</f>
        <v>January</v>
      </c>
      <c r="J2276" t="str">
        <f>INDEX(Healthcare_Location[Location],MATCH(CONSOLIDATED_SHEET[[#This Row],[Patient_ID]],Healthcare_Location[Patient_ID],0))</f>
        <v>New York</v>
      </c>
      <c r="K2276" s="7" t="str">
        <f>INDEX(Healthcare_Insurance[Insurance_Type],MATCH(CONSOLIDATED_SHEET[[#This Row],[Patient_ID]],Healthcare_Insurance[Patient_ID],0))</f>
        <v>Private</v>
      </c>
      <c r="L2276" s="8">
        <f>INDEX(Healthcare_Insurance[Insurance_Amount],MATCH(CONSOLIDATED_SHEET[[#This Row],[Patient_ID]],Healthcare_Insurance[Patient_ID],0))</f>
        <v>2059.38</v>
      </c>
    </row>
    <row r="2277" spans="1:12" x14ac:dyDescent="0.25">
      <c r="A2277" t="s">
        <v>2279</v>
      </c>
      <c r="B2277" t="s">
        <v>5244</v>
      </c>
      <c r="C2277">
        <v>32</v>
      </c>
      <c r="D2277" t="s">
        <v>5948</v>
      </c>
      <c r="E2277" t="str">
        <f>IFERROR(INDEX(Healthcare_Transaction[Treatment_Type],MATCH(CONSOLIDATED_SHEET[[#This Row],[Patient_ID]],Healthcare_Transaction[Patient_ID],0)),"")</f>
        <v>Surgery</v>
      </c>
      <c r="F2277" s="8">
        <f>IFERROR(INDEX(Healthcare_Transaction[Cost],MATCH(CONSOLIDATED_SHEET[[#This Row],[Patient_ID]],Healthcare_Transaction[Patient_ID],0)),"")</f>
        <v>3515.72</v>
      </c>
      <c r="G2277" s="6">
        <f>IFERROR(INDEX(Healthcare_Transaction[Date],MATCH(CONSOLIDATED_SHEET[[#This Row],[Patient_ID]],Healthcare_Transaction[Patient_ID],0)),"")</f>
        <v>44564.806972424631</v>
      </c>
      <c r="H2277" t="str">
        <f>TEXT(CONSOLIDATED_SHEET[[#This Row],[Date]], "yyyy")</f>
        <v>2022</v>
      </c>
      <c r="I2277" t="str">
        <f>TEXT(CONSOLIDATED_SHEET[[#This Row],[Date]], "mmmm")</f>
        <v>January</v>
      </c>
      <c r="J2277" t="str">
        <f>INDEX(Healthcare_Location[Location],MATCH(CONSOLIDATED_SHEET[[#This Row],[Patient_ID]],Healthcare_Location[Patient_ID],0))</f>
        <v>Los Angeles</v>
      </c>
      <c r="K2277" s="7" t="str">
        <f>INDEX(Healthcare_Insurance[Insurance_Type],MATCH(CONSOLIDATED_SHEET[[#This Row],[Patient_ID]],Healthcare_Insurance[Patient_ID],0))</f>
        <v>None</v>
      </c>
      <c r="L2277" s="8">
        <f>INDEX(Healthcare_Insurance[Insurance_Amount],MATCH(CONSOLIDATED_SHEET[[#This Row],[Patient_ID]],Healthcare_Insurance[Patient_ID],0))</f>
        <v>7220.16</v>
      </c>
    </row>
    <row r="2278" spans="1:12" x14ac:dyDescent="0.25">
      <c r="A2278" t="s">
        <v>2280</v>
      </c>
      <c r="B2278" t="s">
        <v>5245</v>
      </c>
      <c r="C2278">
        <v>22</v>
      </c>
      <c r="D2278" t="s">
        <v>5947</v>
      </c>
      <c r="E2278" t="str">
        <f>IFERROR(INDEX(Healthcare_Transaction[Treatment_Type],MATCH(CONSOLIDATED_SHEET[[#This Row],[Patient_ID]],Healthcare_Transaction[Patient_ID],0)),"")</f>
        <v>Physical Therapy</v>
      </c>
      <c r="F2278" s="8">
        <f>IFERROR(INDEX(Healthcare_Transaction[Cost],MATCH(CONSOLIDATED_SHEET[[#This Row],[Patient_ID]],Healthcare_Transaction[Patient_ID],0)),"")</f>
        <v>3574.11</v>
      </c>
      <c r="G2278" s="6">
        <f>IFERROR(INDEX(Healthcare_Transaction[Date],MATCH(CONSOLIDATED_SHEET[[#This Row],[Patient_ID]],Healthcare_Transaction[Patient_ID],0)),"")</f>
        <v>44569.239748535503</v>
      </c>
      <c r="H2278" t="str">
        <f>TEXT(CONSOLIDATED_SHEET[[#This Row],[Date]], "yyyy")</f>
        <v>2022</v>
      </c>
      <c r="I2278" t="str">
        <f>TEXT(CONSOLIDATED_SHEET[[#This Row],[Date]], "mmmm")</f>
        <v>January</v>
      </c>
      <c r="J2278" t="str">
        <f>INDEX(Healthcare_Location[Location],MATCH(CONSOLIDATED_SHEET[[#This Row],[Patient_ID]],Healthcare_Location[Patient_ID],0))</f>
        <v>New York</v>
      </c>
      <c r="K2278" s="7" t="str">
        <f>INDEX(Healthcare_Insurance[Insurance_Type],MATCH(CONSOLIDATED_SHEET[[#This Row],[Patient_ID]],Healthcare_Insurance[Patient_ID],0))</f>
        <v>Public</v>
      </c>
      <c r="L2278" s="8">
        <f>INDEX(Healthcare_Insurance[Insurance_Amount],MATCH(CONSOLIDATED_SHEET[[#This Row],[Patient_ID]],Healthcare_Insurance[Patient_ID],0))</f>
        <v>7771.28</v>
      </c>
    </row>
    <row r="2279" spans="1:12" x14ac:dyDescent="0.25">
      <c r="A2279" t="s">
        <v>2281</v>
      </c>
      <c r="B2279" t="s">
        <v>3499</v>
      </c>
      <c r="C2279">
        <v>55</v>
      </c>
      <c r="D2279" t="s">
        <v>5948</v>
      </c>
      <c r="E2279" t="str">
        <f>IFERROR(INDEX(Healthcare_Transaction[Treatment_Type],MATCH(CONSOLIDATED_SHEET[[#This Row],[Patient_ID]],Healthcare_Transaction[Patient_ID],0)),"")</f>
        <v>Medication</v>
      </c>
      <c r="F2279" s="8">
        <f>IFERROR(INDEX(Healthcare_Transaction[Cost],MATCH(CONSOLIDATED_SHEET[[#This Row],[Patient_ID]],Healthcare_Transaction[Patient_ID],0)),"")</f>
        <v>1892.72</v>
      </c>
      <c r="G2279" s="6">
        <f>IFERROR(INDEX(Healthcare_Transaction[Date],MATCH(CONSOLIDATED_SHEET[[#This Row],[Patient_ID]],Healthcare_Transaction[Patient_ID],0)),"")</f>
        <v>44569.761251607357</v>
      </c>
      <c r="H2279" t="str">
        <f>TEXT(CONSOLIDATED_SHEET[[#This Row],[Date]], "yyyy")</f>
        <v>2022</v>
      </c>
      <c r="I2279" t="str">
        <f>TEXT(CONSOLIDATED_SHEET[[#This Row],[Date]], "mmmm")</f>
        <v>January</v>
      </c>
      <c r="J2279" t="str">
        <f>INDEX(Healthcare_Location[Location],MATCH(CONSOLIDATED_SHEET[[#This Row],[Patient_ID]],Healthcare_Location[Patient_ID],0))</f>
        <v>New York</v>
      </c>
      <c r="K2279" s="7" t="str">
        <f>INDEX(Healthcare_Insurance[Insurance_Type],MATCH(CONSOLIDATED_SHEET[[#This Row],[Patient_ID]],Healthcare_Insurance[Patient_ID],0))</f>
        <v>None</v>
      </c>
      <c r="L2279" s="8">
        <f>INDEX(Healthcare_Insurance[Insurance_Amount],MATCH(CONSOLIDATED_SHEET[[#This Row],[Patient_ID]],Healthcare_Insurance[Patient_ID],0))</f>
        <v>5232.09</v>
      </c>
    </row>
    <row r="2280" spans="1:12" x14ac:dyDescent="0.25">
      <c r="A2280" t="s">
        <v>2282</v>
      </c>
      <c r="B2280" t="s">
        <v>5246</v>
      </c>
      <c r="C2280">
        <v>33</v>
      </c>
      <c r="D2280" t="s">
        <v>5948</v>
      </c>
      <c r="E2280" t="str">
        <f>IFERROR(INDEX(Healthcare_Transaction[Treatment_Type],MATCH(CONSOLIDATED_SHEET[[#This Row],[Patient_ID]],Healthcare_Transaction[Patient_ID],0)),"")</f>
        <v>Consultation</v>
      </c>
      <c r="F2280" s="8">
        <f>IFERROR(INDEX(Healthcare_Transaction[Cost],MATCH(CONSOLIDATED_SHEET[[#This Row],[Patient_ID]],Healthcare_Transaction[Patient_ID],0)),"")</f>
        <v>3626.17</v>
      </c>
      <c r="G2280" s="6">
        <f>IFERROR(INDEX(Healthcare_Transaction[Date],MATCH(CONSOLIDATED_SHEET[[#This Row],[Patient_ID]],Healthcare_Transaction[Patient_ID],0)),"")</f>
        <v>44570.022003143298</v>
      </c>
      <c r="H2280" t="str">
        <f>TEXT(CONSOLIDATED_SHEET[[#This Row],[Date]], "yyyy")</f>
        <v>2022</v>
      </c>
      <c r="I2280" t="str">
        <f>TEXT(CONSOLIDATED_SHEET[[#This Row],[Date]], "mmmm")</f>
        <v>January</v>
      </c>
      <c r="J2280" t="str">
        <f>INDEX(Healthcare_Location[Location],MATCH(CONSOLIDATED_SHEET[[#This Row],[Patient_ID]],Healthcare_Location[Patient_ID],0))</f>
        <v>Chicago</v>
      </c>
      <c r="K2280" s="7" t="str">
        <f>INDEX(Healthcare_Insurance[Insurance_Type],MATCH(CONSOLIDATED_SHEET[[#This Row],[Patient_ID]],Healthcare_Insurance[Patient_ID],0))</f>
        <v>None</v>
      </c>
      <c r="L2280" s="8">
        <f>INDEX(Healthcare_Insurance[Insurance_Amount],MATCH(CONSOLIDATED_SHEET[[#This Row],[Patient_ID]],Healthcare_Insurance[Patient_ID],0))</f>
        <v>2788.72</v>
      </c>
    </row>
    <row r="2281" spans="1:12" x14ac:dyDescent="0.25">
      <c r="A2281" t="s">
        <v>2283</v>
      </c>
      <c r="B2281" t="s">
        <v>5247</v>
      </c>
      <c r="C2281">
        <v>55</v>
      </c>
      <c r="D2281" t="s">
        <v>5947</v>
      </c>
      <c r="E2281" t="str">
        <f>IFERROR(INDEX(Healthcare_Transaction[Treatment_Type],MATCH(CONSOLIDATED_SHEET[[#This Row],[Patient_ID]],Healthcare_Transaction[Patient_ID],0)),"")</f>
        <v>Physical Therapy</v>
      </c>
      <c r="F2281" s="8">
        <f>IFERROR(INDEX(Healthcare_Transaction[Cost],MATCH(CONSOLIDATED_SHEET[[#This Row],[Patient_ID]],Healthcare_Transaction[Patient_ID],0)),"")</f>
        <v>4918.2</v>
      </c>
      <c r="G2281" s="6">
        <f>IFERROR(INDEX(Healthcare_Transaction[Date],MATCH(CONSOLIDATED_SHEET[[#This Row],[Patient_ID]],Healthcare_Transaction[Patient_ID],0)),"")</f>
        <v>44572.108015430778</v>
      </c>
      <c r="H2281" t="str">
        <f>TEXT(CONSOLIDATED_SHEET[[#This Row],[Date]], "yyyy")</f>
        <v>2022</v>
      </c>
      <c r="I2281" t="str">
        <f>TEXT(CONSOLIDATED_SHEET[[#This Row],[Date]], "mmmm")</f>
        <v>January</v>
      </c>
      <c r="J2281" t="str">
        <f>INDEX(Healthcare_Location[Location],MATCH(CONSOLIDATED_SHEET[[#This Row],[Patient_ID]],Healthcare_Location[Patient_ID],0))</f>
        <v>Phoenix</v>
      </c>
      <c r="K2281" s="7" t="str">
        <f>INDEX(Healthcare_Insurance[Insurance_Type],MATCH(CONSOLIDATED_SHEET[[#This Row],[Patient_ID]],Healthcare_Insurance[Patient_ID],0))</f>
        <v>None</v>
      </c>
      <c r="L2281" s="8">
        <f>INDEX(Healthcare_Insurance[Insurance_Amount],MATCH(CONSOLIDATED_SHEET[[#This Row],[Patient_ID]],Healthcare_Insurance[Patient_ID],0))</f>
        <v>1875.56</v>
      </c>
    </row>
    <row r="2282" spans="1:12" x14ac:dyDescent="0.25">
      <c r="A2282" t="s">
        <v>2284</v>
      </c>
      <c r="B2282" t="s">
        <v>5248</v>
      </c>
      <c r="C2282">
        <v>31</v>
      </c>
      <c r="D2282" t="s">
        <v>5947</v>
      </c>
      <c r="E2282" t="str">
        <f>IFERROR(INDEX(Healthcare_Transaction[Treatment_Type],MATCH(CONSOLIDATED_SHEET[[#This Row],[Patient_ID]],Healthcare_Transaction[Patient_ID],0)),"")</f>
        <v>Medication</v>
      </c>
      <c r="F2282" s="8">
        <f>IFERROR(INDEX(Healthcare_Transaction[Cost],MATCH(CONSOLIDATED_SHEET[[#This Row],[Patient_ID]],Healthcare_Transaction[Patient_ID],0)),"")</f>
        <v>3681.7</v>
      </c>
      <c r="G2282" s="6">
        <f>IFERROR(INDEX(Healthcare_Transaction[Date],MATCH(CONSOLIDATED_SHEET[[#This Row],[Patient_ID]],Healthcare_Transaction[Patient_ID],0)),"")</f>
        <v>44572.368766966698</v>
      </c>
      <c r="H2282" t="str">
        <f>TEXT(CONSOLIDATED_SHEET[[#This Row],[Date]], "yyyy")</f>
        <v>2022</v>
      </c>
      <c r="I2282" t="str">
        <f>TEXT(CONSOLIDATED_SHEET[[#This Row],[Date]], "mmmm")</f>
        <v>January</v>
      </c>
      <c r="J2282" t="str">
        <f>INDEX(Healthcare_Location[Location],MATCH(CONSOLIDATED_SHEET[[#This Row],[Patient_ID]],Healthcare_Location[Patient_ID],0))</f>
        <v>Houston</v>
      </c>
      <c r="K2282" s="7" t="str">
        <f>INDEX(Healthcare_Insurance[Insurance_Type],MATCH(CONSOLIDATED_SHEET[[#This Row],[Patient_ID]],Healthcare_Insurance[Patient_ID],0))</f>
        <v>Public</v>
      </c>
      <c r="L2282" s="8">
        <f>INDEX(Healthcare_Insurance[Insurance_Amount],MATCH(CONSOLIDATED_SHEET[[#This Row],[Patient_ID]],Healthcare_Insurance[Patient_ID],0))</f>
        <v>6675.48</v>
      </c>
    </row>
    <row r="2283" spans="1:12" x14ac:dyDescent="0.25">
      <c r="A2283" t="s">
        <v>2285</v>
      </c>
      <c r="B2283" t="s">
        <v>5249</v>
      </c>
      <c r="C2283">
        <v>49</v>
      </c>
      <c r="D2283" t="s">
        <v>5947</v>
      </c>
      <c r="E2283" t="str">
        <f>IFERROR(INDEX(Healthcare_Transaction[Treatment_Type],MATCH(CONSOLIDATED_SHEET[[#This Row],[Patient_ID]],Healthcare_Transaction[Patient_ID],0)),"")</f>
        <v>Physical Therapy</v>
      </c>
      <c r="F2283" s="8">
        <f>IFERROR(INDEX(Healthcare_Transaction[Cost],MATCH(CONSOLIDATED_SHEET[[#This Row],[Patient_ID]],Healthcare_Transaction[Patient_ID],0)),"")</f>
        <v>826.89</v>
      </c>
      <c r="G2283" s="6">
        <f>IFERROR(INDEX(Healthcare_Transaction[Date],MATCH(CONSOLIDATED_SHEET[[#This Row],[Patient_ID]],Healthcare_Transaction[Patient_ID],0)),"")</f>
        <v>44573.411773110442</v>
      </c>
      <c r="H2283" t="str">
        <f>TEXT(CONSOLIDATED_SHEET[[#This Row],[Date]], "yyyy")</f>
        <v>2022</v>
      </c>
      <c r="I2283" t="str">
        <f>TEXT(CONSOLIDATED_SHEET[[#This Row],[Date]], "mmmm")</f>
        <v>January</v>
      </c>
      <c r="J2283" t="str">
        <f>INDEX(Healthcare_Location[Location],MATCH(CONSOLIDATED_SHEET[[#This Row],[Patient_ID]],Healthcare_Location[Patient_ID],0))</f>
        <v>Houston</v>
      </c>
      <c r="K2283" s="7" t="str">
        <f>INDEX(Healthcare_Insurance[Insurance_Type],MATCH(CONSOLIDATED_SHEET[[#This Row],[Patient_ID]],Healthcare_Insurance[Patient_ID],0))</f>
        <v>None</v>
      </c>
      <c r="L2283" s="8">
        <f>INDEX(Healthcare_Insurance[Insurance_Amount],MATCH(CONSOLIDATED_SHEET[[#This Row],[Patient_ID]],Healthcare_Insurance[Patient_ID],0))</f>
        <v>437.46</v>
      </c>
    </row>
    <row r="2284" spans="1:12" x14ac:dyDescent="0.25">
      <c r="A2284" t="s">
        <v>2286</v>
      </c>
      <c r="B2284" t="s">
        <v>5250</v>
      </c>
      <c r="C2284">
        <v>19</v>
      </c>
      <c r="D2284" t="s">
        <v>5948</v>
      </c>
      <c r="E2284" t="str">
        <f>IFERROR(INDEX(Healthcare_Transaction[Treatment_Type],MATCH(CONSOLIDATED_SHEET[[#This Row],[Patient_ID]],Healthcare_Transaction[Patient_ID],0)),"")</f>
        <v>Surgery</v>
      </c>
      <c r="F2284" s="8">
        <f>IFERROR(INDEX(Healthcare_Transaction[Cost],MATCH(CONSOLIDATED_SHEET[[#This Row],[Patient_ID]],Healthcare_Transaction[Patient_ID],0)),"")</f>
        <v>4909.7299999999996</v>
      </c>
      <c r="G2284" s="6">
        <f>IFERROR(INDEX(Healthcare_Transaction[Date],MATCH(CONSOLIDATED_SHEET[[#This Row],[Patient_ID]],Healthcare_Transaction[Patient_ID],0)),"")</f>
        <v>44573.933276182303</v>
      </c>
      <c r="H2284" t="str">
        <f>TEXT(CONSOLIDATED_SHEET[[#This Row],[Date]], "yyyy")</f>
        <v>2022</v>
      </c>
      <c r="I2284" t="str">
        <f>TEXT(CONSOLIDATED_SHEET[[#This Row],[Date]], "mmmm")</f>
        <v>January</v>
      </c>
      <c r="J2284" t="str">
        <f>INDEX(Healthcare_Location[Location],MATCH(CONSOLIDATED_SHEET[[#This Row],[Patient_ID]],Healthcare_Location[Patient_ID],0))</f>
        <v>Chicago</v>
      </c>
      <c r="K2284" s="7" t="str">
        <f>INDEX(Healthcare_Insurance[Insurance_Type],MATCH(CONSOLIDATED_SHEET[[#This Row],[Patient_ID]],Healthcare_Insurance[Patient_ID],0))</f>
        <v>None</v>
      </c>
      <c r="L2284" s="8">
        <f>INDEX(Healthcare_Insurance[Insurance_Amount],MATCH(CONSOLIDATED_SHEET[[#This Row],[Patient_ID]],Healthcare_Insurance[Patient_ID],0))</f>
        <v>2298.71</v>
      </c>
    </row>
    <row r="2285" spans="1:12" x14ac:dyDescent="0.25">
      <c r="A2285" t="s">
        <v>2287</v>
      </c>
      <c r="B2285" t="s">
        <v>5251</v>
      </c>
      <c r="C2285">
        <v>69</v>
      </c>
      <c r="D2285" t="s">
        <v>5948</v>
      </c>
      <c r="E2285" t="str">
        <f>IFERROR(INDEX(Healthcare_Transaction[Treatment_Type],MATCH(CONSOLIDATED_SHEET[[#This Row],[Patient_ID]],Healthcare_Transaction[Patient_ID],0)),"")</f>
        <v>Consultation</v>
      </c>
      <c r="F2285" s="8">
        <f>IFERROR(INDEX(Healthcare_Transaction[Cost],MATCH(CONSOLIDATED_SHEET[[#This Row],[Patient_ID]],Healthcare_Transaction[Patient_ID],0)),"")</f>
        <v>4906.42</v>
      </c>
      <c r="G2285" s="6">
        <f>IFERROR(INDEX(Healthcare_Transaction[Date],MATCH(CONSOLIDATED_SHEET[[#This Row],[Patient_ID]],Healthcare_Transaction[Patient_ID],0)),"")</f>
        <v>44574.454779254178</v>
      </c>
      <c r="H2285" t="str">
        <f>TEXT(CONSOLIDATED_SHEET[[#This Row],[Date]], "yyyy")</f>
        <v>2022</v>
      </c>
      <c r="I2285" t="str">
        <f>TEXT(CONSOLIDATED_SHEET[[#This Row],[Date]], "mmmm")</f>
        <v>January</v>
      </c>
      <c r="J2285" t="str">
        <f>INDEX(Healthcare_Location[Location],MATCH(CONSOLIDATED_SHEET[[#This Row],[Patient_ID]],Healthcare_Location[Patient_ID],0))</f>
        <v>New York</v>
      </c>
      <c r="K2285" s="7" t="str">
        <f>INDEX(Healthcare_Insurance[Insurance_Type],MATCH(CONSOLIDATED_SHEET[[#This Row],[Patient_ID]],Healthcare_Insurance[Patient_ID],0))</f>
        <v>Private</v>
      </c>
      <c r="L2285" s="8">
        <f>INDEX(Healthcare_Insurance[Insurance_Amount],MATCH(CONSOLIDATED_SHEET[[#This Row],[Patient_ID]],Healthcare_Insurance[Patient_ID],0))</f>
        <v>2690.89</v>
      </c>
    </row>
    <row r="2286" spans="1:12" x14ac:dyDescent="0.25">
      <c r="A2286" t="s">
        <v>2288</v>
      </c>
      <c r="B2286" t="s">
        <v>5252</v>
      </c>
      <c r="C2286">
        <v>78</v>
      </c>
      <c r="D2286" t="s">
        <v>5947</v>
      </c>
      <c r="E2286" t="str">
        <f>IFERROR(INDEX(Healthcare_Transaction[Treatment_Type],MATCH(CONSOLIDATED_SHEET[[#This Row],[Patient_ID]],Healthcare_Transaction[Patient_ID],0)),"")</f>
        <v>Physical Therapy</v>
      </c>
      <c r="F2286" s="8">
        <f>IFERROR(INDEX(Healthcare_Transaction[Cost],MATCH(CONSOLIDATED_SHEET[[#This Row],[Patient_ID]],Healthcare_Transaction[Patient_ID],0)),"")</f>
        <v>867.05</v>
      </c>
      <c r="G2286" s="6">
        <f>IFERROR(INDEX(Healthcare_Transaction[Date],MATCH(CONSOLIDATED_SHEET[[#This Row],[Patient_ID]],Healthcare_Transaction[Patient_ID],0)),"")</f>
        <v>44576.801543077578</v>
      </c>
      <c r="H2286" t="str">
        <f>TEXT(CONSOLIDATED_SHEET[[#This Row],[Date]], "yyyy")</f>
        <v>2022</v>
      </c>
      <c r="I2286" t="str">
        <f>TEXT(CONSOLIDATED_SHEET[[#This Row],[Date]], "mmmm")</f>
        <v>January</v>
      </c>
      <c r="J2286" t="str">
        <f>INDEX(Healthcare_Location[Location],MATCH(CONSOLIDATED_SHEET[[#This Row],[Patient_ID]],Healthcare_Location[Patient_ID],0))</f>
        <v>Phoenix</v>
      </c>
      <c r="K2286" s="7" t="str">
        <f>INDEX(Healthcare_Insurance[Insurance_Type],MATCH(CONSOLIDATED_SHEET[[#This Row],[Patient_ID]],Healthcare_Insurance[Patient_ID],0))</f>
        <v>Private</v>
      </c>
      <c r="L2286" s="8">
        <f>INDEX(Healthcare_Insurance[Insurance_Amount],MATCH(CONSOLIDATED_SHEET[[#This Row],[Patient_ID]],Healthcare_Insurance[Patient_ID],0))</f>
        <v>8246.93</v>
      </c>
    </row>
    <row r="2287" spans="1:12" x14ac:dyDescent="0.25">
      <c r="A2287" t="s">
        <v>2289</v>
      </c>
      <c r="B2287" t="s">
        <v>5253</v>
      </c>
      <c r="C2287">
        <v>24</v>
      </c>
      <c r="D2287" t="s">
        <v>5947</v>
      </c>
      <c r="E2287" t="str">
        <f>IFERROR(INDEX(Healthcare_Transaction[Treatment_Type],MATCH(CONSOLIDATED_SHEET[[#This Row],[Patient_ID]],Healthcare_Transaction[Patient_ID],0)),"")</f>
        <v>Consultation</v>
      </c>
      <c r="F2287" s="8">
        <f>IFERROR(INDEX(Healthcare_Transaction[Cost],MATCH(CONSOLIDATED_SHEET[[#This Row],[Patient_ID]],Healthcare_Transaction[Patient_ID],0)),"")</f>
        <v>4685.76</v>
      </c>
      <c r="G2287" s="6">
        <f>IFERROR(INDEX(Healthcare_Transaction[Date],MATCH(CONSOLIDATED_SHEET[[#This Row],[Patient_ID]],Healthcare_Transaction[Patient_ID],0)),"")</f>
        <v>44577.323046149453</v>
      </c>
      <c r="H2287" t="str">
        <f>TEXT(CONSOLIDATED_SHEET[[#This Row],[Date]], "yyyy")</f>
        <v>2022</v>
      </c>
      <c r="I2287" t="str">
        <f>TEXT(CONSOLIDATED_SHEET[[#This Row],[Date]], "mmmm")</f>
        <v>January</v>
      </c>
      <c r="J2287" t="str">
        <f>INDEX(Healthcare_Location[Location],MATCH(CONSOLIDATED_SHEET[[#This Row],[Patient_ID]],Healthcare_Location[Patient_ID],0))</f>
        <v>Chicago</v>
      </c>
      <c r="K2287" s="7" t="str">
        <f>INDEX(Healthcare_Insurance[Insurance_Type],MATCH(CONSOLIDATED_SHEET[[#This Row],[Patient_ID]],Healthcare_Insurance[Patient_ID],0))</f>
        <v>Public</v>
      </c>
      <c r="L2287" s="8">
        <f>INDEX(Healthcare_Insurance[Insurance_Amount],MATCH(CONSOLIDATED_SHEET[[#This Row],[Patient_ID]],Healthcare_Insurance[Patient_ID],0))</f>
        <v>4475.75</v>
      </c>
    </row>
    <row r="2288" spans="1:12" x14ac:dyDescent="0.25">
      <c r="A2288" t="s">
        <v>2290</v>
      </c>
      <c r="B2288" t="s">
        <v>5254</v>
      </c>
      <c r="C2288">
        <v>74</v>
      </c>
      <c r="D2288" t="s">
        <v>5947</v>
      </c>
      <c r="E2288" t="str">
        <f>IFERROR(INDEX(Healthcare_Transaction[Treatment_Type],MATCH(CONSOLIDATED_SHEET[[#This Row],[Patient_ID]],Healthcare_Transaction[Patient_ID],0)),"")</f>
        <v>Surgery</v>
      </c>
      <c r="F2288" s="8">
        <f>IFERROR(INDEX(Healthcare_Transaction[Cost],MATCH(CONSOLIDATED_SHEET[[#This Row],[Patient_ID]],Healthcare_Transaction[Patient_ID],0)),"")</f>
        <v>1485.08</v>
      </c>
      <c r="G2288" s="6">
        <f>IFERROR(INDEX(Healthcare_Transaction[Date],MATCH(CONSOLIDATED_SHEET[[#This Row],[Patient_ID]],Healthcare_Transaction[Patient_ID],0)),"")</f>
        <v>44578.366052293182</v>
      </c>
      <c r="H2288" t="str">
        <f>TEXT(CONSOLIDATED_SHEET[[#This Row],[Date]], "yyyy")</f>
        <v>2022</v>
      </c>
      <c r="I2288" t="str">
        <f>TEXT(CONSOLIDATED_SHEET[[#This Row],[Date]], "mmmm")</f>
        <v>January</v>
      </c>
      <c r="J2288" t="str">
        <f>INDEX(Healthcare_Location[Location],MATCH(CONSOLIDATED_SHEET[[#This Row],[Patient_ID]],Healthcare_Location[Patient_ID],0))</f>
        <v>Chicago</v>
      </c>
      <c r="K2288" s="7" t="str">
        <f>INDEX(Healthcare_Insurance[Insurance_Type],MATCH(CONSOLIDATED_SHEET[[#This Row],[Patient_ID]],Healthcare_Insurance[Patient_ID],0))</f>
        <v>Public</v>
      </c>
      <c r="L2288" s="8">
        <f>INDEX(Healthcare_Insurance[Insurance_Amount],MATCH(CONSOLIDATED_SHEET[[#This Row],[Patient_ID]],Healthcare_Insurance[Patient_ID],0))</f>
        <v>5254.27</v>
      </c>
    </row>
    <row r="2289" spans="1:12" x14ac:dyDescent="0.25">
      <c r="A2289" t="s">
        <v>2291</v>
      </c>
      <c r="B2289" t="s">
        <v>5255</v>
      </c>
      <c r="C2289">
        <v>73</v>
      </c>
      <c r="D2289" t="s">
        <v>5948</v>
      </c>
      <c r="E2289" t="str">
        <f>IFERROR(INDEX(Healthcare_Transaction[Treatment_Type],MATCH(CONSOLIDATED_SHEET[[#This Row],[Patient_ID]],Healthcare_Transaction[Patient_ID],0)),"")</f>
        <v>Physical Therapy</v>
      </c>
      <c r="F2289" s="8">
        <f>IFERROR(INDEX(Healthcare_Transaction[Cost],MATCH(CONSOLIDATED_SHEET[[#This Row],[Patient_ID]],Healthcare_Transaction[Patient_ID],0)),"")</f>
        <v>4010.76</v>
      </c>
      <c r="G2289" s="6">
        <f>IFERROR(INDEX(Healthcare_Transaction[Date],MATCH(CONSOLIDATED_SHEET[[#This Row],[Patient_ID]],Healthcare_Transaction[Patient_ID],0)),"")</f>
        <v>44578.887555365043</v>
      </c>
      <c r="H2289" t="str">
        <f>TEXT(CONSOLIDATED_SHEET[[#This Row],[Date]], "yyyy")</f>
        <v>2022</v>
      </c>
      <c r="I2289" t="str">
        <f>TEXT(CONSOLIDATED_SHEET[[#This Row],[Date]], "mmmm")</f>
        <v>January</v>
      </c>
      <c r="J2289" t="str">
        <f>INDEX(Healthcare_Location[Location],MATCH(CONSOLIDATED_SHEET[[#This Row],[Patient_ID]],Healthcare_Location[Patient_ID],0))</f>
        <v>New York</v>
      </c>
      <c r="K2289" s="7" t="str">
        <f>INDEX(Healthcare_Insurance[Insurance_Type],MATCH(CONSOLIDATED_SHEET[[#This Row],[Patient_ID]],Healthcare_Insurance[Patient_ID],0))</f>
        <v>Public</v>
      </c>
      <c r="L2289" s="8">
        <f>INDEX(Healthcare_Insurance[Insurance_Amount],MATCH(CONSOLIDATED_SHEET[[#This Row],[Patient_ID]],Healthcare_Insurance[Patient_ID],0))</f>
        <v>7526.47</v>
      </c>
    </row>
    <row r="2290" spans="1:12" x14ac:dyDescent="0.25">
      <c r="A2290" t="s">
        <v>2292</v>
      </c>
      <c r="B2290" t="s">
        <v>5256</v>
      </c>
      <c r="C2290">
        <v>60</v>
      </c>
      <c r="D2290" t="s">
        <v>5947</v>
      </c>
      <c r="E2290" t="str">
        <f>IFERROR(INDEX(Healthcare_Transaction[Treatment_Type],MATCH(CONSOLIDATED_SHEET[[#This Row],[Patient_ID]],Healthcare_Transaction[Patient_ID],0)),"")</f>
        <v>Consultation</v>
      </c>
      <c r="F2290" s="8">
        <f>IFERROR(INDEX(Healthcare_Transaction[Cost],MATCH(CONSOLIDATED_SHEET[[#This Row],[Patient_ID]],Healthcare_Transaction[Patient_ID],0)),"")</f>
        <v>2911.04</v>
      </c>
      <c r="G2290" s="6">
        <f>IFERROR(INDEX(Healthcare_Transaction[Date],MATCH(CONSOLIDATED_SHEET[[#This Row],[Patient_ID]],Healthcare_Transaction[Patient_ID],0)),"")</f>
        <v>44579.409058436911</v>
      </c>
      <c r="H2290" t="str">
        <f>TEXT(CONSOLIDATED_SHEET[[#This Row],[Date]], "yyyy")</f>
        <v>2022</v>
      </c>
      <c r="I2290" t="str">
        <f>TEXT(CONSOLIDATED_SHEET[[#This Row],[Date]], "mmmm")</f>
        <v>January</v>
      </c>
      <c r="J2290" t="str">
        <f>INDEX(Healthcare_Location[Location],MATCH(CONSOLIDATED_SHEET[[#This Row],[Patient_ID]],Healthcare_Location[Patient_ID],0))</f>
        <v>New York</v>
      </c>
      <c r="K2290" s="7" t="str">
        <f>INDEX(Healthcare_Insurance[Insurance_Type],MATCH(CONSOLIDATED_SHEET[[#This Row],[Patient_ID]],Healthcare_Insurance[Patient_ID],0))</f>
        <v>Private</v>
      </c>
      <c r="L2290" s="8">
        <f>INDEX(Healthcare_Insurance[Insurance_Amount],MATCH(CONSOLIDATED_SHEET[[#This Row],[Patient_ID]],Healthcare_Insurance[Patient_ID],0))</f>
        <v>2009.21</v>
      </c>
    </row>
    <row r="2291" spans="1:12" x14ac:dyDescent="0.25">
      <c r="A2291" t="s">
        <v>2293</v>
      </c>
      <c r="B2291" t="s">
        <v>5257</v>
      </c>
      <c r="C2291">
        <v>32</v>
      </c>
      <c r="D2291" t="s">
        <v>5948</v>
      </c>
      <c r="E2291" t="str">
        <f>IFERROR(INDEX(Healthcare_Transaction[Treatment_Type],MATCH(CONSOLIDATED_SHEET[[#This Row],[Patient_ID]],Healthcare_Transaction[Patient_ID],0)),"")</f>
        <v>Physical Therapy</v>
      </c>
      <c r="F2291" s="8">
        <f>IFERROR(INDEX(Healthcare_Transaction[Cost],MATCH(CONSOLIDATED_SHEET[[#This Row],[Patient_ID]],Healthcare_Transaction[Patient_ID],0)),"")</f>
        <v>2002</v>
      </c>
      <c r="G2291" s="6">
        <f>IFERROR(INDEX(Healthcare_Transaction[Date],MATCH(CONSOLIDATED_SHEET[[#This Row],[Patient_ID]],Healthcare_Transaction[Patient_ID],0)),"")</f>
        <v>44579.930561508787</v>
      </c>
      <c r="H2291" t="str">
        <f>TEXT(CONSOLIDATED_SHEET[[#This Row],[Date]], "yyyy")</f>
        <v>2022</v>
      </c>
      <c r="I2291" t="str">
        <f>TEXT(CONSOLIDATED_SHEET[[#This Row],[Date]], "mmmm")</f>
        <v>January</v>
      </c>
      <c r="J2291" t="str">
        <f>INDEX(Healthcare_Location[Location],MATCH(CONSOLIDATED_SHEET[[#This Row],[Patient_ID]],Healthcare_Location[Patient_ID],0))</f>
        <v>Los Angeles</v>
      </c>
      <c r="K2291" s="7" t="str">
        <f>INDEX(Healthcare_Insurance[Insurance_Type],MATCH(CONSOLIDATED_SHEET[[#This Row],[Patient_ID]],Healthcare_Insurance[Patient_ID],0))</f>
        <v>Public</v>
      </c>
      <c r="L2291" s="8">
        <f>INDEX(Healthcare_Insurance[Insurance_Amount],MATCH(CONSOLIDATED_SHEET[[#This Row],[Patient_ID]],Healthcare_Insurance[Patient_ID],0))</f>
        <v>6592.3</v>
      </c>
    </row>
    <row r="2292" spans="1:12" x14ac:dyDescent="0.25">
      <c r="A2292" t="s">
        <v>2294</v>
      </c>
      <c r="B2292" t="s">
        <v>5258</v>
      </c>
      <c r="C2292">
        <v>80</v>
      </c>
      <c r="D2292" t="s">
        <v>5948</v>
      </c>
      <c r="E2292" t="str">
        <f>IFERROR(INDEX(Healthcare_Transaction[Treatment_Type],MATCH(CONSOLIDATED_SHEET[[#This Row],[Patient_ID]],Healthcare_Transaction[Patient_ID],0)),"")</f>
        <v>Physical Therapy</v>
      </c>
      <c r="F2292" s="8">
        <f>IFERROR(INDEX(Healthcare_Transaction[Cost],MATCH(CONSOLIDATED_SHEET[[#This Row],[Patient_ID]],Healthcare_Transaction[Patient_ID],0)),"")</f>
        <v>3395.16</v>
      </c>
      <c r="G2292" s="6">
        <f>IFERROR(INDEX(Healthcare_Transaction[Date],MATCH(CONSOLIDATED_SHEET[[#This Row],[Patient_ID]],Healthcare_Transaction[Patient_ID],0)),"")</f>
        <v>44581.755822260311</v>
      </c>
      <c r="H2292" t="str">
        <f>TEXT(CONSOLIDATED_SHEET[[#This Row],[Date]], "yyyy")</f>
        <v>2022</v>
      </c>
      <c r="I2292" t="str">
        <f>TEXT(CONSOLIDATED_SHEET[[#This Row],[Date]], "mmmm")</f>
        <v>January</v>
      </c>
      <c r="J2292" t="str">
        <f>INDEX(Healthcare_Location[Location],MATCH(CONSOLIDATED_SHEET[[#This Row],[Patient_ID]],Healthcare_Location[Patient_ID],0))</f>
        <v>Houston</v>
      </c>
      <c r="K2292" s="7" t="str">
        <f>INDEX(Healthcare_Insurance[Insurance_Type],MATCH(CONSOLIDATED_SHEET[[#This Row],[Patient_ID]],Healthcare_Insurance[Patient_ID],0))</f>
        <v>None</v>
      </c>
      <c r="L2292" s="8">
        <f>INDEX(Healthcare_Insurance[Insurance_Amount],MATCH(CONSOLIDATED_SHEET[[#This Row],[Patient_ID]],Healthcare_Insurance[Patient_ID],0))</f>
        <v>3529.57</v>
      </c>
    </row>
    <row r="2293" spans="1:12" x14ac:dyDescent="0.25">
      <c r="A2293" t="s">
        <v>2295</v>
      </c>
      <c r="B2293" t="s">
        <v>5259</v>
      </c>
      <c r="C2293">
        <v>33</v>
      </c>
      <c r="D2293" t="s">
        <v>5948</v>
      </c>
      <c r="E2293" t="str">
        <f>IFERROR(INDEX(Healthcare_Transaction[Treatment_Type],MATCH(CONSOLIDATED_SHEET[[#This Row],[Patient_ID]],Healthcare_Transaction[Patient_ID],0)),"")</f>
        <v>Medication</v>
      </c>
      <c r="F2293" s="8">
        <f>IFERROR(INDEX(Healthcare_Transaction[Cost],MATCH(CONSOLIDATED_SHEET[[#This Row],[Patient_ID]],Healthcare_Transaction[Patient_ID],0)),"")</f>
        <v>372.2</v>
      </c>
      <c r="G2293" s="6">
        <f>IFERROR(INDEX(Healthcare_Transaction[Date],MATCH(CONSOLIDATED_SHEET[[#This Row],[Patient_ID]],Healthcare_Transaction[Patient_ID],0)),"")</f>
        <v>44584.624089155594</v>
      </c>
      <c r="H2293" t="str">
        <f>TEXT(CONSOLIDATED_SHEET[[#This Row],[Date]], "yyyy")</f>
        <v>2022</v>
      </c>
      <c r="I2293" t="str">
        <f>TEXT(CONSOLIDATED_SHEET[[#This Row],[Date]], "mmmm")</f>
        <v>January</v>
      </c>
      <c r="J2293" t="str">
        <f>INDEX(Healthcare_Location[Location],MATCH(CONSOLIDATED_SHEET[[#This Row],[Patient_ID]],Healthcare_Location[Patient_ID],0))</f>
        <v>Houston</v>
      </c>
      <c r="K2293" s="7" t="str">
        <f>INDEX(Healthcare_Insurance[Insurance_Type],MATCH(CONSOLIDATED_SHEET[[#This Row],[Patient_ID]],Healthcare_Insurance[Patient_ID],0))</f>
        <v>Private</v>
      </c>
      <c r="L2293" s="8">
        <f>INDEX(Healthcare_Insurance[Insurance_Amount],MATCH(CONSOLIDATED_SHEET[[#This Row],[Patient_ID]],Healthcare_Insurance[Patient_ID],0))</f>
        <v>6765.52</v>
      </c>
    </row>
    <row r="2294" spans="1:12" x14ac:dyDescent="0.25">
      <c r="A2294" t="s">
        <v>2296</v>
      </c>
      <c r="B2294" t="s">
        <v>5260</v>
      </c>
      <c r="C2294">
        <v>72</v>
      </c>
      <c r="D2294" t="s">
        <v>5948</v>
      </c>
      <c r="E2294" t="str">
        <f>IFERROR(INDEX(Healthcare_Transaction[Treatment_Type],MATCH(CONSOLIDATED_SHEET[[#This Row],[Patient_ID]],Healthcare_Transaction[Patient_ID],0)),"")</f>
        <v>Surgery</v>
      </c>
      <c r="F2294" s="8">
        <f>IFERROR(INDEX(Healthcare_Transaction[Cost],MATCH(CONSOLIDATED_SHEET[[#This Row],[Patient_ID]],Healthcare_Transaction[Patient_ID],0)),"")</f>
        <v>2918.77</v>
      </c>
      <c r="G2294" s="6">
        <f>IFERROR(INDEX(Healthcare_Transaction[Date],MATCH(CONSOLIDATED_SHEET[[#This Row],[Patient_ID]],Healthcare_Transaction[Patient_ID],0)),"")</f>
        <v>44585.667095299323</v>
      </c>
      <c r="H2294" t="str">
        <f>TEXT(CONSOLIDATED_SHEET[[#This Row],[Date]], "yyyy")</f>
        <v>2022</v>
      </c>
      <c r="I2294" t="str">
        <f>TEXT(CONSOLIDATED_SHEET[[#This Row],[Date]], "mmmm")</f>
        <v>January</v>
      </c>
      <c r="J2294" t="str">
        <f>INDEX(Healthcare_Location[Location],MATCH(CONSOLIDATED_SHEET[[#This Row],[Patient_ID]],Healthcare_Location[Patient_ID],0))</f>
        <v>Los Angeles</v>
      </c>
      <c r="K2294" s="7" t="str">
        <f>INDEX(Healthcare_Insurance[Insurance_Type],MATCH(CONSOLIDATED_SHEET[[#This Row],[Patient_ID]],Healthcare_Insurance[Patient_ID],0))</f>
        <v>Public</v>
      </c>
      <c r="L2294" s="8">
        <f>INDEX(Healthcare_Insurance[Insurance_Amount],MATCH(CONSOLIDATED_SHEET[[#This Row],[Patient_ID]],Healthcare_Insurance[Patient_ID],0))</f>
        <v>8505.2000000000007</v>
      </c>
    </row>
    <row r="2295" spans="1:12" x14ac:dyDescent="0.25">
      <c r="A2295" t="s">
        <v>2297</v>
      </c>
      <c r="B2295" t="s">
        <v>5261</v>
      </c>
      <c r="C2295">
        <v>70</v>
      </c>
      <c r="D2295" t="s">
        <v>5947</v>
      </c>
      <c r="E2295" t="str">
        <f>IFERROR(INDEX(Healthcare_Transaction[Treatment_Type],MATCH(CONSOLIDATED_SHEET[[#This Row],[Patient_ID]],Healthcare_Transaction[Patient_ID],0)),"")</f>
        <v>Medication</v>
      </c>
      <c r="F2295" s="8">
        <f>IFERROR(INDEX(Healthcare_Transaction[Cost],MATCH(CONSOLIDATED_SHEET[[#This Row],[Patient_ID]],Healthcare_Transaction[Patient_ID],0)),"")</f>
        <v>873.21</v>
      </c>
      <c r="G2295" s="6">
        <f>IFERROR(INDEX(Healthcare_Transaction[Date],MATCH(CONSOLIDATED_SHEET[[#This Row],[Patient_ID]],Healthcare_Transaction[Patient_ID],0)),"")</f>
        <v>44586.188598371191</v>
      </c>
      <c r="H2295" t="str">
        <f>TEXT(CONSOLIDATED_SHEET[[#This Row],[Date]], "yyyy")</f>
        <v>2022</v>
      </c>
      <c r="I2295" t="str">
        <f>TEXT(CONSOLIDATED_SHEET[[#This Row],[Date]], "mmmm")</f>
        <v>January</v>
      </c>
      <c r="J2295" t="str">
        <f>INDEX(Healthcare_Location[Location],MATCH(CONSOLIDATED_SHEET[[#This Row],[Patient_ID]],Healthcare_Location[Patient_ID],0))</f>
        <v>Houston</v>
      </c>
      <c r="K2295" s="7" t="str">
        <f>INDEX(Healthcare_Insurance[Insurance_Type],MATCH(CONSOLIDATED_SHEET[[#This Row],[Patient_ID]],Healthcare_Insurance[Patient_ID],0))</f>
        <v>Public</v>
      </c>
      <c r="L2295" s="8">
        <f>INDEX(Healthcare_Insurance[Insurance_Amount],MATCH(CONSOLIDATED_SHEET[[#This Row],[Patient_ID]],Healthcare_Insurance[Patient_ID],0))</f>
        <v>214.14</v>
      </c>
    </row>
    <row r="2296" spans="1:12" x14ac:dyDescent="0.25">
      <c r="A2296" t="s">
        <v>2298</v>
      </c>
      <c r="B2296" t="s">
        <v>5262</v>
      </c>
      <c r="C2296">
        <v>22</v>
      </c>
      <c r="D2296" t="s">
        <v>5947</v>
      </c>
      <c r="E2296" t="str">
        <f>IFERROR(INDEX(Healthcare_Transaction[Treatment_Type],MATCH(CONSOLIDATED_SHEET[[#This Row],[Patient_ID]],Healthcare_Transaction[Patient_ID],0)),"")</f>
        <v>Consultation</v>
      </c>
      <c r="F2296" s="8">
        <f>IFERROR(INDEX(Healthcare_Transaction[Cost],MATCH(CONSOLIDATED_SHEET[[#This Row],[Patient_ID]],Healthcare_Transaction[Patient_ID],0)),"")</f>
        <v>3685.08</v>
      </c>
      <c r="G2296" s="6">
        <f>IFERROR(INDEX(Healthcare_Transaction[Date],MATCH(CONSOLIDATED_SHEET[[#This Row],[Patient_ID]],Healthcare_Transaction[Patient_ID],0)),"")</f>
        <v>44587.231604514927</v>
      </c>
      <c r="H2296" t="str">
        <f>TEXT(CONSOLIDATED_SHEET[[#This Row],[Date]], "yyyy")</f>
        <v>2022</v>
      </c>
      <c r="I2296" t="str">
        <f>TEXT(CONSOLIDATED_SHEET[[#This Row],[Date]], "mmmm")</f>
        <v>January</v>
      </c>
      <c r="J2296" t="str">
        <f>INDEX(Healthcare_Location[Location],MATCH(CONSOLIDATED_SHEET[[#This Row],[Patient_ID]],Healthcare_Location[Patient_ID],0))</f>
        <v>Los Angeles</v>
      </c>
      <c r="K2296" s="7" t="str">
        <f>INDEX(Healthcare_Insurance[Insurance_Type],MATCH(CONSOLIDATED_SHEET[[#This Row],[Patient_ID]],Healthcare_Insurance[Patient_ID],0))</f>
        <v>None</v>
      </c>
      <c r="L2296" s="8">
        <f>INDEX(Healthcare_Insurance[Insurance_Amount],MATCH(CONSOLIDATED_SHEET[[#This Row],[Patient_ID]],Healthcare_Insurance[Patient_ID],0))</f>
        <v>8333.2999999999993</v>
      </c>
    </row>
    <row r="2297" spans="1:12" x14ac:dyDescent="0.25">
      <c r="A2297" t="s">
        <v>2299</v>
      </c>
      <c r="B2297" t="s">
        <v>5263</v>
      </c>
      <c r="C2297">
        <v>64</v>
      </c>
      <c r="D2297" t="s">
        <v>5948</v>
      </c>
      <c r="E2297" t="str">
        <f>IFERROR(INDEX(Healthcare_Transaction[Treatment_Type],MATCH(CONSOLIDATED_SHEET[[#This Row],[Patient_ID]],Healthcare_Transaction[Patient_ID],0)),"")</f>
        <v>Medication</v>
      </c>
      <c r="F2297" s="8">
        <f>IFERROR(INDEX(Healthcare_Transaction[Cost],MATCH(CONSOLIDATED_SHEET[[#This Row],[Patient_ID]],Healthcare_Transaction[Patient_ID],0)),"")</f>
        <v>951.1</v>
      </c>
      <c r="G2297" s="6">
        <f>IFERROR(INDEX(Healthcare_Transaction[Date],MATCH(CONSOLIDATED_SHEET[[#This Row],[Patient_ID]],Healthcare_Transaction[Patient_ID],0)),"")</f>
        <v>44588.274610658656</v>
      </c>
      <c r="H2297" t="str">
        <f>TEXT(CONSOLIDATED_SHEET[[#This Row],[Date]], "yyyy")</f>
        <v>2022</v>
      </c>
      <c r="I2297" t="str">
        <f>TEXT(CONSOLIDATED_SHEET[[#This Row],[Date]], "mmmm")</f>
        <v>January</v>
      </c>
      <c r="J2297" t="str">
        <f>INDEX(Healthcare_Location[Location],MATCH(CONSOLIDATED_SHEET[[#This Row],[Patient_ID]],Healthcare_Location[Patient_ID],0))</f>
        <v>New York</v>
      </c>
      <c r="K2297" s="7" t="str">
        <f>INDEX(Healthcare_Insurance[Insurance_Type],MATCH(CONSOLIDATED_SHEET[[#This Row],[Patient_ID]],Healthcare_Insurance[Patient_ID],0))</f>
        <v>Public</v>
      </c>
      <c r="L2297" s="8">
        <f>INDEX(Healthcare_Insurance[Insurance_Amount],MATCH(CONSOLIDATED_SHEET[[#This Row],[Patient_ID]],Healthcare_Insurance[Patient_ID],0))</f>
        <v>869.49</v>
      </c>
    </row>
    <row r="2298" spans="1:12" x14ac:dyDescent="0.25">
      <c r="A2298" t="s">
        <v>2300</v>
      </c>
      <c r="B2298" t="s">
        <v>5264</v>
      </c>
      <c r="C2298">
        <v>75</v>
      </c>
      <c r="D2298" t="s">
        <v>5948</v>
      </c>
      <c r="E2298" t="str">
        <f>IFERROR(INDEX(Healthcare_Transaction[Treatment_Type],MATCH(CONSOLIDATED_SHEET[[#This Row],[Patient_ID]],Healthcare_Transaction[Patient_ID],0)),"")</f>
        <v>Surgery</v>
      </c>
      <c r="F2298" s="8">
        <f>IFERROR(INDEX(Healthcare_Transaction[Cost],MATCH(CONSOLIDATED_SHEET[[#This Row],[Patient_ID]],Healthcare_Transaction[Patient_ID],0)),"")</f>
        <v>4534.59</v>
      </c>
      <c r="G2298" s="6">
        <f>IFERROR(INDEX(Healthcare_Transaction[Date],MATCH(CONSOLIDATED_SHEET[[#This Row],[Patient_ID]],Healthcare_Transaction[Patient_ID],0)),"")</f>
        <v>44588.796113730532</v>
      </c>
      <c r="H2298" t="str">
        <f>TEXT(CONSOLIDATED_SHEET[[#This Row],[Date]], "yyyy")</f>
        <v>2022</v>
      </c>
      <c r="I2298" t="str">
        <f>TEXT(CONSOLIDATED_SHEET[[#This Row],[Date]], "mmmm")</f>
        <v>January</v>
      </c>
      <c r="J2298" t="str">
        <f>INDEX(Healthcare_Location[Location],MATCH(CONSOLIDATED_SHEET[[#This Row],[Patient_ID]],Healthcare_Location[Patient_ID],0))</f>
        <v>Houston</v>
      </c>
      <c r="K2298" s="7" t="str">
        <f>INDEX(Healthcare_Insurance[Insurance_Type],MATCH(CONSOLIDATED_SHEET[[#This Row],[Patient_ID]],Healthcare_Insurance[Patient_ID],0))</f>
        <v>Public</v>
      </c>
      <c r="L2298" s="8">
        <f>INDEX(Healthcare_Insurance[Insurance_Amount],MATCH(CONSOLIDATED_SHEET[[#This Row],[Patient_ID]],Healthcare_Insurance[Patient_ID],0))</f>
        <v>6643.21</v>
      </c>
    </row>
    <row r="2299" spans="1:12" x14ac:dyDescent="0.25">
      <c r="A2299" t="s">
        <v>2301</v>
      </c>
      <c r="B2299" t="s">
        <v>5265</v>
      </c>
      <c r="C2299">
        <v>67</v>
      </c>
      <c r="D2299" t="s">
        <v>5948</v>
      </c>
      <c r="E2299" t="str">
        <f>IFERROR(INDEX(Healthcare_Transaction[Treatment_Type],MATCH(CONSOLIDATED_SHEET[[#This Row],[Patient_ID]],Healthcare_Transaction[Patient_ID],0)),"")</f>
        <v>Surgery</v>
      </c>
      <c r="F2299" s="8">
        <f>IFERROR(INDEX(Healthcare_Transaction[Cost],MATCH(CONSOLIDATED_SHEET[[#This Row],[Patient_ID]],Healthcare_Transaction[Patient_ID],0)),"")</f>
        <v>4230.84</v>
      </c>
      <c r="G2299" s="6">
        <f>IFERROR(INDEX(Healthcare_Transaction[Date],MATCH(CONSOLIDATED_SHEET[[#This Row],[Patient_ID]],Healthcare_Transaction[Patient_ID],0)),"")</f>
        <v>44590.621374482063</v>
      </c>
      <c r="H2299" t="str">
        <f>TEXT(CONSOLIDATED_SHEET[[#This Row],[Date]], "yyyy")</f>
        <v>2022</v>
      </c>
      <c r="I2299" t="str">
        <f>TEXT(CONSOLIDATED_SHEET[[#This Row],[Date]], "mmmm")</f>
        <v>January</v>
      </c>
      <c r="J2299" t="str">
        <f>INDEX(Healthcare_Location[Location],MATCH(CONSOLIDATED_SHEET[[#This Row],[Patient_ID]],Healthcare_Location[Patient_ID],0))</f>
        <v>New York</v>
      </c>
      <c r="K2299" s="7" t="str">
        <f>INDEX(Healthcare_Insurance[Insurance_Type],MATCH(CONSOLIDATED_SHEET[[#This Row],[Patient_ID]],Healthcare_Insurance[Patient_ID],0))</f>
        <v>None</v>
      </c>
      <c r="L2299" s="8">
        <f>INDEX(Healthcare_Insurance[Insurance_Amount],MATCH(CONSOLIDATED_SHEET[[#This Row],[Patient_ID]],Healthcare_Insurance[Patient_ID],0))</f>
        <v>9175.06</v>
      </c>
    </row>
    <row r="2300" spans="1:12" x14ac:dyDescent="0.25">
      <c r="A2300" t="s">
        <v>2302</v>
      </c>
      <c r="B2300" t="s">
        <v>5266</v>
      </c>
      <c r="C2300">
        <v>25</v>
      </c>
      <c r="D2300" t="s">
        <v>5948</v>
      </c>
      <c r="E2300" t="str">
        <f>IFERROR(INDEX(Healthcare_Transaction[Treatment_Type],MATCH(CONSOLIDATED_SHEET[[#This Row],[Patient_ID]],Healthcare_Transaction[Patient_ID],0)),"")</f>
        <v>Physical Therapy</v>
      </c>
      <c r="F2300" s="8">
        <f>IFERROR(INDEX(Healthcare_Transaction[Cost],MATCH(CONSOLIDATED_SHEET[[#This Row],[Patient_ID]],Healthcare_Transaction[Patient_ID],0)),"")</f>
        <v>4120.4799999999996</v>
      </c>
      <c r="G2300" s="6">
        <f>IFERROR(INDEX(Healthcare_Transaction[Date],MATCH(CONSOLIDATED_SHEET[[#This Row],[Patient_ID]],Healthcare_Transaction[Patient_ID],0)),"")</f>
        <v>44591.142877553932</v>
      </c>
      <c r="H2300" t="str">
        <f>TEXT(CONSOLIDATED_SHEET[[#This Row],[Date]], "yyyy")</f>
        <v>2022</v>
      </c>
      <c r="I2300" t="str">
        <f>TEXT(CONSOLIDATED_SHEET[[#This Row],[Date]], "mmmm")</f>
        <v>January</v>
      </c>
      <c r="J2300" t="str">
        <f>INDEX(Healthcare_Location[Location],MATCH(CONSOLIDATED_SHEET[[#This Row],[Patient_ID]],Healthcare_Location[Patient_ID],0))</f>
        <v>New York</v>
      </c>
      <c r="K2300" s="7" t="str">
        <f>INDEX(Healthcare_Insurance[Insurance_Type],MATCH(CONSOLIDATED_SHEET[[#This Row],[Patient_ID]],Healthcare_Insurance[Patient_ID],0))</f>
        <v>Private</v>
      </c>
      <c r="L2300" s="8">
        <f>INDEX(Healthcare_Insurance[Insurance_Amount],MATCH(CONSOLIDATED_SHEET[[#This Row],[Patient_ID]],Healthcare_Insurance[Patient_ID],0))</f>
        <v>827.48</v>
      </c>
    </row>
    <row r="2301" spans="1:12" x14ac:dyDescent="0.25">
      <c r="A2301" t="s">
        <v>2303</v>
      </c>
      <c r="B2301" t="s">
        <v>5267</v>
      </c>
      <c r="C2301">
        <v>88</v>
      </c>
      <c r="D2301" t="s">
        <v>5947</v>
      </c>
      <c r="E2301" t="str">
        <f>IFERROR(INDEX(Healthcare_Transaction[Treatment_Type],MATCH(CONSOLIDATED_SHEET[[#This Row],[Patient_ID]],Healthcare_Transaction[Patient_ID],0)),"")</f>
        <v>Surgery</v>
      </c>
      <c r="F2301" s="8">
        <f>IFERROR(INDEX(Healthcare_Transaction[Cost],MATCH(CONSOLIDATED_SHEET[[#This Row],[Patient_ID]],Healthcare_Transaction[Patient_ID],0)),"")</f>
        <v>230.74</v>
      </c>
      <c r="G2301" s="6">
        <f>IFERROR(INDEX(Healthcare_Transaction[Date],MATCH(CONSOLIDATED_SHEET[[#This Row],[Patient_ID]],Healthcare_Transaction[Patient_ID],0)),"")</f>
        <v>44591.925132161727</v>
      </c>
      <c r="H2301" t="str">
        <f>TEXT(CONSOLIDATED_SHEET[[#This Row],[Date]], "yyyy")</f>
        <v>2022</v>
      </c>
      <c r="I2301" t="str">
        <f>TEXT(CONSOLIDATED_SHEET[[#This Row],[Date]], "mmmm")</f>
        <v>January</v>
      </c>
      <c r="J2301" t="str">
        <f>INDEX(Healthcare_Location[Location],MATCH(CONSOLIDATED_SHEET[[#This Row],[Patient_ID]],Healthcare_Location[Patient_ID],0))</f>
        <v>Chicago</v>
      </c>
      <c r="K2301" s="7" t="str">
        <f>INDEX(Healthcare_Insurance[Insurance_Type],MATCH(CONSOLIDATED_SHEET[[#This Row],[Patient_ID]],Healthcare_Insurance[Patient_ID],0))</f>
        <v>Private</v>
      </c>
      <c r="L2301" s="8">
        <f>INDEX(Healthcare_Insurance[Insurance_Amount],MATCH(CONSOLIDATED_SHEET[[#This Row],[Patient_ID]],Healthcare_Insurance[Patient_ID],0))</f>
        <v>6356.44</v>
      </c>
    </row>
    <row r="2302" spans="1:12" x14ac:dyDescent="0.25">
      <c r="A2302" t="s">
        <v>2304</v>
      </c>
      <c r="B2302" t="s">
        <v>5268</v>
      </c>
      <c r="C2302">
        <v>47</v>
      </c>
      <c r="D2302" t="s">
        <v>5947</v>
      </c>
      <c r="E2302" t="str">
        <f>IFERROR(INDEX(Healthcare_Transaction[Treatment_Type],MATCH(CONSOLIDATED_SHEET[[#This Row],[Patient_ID]],Healthcare_Transaction[Patient_ID],0)),"")</f>
        <v>Physical Therapy</v>
      </c>
      <c r="F2302" s="8">
        <f>IFERROR(INDEX(Healthcare_Transaction[Cost],MATCH(CONSOLIDATED_SHEET[[#This Row],[Patient_ID]],Healthcare_Transaction[Patient_ID],0)),"")</f>
        <v>453.12</v>
      </c>
      <c r="G2302" s="6">
        <f>IFERROR(INDEX(Healthcare_Transaction[Date],MATCH(CONSOLIDATED_SHEET[[#This Row],[Patient_ID]],Healthcare_Transaction[Patient_ID],0)),"")</f>
        <v>44592.446635233602</v>
      </c>
      <c r="H2302" t="str">
        <f>TEXT(CONSOLIDATED_SHEET[[#This Row],[Date]], "yyyy")</f>
        <v>2022</v>
      </c>
      <c r="I2302" t="str">
        <f>TEXT(CONSOLIDATED_SHEET[[#This Row],[Date]], "mmmm")</f>
        <v>January</v>
      </c>
      <c r="J2302" t="str">
        <f>INDEX(Healthcare_Location[Location],MATCH(CONSOLIDATED_SHEET[[#This Row],[Patient_ID]],Healthcare_Location[Patient_ID],0))</f>
        <v>Phoenix</v>
      </c>
      <c r="K2302" s="7" t="str">
        <f>INDEX(Healthcare_Insurance[Insurance_Type],MATCH(CONSOLIDATED_SHEET[[#This Row],[Patient_ID]],Healthcare_Insurance[Patient_ID],0))</f>
        <v>Public</v>
      </c>
      <c r="L2302" s="8">
        <f>INDEX(Healthcare_Insurance[Insurance_Amount],MATCH(CONSOLIDATED_SHEET[[#This Row],[Patient_ID]],Healthcare_Insurance[Patient_ID],0))</f>
        <v>8754.16</v>
      </c>
    </row>
    <row r="2303" spans="1:12" x14ac:dyDescent="0.25">
      <c r="A2303" t="s">
        <v>2305</v>
      </c>
      <c r="B2303" t="s">
        <v>5269</v>
      </c>
      <c r="C2303">
        <v>51</v>
      </c>
      <c r="D2303" t="s">
        <v>5948</v>
      </c>
      <c r="E2303" t="str">
        <f>IFERROR(INDEX(Healthcare_Transaction[Treatment_Type],MATCH(CONSOLIDATED_SHEET[[#This Row],[Patient_ID]],Healthcare_Transaction[Patient_ID],0)),"")</f>
        <v>Consultation</v>
      </c>
      <c r="F2303" s="8">
        <f>IFERROR(INDEX(Healthcare_Transaction[Cost],MATCH(CONSOLIDATED_SHEET[[#This Row],[Patient_ID]],Healthcare_Transaction[Patient_ID],0)),"")</f>
        <v>3540.42</v>
      </c>
      <c r="G2303" s="6">
        <f>IFERROR(INDEX(Healthcare_Transaction[Date],MATCH(CONSOLIDATED_SHEET[[#This Row],[Patient_ID]],Healthcare_Transaction[Patient_ID],0)),"")</f>
        <v>44592.707386769544</v>
      </c>
      <c r="H2303" t="str">
        <f>TEXT(CONSOLIDATED_SHEET[[#This Row],[Date]], "yyyy")</f>
        <v>2022</v>
      </c>
      <c r="I2303" t="str">
        <f>TEXT(CONSOLIDATED_SHEET[[#This Row],[Date]], "mmmm")</f>
        <v>January</v>
      </c>
      <c r="J2303" t="str">
        <f>INDEX(Healthcare_Location[Location],MATCH(CONSOLIDATED_SHEET[[#This Row],[Patient_ID]],Healthcare_Location[Patient_ID],0))</f>
        <v>New York</v>
      </c>
      <c r="K2303" s="7" t="str">
        <f>INDEX(Healthcare_Insurance[Insurance_Type],MATCH(CONSOLIDATED_SHEET[[#This Row],[Patient_ID]],Healthcare_Insurance[Patient_ID],0))</f>
        <v>Public</v>
      </c>
      <c r="L2303" s="8">
        <f>INDEX(Healthcare_Insurance[Insurance_Amount],MATCH(CONSOLIDATED_SHEET[[#This Row],[Patient_ID]],Healthcare_Insurance[Patient_ID],0))</f>
        <v>3119.8</v>
      </c>
    </row>
    <row r="2304" spans="1:12" x14ac:dyDescent="0.25">
      <c r="A2304" t="s">
        <v>2306</v>
      </c>
      <c r="B2304" t="s">
        <v>5270</v>
      </c>
      <c r="C2304">
        <v>68</v>
      </c>
      <c r="D2304" t="s">
        <v>5948</v>
      </c>
      <c r="E2304" t="str">
        <f>IFERROR(INDEX(Healthcare_Transaction[Treatment_Type],MATCH(CONSOLIDATED_SHEET[[#This Row],[Patient_ID]],Healthcare_Transaction[Patient_ID],0)),"")</f>
        <v>Medication</v>
      </c>
      <c r="F2304" s="8">
        <f>IFERROR(INDEX(Healthcare_Transaction[Cost],MATCH(CONSOLIDATED_SHEET[[#This Row],[Patient_ID]],Healthcare_Transaction[Patient_ID],0)),"")</f>
        <v>3770.08</v>
      </c>
      <c r="G2304" s="6">
        <f>IFERROR(INDEX(Healthcare_Transaction[Date],MATCH(CONSOLIDATED_SHEET[[#This Row],[Patient_ID]],Healthcare_Transaction[Patient_ID],0)),"")</f>
        <v>44592.968138305463</v>
      </c>
      <c r="H2304" t="str">
        <f>TEXT(CONSOLIDATED_SHEET[[#This Row],[Date]], "yyyy")</f>
        <v>2022</v>
      </c>
      <c r="I2304" t="str">
        <f>TEXT(CONSOLIDATED_SHEET[[#This Row],[Date]], "mmmm")</f>
        <v>January</v>
      </c>
      <c r="J2304" t="str">
        <f>INDEX(Healthcare_Location[Location],MATCH(CONSOLIDATED_SHEET[[#This Row],[Patient_ID]],Healthcare_Location[Patient_ID],0))</f>
        <v>Los Angeles</v>
      </c>
      <c r="K2304" s="7" t="str">
        <f>INDEX(Healthcare_Insurance[Insurance_Type],MATCH(CONSOLIDATED_SHEET[[#This Row],[Patient_ID]],Healthcare_Insurance[Patient_ID],0))</f>
        <v>None</v>
      </c>
      <c r="L2304" s="8">
        <f>INDEX(Healthcare_Insurance[Insurance_Amount],MATCH(CONSOLIDATED_SHEET[[#This Row],[Patient_ID]],Healthcare_Insurance[Patient_ID],0))</f>
        <v>2919.81</v>
      </c>
    </row>
    <row r="2305" spans="1:12" x14ac:dyDescent="0.25">
      <c r="A2305" t="s">
        <v>2307</v>
      </c>
      <c r="B2305" t="s">
        <v>5271</v>
      </c>
      <c r="C2305">
        <v>80</v>
      </c>
      <c r="D2305" t="s">
        <v>5948</v>
      </c>
      <c r="E2305" t="str">
        <f>IFERROR(INDEX(Healthcare_Transaction[Treatment_Type],MATCH(CONSOLIDATED_SHEET[[#This Row],[Patient_ID]],Healthcare_Transaction[Patient_ID],0)),"")</f>
        <v>Medication</v>
      </c>
      <c r="F2305" s="8">
        <f>IFERROR(INDEX(Healthcare_Transaction[Cost],MATCH(CONSOLIDATED_SHEET[[#This Row],[Patient_ID]],Healthcare_Transaction[Patient_ID],0)),"")</f>
        <v>2530.9</v>
      </c>
      <c r="G2305" s="6">
        <f>IFERROR(INDEX(Healthcare_Transaction[Date],MATCH(CONSOLIDATED_SHEET[[#This Row],[Patient_ID]],Healthcare_Transaction[Patient_ID],0)),"")</f>
        <v>44593.750392913273</v>
      </c>
      <c r="H2305" t="str">
        <f>TEXT(CONSOLIDATED_SHEET[[#This Row],[Date]], "yyyy")</f>
        <v>2022</v>
      </c>
      <c r="I2305" t="str">
        <f>TEXT(CONSOLIDATED_SHEET[[#This Row],[Date]], "mmmm")</f>
        <v>February</v>
      </c>
      <c r="J2305" t="str">
        <f>INDEX(Healthcare_Location[Location],MATCH(CONSOLIDATED_SHEET[[#This Row],[Patient_ID]],Healthcare_Location[Patient_ID],0))</f>
        <v>New York</v>
      </c>
      <c r="K2305" s="7" t="str">
        <f>INDEX(Healthcare_Insurance[Insurance_Type],MATCH(CONSOLIDATED_SHEET[[#This Row],[Patient_ID]],Healthcare_Insurance[Patient_ID],0))</f>
        <v>Public</v>
      </c>
      <c r="L2305" s="8">
        <f>INDEX(Healthcare_Insurance[Insurance_Amount],MATCH(CONSOLIDATED_SHEET[[#This Row],[Patient_ID]],Healthcare_Insurance[Patient_ID],0))</f>
        <v>1216.98</v>
      </c>
    </row>
    <row r="2306" spans="1:12" x14ac:dyDescent="0.25">
      <c r="A2306" t="s">
        <v>2308</v>
      </c>
      <c r="B2306" t="s">
        <v>5272</v>
      </c>
      <c r="C2306">
        <v>48</v>
      </c>
      <c r="D2306" t="s">
        <v>5947</v>
      </c>
      <c r="E2306" t="str">
        <f>IFERROR(INDEX(Healthcare_Transaction[Treatment_Type],MATCH(CONSOLIDATED_SHEET[[#This Row],[Patient_ID]],Healthcare_Transaction[Patient_ID],0)),"")</f>
        <v>Physical Therapy</v>
      </c>
      <c r="F2306" s="8">
        <f>IFERROR(INDEX(Healthcare_Transaction[Cost],MATCH(CONSOLIDATED_SHEET[[#This Row],[Patient_ID]],Healthcare_Transaction[Patient_ID],0)),"")</f>
        <v>3184.58</v>
      </c>
      <c r="G2306" s="6">
        <f>IFERROR(INDEX(Healthcare_Transaction[Date],MATCH(CONSOLIDATED_SHEET[[#This Row],[Patient_ID]],Healthcare_Transaction[Patient_ID],0)),"")</f>
        <v>44595.575653664797</v>
      </c>
      <c r="H2306" t="str">
        <f>TEXT(CONSOLIDATED_SHEET[[#This Row],[Date]], "yyyy")</f>
        <v>2022</v>
      </c>
      <c r="I2306" t="str">
        <f>TEXT(CONSOLIDATED_SHEET[[#This Row],[Date]], "mmmm")</f>
        <v>February</v>
      </c>
      <c r="J2306" t="str">
        <f>INDEX(Healthcare_Location[Location],MATCH(CONSOLIDATED_SHEET[[#This Row],[Patient_ID]],Healthcare_Location[Patient_ID],0))</f>
        <v>Phoenix</v>
      </c>
      <c r="K2306" s="7" t="str">
        <f>INDEX(Healthcare_Insurance[Insurance_Type],MATCH(CONSOLIDATED_SHEET[[#This Row],[Patient_ID]],Healthcare_Insurance[Patient_ID],0))</f>
        <v>None</v>
      </c>
      <c r="L2306" s="8">
        <f>INDEX(Healthcare_Insurance[Insurance_Amount],MATCH(CONSOLIDATED_SHEET[[#This Row],[Patient_ID]],Healthcare_Insurance[Patient_ID],0))</f>
        <v>4812.05</v>
      </c>
    </row>
    <row r="2307" spans="1:12" x14ac:dyDescent="0.25">
      <c r="A2307" t="s">
        <v>2309</v>
      </c>
      <c r="B2307" t="s">
        <v>5273</v>
      </c>
      <c r="C2307">
        <v>56</v>
      </c>
      <c r="D2307" t="s">
        <v>5947</v>
      </c>
      <c r="E2307" t="str">
        <f>IFERROR(INDEX(Healthcare_Transaction[Treatment_Type],MATCH(CONSOLIDATED_SHEET[[#This Row],[Patient_ID]],Healthcare_Transaction[Patient_ID],0)),"")</f>
        <v>Surgery</v>
      </c>
      <c r="F2307" s="8">
        <f>IFERROR(INDEX(Healthcare_Transaction[Cost],MATCH(CONSOLIDATED_SHEET[[#This Row],[Patient_ID]],Healthcare_Transaction[Patient_ID],0)),"")</f>
        <v>2854.94</v>
      </c>
      <c r="G2307" s="6">
        <f>IFERROR(INDEX(Healthcare_Transaction[Date],MATCH(CONSOLIDATED_SHEET[[#This Row],[Patient_ID]],Healthcare_Transaction[Patient_ID],0)),"")</f>
        <v>44599.226175167867</v>
      </c>
      <c r="H2307" t="str">
        <f>TEXT(CONSOLIDATED_SHEET[[#This Row],[Date]], "yyyy")</f>
        <v>2022</v>
      </c>
      <c r="I2307" t="str">
        <f>TEXT(CONSOLIDATED_SHEET[[#This Row],[Date]], "mmmm")</f>
        <v>February</v>
      </c>
      <c r="J2307" t="str">
        <f>INDEX(Healthcare_Location[Location],MATCH(CONSOLIDATED_SHEET[[#This Row],[Patient_ID]],Healthcare_Location[Patient_ID],0))</f>
        <v>Los Angeles</v>
      </c>
      <c r="K2307" s="7" t="str">
        <f>INDEX(Healthcare_Insurance[Insurance_Type],MATCH(CONSOLIDATED_SHEET[[#This Row],[Patient_ID]],Healthcare_Insurance[Patient_ID],0))</f>
        <v>Private</v>
      </c>
      <c r="L2307" s="8">
        <f>INDEX(Healthcare_Insurance[Insurance_Amount],MATCH(CONSOLIDATED_SHEET[[#This Row],[Patient_ID]],Healthcare_Insurance[Patient_ID],0))</f>
        <v>2822.24</v>
      </c>
    </row>
    <row r="2308" spans="1:12" x14ac:dyDescent="0.25">
      <c r="A2308" t="s">
        <v>2310</v>
      </c>
      <c r="B2308" t="s">
        <v>5274</v>
      </c>
      <c r="C2308">
        <v>44</v>
      </c>
      <c r="D2308" t="s">
        <v>5948</v>
      </c>
      <c r="E2308" t="str">
        <f>IFERROR(INDEX(Healthcare_Transaction[Treatment_Type],MATCH(CONSOLIDATED_SHEET[[#This Row],[Patient_ID]],Healthcare_Transaction[Patient_ID],0)),"")</f>
        <v>Physical Therapy</v>
      </c>
      <c r="F2308" s="8">
        <f>IFERROR(INDEX(Healthcare_Transaction[Cost],MATCH(CONSOLIDATED_SHEET[[#This Row],[Patient_ID]],Healthcare_Transaction[Patient_ID],0)),"")</f>
        <v>547.25</v>
      </c>
      <c r="G2308" s="6">
        <f>IFERROR(INDEX(Healthcare_Transaction[Date],MATCH(CONSOLIDATED_SHEET[[#This Row],[Patient_ID]],Healthcare_Transaction[Patient_ID],0)),"")</f>
        <v>44599.486926703808</v>
      </c>
      <c r="H2308" t="str">
        <f>TEXT(CONSOLIDATED_SHEET[[#This Row],[Date]], "yyyy")</f>
        <v>2022</v>
      </c>
      <c r="I2308" t="str">
        <f>TEXT(CONSOLIDATED_SHEET[[#This Row],[Date]], "mmmm")</f>
        <v>February</v>
      </c>
      <c r="J2308" t="str">
        <f>INDEX(Healthcare_Location[Location],MATCH(CONSOLIDATED_SHEET[[#This Row],[Patient_ID]],Healthcare_Location[Patient_ID],0))</f>
        <v>Los Angeles</v>
      </c>
      <c r="K2308" s="7" t="str">
        <f>INDEX(Healthcare_Insurance[Insurance_Type],MATCH(CONSOLIDATED_SHEET[[#This Row],[Patient_ID]],Healthcare_Insurance[Patient_ID],0))</f>
        <v>Public</v>
      </c>
      <c r="L2308" s="8">
        <f>INDEX(Healthcare_Insurance[Insurance_Amount],MATCH(CONSOLIDATED_SHEET[[#This Row],[Patient_ID]],Healthcare_Insurance[Patient_ID],0))</f>
        <v>1034.9000000000001</v>
      </c>
    </row>
    <row r="2309" spans="1:12" x14ac:dyDescent="0.25">
      <c r="A2309" t="s">
        <v>2311</v>
      </c>
      <c r="B2309" t="s">
        <v>4466</v>
      </c>
      <c r="C2309">
        <v>39</v>
      </c>
      <c r="D2309" t="s">
        <v>5947</v>
      </c>
      <c r="E2309" t="str">
        <f>IFERROR(INDEX(Healthcare_Transaction[Treatment_Type],MATCH(CONSOLIDATED_SHEET[[#This Row],[Patient_ID]],Healthcare_Transaction[Patient_ID],0)),"")</f>
        <v>Consultation</v>
      </c>
      <c r="F2309" s="8">
        <f>IFERROR(INDEX(Healthcare_Transaction[Cost],MATCH(CONSOLIDATED_SHEET[[#This Row],[Patient_ID]],Healthcare_Transaction[Patient_ID],0)),"")</f>
        <v>2693.9</v>
      </c>
      <c r="G2309" s="6">
        <f>IFERROR(INDEX(Healthcare_Transaction[Date],MATCH(CONSOLIDATED_SHEET[[#This Row],[Patient_ID]],Healthcare_Transaction[Patient_ID],0)),"")</f>
        <v>44600.529932847538</v>
      </c>
      <c r="H2309" t="str">
        <f>TEXT(CONSOLIDATED_SHEET[[#This Row],[Date]], "yyyy")</f>
        <v>2022</v>
      </c>
      <c r="I2309" t="str">
        <f>TEXT(CONSOLIDATED_SHEET[[#This Row],[Date]], "mmmm")</f>
        <v>February</v>
      </c>
      <c r="J2309" t="str">
        <f>INDEX(Healthcare_Location[Location],MATCH(CONSOLIDATED_SHEET[[#This Row],[Patient_ID]],Healthcare_Location[Patient_ID],0))</f>
        <v>Phoenix</v>
      </c>
      <c r="K2309" s="7" t="str">
        <f>INDEX(Healthcare_Insurance[Insurance_Type],MATCH(CONSOLIDATED_SHEET[[#This Row],[Patient_ID]],Healthcare_Insurance[Patient_ID],0))</f>
        <v>Private</v>
      </c>
      <c r="L2309" s="8">
        <f>INDEX(Healthcare_Insurance[Insurance_Amount],MATCH(CONSOLIDATED_SHEET[[#This Row],[Patient_ID]],Healthcare_Insurance[Patient_ID],0))</f>
        <v>756.31</v>
      </c>
    </row>
    <row r="2310" spans="1:12" x14ac:dyDescent="0.25">
      <c r="A2310" t="s">
        <v>2312</v>
      </c>
      <c r="B2310" t="s">
        <v>5275</v>
      </c>
      <c r="C2310">
        <v>65</v>
      </c>
      <c r="D2310" t="s">
        <v>5948</v>
      </c>
      <c r="E2310" t="str">
        <f>IFERROR(INDEX(Healthcare_Transaction[Treatment_Type],MATCH(CONSOLIDATED_SHEET[[#This Row],[Patient_ID]],Healthcare_Transaction[Patient_ID],0)),"")</f>
        <v>Consultation</v>
      </c>
      <c r="F2310" s="8">
        <f>IFERROR(INDEX(Healthcare_Transaction[Cost],MATCH(CONSOLIDATED_SHEET[[#This Row],[Patient_ID]],Healthcare_Transaction[Patient_ID],0)),"")</f>
        <v>336.47</v>
      </c>
      <c r="G2310" s="6">
        <f>IFERROR(INDEX(Healthcare_Transaction[Date],MATCH(CONSOLIDATED_SHEET[[#This Row],[Patient_ID]],Healthcare_Transaction[Patient_ID],0)),"")</f>
        <v>44601.051435919413</v>
      </c>
      <c r="H2310" t="str">
        <f>TEXT(CONSOLIDATED_SHEET[[#This Row],[Date]], "yyyy")</f>
        <v>2022</v>
      </c>
      <c r="I2310" t="str">
        <f>TEXT(CONSOLIDATED_SHEET[[#This Row],[Date]], "mmmm")</f>
        <v>February</v>
      </c>
      <c r="J2310" t="str">
        <f>INDEX(Healthcare_Location[Location],MATCH(CONSOLIDATED_SHEET[[#This Row],[Patient_ID]],Healthcare_Location[Patient_ID],0))</f>
        <v>Chicago</v>
      </c>
      <c r="K2310" s="7" t="str">
        <f>INDEX(Healthcare_Insurance[Insurance_Type],MATCH(CONSOLIDATED_SHEET[[#This Row],[Patient_ID]],Healthcare_Insurance[Patient_ID],0))</f>
        <v>Private</v>
      </c>
      <c r="L2310" s="8">
        <f>INDEX(Healthcare_Insurance[Insurance_Amount],MATCH(CONSOLIDATED_SHEET[[#This Row],[Patient_ID]],Healthcare_Insurance[Patient_ID],0))</f>
        <v>7417.1</v>
      </c>
    </row>
    <row r="2311" spans="1:12" x14ac:dyDescent="0.25">
      <c r="A2311" t="s">
        <v>2313</v>
      </c>
      <c r="B2311" t="s">
        <v>5276</v>
      </c>
      <c r="C2311">
        <v>59</v>
      </c>
      <c r="D2311" t="s">
        <v>5947</v>
      </c>
      <c r="E2311" t="str">
        <f>IFERROR(INDEX(Healthcare_Transaction[Treatment_Type],MATCH(CONSOLIDATED_SHEET[[#This Row],[Patient_ID]],Healthcare_Transaction[Patient_ID],0)),"")</f>
        <v>Surgery</v>
      </c>
      <c r="F2311" s="8">
        <f>IFERROR(INDEX(Healthcare_Transaction[Cost],MATCH(CONSOLIDATED_SHEET[[#This Row],[Patient_ID]],Healthcare_Transaction[Patient_ID],0)),"")</f>
        <v>3152.12</v>
      </c>
      <c r="G2311" s="6">
        <f>IFERROR(INDEX(Healthcare_Transaction[Date],MATCH(CONSOLIDATED_SHEET[[#This Row],[Patient_ID]],Healthcare_Transaction[Patient_ID],0)),"")</f>
        <v>44604.962708958417</v>
      </c>
      <c r="H2311" t="str">
        <f>TEXT(CONSOLIDATED_SHEET[[#This Row],[Date]], "yyyy")</f>
        <v>2022</v>
      </c>
      <c r="I2311" t="str">
        <f>TEXT(CONSOLIDATED_SHEET[[#This Row],[Date]], "mmmm")</f>
        <v>February</v>
      </c>
      <c r="J2311" t="str">
        <f>INDEX(Healthcare_Location[Location],MATCH(CONSOLIDATED_SHEET[[#This Row],[Patient_ID]],Healthcare_Location[Patient_ID],0))</f>
        <v>Phoenix</v>
      </c>
      <c r="K2311" s="7" t="str">
        <f>INDEX(Healthcare_Insurance[Insurance_Type],MATCH(CONSOLIDATED_SHEET[[#This Row],[Patient_ID]],Healthcare_Insurance[Patient_ID],0))</f>
        <v>None</v>
      </c>
      <c r="L2311" s="8">
        <f>INDEX(Healthcare_Insurance[Insurance_Amount],MATCH(CONSOLIDATED_SHEET[[#This Row],[Patient_ID]],Healthcare_Insurance[Patient_ID],0))</f>
        <v>8968.08</v>
      </c>
    </row>
    <row r="2312" spans="1:12" x14ac:dyDescent="0.25">
      <c r="A2312" t="s">
        <v>2314</v>
      </c>
      <c r="B2312" t="s">
        <v>5277</v>
      </c>
      <c r="C2312">
        <v>78</v>
      </c>
      <c r="D2312" t="s">
        <v>5947</v>
      </c>
      <c r="E2312" t="str">
        <f>IFERROR(INDEX(Healthcare_Transaction[Treatment_Type],MATCH(CONSOLIDATED_SHEET[[#This Row],[Patient_ID]],Healthcare_Transaction[Patient_ID],0)),"")</f>
        <v>Medication</v>
      </c>
      <c r="F2312" s="8">
        <f>IFERROR(INDEX(Healthcare_Transaction[Cost],MATCH(CONSOLIDATED_SHEET[[#This Row],[Patient_ID]],Healthcare_Transaction[Patient_ID],0)),"")</f>
        <v>715.24</v>
      </c>
      <c r="G2312" s="6">
        <f>IFERROR(INDEX(Healthcare_Transaction[Date],MATCH(CONSOLIDATED_SHEET[[#This Row],[Patient_ID]],Healthcare_Transaction[Patient_ID],0)),"")</f>
        <v>44605.223460494351</v>
      </c>
      <c r="H2312" t="str">
        <f>TEXT(CONSOLIDATED_SHEET[[#This Row],[Date]], "yyyy")</f>
        <v>2022</v>
      </c>
      <c r="I2312" t="str">
        <f>TEXT(CONSOLIDATED_SHEET[[#This Row],[Date]], "mmmm")</f>
        <v>February</v>
      </c>
      <c r="J2312" t="str">
        <f>INDEX(Healthcare_Location[Location],MATCH(CONSOLIDATED_SHEET[[#This Row],[Patient_ID]],Healthcare_Location[Patient_ID],0))</f>
        <v>Chicago</v>
      </c>
      <c r="K2312" s="7" t="str">
        <f>INDEX(Healthcare_Insurance[Insurance_Type],MATCH(CONSOLIDATED_SHEET[[#This Row],[Patient_ID]],Healthcare_Insurance[Patient_ID],0))</f>
        <v>Public</v>
      </c>
      <c r="L2312" s="8">
        <f>INDEX(Healthcare_Insurance[Insurance_Amount],MATCH(CONSOLIDATED_SHEET[[#This Row],[Patient_ID]],Healthcare_Insurance[Patient_ID],0))</f>
        <v>7925.4</v>
      </c>
    </row>
    <row r="2313" spans="1:12" x14ac:dyDescent="0.25">
      <c r="A2313" t="s">
        <v>2315</v>
      </c>
      <c r="B2313" t="s">
        <v>5278</v>
      </c>
      <c r="C2313">
        <v>42</v>
      </c>
      <c r="D2313" t="s">
        <v>5947</v>
      </c>
      <c r="E2313" t="str">
        <f>IFERROR(INDEX(Healthcare_Transaction[Treatment_Type],MATCH(CONSOLIDATED_SHEET[[#This Row],[Patient_ID]],Healthcare_Transaction[Patient_ID],0)),"")</f>
        <v>Consultation</v>
      </c>
      <c r="F2313" s="8">
        <f>IFERROR(INDEX(Healthcare_Transaction[Cost],MATCH(CONSOLIDATED_SHEET[[#This Row],[Patient_ID]],Healthcare_Transaction[Patient_ID],0)),"")</f>
        <v>3380.98</v>
      </c>
      <c r="G2313" s="6">
        <f>IFERROR(INDEX(Healthcare_Transaction[Date],MATCH(CONSOLIDATED_SHEET[[#This Row],[Patient_ID]],Healthcare_Transaction[Patient_ID],0)),"")</f>
        <v>44605.484212030293</v>
      </c>
      <c r="H2313" t="str">
        <f>TEXT(CONSOLIDATED_SHEET[[#This Row],[Date]], "yyyy")</f>
        <v>2022</v>
      </c>
      <c r="I2313" t="str">
        <f>TEXT(CONSOLIDATED_SHEET[[#This Row],[Date]], "mmmm")</f>
        <v>February</v>
      </c>
      <c r="J2313" t="str">
        <f>INDEX(Healthcare_Location[Location],MATCH(CONSOLIDATED_SHEET[[#This Row],[Patient_ID]],Healthcare_Location[Patient_ID],0))</f>
        <v>Los Angeles</v>
      </c>
      <c r="K2313" s="7" t="str">
        <f>INDEX(Healthcare_Insurance[Insurance_Type],MATCH(CONSOLIDATED_SHEET[[#This Row],[Patient_ID]],Healthcare_Insurance[Patient_ID],0))</f>
        <v>Public</v>
      </c>
      <c r="L2313" s="8">
        <f>INDEX(Healthcare_Insurance[Insurance_Amount],MATCH(CONSOLIDATED_SHEET[[#This Row],[Patient_ID]],Healthcare_Insurance[Patient_ID],0))</f>
        <v>5611.79</v>
      </c>
    </row>
    <row r="2314" spans="1:12" x14ac:dyDescent="0.25">
      <c r="A2314" t="s">
        <v>2316</v>
      </c>
      <c r="B2314" t="s">
        <v>5279</v>
      </c>
      <c r="C2314">
        <v>44</v>
      </c>
      <c r="D2314" t="s">
        <v>5948</v>
      </c>
      <c r="E2314" t="str">
        <f>IFERROR(INDEX(Healthcare_Transaction[Treatment_Type],MATCH(CONSOLIDATED_SHEET[[#This Row],[Patient_ID]],Healthcare_Transaction[Patient_ID],0)),"")</f>
        <v>Medication</v>
      </c>
      <c r="F2314" s="8">
        <f>IFERROR(INDEX(Healthcare_Transaction[Cost],MATCH(CONSOLIDATED_SHEET[[#This Row],[Patient_ID]],Healthcare_Transaction[Patient_ID],0)),"")</f>
        <v>3349.41</v>
      </c>
      <c r="G2314" s="6">
        <f>IFERROR(INDEX(Healthcare_Transaction[Date],MATCH(CONSOLIDATED_SHEET[[#This Row],[Patient_ID]],Healthcare_Transaction[Patient_ID],0)),"")</f>
        <v>44607.830975853693</v>
      </c>
      <c r="H2314" t="str">
        <f>TEXT(CONSOLIDATED_SHEET[[#This Row],[Date]], "yyyy")</f>
        <v>2022</v>
      </c>
      <c r="I2314" t="str">
        <f>TEXT(CONSOLIDATED_SHEET[[#This Row],[Date]], "mmmm")</f>
        <v>February</v>
      </c>
      <c r="J2314" t="str">
        <f>INDEX(Healthcare_Location[Location],MATCH(CONSOLIDATED_SHEET[[#This Row],[Patient_ID]],Healthcare_Location[Patient_ID],0))</f>
        <v>Phoenix</v>
      </c>
      <c r="K2314" s="7" t="str">
        <f>INDEX(Healthcare_Insurance[Insurance_Type],MATCH(CONSOLIDATED_SHEET[[#This Row],[Patient_ID]],Healthcare_Insurance[Patient_ID],0))</f>
        <v>Private</v>
      </c>
      <c r="L2314" s="8">
        <f>INDEX(Healthcare_Insurance[Insurance_Amount],MATCH(CONSOLIDATED_SHEET[[#This Row],[Patient_ID]],Healthcare_Insurance[Patient_ID],0))</f>
        <v>4011.76</v>
      </c>
    </row>
    <row r="2315" spans="1:12" x14ac:dyDescent="0.25">
      <c r="A2315" t="s">
        <v>2317</v>
      </c>
      <c r="B2315" t="s">
        <v>5280</v>
      </c>
      <c r="C2315">
        <v>21</v>
      </c>
      <c r="D2315" t="s">
        <v>5948</v>
      </c>
      <c r="E2315" t="str">
        <f>IFERROR(INDEX(Healthcare_Transaction[Treatment_Type],MATCH(CONSOLIDATED_SHEET[[#This Row],[Patient_ID]],Healthcare_Transaction[Patient_ID],0)),"")</f>
        <v>Physical Therapy</v>
      </c>
      <c r="F2315" s="8">
        <f>IFERROR(INDEX(Healthcare_Transaction[Cost],MATCH(CONSOLIDATED_SHEET[[#This Row],[Patient_ID]],Healthcare_Transaction[Patient_ID],0)),"")</f>
        <v>1585.55</v>
      </c>
      <c r="G2315" s="6">
        <f>IFERROR(INDEX(Healthcare_Transaction[Date],MATCH(CONSOLIDATED_SHEET[[#This Row],[Patient_ID]],Healthcare_Transaction[Patient_ID],0)),"")</f>
        <v>44608.873981997422</v>
      </c>
      <c r="H2315" t="str">
        <f>TEXT(CONSOLIDATED_SHEET[[#This Row],[Date]], "yyyy")</f>
        <v>2022</v>
      </c>
      <c r="I2315" t="str">
        <f>TEXT(CONSOLIDATED_SHEET[[#This Row],[Date]], "mmmm")</f>
        <v>February</v>
      </c>
      <c r="J2315" t="str">
        <f>INDEX(Healthcare_Location[Location],MATCH(CONSOLIDATED_SHEET[[#This Row],[Patient_ID]],Healthcare_Location[Patient_ID],0))</f>
        <v>Los Angeles</v>
      </c>
      <c r="K2315" s="7" t="str">
        <f>INDEX(Healthcare_Insurance[Insurance_Type],MATCH(CONSOLIDATED_SHEET[[#This Row],[Patient_ID]],Healthcare_Insurance[Patient_ID],0))</f>
        <v>Public</v>
      </c>
      <c r="L2315" s="8">
        <f>INDEX(Healthcare_Insurance[Insurance_Amount],MATCH(CONSOLIDATED_SHEET[[#This Row],[Patient_ID]],Healthcare_Insurance[Patient_ID],0))</f>
        <v>6066.86</v>
      </c>
    </row>
    <row r="2316" spans="1:12" x14ac:dyDescent="0.25">
      <c r="A2316" t="s">
        <v>2318</v>
      </c>
      <c r="B2316" t="s">
        <v>5281</v>
      </c>
      <c r="C2316">
        <v>44</v>
      </c>
      <c r="D2316" t="s">
        <v>5948</v>
      </c>
      <c r="E2316" t="str">
        <f>IFERROR(INDEX(Healthcare_Transaction[Treatment_Type],MATCH(CONSOLIDATED_SHEET[[#This Row],[Patient_ID]],Healthcare_Transaction[Patient_ID],0)),"")</f>
        <v>Consultation</v>
      </c>
      <c r="F2316" s="8">
        <f>IFERROR(INDEX(Healthcare_Transaction[Cost],MATCH(CONSOLIDATED_SHEET[[#This Row],[Patient_ID]],Healthcare_Transaction[Patient_ID],0)),"")</f>
        <v>2194.0100000000002</v>
      </c>
      <c r="G2316" s="6">
        <f>IFERROR(INDEX(Healthcare_Transaction[Date],MATCH(CONSOLIDATED_SHEET[[#This Row],[Patient_ID]],Healthcare_Transaction[Patient_ID],0)),"")</f>
        <v>44609.134733533363</v>
      </c>
      <c r="H2316" t="str">
        <f>TEXT(CONSOLIDATED_SHEET[[#This Row],[Date]], "yyyy")</f>
        <v>2022</v>
      </c>
      <c r="I2316" t="str">
        <f>TEXT(CONSOLIDATED_SHEET[[#This Row],[Date]], "mmmm")</f>
        <v>February</v>
      </c>
      <c r="J2316" t="str">
        <f>INDEX(Healthcare_Location[Location],MATCH(CONSOLIDATED_SHEET[[#This Row],[Patient_ID]],Healthcare_Location[Patient_ID],0))</f>
        <v>Phoenix</v>
      </c>
      <c r="K2316" s="7" t="str">
        <f>INDEX(Healthcare_Insurance[Insurance_Type],MATCH(CONSOLIDATED_SHEET[[#This Row],[Patient_ID]],Healthcare_Insurance[Patient_ID],0))</f>
        <v>Public</v>
      </c>
      <c r="L2316" s="8">
        <f>INDEX(Healthcare_Insurance[Insurance_Amount],MATCH(CONSOLIDATED_SHEET[[#This Row],[Patient_ID]],Healthcare_Insurance[Patient_ID],0))</f>
        <v>7201.31</v>
      </c>
    </row>
    <row r="2317" spans="1:12" x14ac:dyDescent="0.25">
      <c r="A2317" t="s">
        <v>2319</v>
      </c>
      <c r="B2317" t="s">
        <v>5282</v>
      </c>
      <c r="C2317">
        <v>73</v>
      </c>
      <c r="D2317" t="s">
        <v>5948</v>
      </c>
      <c r="E2317" t="str">
        <f>IFERROR(INDEX(Healthcare_Transaction[Treatment_Type],MATCH(CONSOLIDATED_SHEET[[#This Row],[Patient_ID]],Healthcare_Transaction[Patient_ID],0)),"")</f>
        <v>Medication</v>
      </c>
      <c r="F2317" s="8">
        <f>IFERROR(INDEX(Healthcare_Transaction[Cost],MATCH(CONSOLIDATED_SHEET[[#This Row],[Patient_ID]],Healthcare_Transaction[Patient_ID],0)),"")</f>
        <v>390.33</v>
      </c>
      <c r="G2317" s="6">
        <f>IFERROR(INDEX(Healthcare_Transaction[Date],MATCH(CONSOLIDATED_SHEET[[#This Row],[Patient_ID]],Healthcare_Transaction[Patient_ID],0)),"")</f>
        <v>44610.438491213019</v>
      </c>
      <c r="H2317" t="str">
        <f>TEXT(CONSOLIDATED_SHEET[[#This Row],[Date]], "yyyy")</f>
        <v>2022</v>
      </c>
      <c r="I2317" t="str">
        <f>TEXT(CONSOLIDATED_SHEET[[#This Row],[Date]], "mmmm")</f>
        <v>February</v>
      </c>
      <c r="J2317" t="str">
        <f>INDEX(Healthcare_Location[Location],MATCH(CONSOLIDATED_SHEET[[#This Row],[Patient_ID]],Healthcare_Location[Patient_ID],0))</f>
        <v>Houston</v>
      </c>
      <c r="K2317" s="7" t="str">
        <f>INDEX(Healthcare_Insurance[Insurance_Type],MATCH(CONSOLIDATED_SHEET[[#This Row],[Patient_ID]],Healthcare_Insurance[Patient_ID],0))</f>
        <v>None</v>
      </c>
      <c r="L2317" s="8">
        <f>INDEX(Healthcare_Insurance[Insurance_Amount],MATCH(CONSOLIDATED_SHEET[[#This Row],[Patient_ID]],Healthcare_Insurance[Patient_ID],0))</f>
        <v>8332.9</v>
      </c>
    </row>
    <row r="2318" spans="1:12" x14ac:dyDescent="0.25">
      <c r="A2318" t="s">
        <v>2320</v>
      </c>
      <c r="B2318" t="s">
        <v>5283</v>
      </c>
      <c r="C2318">
        <v>65</v>
      </c>
      <c r="D2318" t="s">
        <v>5948</v>
      </c>
      <c r="E2318" t="str">
        <f>IFERROR(INDEX(Healthcare_Transaction[Treatment_Type],MATCH(CONSOLIDATED_SHEET[[#This Row],[Patient_ID]],Healthcare_Transaction[Patient_ID],0)),"")</f>
        <v>Surgery</v>
      </c>
      <c r="F2318" s="8">
        <f>IFERROR(INDEX(Healthcare_Transaction[Cost],MATCH(CONSOLIDATED_SHEET[[#This Row],[Patient_ID]],Healthcare_Transaction[Patient_ID],0)),"")</f>
        <v>3592.76</v>
      </c>
      <c r="G2318" s="6">
        <f>IFERROR(INDEX(Healthcare_Transaction[Date],MATCH(CONSOLIDATED_SHEET[[#This Row],[Patient_ID]],Healthcare_Transaction[Patient_ID],0)),"")</f>
        <v>44611.481497356763</v>
      </c>
      <c r="H2318" t="str">
        <f>TEXT(CONSOLIDATED_SHEET[[#This Row],[Date]], "yyyy")</f>
        <v>2022</v>
      </c>
      <c r="I2318" t="str">
        <f>TEXT(CONSOLIDATED_SHEET[[#This Row],[Date]], "mmmm")</f>
        <v>February</v>
      </c>
      <c r="J2318" t="str">
        <f>INDEX(Healthcare_Location[Location],MATCH(CONSOLIDATED_SHEET[[#This Row],[Patient_ID]],Healthcare_Location[Patient_ID],0))</f>
        <v>Chicago</v>
      </c>
      <c r="K2318" s="7" t="str">
        <f>INDEX(Healthcare_Insurance[Insurance_Type],MATCH(CONSOLIDATED_SHEET[[#This Row],[Patient_ID]],Healthcare_Insurance[Patient_ID],0))</f>
        <v>None</v>
      </c>
      <c r="L2318" s="8">
        <f>INDEX(Healthcare_Insurance[Insurance_Amount],MATCH(CONSOLIDATED_SHEET[[#This Row],[Patient_ID]],Healthcare_Insurance[Patient_ID],0))</f>
        <v>9570.31</v>
      </c>
    </row>
    <row r="2319" spans="1:12" x14ac:dyDescent="0.25">
      <c r="A2319" t="s">
        <v>2321</v>
      </c>
      <c r="B2319" t="s">
        <v>5284</v>
      </c>
      <c r="C2319">
        <v>76</v>
      </c>
      <c r="D2319" t="s">
        <v>5947</v>
      </c>
      <c r="E2319" t="str">
        <f>IFERROR(INDEX(Healthcare_Transaction[Treatment_Type],MATCH(CONSOLIDATED_SHEET[[#This Row],[Patient_ID]],Healthcare_Transaction[Patient_ID],0)),"")</f>
        <v>Medication</v>
      </c>
      <c r="F2319" s="8">
        <f>IFERROR(INDEX(Healthcare_Transaction[Cost],MATCH(CONSOLIDATED_SHEET[[#This Row],[Patient_ID]],Healthcare_Transaction[Patient_ID],0)),"")</f>
        <v>3137.39</v>
      </c>
      <c r="G2319" s="6">
        <f>IFERROR(INDEX(Healthcare_Transaction[Date],MATCH(CONSOLIDATED_SHEET[[#This Row],[Patient_ID]],Healthcare_Transaction[Patient_ID],0)),"")</f>
        <v>44611.742248892697</v>
      </c>
      <c r="H2319" t="str">
        <f>TEXT(CONSOLIDATED_SHEET[[#This Row],[Date]], "yyyy")</f>
        <v>2022</v>
      </c>
      <c r="I2319" t="str">
        <f>TEXT(CONSOLIDATED_SHEET[[#This Row],[Date]], "mmmm")</f>
        <v>February</v>
      </c>
      <c r="J2319" t="str">
        <f>INDEX(Healthcare_Location[Location],MATCH(CONSOLIDATED_SHEET[[#This Row],[Patient_ID]],Healthcare_Location[Patient_ID],0))</f>
        <v>New York</v>
      </c>
      <c r="K2319" s="7" t="str">
        <f>INDEX(Healthcare_Insurance[Insurance_Type],MATCH(CONSOLIDATED_SHEET[[#This Row],[Patient_ID]],Healthcare_Insurance[Patient_ID],0))</f>
        <v>Public</v>
      </c>
      <c r="L2319" s="8">
        <f>INDEX(Healthcare_Insurance[Insurance_Amount],MATCH(CONSOLIDATED_SHEET[[#This Row],[Patient_ID]],Healthcare_Insurance[Patient_ID],0))</f>
        <v>2341.46</v>
      </c>
    </row>
    <row r="2320" spans="1:12" x14ac:dyDescent="0.25">
      <c r="A2320" t="s">
        <v>2322</v>
      </c>
      <c r="B2320" t="s">
        <v>5285</v>
      </c>
      <c r="C2320">
        <v>43</v>
      </c>
      <c r="D2320" t="s">
        <v>5948</v>
      </c>
      <c r="E2320" t="str">
        <f>IFERROR(INDEX(Healthcare_Transaction[Treatment_Type],MATCH(CONSOLIDATED_SHEET[[#This Row],[Patient_ID]],Healthcare_Transaction[Patient_ID],0)),"")</f>
        <v>Medication</v>
      </c>
      <c r="F2320" s="8">
        <f>IFERROR(INDEX(Healthcare_Transaction[Cost],MATCH(CONSOLIDATED_SHEET[[#This Row],[Patient_ID]],Healthcare_Transaction[Patient_ID],0)),"")</f>
        <v>1910.04</v>
      </c>
      <c r="G2320" s="6">
        <f>IFERROR(INDEX(Healthcare_Transaction[Date],MATCH(CONSOLIDATED_SHEET[[#This Row],[Patient_ID]],Healthcare_Transaction[Patient_ID],0)),"")</f>
        <v>44612.524503500499</v>
      </c>
      <c r="H2320" t="str">
        <f>TEXT(CONSOLIDATED_SHEET[[#This Row],[Date]], "yyyy")</f>
        <v>2022</v>
      </c>
      <c r="I2320" t="str">
        <f>TEXT(CONSOLIDATED_SHEET[[#This Row],[Date]], "mmmm")</f>
        <v>February</v>
      </c>
      <c r="J2320" t="str">
        <f>INDEX(Healthcare_Location[Location],MATCH(CONSOLIDATED_SHEET[[#This Row],[Patient_ID]],Healthcare_Location[Patient_ID],0))</f>
        <v>Chicago</v>
      </c>
      <c r="K2320" s="7" t="str">
        <f>INDEX(Healthcare_Insurance[Insurance_Type],MATCH(CONSOLIDATED_SHEET[[#This Row],[Patient_ID]],Healthcare_Insurance[Patient_ID],0))</f>
        <v>Public</v>
      </c>
      <c r="L2320" s="8">
        <f>INDEX(Healthcare_Insurance[Insurance_Amount],MATCH(CONSOLIDATED_SHEET[[#This Row],[Patient_ID]],Healthcare_Insurance[Patient_ID],0))</f>
        <v>1825.13</v>
      </c>
    </row>
    <row r="2321" spans="1:12" x14ac:dyDescent="0.25">
      <c r="A2321" t="s">
        <v>2323</v>
      </c>
      <c r="B2321" t="s">
        <v>5286</v>
      </c>
      <c r="C2321">
        <v>36</v>
      </c>
      <c r="D2321" t="s">
        <v>5948</v>
      </c>
      <c r="E2321" t="str">
        <f>IFERROR(INDEX(Healthcare_Transaction[Treatment_Type],MATCH(CONSOLIDATED_SHEET[[#This Row],[Patient_ID]],Healthcare_Transaction[Patient_ID],0)),"")</f>
        <v>Physical Therapy</v>
      </c>
      <c r="F2321" s="8">
        <f>IFERROR(INDEX(Healthcare_Transaction[Cost],MATCH(CONSOLIDATED_SHEET[[#This Row],[Patient_ID]],Healthcare_Transaction[Patient_ID],0)),"")</f>
        <v>931.25</v>
      </c>
      <c r="G2321" s="6">
        <f>IFERROR(INDEX(Healthcare_Transaction[Date],MATCH(CONSOLIDATED_SHEET[[#This Row],[Patient_ID]],Healthcare_Transaction[Patient_ID],0)),"")</f>
        <v>44614.089012716096</v>
      </c>
      <c r="H2321" t="str">
        <f>TEXT(CONSOLIDATED_SHEET[[#This Row],[Date]], "yyyy")</f>
        <v>2022</v>
      </c>
      <c r="I2321" t="str">
        <f>TEXT(CONSOLIDATED_SHEET[[#This Row],[Date]], "mmmm")</f>
        <v>February</v>
      </c>
      <c r="J2321" t="str">
        <f>INDEX(Healthcare_Location[Location],MATCH(CONSOLIDATED_SHEET[[#This Row],[Patient_ID]],Healthcare_Location[Patient_ID],0))</f>
        <v>Los Angeles</v>
      </c>
      <c r="K2321" s="7" t="str">
        <f>INDEX(Healthcare_Insurance[Insurance_Type],MATCH(CONSOLIDATED_SHEET[[#This Row],[Patient_ID]],Healthcare_Insurance[Patient_ID],0))</f>
        <v>Public</v>
      </c>
      <c r="L2321" s="8">
        <f>INDEX(Healthcare_Insurance[Insurance_Amount],MATCH(CONSOLIDATED_SHEET[[#This Row],[Patient_ID]],Healthcare_Insurance[Patient_ID],0))</f>
        <v>7635.35</v>
      </c>
    </row>
    <row r="2322" spans="1:12" x14ac:dyDescent="0.25">
      <c r="A2322" t="s">
        <v>2324</v>
      </c>
      <c r="B2322" t="s">
        <v>5287</v>
      </c>
      <c r="C2322">
        <v>81</v>
      </c>
      <c r="D2322" t="s">
        <v>5948</v>
      </c>
      <c r="E2322" t="str">
        <f>IFERROR(INDEX(Healthcare_Transaction[Treatment_Type],MATCH(CONSOLIDATED_SHEET[[#This Row],[Patient_ID]],Healthcare_Transaction[Patient_ID],0)),"")</f>
        <v>Consultation</v>
      </c>
      <c r="F2322" s="8">
        <f>IFERROR(INDEX(Healthcare_Transaction[Cost],MATCH(CONSOLIDATED_SHEET[[#This Row],[Patient_ID]],Healthcare_Transaction[Patient_ID],0)),"")</f>
        <v>2003.31</v>
      </c>
      <c r="G2322" s="6">
        <f>IFERROR(INDEX(Healthcare_Transaction[Date],MATCH(CONSOLIDATED_SHEET[[#This Row],[Patient_ID]],Healthcare_Transaction[Patient_ID],0)),"")</f>
        <v>44614.610515787957</v>
      </c>
      <c r="H2322" t="str">
        <f>TEXT(CONSOLIDATED_SHEET[[#This Row],[Date]], "yyyy")</f>
        <v>2022</v>
      </c>
      <c r="I2322" t="str">
        <f>TEXT(CONSOLIDATED_SHEET[[#This Row],[Date]], "mmmm")</f>
        <v>February</v>
      </c>
      <c r="J2322" t="str">
        <f>INDEX(Healthcare_Location[Location],MATCH(CONSOLIDATED_SHEET[[#This Row],[Patient_ID]],Healthcare_Location[Patient_ID],0))</f>
        <v>Los Angeles</v>
      </c>
      <c r="K2322" s="7" t="str">
        <f>INDEX(Healthcare_Insurance[Insurance_Type],MATCH(CONSOLIDATED_SHEET[[#This Row],[Patient_ID]],Healthcare_Insurance[Patient_ID],0))</f>
        <v>None</v>
      </c>
      <c r="L2322" s="8">
        <f>INDEX(Healthcare_Insurance[Insurance_Amount],MATCH(CONSOLIDATED_SHEET[[#This Row],[Patient_ID]],Healthcare_Insurance[Patient_ID],0))</f>
        <v>4878.37</v>
      </c>
    </row>
    <row r="2323" spans="1:12" x14ac:dyDescent="0.25">
      <c r="A2323" t="s">
        <v>2325</v>
      </c>
      <c r="B2323" t="s">
        <v>5288</v>
      </c>
      <c r="C2323">
        <v>82</v>
      </c>
      <c r="D2323" t="s">
        <v>5948</v>
      </c>
      <c r="E2323" t="str">
        <f>IFERROR(INDEX(Healthcare_Transaction[Treatment_Type],MATCH(CONSOLIDATED_SHEET[[#This Row],[Patient_ID]],Healthcare_Transaction[Patient_ID],0)),"")</f>
        <v>Surgery</v>
      </c>
      <c r="F2323" s="8">
        <f>IFERROR(INDEX(Healthcare_Transaction[Cost],MATCH(CONSOLIDATED_SHEET[[#This Row],[Patient_ID]],Healthcare_Transaction[Patient_ID],0)),"")</f>
        <v>4033.61</v>
      </c>
      <c r="G2323" s="6">
        <f>IFERROR(INDEX(Healthcare_Transaction[Date],MATCH(CONSOLIDATED_SHEET[[#This Row],[Patient_ID]],Healthcare_Transaction[Patient_ID],0)),"")</f>
        <v>44614.871267323899</v>
      </c>
      <c r="H2323" t="str">
        <f>TEXT(CONSOLIDATED_SHEET[[#This Row],[Date]], "yyyy")</f>
        <v>2022</v>
      </c>
      <c r="I2323" t="str">
        <f>TEXT(CONSOLIDATED_SHEET[[#This Row],[Date]], "mmmm")</f>
        <v>February</v>
      </c>
      <c r="J2323" t="str">
        <f>INDEX(Healthcare_Location[Location],MATCH(CONSOLIDATED_SHEET[[#This Row],[Patient_ID]],Healthcare_Location[Patient_ID],0))</f>
        <v>Phoenix</v>
      </c>
      <c r="K2323" s="7" t="str">
        <f>INDEX(Healthcare_Insurance[Insurance_Type],MATCH(CONSOLIDATED_SHEET[[#This Row],[Patient_ID]],Healthcare_Insurance[Patient_ID],0))</f>
        <v>Private</v>
      </c>
      <c r="L2323" s="8">
        <f>INDEX(Healthcare_Insurance[Insurance_Amount],MATCH(CONSOLIDATED_SHEET[[#This Row],[Patient_ID]],Healthcare_Insurance[Patient_ID],0))</f>
        <v>2474.9899999999998</v>
      </c>
    </row>
    <row r="2324" spans="1:12" x14ac:dyDescent="0.25">
      <c r="A2324" t="s">
        <v>2326</v>
      </c>
      <c r="B2324" t="s">
        <v>5289</v>
      </c>
      <c r="C2324">
        <v>88</v>
      </c>
      <c r="D2324" t="s">
        <v>5948</v>
      </c>
      <c r="E2324" t="str">
        <f>IFERROR(INDEX(Healthcare_Transaction[Treatment_Type],MATCH(CONSOLIDATED_SHEET[[#This Row],[Patient_ID]],Healthcare_Transaction[Patient_ID],0)),"")</f>
        <v>Surgery</v>
      </c>
      <c r="F2324" s="8">
        <f>IFERROR(INDEX(Healthcare_Transaction[Cost],MATCH(CONSOLIDATED_SHEET[[#This Row],[Patient_ID]],Healthcare_Transaction[Patient_ID],0)),"")</f>
        <v>1306.08</v>
      </c>
      <c r="G2324" s="6">
        <f>IFERROR(INDEX(Healthcare_Transaction[Date],MATCH(CONSOLIDATED_SHEET[[#This Row],[Patient_ID]],Healthcare_Transaction[Patient_ID],0)),"")</f>
        <v>44615.392770395767</v>
      </c>
      <c r="H2324" t="str">
        <f>TEXT(CONSOLIDATED_SHEET[[#This Row],[Date]], "yyyy")</f>
        <v>2022</v>
      </c>
      <c r="I2324" t="str">
        <f>TEXT(CONSOLIDATED_SHEET[[#This Row],[Date]], "mmmm")</f>
        <v>February</v>
      </c>
      <c r="J2324" t="str">
        <f>INDEX(Healthcare_Location[Location],MATCH(CONSOLIDATED_SHEET[[#This Row],[Patient_ID]],Healthcare_Location[Patient_ID],0))</f>
        <v>Los Angeles</v>
      </c>
      <c r="K2324" s="7" t="str">
        <f>INDEX(Healthcare_Insurance[Insurance_Type],MATCH(CONSOLIDATED_SHEET[[#This Row],[Patient_ID]],Healthcare_Insurance[Patient_ID],0))</f>
        <v>None</v>
      </c>
      <c r="L2324" s="8">
        <f>INDEX(Healthcare_Insurance[Insurance_Amount],MATCH(CONSOLIDATED_SHEET[[#This Row],[Patient_ID]],Healthcare_Insurance[Patient_ID],0))</f>
        <v>6163.48</v>
      </c>
    </row>
    <row r="2325" spans="1:12" x14ac:dyDescent="0.25">
      <c r="A2325" t="s">
        <v>2327</v>
      </c>
      <c r="B2325" t="s">
        <v>5290</v>
      </c>
      <c r="C2325">
        <v>58</v>
      </c>
      <c r="D2325" t="s">
        <v>5948</v>
      </c>
      <c r="E2325" t="str">
        <f>IFERROR(INDEX(Healthcare_Transaction[Treatment_Type],MATCH(CONSOLIDATED_SHEET[[#This Row],[Patient_ID]],Healthcare_Transaction[Patient_ID],0)),"")</f>
        <v>Consultation</v>
      </c>
      <c r="F2325" s="8">
        <f>IFERROR(INDEX(Healthcare_Transaction[Cost],MATCH(CONSOLIDATED_SHEET[[#This Row],[Patient_ID]],Healthcare_Transaction[Patient_ID],0)),"")</f>
        <v>2317.48</v>
      </c>
      <c r="G2325" s="6">
        <f>IFERROR(INDEX(Healthcare_Transaction[Date],MATCH(CONSOLIDATED_SHEET[[#This Row],[Patient_ID]],Healthcare_Transaction[Patient_ID],0)),"")</f>
        <v>44615.653521931701</v>
      </c>
      <c r="H2325" t="str">
        <f>TEXT(CONSOLIDATED_SHEET[[#This Row],[Date]], "yyyy")</f>
        <v>2022</v>
      </c>
      <c r="I2325" t="str">
        <f>TEXT(CONSOLIDATED_SHEET[[#This Row],[Date]], "mmmm")</f>
        <v>February</v>
      </c>
      <c r="J2325" t="str">
        <f>INDEX(Healthcare_Location[Location],MATCH(CONSOLIDATED_SHEET[[#This Row],[Patient_ID]],Healthcare_Location[Patient_ID],0))</f>
        <v>Chicago</v>
      </c>
      <c r="K2325" s="7" t="str">
        <f>INDEX(Healthcare_Insurance[Insurance_Type],MATCH(CONSOLIDATED_SHEET[[#This Row],[Patient_ID]],Healthcare_Insurance[Patient_ID],0))</f>
        <v>Public</v>
      </c>
      <c r="L2325" s="8">
        <f>INDEX(Healthcare_Insurance[Insurance_Amount],MATCH(CONSOLIDATED_SHEET[[#This Row],[Patient_ID]],Healthcare_Insurance[Patient_ID],0))</f>
        <v>8926.6299999999992</v>
      </c>
    </row>
    <row r="2326" spans="1:12" x14ac:dyDescent="0.25">
      <c r="A2326" t="s">
        <v>2328</v>
      </c>
      <c r="B2326" t="s">
        <v>5291</v>
      </c>
      <c r="C2326">
        <v>38</v>
      </c>
      <c r="D2326" t="s">
        <v>5948</v>
      </c>
      <c r="E2326" t="str">
        <f>IFERROR(INDEX(Healthcare_Transaction[Treatment_Type],MATCH(CONSOLIDATED_SHEET[[#This Row],[Patient_ID]],Healthcare_Transaction[Patient_ID],0)),"")</f>
        <v>Medication</v>
      </c>
      <c r="F2326" s="8">
        <f>IFERROR(INDEX(Healthcare_Transaction[Cost],MATCH(CONSOLIDATED_SHEET[[#This Row],[Patient_ID]],Healthcare_Transaction[Patient_ID],0)),"")</f>
        <v>1659.63</v>
      </c>
      <c r="G2326" s="6">
        <f>IFERROR(INDEX(Healthcare_Transaction[Date],MATCH(CONSOLIDATED_SHEET[[#This Row],[Patient_ID]],Healthcare_Transaction[Patient_ID],0)),"")</f>
        <v>44616.435776539503</v>
      </c>
      <c r="H2326" t="str">
        <f>TEXT(CONSOLIDATED_SHEET[[#This Row],[Date]], "yyyy")</f>
        <v>2022</v>
      </c>
      <c r="I2326" t="str">
        <f>TEXT(CONSOLIDATED_SHEET[[#This Row],[Date]], "mmmm")</f>
        <v>February</v>
      </c>
      <c r="J2326" t="str">
        <f>INDEX(Healthcare_Location[Location],MATCH(CONSOLIDATED_SHEET[[#This Row],[Patient_ID]],Healthcare_Location[Patient_ID],0))</f>
        <v>Chicago</v>
      </c>
      <c r="K2326" s="7" t="str">
        <f>INDEX(Healthcare_Insurance[Insurance_Type],MATCH(CONSOLIDATED_SHEET[[#This Row],[Patient_ID]],Healthcare_Insurance[Patient_ID],0))</f>
        <v>Public</v>
      </c>
      <c r="L2326" s="8">
        <f>INDEX(Healthcare_Insurance[Insurance_Amount],MATCH(CONSOLIDATED_SHEET[[#This Row],[Patient_ID]],Healthcare_Insurance[Patient_ID],0))</f>
        <v>995.35</v>
      </c>
    </row>
    <row r="2327" spans="1:12" x14ac:dyDescent="0.25">
      <c r="A2327" t="s">
        <v>2329</v>
      </c>
      <c r="B2327" t="s">
        <v>5292</v>
      </c>
      <c r="C2327">
        <v>20</v>
      </c>
      <c r="D2327" t="s">
        <v>5947</v>
      </c>
      <c r="E2327" t="str">
        <f>IFERROR(INDEX(Healthcare_Transaction[Treatment_Type],MATCH(CONSOLIDATED_SHEET[[#This Row],[Patient_ID]],Healthcare_Transaction[Patient_ID],0)),"")</f>
        <v>Physical Therapy</v>
      </c>
      <c r="F2327" s="8">
        <f>IFERROR(INDEX(Healthcare_Transaction[Cost],MATCH(CONSOLIDATED_SHEET[[#This Row],[Patient_ID]],Healthcare_Transaction[Patient_ID],0)),"")</f>
        <v>2429.23</v>
      </c>
      <c r="G2327" s="6">
        <f>IFERROR(INDEX(Healthcare_Transaction[Date],MATCH(CONSOLIDATED_SHEET[[#This Row],[Patient_ID]],Healthcare_Transaction[Patient_ID],0)),"")</f>
        <v>44619.825546506647</v>
      </c>
      <c r="H2327" t="str">
        <f>TEXT(CONSOLIDATED_SHEET[[#This Row],[Date]], "yyyy")</f>
        <v>2022</v>
      </c>
      <c r="I2327" t="str">
        <f>TEXT(CONSOLIDATED_SHEET[[#This Row],[Date]], "mmmm")</f>
        <v>February</v>
      </c>
      <c r="J2327" t="str">
        <f>INDEX(Healthcare_Location[Location],MATCH(CONSOLIDATED_SHEET[[#This Row],[Patient_ID]],Healthcare_Location[Patient_ID],0))</f>
        <v>Los Angeles</v>
      </c>
      <c r="K2327" s="7" t="str">
        <f>INDEX(Healthcare_Insurance[Insurance_Type],MATCH(CONSOLIDATED_SHEET[[#This Row],[Patient_ID]],Healthcare_Insurance[Patient_ID],0))</f>
        <v>Public</v>
      </c>
      <c r="L2327" s="8">
        <f>INDEX(Healthcare_Insurance[Insurance_Amount],MATCH(CONSOLIDATED_SHEET[[#This Row],[Patient_ID]],Healthcare_Insurance[Patient_ID],0))</f>
        <v>583.59</v>
      </c>
    </row>
    <row r="2328" spans="1:12" x14ac:dyDescent="0.25">
      <c r="A2328" t="s">
        <v>2330</v>
      </c>
      <c r="B2328" t="s">
        <v>5293</v>
      </c>
      <c r="C2328">
        <v>56</v>
      </c>
      <c r="D2328" t="s">
        <v>5947</v>
      </c>
      <c r="E2328" t="str">
        <f>IFERROR(INDEX(Healthcare_Transaction[Treatment_Type],MATCH(CONSOLIDATED_SHEET[[#This Row],[Patient_ID]],Healthcare_Transaction[Patient_ID],0)),"")</f>
        <v>Physical Therapy</v>
      </c>
      <c r="F2328" s="8">
        <f>IFERROR(INDEX(Healthcare_Transaction[Cost],MATCH(CONSOLIDATED_SHEET[[#This Row],[Patient_ID]],Healthcare_Transaction[Patient_ID],0)),"")</f>
        <v>1518.94</v>
      </c>
      <c r="G2328" s="6">
        <f>IFERROR(INDEX(Healthcare_Transaction[Date],MATCH(CONSOLIDATED_SHEET[[#This Row],[Patient_ID]],Healthcare_Transaction[Patient_ID],0)),"")</f>
        <v>44621.12930418631</v>
      </c>
      <c r="H2328" t="str">
        <f>TEXT(CONSOLIDATED_SHEET[[#This Row],[Date]], "yyyy")</f>
        <v>2022</v>
      </c>
      <c r="I2328" t="str">
        <f>TEXT(CONSOLIDATED_SHEET[[#This Row],[Date]], "mmmm")</f>
        <v>March</v>
      </c>
      <c r="J2328" t="str">
        <f>INDEX(Healthcare_Location[Location],MATCH(CONSOLIDATED_SHEET[[#This Row],[Patient_ID]],Healthcare_Location[Patient_ID],0))</f>
        <v>Houston</v>
      </c>
      <c r="K2328" s="7" t="str">
        <f>INDEX(Healthcare_Insurance[Insurance_Type],MATCH(CONSOLIDATED_SHEET[[#This Row],[Patient_ID]],Healthcare_Insurance[Patient_ID],0))</f>
        <v>None</v>
      </c>
      <c r="L2328" s="8">
        <f>INDEX(Healthcare_Insurance[Insurance_Amount],MATCH(CONSOLIDATED_SHEET[[#This Row],[Patient_ID]],Healthcare_Insurance[Patient_ID],0))</f>
        <v>3199.91</v>
      </c>
    </row>
    <row r="2329" spans="1:12" x14ac:dyDescent="0.25">
      <c r="A2329" t="s">
        <v>2331</v>
      </c>
      <c r="B2329" t="s">
        <v>5294</v>
      </c>
      <c r="C2329">
        <v>38</v>
      </c>
      <c r="D2329" t="s">
        <v>5948</v>
      </c>
      <c r="E2329" t="str">
        <f>IFERROR(INDEX(Healthcare_Transaction[Treatment_Type],MATCH(CONSOLIDATED_SHEET[[#This Row],[Patient_ID]],Healthcare_Transaction[Patient_ID],0)),"")</f>
        <v>Surgery</v>
      </c>
      <c r="F2329" s="8">
        <f>IFERROR(INDEX(Healthcare_Transaction[Cost],MATCH(CONSOLIDATED_SHEET[[#This Row],[Patient_ID]],Healthcare_Transaction[Patient_ID],0)),"")</f>
        <v>2273.3200000000002</v>
      </c>
      <c r="G2329" s="6">
        <f>IFERROR(INDEX(Healthcare_Transaction[Date],MATCH(CONSOLIDATED_SHEET[[#This Row],[Patient_ID]],Healthcare_Transaction[Patient_ID],0)),"")</f>
        <v>44621.390055722237</v>
      </c>
      <c r="H2329" t="str">
        <f>TEXT(CONSOLIDATED_SHEET[[#This Row],[Date]], "yyyy")</f>
        <v>2022</v>
      </c>
      <c r="I2329" t="str">
        <f>TEXT(CONSOLIDATED_SHEET[[#This Row],[Date]], "mmmm")</f>
        <v>March</v>
      </c>
      <c r="J2329" t="str">
        <f>INDEX(Healthcare_Location[Location],MATCH(CONSOLIDATED_SHEET[[#This Row],[Patient_ID]],Healthcare_Location[Patient_ID],0))</f>
        <v>Houston</v>
      </c>
      <c r="K2329" s="7" t="str">
        <f>INDEX(Healthcare_Insurance[Insurance_Type],MATCH(CONSOLIDATED_SHEET[[#This Row],[Patient_ID]],Healthcare_Insurance[Patient_ID],0))</f>
        <v>Public</v>
      </c>
      <c r="L2329" s="8">
        <f>INDEX(Healthcare_Insurance[Insurance_Amount],MATCH(CONSOLIDATED_SHEET[[#This Row],[Patient_ID]],Healthcare_Insurance[Patient_ID],0))</f>
        <v>5923.29</v>
      </c>
    </row>
    <row r="2330" spans="1:12" x14ac:dyDescent="0.25">
      <c r="A2330" t="s">
        <v>2332</v>
      </c>
      <c r="B2330" t="s">
        <v>5295</v>
      </c>
      <c r="C2330">
        <v>21</v>
      </c>
      <c r="D2330" t="s">
        <v>5947</v>
      </c>
      <c r="E2330" t="str">
        <f>IFERROR(INDEX(Healthcare_Transaction[Treatment_Type],MATCH(CONSOLIDATED_SHEET[[#This Row],[Patient_ID]],Healthcare_Transaction[Patient_ID],0)),"")</f>
        <v>Physical Therapy</v>
      </c>
      <c r="F2330" s="8">
        <f>IFERROR(INDEX(Healthcare_Transaction[Cost],MATCH(CONSOLIDATED_SHEET[[#This Row],[Patient_ID]],Healthcare_Transaction[Patient_ID],0)),"")</f>
        <v>1895.24</v>
      </c>
      <c r="G2330" s="6">
        <f>IFERROR(INDEX(Healthcare_Transaction[Date],MATCH(CONSOLIDATED_SHEET[[#This Row],[Patient_ID]],Healthcare_Transaction[Patient_ID],0)),"")</f>
        <v>44621.911558794112</v>
      </c>
      <c r="H2330" t="str">
        <f>TEXT(CONSOLIDATED_SHEET[[#This Row],[Date]], "yyyy")</f>
        <v>2022</v>
      </c>
      <c r="I2330" t="str">
        <f>TEXT(CONSOLIDATED_SHEET[[#This Row],[Date]], "mmmm")</f>
        <v>March</v>
      </c>
      <c r="J2330" t="str">
        <f>INDEX(Healthcare_Location[Location],MATCH(CONSOLIDATED_SHEET[[#This Row],[Patient_ID]],Healthcare_Location[Patient_ID],0))</f>
        <v>Los Angeles</v>
      </c>
      <c r="K2330" s="7" t="str">
        <f>INDEX(Healthcare_Insurance[Insurance_Type],MATCH(CONSOLIDATED_SHEET[[#This Row],[Patient_ID]],Healthcare_Insurance[Patient_ID],0))</f>
        <v>None</v>
      </c>
      <c r="L2330" s="8">
        <f>INDEX(Healthcare_Insurance[Insurance_Amount],MATCH(CONSOLIDATED_SHEET[[#This Row],[Patient_ID]],Healthcare_Insurance[Patient_ID],0))</f>
        <v>774.06</v>
      </c>
    </row>
    <row r="2331" spans="1:12" x14ac:dyDescent="0.25">
      <c r="A2331" t="s">
        <v>2333</v>
      </c>
      <c r="B2331" t="s">
        <v>4852</v>
      </c>
      <c r="C2331">
        <v>33</v>
      </c>
      <c r="D2331" t="s">
        <v>5948</v>
      </c>
      <c r="E2331" t="str">
        <f>IFERROR(INDEX(Healthcare_Transaction[Treatment_Type],MATCH(CONSOLIDATED_SHEET[[#This Row],[Patient_ID]],Healthcare_Transaction[Patient_ID],0)),"")</f>
        <v>Medication</v>
      </c>
      <c r="F2331" s="8">
        <f>IFERROR(INDEX(Healthcare_Transaction[Cost],MATCH(CONSOLIDATED_SHEET[[#This Row],[Patient_ID]],Healthcare_Transaction[Patient_ID],0)),"")</f>
        <v>605.15</v>
      </c>
      <c r="G2331" s="6">
        <f>IFERROR(INDEX(Healthcare_Transaction[Date],MATCH(CONSOLIDATED_SHEET[[#This Row],[Patient_ID]],Healthcare_Transaction[Patient_ID],0)),"")</f>
        <v>44622.693813401907</v>
      </c>
      <c r="H2331" t="str">
        <f>TEXT(CONSOLIDATED_SHEET[[#This Row],[Date]], "yyyy")</f>
        <v>2022</v>
      </c>
      <c r="I2331" t="str">
        <f>TEXT(CONSOLIDATED_SHEET[[#This Row],[Date]], "mmmm")</f>
        <v>March</v>
      </c>
      <c r="J2331" t="str">
        <f>INDEX(Healthcare_Location[Location],MATCH(CONSOLIDATED_SHEET[[#This Row],[Patient_ID]],Healthcare_Location[Patient_ID],0))</f>
        <v>Los Angeles</v>
      </c>
      <c r="K2331" s="7" t="str">
        <f>INDEX(Healthcare_Insurance[Insurance_Type],MATCH(CONSOLIDATED_SHEET[[#This Row],[Patient_ID]],Healthcare_Insurance[Patient_ID],0))</f>
        <v>Private</v>
      </c>
      <c r="L2331" s="8">
        <f>INDEX(Healthcare_Insurance[Insurance_Amount],MATCH(CONSOLIDATED_SHEET[[#This Row],[Patient_ID]],Healthcare_Insurance[Patient_ID],0))</f>
        <v>5096.43</v>
      </c>
    </row>
    <row r="2332" spans="1:12" x14ac:dyDescent="0.25">
      <c r="A2332" t="s">
        <v>2334</v>
      </c>
      <c r="B2332" t="s">
        <v>5296</v>
      </c>
      <c r="C2332">
        <v>38</v>
      </c>
      <c r="D2332" t="s">
        <v>5948</v>
      </c>
      <c r="E2332" t="str">
        <f>IFERROR(INDEX(Healthcare_Transaction[Treatment_Type],MATCH(CONSOLIDATED_SHEET[[#This Row],[Patient_ID]],Healthcare_Transaction[Patient_ID],0)),"")</f>
        <v>Physical Therapy</v>
      </c>
      <c r="F2332" s="8">
        <f>IFERROR(INDEX(Healthcare_Transaction[Cost],MATCH(CONSOLIDATED_SHEET[[#This Row],[Patient_ID]],Healthcare_Transaction[Patient_ID],0)),"")</f>
        <v>246.07</v>
      </c>
      <c r="G2332" s="6">
        <f>IFERROR(INDEX(Healthcare_Transaction[Date],MATCH(CONSOLIDATED_SHEET[[#This Row],[Patient_ID]],Healthcare_Transaction[Patient_ID],0)),"")</f>
        <v>44623.997571081571</v>
      </c>
      <c r="H2332" t="str">
        <f>TEXT(CONSOLIDATED_SHEET[[#This Row],[Date]], "yyyy")</f>
        <v>2022</v>
      </c>
      <c r="I2332" t="str">
        <f>TEXT(CONSOLIDATED_SHEET[[#This Row],[Date]], "mmmm")</f>
        <v>March</v>
      </c>
      <c r="J2332" t="str">
        <f>INDEX(Healthcare_Location[Location],MATCH(CONSOLIDATED_SHEET[[#This Row],[Patient_ID]],Healthcare_Location[Patient_ID],0))</f>
        <v>Chicago</v>
      </c>
      <c r="K2332" s="7" t="str">
        <f>INDEX(Healthcare_Insurance[Insurance_Type],MATCH(CONSOLIDATED_SHEET[[#This Row],[Patient_ID]],Healthcare_Insurance[Patient_ID],0))</f>
        <v>Public</v>
      </c>
      <c r="L2332" s="8">
        <f>INDEX(Healthcare_Insurance[Insurance_Amount],MATCH(CONSOLIDATED_SHEET[[#This Row],[Patient_ID]],Healthcare_Insurance[Patient_ID],0))</f>
        <v>7062.93</v>
      </c>
    </row>
    <row r="2333" spans="1:12" x14ac:dyDescent="0.25">
      <c r="A2333" t="s">
        <v>2335</v>
      </c>
      <c r="B2333" t="s">
        <v>5297</v>
      </c>
      <c r="C2333">
        <v>38</v>
      </c>
      <c r="D2333" t="s">
        <v>5948</v>
      </c>
      <c r="E2333" t="str">
        <f>IFERROR(INDEX(Healthcare_Transaction[Treatment_Type],MATCH(CONSOLIDATED_SHEET[[#This Row],[Patient_ID]],Healthcare_Transaction[Patient_ID],0)),"")</f>
        <v>Medication</v>
      </c>
      <c r="F2333" s="8">
        <f>IFERROR(INDEX(Healthcare_Transaction[Cost],MATCH(CONSOLIDATED_SHEET[[#This Row],[Patient_ID]],Healthcare_Transaction[Patient_ID],0)),"")</f>
        <v>3114.29</v>
      </c>
      <c r="G2333" s="6">
        <f>IFERROR(INDEX(Healthcare_Transaction[Date],MATCH(CONSOLIDATED_SHEET[[#This Row],[Patient_ID]],Healthcare_Transaction[Patient_ID],0)),"")</f>
        <v>44624.519074153453</v>
      </c>
      <c r="H2333" t="str">
        <f>TEXT(CONSOLIDATED_SHEET[[#This Row],[Date]], "yyyy")</f>
        <v>2022</v>
      </c>
      <c r="I2333" t="str">
        <f>TEXT(CONSOLIDATED_SHEET[[#This Row],[Date]], "mmmm")</f>
        <v>March</v>
      </c>
      <c r="J2333" t="str">
        <f>INDEX(Healthcare_Location[Location],MATCH(CONSOLIDATED_SHEET[[#This Row],[Patient_ID]],Healthcare_Location[Patient_ID],0))</f>
        <v>Phoenix</v>
      </c>
      <c r="K2333" s="7" t="str">
        <f>INDEX(Healthcare_Insurance[Insurance_Type],MATCH(CONSOLIDATED_SHEET[[#This Row],[Patient_ID]],Healthcare_Insurance[Patient_ID],0))</f>
        <v>Public</v>
      </c>
      <c r="L2333" s="8">
        <f>INDEX(Healthcare_Insurance[Insurance_Amount],MATCH(CONSOLIDATED_SHEET[[#This Row],[Patient_ID]],Healthcare_Insurance[Patient_ID],0))</f>
        <v>2337.1799999999998</v>
      </c>
    </row>
    <row r="2334" spans="1:12" x14ac:dyDescent="0.25">
      <c r="A2334" t="s">
        <v>2336</v>
      </c>
      <c r="B2334" t="s">
        <v>5298</v>
      </c>
      <c r="C2334">
        <v>80</v>
      </c>
      <c r="D2334" t="s">
        <v>5947</v>
      </c>
      <c r="E2334" t="str">
        <f>IFERROR(INDEX(Healthcare_Transaction[Treatment_Type],MATCH(CONSOLIDATED_SHEET[[#This Row],[Patient_ID]],Healthcare_Transaction[Patient_ID],0)),"")</f>
        <v>Consultation</v>
      </c>
      <c r="F2334" s="8">
        <f>IFERROR(INDEX(Healthcare_Transaction[Cost],MATCH(CONSOLIDATED_SHEET[[#This Row],[Patient_ID]],Healthcare_Transaction[Patient_ID],0)),"")</f>
        <v>404.41</v>
      </c>
      <c r="G2334" s="6">
        <f>IFERROR(INDEX(Healthcare_Transaction[Date],MATCH(CONSOLIDATED_SHEET[[#This Row],[Patient_ID]],Healthcare_Transaction[Patient_ID],0)),"")</f>
        <v>44625.822831833117</v>
      </c>
      <c r="H2334" t="str">
        <f>TEXT(CONSOLIDATED_SHEET[[#This Row],[Date]], "yyyy")</f>
        <v>2022</v>
      </c>
      <c r="I2334" t="str">
        <f>TEXT(CONSOLIDATED_SHEET[[#This Row],[Date]], "mmmm")</f>
        <v>March</v>
      </c>
      <c r="J2334" t="str">
        <f>INDEX(Healthcare_Location[Location],MATCH(CONSOLIDATED_SHEET[[#This Row],[Patient_ID]],Healthcare_Location[Patient_ID],0))</f>
        <v>Los Angeles</v>
      </c>
      <c r="K2334" s="7" t="str">
        <f>INDEX(Healthcare_Insurance[Insurance_Type],MATCH(CONSOLIDATED_SHEET[[#This Row],[Patient_ID]],Healthcare_Insurance[Patient_ID],0))</f>
        <v>None</v>
      </c>
      <c r="L2334" s="8">
        <f>INDEX(Healthcare_Insurance[Insurance_Amount],MATCH(CONSOLIDATED_SHEET[[#This Row],[Patient_ID]],Healthcare_Insurance[Patient_ID],0))</f>
        <v>8903.6</v>
      </c>
    </row>
    <row r="2335" spans="1:12" x14ac:dyDescent="0.25">
      <c r="A2335" t="s">
        <v>2337</v>
      </c>
      <c r="B2335" t="s">
        <v>5299</v>
      </c>
      <c r="C2335">
        <v>79</v>
      </c>
      <c r="D2335" t="s">
        <v>5947</v>
      </c>
      <c r="E2335" t="str">
        <f>IFERROR(INDEX(Healthcare_Transaction[Treatment_Type],MATCH(CONSOLIDATED_SHEET[[#This Row],[Patient_ID]],Healthcare_Transaction[Patient_ID],0)),"")</f>
        <v>Physical Therapy</v>
      </c>
      <c r="F2335" s="8">
        <f>IFERROR(INDEX(Healthcare_Transaction[Cost],MATCH(CONSOLIDATED_SHEET[[#This Row],[Patient_ID]],Healthcare_Transaction[Patient_ID],0)),"")</f>
        <v>1464.1</v>
      </c>
      <c r="G2335" s="6">
        <f>IFERROR(INDEX(Healthcare_Transaction[Date],MATCH(CONSOLIDATED_SHEET[[#This Row],[Patient_ID]],Healthcare_Transaction[Patient_ID],0)),"")</f>
        <v>44626.605086440912</v>
      </c>
      <c r="H2335" t="str">
        <f>TEXT(CONSOLIDATED_SHEET[[#This Row],[Date]], "yyyy")</f>
        <v>2022</v>
      </c>
      <c r="I2335" t="str">
        <f>TEXT(CONSOLIDATED_SHEET[[#This Row],[Date]], "mmmm")</f>
        <v>March</v>
      </c>
      <c r="J2335" t="str">
        <f>INDEX(Healthcare_Location[Location],MATCH(CONSOLIDATED_SHEET[[#This Row],[Patient_ID]],Healthcare_Location[Patient_ID],0))</f>
        <v>Phoenix</v>
      </c>
      <c r="K2335" s="7" t="str">
        <f>INDEX(Healthcare_Insurance[Insurance_Type],MATCH(CONSOLIDATED_SHEET[[#This Row],[Patient_ID]],Healthcare_Insurance[Patient_ID],0))</f>
        <v>Private</v>
      </c>
      <c r="L2335" s="8">
        <f>INDEX(Healthcare_Insurance[Insurance_Amount],MATCH(CONSOLIDATED_SHEET[[#This Row],[Patient_ID]],Healthcare_Insurance[Patient_ID],0))</f>
        <v>7126.54</v>
      </c>
    </row>
    <row r="2336" spans="1:12" x14ac:dyDescent="0.25">
      <c r="A2336" t="s">
        <v>2338</v>
      </c>
      <c r="B2336" t="s">
        <v>5300</v>
      </c>
      <c r="C2336">
        <v>30</v>
      </c>
      <c r="D2336" t="s">
        <v>5947</v>
      </c>
      <c r="E2336" t="str">
        <f>IFERROR(INDEX(Healthcare_Transaction[Treatment_Type],MATCH(CONSOLIDATED_SHEET[[#This Row],[Patient_ID]],Healthcare_Transaction[Patient_ID],0)),"")</f>
        <v>Surgery</v>
      </c>
      <c r="F2336" s="8">
        <f>IFERROR(INDEX(Healthcare_Transaction[Cost],MATCH(CONSOLIDATED_SHEET[[#This Row],[Patient_ID]],Healthcare_Transaction[Patient_ID],0)),"")</f>
        <v>3725.19</v>
      </c>
      <c r="G2336" s="6">
        <f>IFERROR(INDEX(Healthcare_Transaction[Date],MATCH(CONSOLIDATED_SHEET[[#This Row],[Patient_ID]],Healthcare_Transaction[Patient_ID],0)),"")</f>
        <v>44627.387341048707</v>
      </c>
      <c r="H2336" t="str">
        <f>TEXT(CONSOLIDATED_SHEET[[#This Row],[Date]], "yyyy")</f>
        <v>2022</v>
      </c>
      <c r="I2336" t="str">
        <f>TEXT(CONSOLIDATED_SHEET[[#This Row],[Date]], "mmmm")</f>
        <v>March</v>
      </c>
      <c r="J2336" t="str">
        <f>INDEX(Healthcare_Location[Location],MATCH(CONSOLIDATED_SHEET[[#This Row],[Patient_ID]],Healthcare_Location[Patient_ID],0))</f>
        <v>New York</v>
      </c>
      <c r="K2336" s="7" t="str">
        <f>INDEX(Healthcare_Insurance[Insurance_Type],MATCH(CONSOLIDATED_SHEET[[#This Row],[Patient_ID]],Healthcare_Insurance[Patient_ID],0))</f>
        <v>None</v>
      </c>
      <c r="L2336" s="8">
        <f>INDEX(Healthcare_Insurance[Insurance_Amount],MATCH(CONSOLIDATED_SHEET[[#This Row],[Patient_ID]],Healthcare_Insurance[Patient_ID],0))</f>
        <v>2346.4699999999998</v>
      </c>
    </row>
    <row r="2337" spans="1:12" x14ac:dyDescent="0.25">
      <c r="A2337" t="s">
        <v>2339</v>
      </c>
      <c r="B2337" t="s">
        <v>5301</v>
      </c>
      <c r="C2337">
        <v>22</v>
      </c>
      <c r="D2337" t="s">
        <v>5948</v>
      </c>
      <c r="E2337" t="str">
        <f>IFERROR(INDEX(Healthcare_Transaction[Treatment_Type],MATCH(CONSOLIDATED_SHEET[[#This Row],[Patient_ID]],Healthcare_Transaction[Patient_ID],0)),"")</f>
        <v>Medication</v>
      </c>
      <c r="F2337" s="8">
        <f>IFERROR(INDEX(Healthcare_Transaction[Cost],MATCH(CONSOLIDATED_SHEET[[#This Row],[Patient_ID]],Healthcare_Transaction[Patient_ID],0)),"")</f>
        <v>666.19</v>
      </c>
      <c r="G2337" s="6">
        <f>IFERROR(INDEX(Healthcare_Transaction[Date],MATCH(CONSOLIDATED_SHEET[[#This Row],[Patient_ID]],Healthcare_Transaction[Patient_ID],0)),"")</f>
        <v>44627.908844120582</v>
      </c>
      <c r="H2337" t="str">
        <f>TEXT(CONSOLIDATED_SHEET[[#This Row],[Date]], "yyyy")</f>
        <v>2022</v>
      </c>
      <c r="I2337" t="str">
        <f>TEXT(CONSOLIDATED_SHEET[[#This Row],[Date]], "mmmm")</f>
        <v>March</v>
      </c>
      <c r="J2337" t="str">
        <f>INDEX(Healthcare_Location[Location],MATCH(CONSOLIDATED_SHEET[[#This Row],[Patient_ID]],Healthcare_Location[Patient_ID],0))</f>
        <v>Houston</v>
      </c>
      <c r="K2337" s="7" t="str">
        <f>INDEX(Healthcare_Insurance[Insurance_Type],MATCH(CONSOLIDATED_SHEET[[#This Row],[Patient_ID]],Healthcare_Insurance[Patient_ID],0))</f>
        <v>Public</v>
      </c>
      <c r="L2337" s="8">
        <f>INDEX(Healthcare_Insurance[Insurance_Amount],MATCH(CONSOLIDATED_SHEET[[#This Row],[Patient_ID]],Healthcare_Insurance[Patient_ID],0))</f>
        <v>3093.68</v>
      </c>
    </row>
    <row r="2338" spans="1:12" x14ac:dyDescent="0.25">
      <c r="A2338" t="s">
        <v>2340</v>
      </c>
      <c r="B2338" t="s">
        <v>5302</v>
      </c>
      <c r="C2338">
        <v>23</v>
      </c>
      <c r="D2338" t="s">
        <v>5948</v>
      </c>
      <c r="E2338" t="str">
        <f>IFERROR(INDEX(Healthcare_Transaction[Treatment_Type],MATCH(CONSOLIDATED_SHEET[[#This Row],[Patient_ID]],Healthcare_Transaction[Patient_ID],0)),"")</f>
        <v>Consultation</v>
      </c>
      <c r="F2338" s="8">
        <f>IFERROR(INDEX(Healthcare_Transaction[Cost],MATCH(CONSOLIDATED_SHEET[[#This Row],[Patient_ID]],Healthcare_Transaction[Patient_ID],0)),"")</f>
        <v>2139.21</v>
      </c>
      <c r="G2338" s="6">
        <f>IFERROR(INDEX(Healthcare_Transaction[Date],MATCH(CONSOLIDATED_SHEET[[#This Row],[Patient_ID]],Healthcare_Transaction[Patient_ID],0)),"")</f>
        <v>44628.43034719245</v>
      </c>
      <c r="H2338" t="str">
        <f>TEXT(CONSOLIDATED_SHEET[[#This Row],[Date]], "yyyy")</f>
        <v>2022</v>
      </c>
      <c r="I2338" t="str">
        <f>TEXT(CONSOLIDATED_SHEET[[#This Row],[Date]], "mmmm")</f>
        <v>March</v>
      </c>
      <c r="J2338" t="str">
        <f>INDEX(Healthcare_Location[Location],MATCH(CONSOLIDATED_SHEET[[#This Row],[Patient_ID]],Healthcare_Location[Patient_ID],0))</f>
        <v>New York</v>
      </c>
      <c r="K2338" s="7" t="str">
        <f>INDEX(Healthcare_Insurance[Insurance_Type],MATCH(CONSOLIDATED_SHEET[[#This Row],[Patient_ID]],Healthcare_Insurance[Patient_ID],0))</f>
        <v>Private</v>
      </c>
      <c r="L2338" s="8">
        <f>INDEX(Healthcare_Insurance[Insurance_Amount],MATCH(CONSOLIDATED_SHEET[[#This Row],[Patient_ID]],Healthcare_Insurance[Patient_ID],0))</f>
        <v>2988.28</v>
      </c>
    </row>
    <row r="2339" spans="1:12" x14ac:dyDescent="0.25">
      <c r="A2339" t="s">
        <v>2341</v>
      </c>
      <c r="B2339" t="s">
        <v>5303</v>
      </c>
      <c r="C2339">
        <v>23</v>
      </c>
      <c r="D2339" t="s">
        <v>5947</v>
      </c>
      <c r="E2339" t="str">
        <f>IFERROR(INDEX(Healthcare_Transaction[Treatment_Type],MATCH(CONSOLIDATED_SHEET[[#This Row],[Patient_ID]],Healthcare_Transaction[Patient_ID],0)),"")</f>
        <v>Surgery</v>
      </c>
      <c r="F2339" s="8">
        <f>IFERROR(INDEX(Healthcare_Transaction[Cost],MATCH(CONSOLIDATED_SHEET[[#This Row],[Patient_ID]],Healthcare_Transaction[Patient_ID],0)),"")</f>
        <v>4816.12</v>
      </c>
      <c r="G2339" s="6">
        <f>IFERROR(INDEX(Healthcare_Transaction[Date],MATCH(CONSOLIDATED_SHEET[[#This Row],[Patient_ID]],Healthcare_Transaction[Patient_ID],0)),"")</f>
        <v>44631.820117159587</v>
      </c>
      <c r="H2339" t="str">
        <f>TEXT(CONSOLIDATED_SHEET[[#This Row],[Date]], "yyyy")</f>
        <v>2022</v>
      </c>
      <c r="I2339" t="str">
        <f>TEXT(CONSOLIDATED_SHEET[[#This Row],[Date]], "mmmm")</f>
        <v>March</v>
      </c>
      <c r="J2339" t="str">
        <f>INDEX(Healthcare_Location[Location],MATCH(CONSOLIDATED_SHEET[[#This Row],[Patient_ID]],Healthcare_Location[Patient_ID],0))</f>
        <v>New York</v>
      </c>
      <c r="K2339" s="7" t="str">
        <f>INDEX(Healthcare_Insurance[Insurance_Type],MATCH(CONSOLIDATED_SHEET[[#This Row],[Patient_ID]],Healthcare_Insurance[Patient_ID],0))</f>
        <v>Private</v>
      </c>
      <c r="L2339" s="8">
        <f>INDEX(Healthcare_Insurance[Insurance_Amount],MATCH(CONSOLIDATED_SHEET[[#This Row],[Patient_ID]],Healthcare_Insurance[Patient_ID],0))</f>
        <v>56.59</v>
      </c>
    </row>
    <row r="2340" spans="1:12" x14ac:dyDescent="0.25">
      <c r="A2340" t="s">
        <v>2342</v>
      </c>
      <c r="B2340" t="s">
        <v>5304</v>
      </c>
      <c r="C2340">
        <v>38</v>
      </c>
      <c r="D2340" t="s">
        <v>5948</v>
      </c>
      <c r="E2340" t="str">
        <f>IFERROR(INDEX(Healthcare_Transaction[Treatment_Type],MATCH(CONSOLIDATED_SHEET[[#This Row],[Patient_ID]],Healthcare_Transaction[Patient_ID],0)),"")</f>
        <v>Surgery</v>
      </c>
      <c r="F2340" s="8">
        <f>IFERROR(INDEX(Healthcare_Transaction[Cost],MATCH(CONSOLIDATED_SHEET[[#This Row],[Patient_ID]],Healthcare_Transaction[Patient_ID],0)),"")</f>
        <v>1927.14</v>
      </c>
      <c r="G2340" s="6">
        <f>IFERROR(INDEX(Healthcare_Transaction[Date],MATCH(CONSOLIDATED_SHEET[[#This Row],[Patient_ID]],Healthcare_Transaction[Patient_ID],0)),"")</f>
        <v>44632.080868695521</v>
      </c>
      <c r="H2340" t="str">
        <f>TEXT(CONSOLIDATED_SHEET[[#This Row],[Date]], "yyyy")</f>
        <v>2022</v>
      </c>
      <c r="I2340" t="str">
        <f>TEXT(CONSOLIDATED_SHEET[[#This Row],[Date]], "mmmm")</f>
        <v>March</v>
      </c>
      <c r="J2340" t="str">
        <f>INDEX(Healthcare_Location[Location],MATCH(CONSOLIDATED_SHEET[[#This Row],[Patient_ID]],Healthcare_Location[Patient_ID],0))</f>
        <v>Los Angeles</v>
      </c>
      <c r="K2340" s="7" t="str">
        <f>INDEX(Healthcare_Insurance[Insurance_Type],MATCH(CONSOLIDATED_SHEET[[#This Row],[Patient_ID]],Healthcare_Insurance[Patient_ID],0))</f>
        <v>None</v>
      </c>
      <c r="L2340" s="8">
        <f>INDEX(Healthcare_Insurance[Insurance_Amount],MATCH(CONSOLIDATED_SHEET[[#This Row],[Patient_ID]],Healthcare_Insurance[Patient_ID],0))</f>
        <v>5661.51</v>
      </c>
    </row>
    <row r="2341" spans="1:12" x14ac:dyDescent="0.25">
      <c r="A2341" t="s">
        <v>2343</v>
      </c>
      <c r="B2341" t="s">
        <v>5305</v>
      </c>
      <c r="C2341">
        <v>58</v>
      </c>
      <c r="D2341" t="s">
        <v>5948</v>
      </c>
      <c r="E2341" t="str">
        <f>IFERROR(INDEX(Healthcare_Transaction[Treatment_Type],MATCH(CONSOLIDATED_SHEET[[#This Row],[Patient_ID]],Healthcare_Transaction[Patient_ID],0)),"")</f>
        <v>Surgery</v>
      </c>
      <c r="F2341" s="8">
        <f>IFERROR(INDEX(Healthcare_Transaction[Cost],MATCH(CONSOLIDATED_SHEET[[#This Row],[Patient_ID]],Healthcare_Transaction[Patient_ID],0)),"")</f>
        <v>4162.3599999999997</v>
      </c>
      <c r="G2341" s="6">
        <f>IFERROR(INDEX(Healthcare_Transaction[Date],MATCH(CONSOLIDATED_SHEET[[#This Row],[Patient_ID]],Healthcare_Transaction[Patient_ID],0)),"")</f>
        <v>44633.384626375177</v>
      </c>
      <c r="H2341" t="str">
        <f>TEXT(CONSOLIDATED_SHEET[[#This Row],[Date]], "yyyy")</f>
        <v>2022</v>
      </c>
      <c r="I2341" t="str">
        <f>TEXT(CONSOLIDATED_SHEET[[#This Row],[Date]], "mmmm")</f>
        <v>March</v>
      </c>
      <c r="J2341" t="str">
        <f>INDEX(Healthcare_Location[Location],MATCH(CONSOLIDATED_SHEET[[#This Row],[Patient_ID]],Healthcare_Location[Patient_ID],0))</f>
        <v>Phoenix</v>
      </c>
      <c r="K2341" s="7" t="str">
        <f>INDEX(Healthcare_Insurance[Insurance_Type],MATCH(CONSOLIDATED_SHEET[[#This Row],[Patient_ID]],Healthcare_Insurance[Patient_ID],0))</f>
        <v>None</v>
      </c>
      <c r="L2341" s="8">
        <f>INDEX(Healthcare_Insurance[Insurance_Amount],MATCH(CONSOLIDATED_SHEET[[#This Row],[Patient_ID]],Healthcare_Insurance[Patient_ID],0))</f>
        <v>8126.56</v>
      </c>
    </row>
    <row r="2342" spans="1:12" x14ac:dyDescent="0.25">
      <c r="A2342" t="s">
        <v>2344</v>
      </c>
      <c r="B2342" t="s">
        <v>5306</v>
      </c>
      <c r="C2342">
        <v>69</v>
      </c>
      <c r="D2342" t="s">
        <v>5948</v>
      </c>
      <c r="E2342" t="str">
        <f>IFERROR(INDEX(Healthcare_Transaction[Treatment_Type],MATCH(CONSOLIDATED_SHEET[[#This Row],[Patient_ID]],Healthcare_Transaction[Patient_ID],0)),"")</f>
        <v>Medication</v>
      </c>
      <c r="F2342" s="8">
        <f>IFERROR(INDEX(Healthcare_Transaction[Cost],MATCH(CONSOLIDATED_SHEET[[#This Row],[Patient_ID]],Healthcare_Transaction[Patient_ID],0)),"")</f>
        <v>275.89999999999998</v>
      </c>
      <c r="G2342" s="6">
        <f>IFERROR(INDEX(Healthcare_Transaction[Date],MATCH(CONSOLIDATED_SHEET[[#This Row],[Patient_ID]],Healthcare_Transaction[Patient_ID],0)),"")</f>
        <v>44634.166880982993</v>
      </c>
      <c r="H2342" t="str">
        <f>TEXT(CONSOLIDATED_SHEET[[#This Row],[Date]], "yyyy")</f>
        <v>2022</v>
      </c>
      <c r="I2342" t="str">
        <f>TEXT(CONSOLIDATED_SHEET[[#This Row],[Date]], "mmmm")</f>
        <v>March</v>
      </c>
      <c r="J2342" t="str">
        <f>INDEX(Healthcare_Location[Location],MATCH(CONSOLIDATED_SHEET[[#This Row],[Patient_ID]],Healthcare_Location[Patient_ID],0))</f>
        <v>New York</v>
      </c>
      <c r="K2342" s="7" t="str">
        <f>INDEX(Healthcare_Insurance[Insurance_Type],MATCH(CONSOLIDATED_SHEET[[#This Row],[Patient_ID]],Healthcare_Insurance[Patient_ID],0))</f>
        <v>None</v>
      </c>
      <c r="L2342" s="8">
        <f>INDEX(Healthcare_Insurance[Insurance_Amount],MATCH(CONSOLIDATED_SHEET[[#This Row],[Patient_ID]],Healthcare_Insurance[Patient_ID],0))</f>
        <v>2111.33</v>
      </c>
    </row>
    <row r="2343" spans="1:12" x14ac:dyDescent="0.25">
      <c r="A2343" t="s">
        <v>2345</v>
      </c>
      <c r="B2343" t="s">
        <v>5307</v>
      </c>
      <c r="C2343">
        <v>85</v>
      </c>
      <c r="D2343" t="s">
        <v>5947</v>
      </c>
      <c r="E2343" t="str">
        <f>IFERROR(INDEX(Healthcare_Transaction[Treatment_Type],MATCH(CONSOLIDATED_SHEET[[#This Row],[Patient_ID]],Healthcare_Transaction[Patient_ID],0)),"")</f>
        <v>Consultation</v>
      </c>
      <c r="F2343" s="8">
        <f>IFERROR(INDEX(Healthcare_Transaction[Cost],MATCH(CONSOLIDATED_SHEET[[#This Row],[Patient_ID]],Healthcare_Transaction[Patient_ID],0)),"")</f>
        <v>2455.56</v>
      </c>
      <c r="G2343" s="6">
        <f>IFERROR(INDEX(Healthcare_Transaction[Date],MATCH(CONSOLIDATED_SHEET[[#This Row],[Patient_ID]],Healthcare_Transaction[Patient_ID],0)),"")</f>
        <v>44635.992141734518</v>
      </c>
      <c r="H2343" t="str">
        <f>TEXT(CONSOLIDATED_SHEET[[#This Row],[Date]], "yyyy")</f>
        <v>2022</v>
      </c>
      <c r="I2343" t="str">
        <f>TEXT(CONSOLIDATED_SHEET[[#This Row],[Date]], "mmmm")</f>
        <v>March</v>
      </c>
      <c r="J2343" t="str">
        <f>INDEX(Healthcare_Location[Location],MATCH(CONSOLIDATED_SHEET[[#This Row],[Patient_ID]],Healthcare_Location[Patient_ID],0))</f>
        <v>New York</v>
      </c>
      <c r="K2343" s="7" t="str">
        <f>INDEX(Healthcare_Insurance[Insurance_Type],MATCH(CONSOLIDATED_SHEET[[#This Row],[Patient_ID]],Healthcare_Insurance[Patient_ID],0))</f>
        <v>Private</v>
      </c>
      <c r="L2343" s="8">
        <f>INDEX(Healthcare_Insurance[Insurance_Amount],MATCH(CONSOLIDATED_SHEET[[#This Row],[Patient_ID]],Healthcare_Insurance[Patient_ID],0))</f>
        <v>9581.25</v>
      </c>
    </row>
    <row r="2344" spans="1:12" x14ac:dyDescent="0.25">
      <c r="A2344" t="s">
        <v>2346</v>
      </c>
      <c r="B2344" t="s">
        <v>5308</v>
      </c>
      <c r="C2344">
        <v>67</v>
      </c>
      <c r="D2344" t="s">
        <v>5948</v>
      </c>
      <c r="E2344" t="str">
        <f>IFERROR(INDEX(Healthcare_Transaction[Treatment_Type],MATCH(CONSOLIDATED_SHEET[[#This Row],[Patient_ID]],Healthcare_Transaction[Patient_ID],0)),"")</f>
        <v>Consultation</v>
      </c>
      <c r="F2344" s="8">
        <f>IFERROR(INDEX(Healthcare_Transaction[Cost],MATCH(CONSOLIDATED_SHEET[[#This Row],[Patient_ID]],Healthcare_Transaction[Patient_ID],0)),"")</f>
        <v>1140.44</v>
      </c>
      <c r="G2344" s="6">
        <f>IFERROR(INDEX(Healthcare_Transaction[Date],MATCH(CONSOLIDATED_SHEET[[#This Row],[Patient_ID]],Healthcare_Transaction[Patient_ID],0)),"")</f>
        <v>44636.774396342327</v>
      </c>
      <c r="H2344" t="str">
        <f>TEXT(CONSOLIDATED_SHEET[[#This Row],[Date]], "yyyy")</f>
        <v>2022</v>
      </c>
      <c r="I2344" t="str">
        <f>TEXT(CONSOLIDATED_SHEET[[#This Row],[Date]], "mmmm")</f>
        <v>March</v>
      </c>
      <c r="J2344" t="str">
        <f>INDEX(Healthcare_Location[Location],MATCH(CONSOLIDATED_SHEET[[#This Row],[Patient_ID]],Healthcare_Location[Patient_ID],0))</f>
        <v>Houston</v>
      </c>
      <c r="K2344" s="7" t="str">
        <f>INDEX(Healthcare_Insurance[Insurance_Type],MATCH(CONSOLIDATED_SHEET[[#This Row],[Patient_ID]],Healthcare_Insurance[Patient_ID],0))</f>
        <v>Public</v>
      </c>
      <c r="L2344" s="8">
        <f>INDEX(Healthcare_Insurance[Insurance_Amount],MATCH(CONSOLIDATED_SHEET[[#This Row],[Patient_ID]],Healthcare_Insurance[Patient_ID],0))</f>
        <v>3088.26</v>
      </c>
    </row>
    <row r="2345" spans="1:12" x14ac:dyDescent="0.25">
      <c r="A2345" t="s">
        <v>2347</v>
      </c>
      <c r="B2345" t="s">
        <v>5309</v>
      </c>
      <c r="C2345">
        <v>35</v>
      </c>
      <c r="D2345" t="s">
        <v>5947</v>
      </c>
      <c r="E2345" t="str">
        <f>IFERROR(INDEX(Healthcare_Transaction[Treatment_Type],MATCH(CONSOLIDATED_SHEET[[#This Row],[Patient_ID]],Healthcare_Transaction[Patient_ID],0)),"")</f>
        <v>Surgery</v>
      </c>
      <c r="F2345" s="8">
        <f>IFERROR(INDEX(Healthcare_Transaction[Cost],MATCH(CONSOLIDATED_SHEET[[#This Row],[Patient_ID]],Healthcare_Transaction[Patient_ID],0)),"")</f>
        <v>3611.84</v>
      </c>
      <c r="G2345" s="6">
        <f>IFERROR(INDEX(Healthcare_Transaction[Date],MATCH(CONSOLIDATED_SHEET[[#This Row],[Patient_ID]],Healthcare_Transaction[Patient_ID],0)),"")</f>
        <v>44638.078154022012</v>
      </c>
      <c r="H2345" t="str">
        <f>TEXT(CONSOLIDATED_SHEET[[#This Row],[Date]], "yyyy")</f>
        <v>2022</v>
      </c>
      <c r="I2345" t="str">
        <f>TEXT(CONSOLIDATED_SHEET[[#This Row],[Date]], "mmmm")</f>
        <v>March</v>
      </c>
      <c r="J2345" t="str">
        <f>INDEX(Healthcare_Location[Location],MATCH(CONSOLIDATED_SHEET[[#This Row],[Patient_ID]],Healthcare_Location[Patient_ID],0))</f>
        <v>Los Angeles</v>
      </c>
      <c r="K2345" s="7" t="str">
        <f>INDEX(Healthcare_Insurance[Insurance_Type],MATCH(CONSOLIDATED_SHEET[[#This Row],[Patient_ID]],Healthcare_Insurance[Patient_ID],0))</f>
        <v>None</v>
      </c>
      <c r="L2345" s="8">
        <f>INDEX(Healthcare_Insurance[Insurance_Amount],MATCH(CONSOLIDATED_SHEET[[#This Row],[Patient_ID]],Healthcare_Insurance[Patient_ID],0))</f>
        <v>7150.52</v>
      </c>
    </row>
    <row r="2346" spans="1:12" x14ac:dyDescent="0.25">
      <c r="A2346" t="s">
        <v>2348</v>
      </c>
      <c r="B2346" t="s">
        <v>5310</v>
      </c>
      <c r="C2346">
        <v>33</v>
      </c>
      <c r="D2346" t="s">
        <v>5947</v>
      </c>
      <c r="E2346" t="str">
        <f>IFERROR(INDEX(Healthcare_Transaction[Treatment_Type],MATCH(CONSOLIDATED_SHEET[[#This Row],[Patient_ID]],Healthcare_Transaction[Patient_ID],0)),"")</f>
        <v>Surgery</v>
      </c>
      <c r="F2346" s="8">
        <f>IFERROR(INDEX(Healthcare_Transaction[Cost],MATCH(CONSOLIDATED_SHEET[[#This Row],[Patient_ID]],Healthcare_Transaction[Patient_ID],0)),"")</f>
        <v>2113.54</v>
      </c>
      <c r="G2346" s="6">
        <f>IFERROR(INDEX(Healthcare_Transaction[Date],MATCH(CONSOLIDATED_SHEET[[#This Row],[Patient_ID]],Healthcare_Transaction[Patient_ID],0)),"")</f>
        <v>44639.121160165727</v>
      </c>
      <c r="H2346" t="str">
        <f>TEXT(CONSOLIDATED_SHEET[[#This Row],[Date]], "yyyy")</f>
        <v>2022</v>
      </c>
      <c r="I2346" t="str">
        <f>TEXT(CONSOLIDATED_SHEET[[#This Row],[Date]], "mmmm")</f>
        <v>March</v>
      </c>
      <c r="J2346" t="str">
        <f>INDEX(Healthcare_Location[Location],MATCH(CONSOLIDATED_SHEET[[#This Row],[Patient_ID]],Healthcare_Location[Patient_ID],0))</f>
        <v>Houston</v>
      </c>
      <c r="K2346" s="7" t="str">
        <f>INDEX(Healthcare_Insurance[Insurance_Type],MATCH(CONSOLIDATED_SHEET[[#This Row],[Patient_ID]],Healthcare_Insurance[Patient_ID],0))</f>
        <v>Private</v>
      </c>
      <c r="L2346" s="8">
        <f>INDEX(Healthcare_Insurance[Insurance_Amount],MATCH(CONSOLIDATED_SHEET[[#This Row],[Patient_ID]],Healthcare_Insurance[Patient_ID],0))</f>
        <v>5601.37</v>
      </c>
    </row>
    <row r="2347" spans="1:12" x14ac:dyDescent="0.25">
      <c r="A2347" t="s">
        <v>2349</v>
      </c>
      <c r="B2347" t="s">
        <v>5311</v>
      </c>
      <c r="C2347">
        <v>36</v>
      </c>
      <c r="D2347" t="s">
        <v>5948</v>
      </c>
      <c r="E2347" t="str">
        <f>IFERROR(INDEX(Healthcare_Transaction[Treatment_Type],MATCH(CONSOLIDATED_SHEET[[#This Row],[Patient_ID]],Healthcare_Transaction[Patient_ID],0)),"")</f>
        <v>Physical Therapy</v>
      </c>
      <c r="F2347" s="8">
        <f>IFERROR(INDEX(Healthcare_Transaction[Cost],MATCH(CONSOLIDATED_SHEET[[#This Row],[Patient_ID]],Healthcare_Transaction[Patient_ID],0)),"")</f>
        <v>2545.21</v>
      </c>
      <c r="G2347" s="6">
        <f>IFERROR(INDEX(Healthcare_Transaction[Date],MATCH(CONSOLIDATED_SHEET[[#This Row],[Patient_ID]],Healthcare_Transaction[Patient_ID],0)),"")</f>
        <v>44639.903414773529</v>
      </c>
      <c r="H2347" t="str">
        <f>TEXT(CONSOLIDATED_SHEET[[#This Row],[Date]], "yyyy")</f>
        <v>2022</v>
      </c>
      <c r="I2347" t="str">
        <f>TEXT(CONSOLIDATED_SHEET[[#This Row],[Date]], "mmmm")</f>
        <v>March</v>
      </c>
      <c r="J2347" t="str">
        <f>INDEX(Healthcare_Location[Location],MATCH(CONSOLIDATED_SHEET[[#This Row],[Patient_ID]],Healthcare_Location[Patient_ID],0))</f>
        <v>Phoenix</v>
      </c>
      <c r="K2347" s="7" t="str">
        <f>INDEX(Healthcare_Insurance[Insurance_Type],MATCH(CONSOLIDATED_SHEET[[#This Row],[Patient_ID]],Healthcare_Insurance[Patient_ID],0))</f>
        <v>None</v>
      </c>
      <c r="L2347" s="8">
        <f>INDEX(Healthcare_Insurance[Insurance_Amount],MATCH(CONSOLIDATED_SHEET[[#This Row],[Patient_ID]],Healthcare_Insurance[Patient_ID],0))</f>
        <v>1418.9</v>
      </c>
    </row>
    <row r="2348" spans="1:12" x14ac:dyDescent="0.25">
      <c r="A2348" t="s">
        <v>2350</v>
      </c>
      <c r="B2348" t="s">
        <v>5312</v>
      </c>
      <c r="C2348">
        <v>89</v>
      </c>
      <c r="D2348" t="s">
        <v>5948</v>
      </c>
      <c r="E2348" t="str">
        <f>IFERROR(INDEX(Healthcare_Transaction[Treatment_Type],MATCH(CONSOLIDATED_SHEET[[#This Row],[Patient_ID]],Healthcare_Transaction[Patient_ID],0)),"")</f>
        <v>Surgery</v>
      </c>
      <c r="F2348" s="8">
        <f>IFERROR(INDEX(Healthcare_Transaction[Cost],MATCH(CONSOLIDATED_SHEET[[#This Row],[Patient_ID]],Healthcare_Transaction[Patient_ID],0)),"")</f>
        <v>925.11</v>
      </c>
      <c r="G2348" s="6">
        <f>IFERROR(INDEX(Healthcare_Transaction[Date],MATCH(CONSOLIDATED_SHEET[[#This Row],[Patient_ID]],Healthcare_Transaction[Patient_ID],0)),"")</f>
        <v>44640.164166309471</v>
      </c>
      <c r="H2348" t="str">
        <f>TEXT(CONSOLIDATED_SHEET[[#This Row],[Date]], "yyyy")</f>
        <v>2022</v>
      </c>
      <c r="I2348" t="str">
        <f>TEXT(CONSOLIDATED_SHEET[[#This Row],[Date]], "mmmm")</f>
        <v>March</v>
      </c>
      <c r="J2348" t="str">
        <f>INDEX(Healthcare_Location[Location],MATCH(CONSOLIDATED_SHEET[[#This Row],[Patient_ID]],Healthcare_Location[Patient_ID],0))</f>
        <v>Chicago</v>
      </c>
      <c r="K2348" s="7" t="str">
        <f>INDEX(Healthcare_Insurance[Insurance_Type],MATCH(CONSOLIDATED_SHEET[[#This Row],[Patient_ID]],Healthcare_Insurance[Patient_ID],0))</f>
        <v>None</v>
      </c>
      <c r="L2348" s="8">
        <f>INDEX(Healthcare_Insurance[Insurance_Amount],MATCH(CONSOLIDATED_SHEET[[#This Row],[Patient_ID]],Healthcare_Insurance[Patient_ID],0))</f>
        <v>9441.18</v>
      </c>
    </row>
    <row r="2349" spans="1:12" x14ac:dyDescent="0.25">
      <c r="A2349" t="s">
        <v>2351</v>
      </c>
      <c r="B2349" t="s">
        <v>5313</v>
      </c>
      <c r="C2349">
        <v>33</v>
      </c>
      <c r="D2349" t="s">
        <v>5948</v>
      </c>
      <c r="E2349" t="str">
        <f>IFERROR(INDEX(Healthcare_Transaction[Treatment_Type],MATCH(CONSOLIDATED_SHEET[[#This Row],[Patient_ID]],Healthcare_Transaction[Patient_ID],0)),"")</f>
        <v>Medication</v>
      </c>
      <c r="F2349" s="8">
        <f>IFERROR(INDEX(Healthcare_Transaction[Cost],MATCH(CONSOLIDATED_SHEET[[#This Row],[Patient_ID]],Healthcare_Transaction[Patient_ID],0)),"")</f>
        <v>3752.55</v>
      </c>
      <c r="G2349" s="6">
        <f>IFERROR(INDEX(Healthcare_Transaction[Date],MATCH(CONSOLIDATED_SHEET[[#This Row],[Patient_ID]],Healthcare_Transaction[Patient_ID],0)),"")</f>
        <v>44643.814687812534</v>
      </c>
      <c r="H2349" t="str">
        <f>TEXT(CONSOLIDATED_SHEET[[#This Row],[Date]], "yyyy")</f>
        <v>2022</v>
      </c>
      <c r="I2349" t="str">
        <f>TEXT(CONSOLIDATED_SHEET[[#This Row],[Date]], "mmmm")</f>
        <v>March</v>
      </c>
      <c r="J2349" t="str">
        <f>INDEX(Healthcare_Location[Location],MATCH(CONSOLIDATED_SHEET[[#This Row],[Patient_ID]],Healthcare_Location[Patient_ID],0))</f>
        <v>Phoenix</v>
      </c>
      <c r="K2349" s="7" t="str">
        <f>INDEX(Healthcare_Insurance[Insurance_Type],MATCH(CONSOLIDATED_SHEET[[#This Row],[Patient_ID]],Healthcare_Insurance[Patient_ID],0))</f>
        <v>None</v>
      </c>
      <c r="L2349" s="8">
        <f>INDEX(Healthcare_Insurance[Insurance_Amount],MATCH(CONSOLIDATED_SHEET[[#This Row],[Patient_ID]],Healthcare_Insurance[Patient_ID],0))</f>
        <v>4458.46</v>
      </c>
    </row>
    <row r="2350" spans="1:12" x14ac:dyDescent="0.25">
      <c r="A2350" t="s">
        <v>2352</v>
      </c>
      <c r="B2350" t="s">
        <v>5314</v>
      </c>
      <c r="C2350">
        <v>83</v>
      </c>
      <c r="D2350" t="s">
        <v>5947</v>
      </c>
      <c r="E2350" t="str">
        <f>IFERROR(INDEX(Healthcare_Transaction[Treatment_Type],MATCH(CONSOLIDATED_SHEET[[#This Row],[Patient_ID]],Healthcare_Transaction[Patient_ID],0)),"")</f>
        <v>Physical Therapy</v>
      </c>
      <c r="F2350" s="8">
        <f>IFERROR(INDEX(Healthcare_Transaction[Cost],MATCH(CONSOLIDATED_SHEET[[#This Row],[Patient_ID]],Healthcare_Transaction[Patient_ID],0)),"")</f>
        <v>1575.53</v>
      </c>
      <c r="G2350" s="6">
        <f>IFERROR(INDEX(Healthcare_Transaction[Date],MATCH(CONSOLIDATED_SHEET[[#This Row],[Patient_ID]],Healthcare_Transaction[Patient_ID],0)),"")</f>
        <v>44645.118445492211</v>
      </c>
      <c r="H2350" t="str">
        <f>TEXT(CONSOLIDATED_SHEET[[#This Row],[Date]], "yyyy")</f>
        <v>2022</v>
      </c>
      <c r="I2350" t="str">
        <f>TEXT(CONSOLIDATED_SHEET[[#This Row],[Date]], "mmmm")</f>
        <v>March</v>
      </c>
      <c r="J2350" t="str">
        <f>INDEX(Healthcare_Location[Location],MATCH(CONSOLIDATED_SHEET[[#This Row],[Patient_ID]],Healthcare_Location[Patient_ID],0))</f>
        <v>Houston</v>
      </c>
      <c r="K2350" s="7" t="str">
        <f>INDEX(Healthcare_Insurance[Insurance_Type],MATCH(CONSOLIDATED_SHEET[[#This Row],[Patient_ID]],Healthcare_Insurance[Patient_ID],0))</f>
        <v>Public</v>
      </c>
      <c r="L2350" s="8">
        <f>INDEX(Healthcare_Insurance[Insurance_Amount],MATCH(CONSOLIDATED_SHEET[[#This Row],[Patient_ID]],Healthcare_Insurance[Patient_ID],0))</f>
        <v>8357.7199999999993</v>
      </c>
    </row>
    <row r="2351" spans="1:12" x14ac:dyDescent="0.25">
      <c r="A2351" t="s">
        <v>2353</v>
      </c>
      <c r="B2351" t="s">
        <v>5315</v>
      </c>
      <c r="C2351">
        <v>53</v>
      </c>
      <c r="D2351" t="s">
        <v>5947</v>
      </c>
      <c r="E2351" t="str">
        <f>IFERROR(INDEX(Healthcare_Transaction[Treatment_Type],MATCH(CONSOLIDATED_SHEET[[#This Row],[Patient_ID]],Healthcare_Transaction[Patient_ID],0)),"")</f>
        <v>Surgery</v>
      </c>
      <c r="F2351" s="8">
        <f>IFERROR(INDEX(Healthcare_Transaction[Cost],MATCH(CONSOLIDATED_SHEET[[#This Row],[Patient_ID]],Healthcare_Transaction[Patient_ID],0)),"")</f>
        <v>2166.91</v>
      </c>
      <c r="G2351" s="6">
        <f>IFERROR(INDEX(Healthcare_Transaction[Date],MATCH(CONSOLIDATED_SHEET[[#This Row],[Patient_ID]],Healthcare_Transaction[Patient_ID],0)),"")</f>
        <v>44645.639948564072</v>
      </c>
      <c r="H2351" t="str">
        <f>TEXT(CONSOLIDATED_SHEET[[#This Row],[Date]], "yyyy")</f>
        <v>2022</v>
      </c>
      <c r="I2351" t="str">
        <f>TEXT(CONSOLIDATED_SHEET[[#This Row],[Date]], "mmmm")</f>
        <v>March</v>
      </c>
      <c r="J2351" t="str">
        <f>INDEX(Healthcare_Location[Location],MATCH(CONSOLIDATED_SHEET[[#This Row],[Patient_ID]],Healthcare_Location[Patient_ID],0))</f>
        <v>Phoenix</v>
      </c>
      <c r="K2351" s="7" t="str">
        <f>INDEX(Healthcare_Insurance[Insurance_Type],MATCH(CONSOLIDATED_SHEET[[#This Row],[Patient_ID]],Healthcare_Insurance[Patient_ID],0))</f>
        <v>Private</v>
      </c>
      <c r="L2351" s="8">
        <f>INDEX(Healthcare_Insurance[Insurance_Amount],MATCH(CONSOLIDATED_SHEET[[#This Row],[Patient_ID]],Healthcare_Insurance[Patient_ID],0))</f>
        <v>339.53</v>
      </c>
    </row>
    <row r="2352" spans="1:12" x14ac:dyDescent="0.25">
      <c r="A2352" t="s">
        <v>2354</v>
      </c>
      <c r="B2352" t="s">
        <v>5316</v>
      </c>
      <c r="C2352">
        <v>27</v>
      </c>
      <c r="D2352" t="s">
        <v>5948</v>
      </c>
      <c r="E2352" t="str">
        <f>IFERROR(INDEX(Healthcare_Transaction[Treatment_Type],MATCH(CONSOLIDATED_SHEET[[#This Row],[Patient_ID]],Healthcare_Transaction[Patient_ID],0)),"")</f>
        <v>Surgery</v>
      </c>
      <c r="F2352" s="8">
        <f>IFERROR(INDEX(Healthcare_Transaction[Cost],MATCH(CONSOLIDATED_SHEET[[#This Row],[Patient_ID]],Healthcare_Transaction[Patient_ID],0)),"")</f>
        <v>1378.17</v>
      </c>
      <c r="G2352" s="6">
        <f>IFERROR(INDEX(Healthcare_Transaction[Date],MATCH(CONSOLIDATED_SHEET[[#This Row],[Patient_ID]],Healthcare_Transaction[Patient_ID],0)),"")</f>
        <v>44646.943706243743</v>
      </c>
      <c r="H2352" t="str">
        <f>TEXT(CONSOLIDATED_SHEET[[#This Row],[Date]], "yyyy")</f>
        <v>2022</v>
      </c>
      <c r="I2352" t="str">
        <f>TEXT(CONSOLIDATED_SHEET[[#This Row],[Date]], "mmmm")</f>
        <v>March</v>
      </c>
      <c r="J2352" t="str">
        <f>INDEX(Healthcare_Location[Location],MATCH(CONSOLIDATED_SHEET[[#This Row],[Patient_ID]],Healthcare_Location[Patient_ID],0))</f>
        <v>New York</v>
      </c>
      <c r="K2352" s="7" t="str">
        <f>INDEX(Healthcare_Insurance[Insurance_Type],MATCH(CONSOLIDATED_SHEET[[#This Row],[Patient_ID]],Healthcare_Insurance[Patient_ID],0))</f>
        <v>None</v>
      </c>
      <c r="L2352" s="8">
        <f>INDEX(Healthcare_Insurance[Insurance_Amount],MATCH(CONSOLIDATED_SHEET[[#This Row],[Patient_ID]],Healthcare_Insurance[Patient_ID],0))</f>
        <v>3928.2</v>
      </c>
    </row>
    <row r="2353" spans="1:12" x14ac:dyDescent="0.25">
      <c r="A2353" t="s">
        <v>2355</v>
      </c>
      <c r="B2353" t="s">
        <v>5317</v>
      </c>
      <c r="C2353">
        <v>81</v>
      </c>
      <c r="D2353" t="s">
        <v>5947</v>
      </c>
      <c r="E2353" t="str">
        <f>IFERROR(INDEX(Healthcare_Transaction[Treatment_Type],MATCH(CONSOLIDATED_SHEET[[#This Row],[Patient_ID]],Healthcare_Transaction[Patient_ID],0)),"")</f>
        <v>Physical Therapy</v>
      </c>
      <c r="F2353" s="8">
        <f>IFERROR(INDEX(Healthcare_Transaction[Cost],MATCH(CONSOLIDATED_SHEET[[#This Row],[Patient_ID]],Healthcare_Transaction[Patient_ID],0)),"")</f>
        <v>2100.31</v>
      </c>
      <c r="G2353" s="6">
        <f>IFERROR(INDEX(Healthcare_Transaction[Date],MATCH(CONSOLIDATED_SHEET[[#This Row],[Patient_ID]],Healthcare_Transaction[Patient_ID],0)),"")</f>
        <v>44648.247463923413</v>
      </c>
      <c r="H2353" t="str">
        <f>TEXT(CONSOLIDATED_SHEET[[#This Row],[Date]], "yyyy")</f>
        <v>2022</v>
      </c>
      <c r="I2353" t="str">
        <f>TEXT(CONSOLIDATED_SHEET[[#This Row],[Date]], "mmmm")</f>
        <v>March</v>
      </c>
      <c r="J2353" t="str">
        <f>INDEX(Healthcare_Location[Location],MATCH(CONSOLIDATED_SHEET[[#This Row],[Patient_ID]],Healthcare_Location[Patient_ID],0))</f>
        <v>Chicago</v>
      </c>
      <c r="K2353" s="7" t="str">
        <f>INDEX(Healthcare_Insurance[Insurance_Type],MATCH(CONSOLIDATED_SHEET[[#This Row],[Patient_ID]],Healthcare_Insurance[Patient_ID],0))</f>
        <v>None</v>
      </c>
      <c r="L2353" s="8">
        <f>INDEX(Healthcare_Insurance[Insurance_Amount],MATCH(CONSOLIDATED_SHEET[[#This Row],[Patient_ID]],Healthcare_Insurance[Patient_ID],0))</f>
        <v>2797.46</v>
      </c>
    </row>
    <row r="2354" spans="1:12" x14ac:dyDescent="0.25">
      <c r="A2354" t="s">
        <v>2356</v>
      </c>
      <c r="B2354" t="s">
        <v>5318</v>
      </c>
      <c r="C2354">
        <v>74</v>
      </c>
      <c r="D2354" t="s">
        <v>5947</v>
      </c>
      <c r="E2354" t="str">
        <f>IFERROR(INDEX(Healthcare_Transaction[Treatment_Type],MATCH(CONSOLIDATED_SHEET[[#This Row],[Patient_ID]],Healthcare_Transaction[Patient_ID],0)),"")</f>
        <v>Physical Therapy</v>
      </c>
      <c r="F2354" s="8">
        <f>IFERROR(INDEX(Healthcare_Transaction[Cost],MATCH(CONSOLIDATED_SHEET[[#This Row],[Patient_ID]],Healthcare_Transaction[Patient_ID],0)),"")</f>
        <v>451.61</v>
      </c>
      <c r="G2354" s="6">
        <f>IFERROR(INDEX(Healthcare_Transaction[Date],MATCH(CONSOLIDATED_SHEET[[#This Row],[Patient_ID]],Healthcare_Transaction[Patient_ID],0)),"")</f>
        <v>44649.290470067142</v>
      </c>
      <c r="H2354" t="str">
        <f>TEXT(CONSOLIDATED_SHEET[[#This Row],[Date]], "yyyy")</f>
        <v>2022</v>
      </c>
      <c r="I2354" t="str">
        <f>TEXT(CONSOLIDATED_SHEET[[#This Row],[Date]], "mmmm")</f>
        <v>March</v>
      </c>
      <c r="J2354" t="str">
        <f>INDEX(Healthcare_Location[Location],MATCH(CONSOLIDATED_SHEET[[#This Row],[Patient_ID]],Healthcare_Location[Patient_ID],0))</f>
        <v>Chicago</v>
      </c>
      <c r="K2354" s="7" t="str">
        <f>INDEX(Healthcare_Insurance[Insurance_Type],MATCH(CONSOLIDATED_SHEET[[#This Row],[Patient_ID]],Healthcare_Insurance[Patient_ID],0))</f>
        <v>Private</v>
      </c>
      <c r="L2354" s="8">
        <f>INDEX(Healthcare_Insurance[Insurance_Amount],MATCH(CONSOLIDATED_SHEET[[#This Row],[Patient_ID]],Healthcare_Insurance[Patient_ID],0))</f>
        <v>5866.15</v>
      </c>
    </row>
    <row r="2355" spans="1:12" x14ac:dyDescent="0.25">
      <c r="A2355" t="s">
        <v>2357</v>
      </c>
      <c r="B2355" t="s">
        <v>5319</v>
      </c>
      <c r="C2355">
        <v>35</v>
      </c>
      <c r="D2355" t="s">
        <v>5947</v>
      </c>
      <c r="E2355" t="str">
        <f>IFERROR(INDEX(Healthcare_Transaction[Treatment_Type],MATCH(CONSOLIDATED_SHEET[[#This Row],[Patient_ID]],Healthcare_Transaction[Patient_ID],0)),"")</f>
        <v>Physical Therapy</v>
      </c>
      <c r="F2355" s="8">
        <f>IFERROR(INDEX(Healthcare_Transaction[Cost],MATCH(CONSOLIDATED_SHEET[[#This Row],[Patient_ID]],Healthcare_Transaction[Patient_ID],0)),"")</f>
        <v>836.81</v>
      </c>
      <c r="G2355" s="6">
        <f>IFERROR(INDEX(Healthcare_Transaction[Date],MATCH(CONSOLIDATED_SHEET[[#This Row],[Patient_ID]],Healthcare_Transaction[Patient_ID],0)),"")</f>
        <v>44650.59422774682</v>
      </c>
      <c r="H2355" t="str">
        <f>TEXT(CONSOLIDATED_SHEET[[#This Row],[Date]], "yyyy")</f>
        <v>2022</v>
      </c>
      <c r="I2355" t="str">
        <f>TEXT(CONSOLIDATED_SHEET[[#This Row],[Date]], "mmmm")</f>
        <v>March</v>
      </c>
      <c r="J2355" t="str">
        <f>INDEX(Healthcare_Location[Location],MATCH(CONSOLIDATED_SHEET[[#This Row],[Patient_ID]],Healthcare_Location[Patient_ID],0))</f>
        <v>New York</v>
      </c>
      <c r="K2355" s="7" t="str">
        <f>INDEX(Healthcare_Insurance[Insurance_Type],MATCH(CONSOLIDATED_SHEET[[#This Row],[Patient_ID]],Healthcare_Insurance[Patient_ID],0))</f>
        <v>Private</v>
      </c>
      <c r="L2355" s="8">
        <f>INDEX(Healthcare_Insurance[Insurance_Amount],MATCH(CONSOLIDATED_SHEET[[#This Row],[Patient_ID]],Healthcare_Insurance[Patient_ID],0))</f>
        <v>8998.6</v>
      </c>
    </row>
    <row r="2356" spans="1:12" x14ac:dyDescent="0.25">
      <c r="A2356" t="s">
        <v>2358</v>
      </c>
      <c r="B2356" t="s">
        <v>5320</v>
      </c>
      <c r="C2356">
        <v>81</v>
      </c>
      <c r="D2356" t="s">
        <v>5947</v>
      </c>
      <c r="E2356" t="str">
        <f>IFERROR(INDEX(Healthcare_Transaction[Treatment_Type],MATCH(CONSOLIDATED_SHEET[[#This Row],[Patient_ID]],Healthcare_Transaction[Patient_ID],0)),"")</f>
        <v>Physical Therapy</v>
      </c>
      <c r="F2356" s="8">
        <f>IFERROR(INDEX(Healthcare_Transaction[Cost],MATCH(CONSOLIDATED_SHEET[[#This Row],[Patient_ID]],Healthcare_Transaction[Patient_ID],0)),"")</f>
        <v>3404.77</v>
      </c>
      <c r="G2356" s="6">
        <f>IFERROR(INDEX(Healthcare_Transaction[Date],MATCH(CONSOLIDATED_SHEET[[#This Row],[Patient_ID]],Healthcare_Transaction[Patient_ID],0)),"")</f>
        <v>44652.419488498359</v>
      </c>
      <c r="H2356" t="str">
        <f>TEXT(CONSOLIDATED_SHEET[[#This Row],[Date]], "yyyy")</f>
        <v>2022</v>
      </c>
      <c r="I2356" t="str">
        <f>TEXT(CONSOLIDATED_SHEET[[#This Row],[Date]], "mmmm")</f>
        <v>April</v>
      </c>
      <c r="J2356" t="str">
        <f>INDEX(Healthcare_Location[Location],MATCH(CONSOLIDATED_SHEET[[#This Row],[Patient_ID]],Healthcare_Location[Patient_ID],0))</f>
        <v>Chicago</v>
      </c>
      <c r="K2356" s="7" t="str">
        <f>INDEX(Healthcare_Insurance[Insurance_Type],MATCH(CONSOLIDATED_SHEET[[#This Row],[Patient_ID]],Healthcare_Insurance[Patient_ID],0))</f>
        <v>Private</v>
      </c>
      <c r="L2356" s="8">
        <f>INDEX(Healthcare_Insurance[Insurance_Amount],MATCH(CONSOLIDATED_SHEET[[#This Row],[Patient_ID]],Healthcare_Insurance[Patient_ID],0))</f>
        <v>7473.62</v>
      </c>
    </row>
    <row r="2357" spans="1:12" x14ac:dyDescent="0.25">
      <c r="A2357" t="s">
        <v>2359</v>
      </c>
      <c r="B2357" t="s">
        <v>5321</v>
      </c>
      <c r="C2357">
        <v>32</v>
      </c>
      <c r="D2357" t="s">
        <v>5948</v>
      </c>
      <c r="E2357" t="str">
        <f>IFERROR(INDEX(Healthcare_Transaction[Treatment_Type],MATCH(CONSOLIDATED_SHEET[[#This Row],[Patient_ID]],Healthcare_Transaction[Patient_ID],0)),"")</f>
        <v>Physical Therapy</v>
      </c>
      <c r="F2357" s="8">
        <f>IFERROR(INDEX(Healthcare_Transaction[Cost],MATCH(CONSOLIDATED_SHEET[[#This Row],[Patient_ID]],Healthcare_Transaction[Patient_ID],0)),"")</f>
        <v>3899.1</v>
      </c>
      <c r="G2357" s="6">
        <f>IFERROR(INDEX(Healthcare_Transaction[Date],MATCH(CONSOLIDATED_SHEET[[#This Row],[Patient_ID]],Healthcare_Transaction[Patient_ID],0)),"")</f>
        <v>44652.94099157022</v>
      </c>
      <c r="H2357" t="str">
        <f>TEXT(CONSOLIDATED_SHEET[[#This Row],[Date]], "yyyy")</f>
        <v>2022</v>
      </c>
      <c r="I2357" t="str">
        <f>TEXT(CONSOLIDATED_SHEET[[#This Row],[Date]], "mmmm")</f>
        <v>April</v>
      </c>
      <c r="J2357" t="str">
        <f>INDEX(Healthcare_Location[Location],MATCH(CONSOLIDATED_SHEET[[#This Row],[Patient_ID]],Healthcare_Location[Patient_ID],0))</f>
        <v>Houston</v>
      </c>
      <c r="K2357" s="7" t="str">
        <f>INDEX(Healthcare_Insurance[Insurance_Type],MATCH(CONSOLIDATED_SHEET[[#This Row],[Patient_ID]],Healthcare_Insurance[Patient_ID],0))</f>
        <v>None</v>
      </c>
      <c r="L2357" s="8">
        <f>INDEX(Healthcare_Insurance[Insurance_Amount],MATCH(CONSOLIDATED_SHEET[[#This Row],[Patient_ID]],Healthcare_Insurance[Patient_ID],0))</f>
        <v>9187.2800000000007</v>
      </c>
    </row>
    <row r="2358" spans="1:12" x14ac:dyDescent="0.25">
      <c r="A2358" t="s">
        <v>2360</v>
      </c>
      <c r="B2358" t="s">
        <v>5322</v>
      </c>
      <c r="C2358">
        <v>50</v>
      </c>
      <c r="D2358" t="s">
        <v>5948</v>
      </c>
      <c r="E2358" t="str">
        <f>IFERROR(INDEX(Healthcare_Transaction[Treatment_Type],MATCH(CONSOLIDATED_SHEET[[#This Row],[Patient_ID]],Healthcare_Transaction[Patient_ID],0)),"")</f>
        <v>Surgery</v>
      </c>
      <c r="F2358" s="8">
        <f>IFERROR(INDEX(Healthcare_Transaction[Cost],MATCH(CONSOLIDATED_SHEET[[#This Row],[Patient_ID]],Healthcare_Transaction[Patient_ID],0)),"")</f>
        <v>1646.14</v>
      </c>
      <c r="G2358" s="6">
        <f>IFERROR(INDEX(Healthcare_Transaction[Date],MATCH(CONSOLIDATED_SHEET[[#This Row],[Patient_ID]],Healthcare_Transaction[Patient_ID],0)),"")</f>
        <v>44653.462494642081</v>
      </c>
      <c r="H2358" t="str">
        <f>TEXT(CONSOLIDATED_SHEET[[#This Row],[Date]], "yyyy")</f>
        <v>2022</v>
      </c>
      <c r="I2358" t="str">
        <f>TEXT(CONSOLIDATED_SHEET[[#This Row],[Date]], "mmmm")</f>
        <v>April</v>
      </c>
      <c r="J2358" t="str">
        <f>INDEX(Healthcare_Location[Location],MATCH(CONSOLIDATED_SHEET[[#This Row],[Patient_ID]],Healthcare_Location[Patient_ID],0))</f>
        <v>Los Angeles</v>
      </c>
      <c r="K2358" s="7" t="str">
        <f>INDEX(Healthcare_Insurance[Insurance_Type],MATCH(CONSOLIDATED_SHEET[[#This Row],[Patient_ID]],Healthcare_Insurance[Patient_ID],0))</f>
        <v>None</v>
      </c>
      <c r="L2358" s="8">
        <f>INDEX(Healthcare_Insurance[Insurance_Amount],MATCH(CONSOLIDATED_SHEET[[#This Row],[Patient_ID]],Healthcare_Insurance[Patient_ID],0))</f>
        <v>4016.53</v>
      </c>
    </row>
    <row r="2359" spans="1:12" x14ac:dyDescent="0.25">
      <c r="A2359" t="s">
        <v>2361</v>
      </c>
      <c r="B2359" t="s">
        <v>5323</v>
      </c>
      <c r="C2359">
        <v>49</v>
      </c>
      <c r="D2359" t="s">
        <v>5948</v>
      </c>
      <c r="E2359" t="str">
        <f>IFERROR(INDEX(Healthcare_Transaction[Treatment_Type],MATCH(CONSOLIDATED_SHEET[[#This Row],[Patient_ID]],Healthcare_Transaction[Patient_ID],0)),"")</f>
        <v>Medication</v>
      </c>
      <c r="F2359" s="8">
        <f>IFERROR(INDEX(Healthcare_Transaction[Cost],MATCH(CONSOLIDATED_SHEET[[#This Row],[Patient_ID]],Healthcare_Transaction[Patient_ID],0)),"")</f>
        <v>3640.26</v>
      </c>
      <c r="G2359" s="6">
        <f>IFERROR(INDEX(Healthcare_Transaction[Date],MATCH(CONSOLIDATED_SHEET[[#This Row],[Patient_ID]],Healthcare_Transaction[Patient_ID],0)),"")</f>
        <v>44655.28775539362</v>
      </c>
      <c r="H2359" t="str">
        <f>TEXT(CONSOLIDATED_SHEET[[#This Row],[Date]], "yyyy")</f>
        <v>2022</v>
      </c>
      <c r="I2359" t="str">
        <f>TEXT(CONSOLIDATED_SHEET[[#This Row],[Date]], "mmmm")</f>
        <v>April</v>
      </c>
      <c r="J2359" t="str">
        <f>INDEX(Healthcare_Location[Location],MATCH(CONSOLIDATED_SHEET[[#This Row],[Patient_ID]],Healthcare_Location[Patient_ID],0))</f>
        <v>Chicago</v>
      </c>
      <c r="K2359" s="7" t="str">
        <f>INDEX(Healthcare_Insurance[Insurance_Type],MATCH(CONSOLIDATED_SHEET[[#This Row],[Patient_ID]],Healthcare_Insurance[Patient_ID],0))</f>
        <v>Public</v>
      </c>
      <c r="L2359" s="8">
        <f>INDEX(Healthcare_Insurance[Insurance_Amount],MATCH(CONSOLIDATED_SHEET[[#This Row],[Patient_ID]],Healthcare_Insurance[Patient_ID],0))</f>
        <v>1970.7</v>
      </c>
    </row>
    <row r="2360" spans="1:12" x14ac:dyDescent="0.25">
      <c r="A2360" t="s">
        <v>2362</v>
      </c>
      <c r="B2360" t="s">
        <v>5324</v>
      </c>
      <c r="C2360">
        <v>27</v>
      </c>
      <c r="D2360" t="s">
        <v>5947</v>
      </c>
      <c r="E2360" t="str">
        <f>IFERROR(INDEX(Healthcare_Transaction[Treatment_Type],MATCH(CONSOLIDATED_SHEET[[#This Row],[Patient_ID]],Healthcare_Transaction[Patient_ID],0)),"")</f>
        <v>Surgery</v>
      </c>
      <c r="F2360" s="8">
        <f>IFERROR(INDEX(Healthcare_Transaction[Cost],MATCH(CONSOLIDATED_SHEET[[#This Row],[Patient_ID]],Healthcare_Transaction[Patient_ID],0)),"")</f>
        <v>1004.06</v>
      </c>
      <c r="G2360" s="6">
        <f>IFERROR(INDEX(Healthcare_Transaction[Date],MATCH(CONSOLIDATED_SHEET[[#This Row],[Patient_ID]],Healthcare_Transaction[Patient_ID],0)),"")</f>
        <v>44657.634519217027</v>
      </c>
      <c r="H2360" t="str">
        <f>TEXT(CONSOLIDATED_SHEET[[#This Row],[Date]], "yyyy")</f>
        <v>2022</v>
      </c>
      <c r="I2360" t="str">
        <f>TEXT(CONSOLIDATED_SHEET[[#This Row],[Date]], "mmmm")</f>
        <v>April</v>
      </c>
      <c r="J2360" t="str">
        <f>INDEX(Healthcare_Location[Location],MATCH(CONSOLIDATED_SHEET[[#This Row],[Patient_ID]],Healthcare_Location[Patient_ID],0))</f>
        <v>Los Angeles</v>
      </c>
      <c r="K2360" s="7" t="str">
        <f>INDEX(Healthcare_Insurance[Insurance_Type],MATCH(CONSOLIDATED_SHEET[[#This Row],[Patient_ID]],Healthcare_Insurance[Patient_ID],0))</f>
        <v>Public</v>
      </c>
      <c r="L2360" s="8">
        <f>INDEX(Healthcare_Insurance[Insurance_Amount],MATCH(CONSOLIDATED_SHEET[[#This Row],[Patient_ID]],Healthcare_Insurance[Patient_ID],0))</f>
        <v>5894.37</v>
      </c>
    </row>
    <row r="2361" spans="1:12" x14ac:dyDescent="0.25">
      <c r="A2361" t="s">
        <v>2363</v>
      </c>
      <c r="B2361" t="s">
        <v>5325</v>
      </c>
      <c r="C2361">
        <v>80</v>
      </c>
      <c r="D2361" t="s">
        <v>5948</v>
      </c>
      <c r="E2361" t="str">
        <f>IFERROR(INDEX(Healthcare_Transaction[Treatment_Type],MATCH(CONSOLIDATED_SHEET[[#This Row],[Patient_ID]],Healthcare_Transaction[Patient_ID],0)),"")</f>
        <v>Medication</v>
      </c>
      <c r="F2361" s="8">
        <f>IFERROR(INDEX(Healthcare_Transaction[Cost],MATCH(CONSOLIDATED_SHEET[[#This Row],[Patient_ID]],Healthcare_Transaction[Patient_ID],0)),"")</f>
        <v>3645.62</v>
      </c>
      <c r="G2361" s="6">
        <f>IFERROR(INDEX(Healthcare_Transaction[Date],MATCH(CONSOLIDATED_SHEET[[#This Row],[Patient_ID]],Healthcare_Transaction[Patient_ID],0)),"")</f>
        <v>44660.502786112287</v>
      </c>
      <c r="H2361" t="str">
        <f>TEXT(CONSOLIDATED_SHEET[[#This Row],[Date]], "yyyy")</f>
        <v>2022</v>
      </c>
      <c r="I2361" t="str">
        <f>TEXT(CONSOLIDATED_SHEET[[#This Row],[Date]], "mmmm")</f>
        <v>April</v>
      </c>
      <c r="J2361" t="str">
        <f>INDEX(Healthcare_Location[Location],MATCH(CONSOLIDATED_SHEET[[#This Row],[Patient_ID]],Healthcare_Location[Patient_ID],0))</f>
        <v>Chicago</v>
      </c>
      <c r="K2361" s="7" t="str">
        <f>INDEX(Healthcare_Insurance[Insurance_Type],MATCH(CONSOLIDATED_SHEET[[#This Row],[Patient_ID]],Healthcare_Insurance[Patient_ID],0))</f>
        <v>Private</v>
      </c>
      <c r="L2361" s="8">
        <f>INDEX(Healthcare_Insurance[Insurance_Amount],MATCH(CONSOLIDATED_SHEET[[#This Row],[Patient_ID]],Healthcare_Insurance[Patient_ID],0))</f>
        <v>9768.8799999999992</v>
      </c>
    </row>
    <row r="2362" spans="1:12" x14ac:dyDescent="0.25">
      <c r="A2362" t="s">
        <v>2364</v>
      </c>
      <c r="B2362" t="s">
        <v>5326</v>
      </c>
      <c r="C2362">
        <v>22</v>
      </c>
      <c r="D2362" t="s">
        <v>5947</v>
      </c>
      <c r="E2362" t="str">
        <f>IFERROR(INDEX(Healthcare_Transaction[Treatment_Type],MATCH(CONSOLIDATED_SHEET[[#This Row],[Patient_ID]],Healthcare_Transaction[Patient_ID],0)),"")</f>
        <v>Consultation</v>
      </c>
      <c r="F2362" s="8">
        <f>IFERROR(INDEX(Healthcare_Transaction[Cost],MATCH(CONSOLIDATED_SHEET[[#This Row],[Patient_ID]],Healthcare_Transaction[Patient_ID],0)),"")</f>
        <v>4476.21</v>
      </c>
      <c r="G2362" s="6">
        <f>IFERROR(INDEX(Healthcare_Transaction[Date],MATCH(CONSOLIDATED_SHEET[[#This Row],[Patient_ID]],Healthcare_Transaction[Patient_ID],0)),"")</f>
        <v>44661.02428918417</v>
      </c>
      <c r="H2362" t="str">
        <f>TEXT(CONSOLIDATED_SHEET[[#This Row],[Date]], "yyyy")</f>
        <v>2022</v>
      </c>
      <c r="I2362" t="str">
        <f>TEXT(CONSOLIDATED_SHEET[[#This Row],[Date]], "mmmm")</f>
        <v>April</v>
      </c>
      <c r="J2362" t="str">
        <f>INDEX(Healthcare_Location[Location],MATCH(CONSOLIDATED_SHEET[[#This Row],[Patient_ID]],Healthcare_Location[Patient_ID],0))</f>
        <v>Chicago</v>
      </c>
      <c r="K2362" s="7" t="str">
        <f>INDEX(Healthcare_Insurance[Insurance_Type],MATCH(CONSOLIDATED_SHEET[[#This Row],[Patient_ID]],Healthcare_Insurance[Patient_ID],0))</f>
        <v>None</v>
      </c>
      <c r="L2362" s="8">
        <f>INDEX(Healthcare_Insurance[Insurance_Amount],MATCH(CONSOLIDATED_SHEET[[#This Row],[Patient_ID]],Healthcare_Insurance[Patient_ID],0))</f>
        <v>5847.21</v>
      </c>
    </row>
    <row r="2363" spans="1:12" x14ac:dyDescent="0.25">
      <c r="A2363" t="s">
        <v>2365</v>
      </c>
      <c r="B2363" t="s">
        <v>5327</v>
      </c>
      <c r="C2363">
        <v>80</v>
      </c>
      <c r="D2363" t="s">
        <v>5947</v>
      </c>
      <c r="E2363" t="str">
        <f>IFERROR(INDEX(Healthcare_Transaction[Treatment_Type],MATCH(CONSOLIDATED_SHEET[[#This Row],[Patient_ID]],Healthcare_Transaction[Patient_ID],0)),"")</f>
        <v>Physical Therapy</v>
      </c>
      <c r="F2363" s="8">
        <f>IFERROR(INDEX(Healthcare_Transaction[Cost],MATCH(CONSOLIDATED_SHEET[[#This Row],[Patient_ID]],Healthcare_Transaction[Patient_ID],0)),"")</f>
        <v>3127.66</v>
      </c>
      <c r="G2363" s="6">
        <f>IFERROR(INDEX(Healthcare_Transaction[Date],MATCH(CONSOLIDATED_SHEET[[#This Row],[Patient_ID]],Healthcare_Transaction[Patient_ID],0)),"")</f>
        <v>44662.067295327892</v>
      </c>
      <c r="H2363" t="str">
        <f>TEXT(CONSOLIDATED_SHEET[[#This Row],[Date]], "yyyy")</f>
        <v>2022</v>
      </c>
      <c r="I2363" t="str">
        <f>TEXT(CONSOLIDATED_SHEET[[#This Row],[Date]], "mmmm")</f>
        <v>April</v>
      </c>
      <c r="J2363" t="str">
        <f>INDEX(Healthcare_Location[Location],MATCH(CONSOLIDATED_SHEET[[#This Row],[Patient_ID]],Healthcare_Location[Patient_ID],0))</f>
        <v>Houston</v>
      </c>
      <c r="K2363" s="7" t="str">
        <f>INDEX(Healthcare_Insurance[Insurance_Type],MATCH(CONSOLIDATED_SHEET[[#This Row],[Patient_ID]],Healthcare_Insurance[Patient_ID],0))</f>
        <v>Public</v>
      </c>
      <c r="L2363" s="8">
        <f>INDEX(Healthcare_Insurance[Insurance_Amount],MATCH(CONSOLIDATED_SHEET[[#This Row],[Patient_ID]],Healthcare_Insurance[Patient_ID],0))</f>
        <v>2211.7199999999998</v>
      </c>
    </row>
    <row r="2364" spans="1:12" x14ac:dyDescent="0.25">
      <c r="A2364" t="s">
        <v>2366</v>
      </c>
      <c r="B2364" t="s">
        <v>5328</v>
      </c>
      <c r="C2364">
        <v>54</v>
      </c>
      <c r="D2364" t="s">
        <v>5947</v>
      </c>
      <c r="E2364" t="str">
        <f>IFERROR(INDEX(Healthcare_Transaction[Treatment_Type],MATCH(CONSOLIDATED_SHEET[[#This Row],[Patient_ID]],Healthcare_Transaction[Patient_ID],0)),"")</f>
        <v>Surgery</v>
      </c>
      <c r="F2364" s="8">
        <f>IFERROR(INDEX(Healthcare_Transaction[Cost],MATCH(CONSOLIDATED_SHEET[[#This Row],[Patient_ID]],Healthcare_Transaction[Patient_ID],0)),"")</f>
        <v>414.31</v>
      </c>
      <c r="G2364" s="6">
        <f>IFERROR(INDEX(Healthcare_Transaction[Date],MATCH(CONSOLIDATED_SHEET[[#This Row],[Patient_ID]],Healthcare_Transaction[Patient_ID],0)),"")</f>
        <v>44664.153307615372</v>
      </c>
      <c r="H2364" t="str">
        <f>TEXT(CONSOLIDATED_SHEET[[#This Row],[Date]], "yyyy")</f>
        <v>2022</v>
      </c>
      <c r="I2364" t="str">
        <f>TEXT(CONSOLIDATED_SHEET[[#This Row],[Date]], "mmmm")</f>
        <v>April</v>
      </c>
      <c r="J2364" t="str">
        <f>INDEX(Healthcare_Location[Location],MATCH(CONSOLIDATED_SHEET[[#This Row],[Patient_ID]],Healthcare_Location[Patient_ID],0))</f>
        <v>Los Angeles</v>
      </c>
      <c r="K2364" s="7" t="str">
        <f>INDEX(Healthcare_Insurance[Insurance_Type],MATCH(CONSOLIDATED_SHEET[[#This Row],[Patient_ID]],Healthcare_Insurance[Patient_ID],0))</f>
        <v>None</v>
      </c>
      <c r="L2364" s="8">
        <f>INDEX(Healthcare_Insurance[Insurance_Amount],MATCH(CONSOLIDATED_SHEET[[#This Row],[Patient_ID]],Healthcare_Insurance[Patient_ID],0))</f>
        <v>7059.46</v>
      </c>
    </row>
    <row r="2365" spans="1:12" x14ac:dyDescent="0.25">
      <c r="A2365" t="s">
        <v>2367</v>
      </c>
      <c r="B2365" t="s">
        <v>5329</v>
      </c>
      <c r="C2365">
        <v>61</v>
      </c>
      <c r="D2365" t="s">
        <v>5948</v>
      </c>
      <c r="E2365" t="str">
        <f>IFERROR(INDEX(Healthcare_Transaction[Treatment_Type],MATCH(CONSOLIDATED_SHEET[[#This Row],[Patient_ID]],Healthcare_Transaction[Patient_ID],0)),"")</f>
        <v>Physical Therapy</v>
      </c>
      <c r="F2365" s="8">
        <f>IFERROR(INDEX(Healthcare_Transaction[Cost],MATCH(CONSOLIDATED_SHEET[[#This Row],[Patient_ID]],Healthcare_Transaction[Patient_ID],0)),"")</f>
        <v>4085.77</v>
      </c>
      <c r="G2365" s="6">
        <f>IFERROR(INDEX(Healthcare_Transaction[Date],MATCH(CONSOLIDATED_SHEET[[#This Row],[Patient_ID]],Healthcare_Transaction[Patient_ID],0)),"")</f>
        <v>44664.414059151299</v>
      </c>
      <c r="H2365" t="str">
        <f>TEXT(CONSOLIDATED_SHEET[[#This Row],[Date]], "yyyy")</f>
        <v>2022</v>
      </c>
      <c r="I2365" t="str">
        <f>TEXT(CONSOLIDATED_SHEET[[#This Row],[Date]], "mmmm")</f>
        <v>April</v>
      </c>
      <c r="J2365" t="str">
        <f>INDEX(Healthcare_Location[Location],MATCH(CONSOLIDATED_SHEET[[#This Row],[Patient_ID]],Healthcare_Location[Patient_ID],0))</f>
        <v>Houston</v>
      </c>
      <c r="K2365" s="7" t="str">
        <f>INDEX(Healthcare_Insurance[Insurance_Type],MATCH(CONSOLIDATED_SHEET[[#This Row],[Patient_ID]],Healthcare_Insurance[Patient_ID],0))</f>
        <v>Private</v>
      </c>
      <c r="L2365" s="8">
        <f>INDEX(Healthcare_Insurance[Insurance_Amount],MATCH(CONSOLIDATED_SHEET[[#This Row],[Patient_ID]],Healthcare_Insurance[Patient_ID],0))</f>
        <v>1337.19</v>
      </c>
    </row>
    <row r="2366" spans="1:12" x14ac:dyDescent="0.25">
      <c r="A2366" t="s">
        <v>2368</v>
      </c>
      <c r="B2366" t="s">
        <v>5330</v>
      </c>
      <c r="C2366">
        <v>68</v>
      </c>
      <c r="D2366" t="s">
        <v>5947</v>
      </c>
      <c r="E2366" t="str">
        <f>IFERROR(INDEX(Healthcare_Transaction[Treatment_Type],MATCH(CONSOLIDATED_SHEET[[#This Row],[Patient_ID]],Healthcare_Transaction[Patient_ID],0)),"")</f>
        <v>Surgery</v>
      </c>
      <c r="F2366" s="8">
        <f>IFERROR(INDEX(Healthcare_Transaction[Cost],MATCH(CONSOLIDATED_SHEET[[#This Row],[Patient_ID]],Healthcare_Transaction[Patient_ID],0)),"")</f>
        <v>1754.44</v>
      </c>
      <c r="G2366" s="6">
        <f>IFERROR(INDEX(Healthcare_Transaction[Date],MATCH(CONSOLIDATED_SHEET[[#This Row],[Patient_ID]],Healthcare_Transaction[Patient_ID],0)),"")</f>
        <v>44665.457065295042</v>
      </c>
      <c r="H2366" t="str">
        <f>TEXT(CONSOLIDATED_SHEET[[#This Row],[Date]], "yyyy")</f>
        <v>2022</v>
      </c>
      <c r="I2366" t="str">
        <f>TEXT(CONSOLIDATED_SHEET[[#This Row],[Date]], "mmmm")</f>
        <v>April</v>
      </c>
      <c r="J2366" t="str">
        <f>INDEX(Healthcare_Location[Location],MATCH(CONSOLIDATED_SHEET[[#This Row],[Patient_ID]],Healthcare_Location[Patient_ID],0))</f>
        <v>New York</v>
      </c>
      <c r="K2366" s="7" t="str">
        <f>INDEX(Healthcare_Insurance[Insurance_Type],MATCH(CONSOLIDATED_SHEET[[#This Row],[Patient_ID]],Healthcare_Insurance[Patient_ID],0))</f>
        <v>Private</v>
      </c>
      <c r="L2366" s="8">
        <f>INDEX(Healthcare_Insurance[Insurance_Amount],MATCH(CONSOLIDATED_SHEET[[#This Row],[Patient_ID]],Healthcare_Insurance[Patient_ID],0))</f>
        <v>6759.57</v>
      </c>
    </row>
    <row r="2367" spans="1:12" x14ac:dyDescent="0.25">
      <c r="A2367" t="s">
        <v>2369</v>
      </c>
      <c r="B2367" t="s">
        <v>5331</v>
      </c>
      <c r="C2367">
        <v>58</v>
      </c>
      <c r="D2367" t="s">
        <v>5948</v>
      </c>
      <c r="E2367" t="str">
        <f>IFERROR(INDEX(Healthcare_Transaction[Treatment_Type],MATCH(CONSOLIDATED_SHEET[[#This Row],[Patient_ID]],Healthcare_Transaction[Patient_ID],0)),"")</f>
        <v>Medication</v>
      </c>
      <c r="F2367" s="8">
        <f>IFERROR(INDEX(Healthcare_Transaction[Cost],MATCH(CONSOLIDATED_SHEET[[#This Row],[Patient_ID]],Healthcare_Transaction[Patient_ID],0)),"")</f>
        <v>4903.3999999999996</v>
      </c>
      <c r="G2367" s="6">
        <f>IFERROR(INDEX(Healthcare_Transaction[Date],MATCH(CONSOLIDATED_SHEET[[#This Row],[Patient_ID]],Healthcare_Transaction[Patient_ID],0)),"")</f>
        <v>44670.932847549637</v>
      </c>
      <c r="H2367" t="str">
        <f>TEXT(CONSOLIDATED_SHEET[[#This Row],[Date]], "yyyy")</f>
        <v>2022</v>
      </c>
      <c r="I2367" t="str">
        <f>TEXT(CONSOLIDATED_SHEET[[#This Row],[Date]], "mmmm")</f>
        <v>April</v>
      </c>
      <c r="J2367" t="str">
        <f>INDEX(Healthcare_Location[Location],MATCH(CONSOLIDATED_SHEET[[#This Row],[Patient_ID]],Healthcare_Location[Patient_ID],0))</f>
        <v>Phoenix</v>
      </c>
      <c r="K2367" s="7" t="str">
        <f>INDEX(Healthcare_Insurance[Insurance_Type],MATCH(CONSOLIDATED_SHEET[[#This Row],[Patient_ID]],Healthcare_Insurance[Patient_ID],0))</f>
        <v>Public</v>
      </c>
      <c r="L2367" s="8">
        <f>INDEX(Healthcare_Insurance[Insurance_Amount],MATCH(CONSOLIDATED_SHEET[[#This Row],[Patient_ID]],Healthcare_Insurance[Patient_ID],0))</f>
        <v>3321.05</v>
      </c>
    </row>
    <row r="2368" spans="1:12" x14ac:dyDescent="0.25">
      <c r="A2368" t="s">
        <v>2370</v>
      </c>
      <c r="B2368" t="s">
        <v>5332</v>
      </c>
      <c r="C2368">
        <v>62</v>
      </c>
      <c r="D2368" t="s">
        <v>5948</v>
      </c>
      <c r="E2368" t="str">
        <f>IFERROR(INDEX(Healthcare_Transaction[Treatment_Type],MATCH(CONSOLIDATED_SHEET[[#This Row],[Patient_ID]],Healthcare_Transaction[Patient_ID],0)),"")</f>
        <v>Consultation</v>
      </c>
      <c r="F2368" s="8">
        <f>IFERROR(INDEX(Healthcare_Transaction[Cost],MATCH(CONSOLIDATED_SHEET[[#This Row],[Patient_ID]],Healthcare_Transaction[Patient_ID],0)),"")</f>
        <v>3266.95</v>
      </c>
      <c r="G2368" s="6">
        <f>IFERROR(INDEX(Healthcare_Transaction[Date],MATCH(CONSOLIDATED_SHEET[[#This Row],[Patient_ID]],Healthcare_Transaction[Patient_ID],0)),"")</f>
        <v>44671.97585369338</v>
      </c>
      <c r="H2368" t="str">
        <f>TEXT(CONSOLIDATED_SHEET[[#This Row],[Date]], "yyyy")</f>
        <v>2022</v>
      </c>
      <c r="I2368" t="str">
        <f>TEXT(CONSOLIDATED_SHEET[[#This Row],[Date]], "mmmm")</f>
        <v>April</v>
      </c>
      <c r="J2368" t="str">
        <f>INDEX(Healthcare_Location[Location],MATCH(CONSOLIDATED_SHEET[[#This Row],[Patient_ID]],Healthcare_Location[Patient_ID],0))</f>
        <v>Chicago</v>
      </c>
      <c r="K2368" s="7" t="str">
        <f>INDEX(Healthcare_Insurance[Insurance_Type],MATCH(CONSOLIDATED_SHEET[[#This Row],[Patient_ID]],Healthcare_Insurance[Patient_ID],0))</f>
        <v>Private</v>
      </c>
      <c r="L2368" s="8">
        <f>INDEX(Healthcare_Insurance[Insurance_Amount],MATCH(CONSOLIDATED_SHEET[[#This Row],[Patient_ID]],Healthcare_Insurance[Patient_ID],0))</f>
        <v>4096.21</v>
      </c>
    </row>
    <row r="2369" spans="1:12" x14ac:dyDescent="0.25">
      <c r="A2369" t="s">
        <v>2371</v>
      </c>
      <c r="B2369" t="s">
        <v>5333</v>
      </c>
      <c r="C2369">
        <v>31</v>
      </c>
      <c r="D2369" t="s">
        <v>5948</v>
      </c>
      <c r="E2369" t="str">
        <f>IFERROR(INDEX(Healthcare_Transaction[Treatment_Type],MATCH(CONSOLIDATED_SHEET[[#This Row],[Patient_ID]],Healthcare_Transaction[Patient_ID],0)),"")</f>
        <v>Physical Therapy</v>
      </c>
      <c r="F2369" s="8">
        <f>IFERROR(INDEX(Healthcare_Transaction[Cost],MATCH(CONSOLIDATED_SHEET[[#This Row],[Patient_ID]],Healthcare_Transaction[Patient_ID],0)),"")</f>
        <v>4567.7299999999996</v>
      </c>
      <c r="G2369" s="6">
        <f>IFERROR(INDEX(Healthcare_Transaction[Date],MATCH(CONSOLIDATED_SHEET[[#This Row],[Patient_ID]],Healthcare_Transaction[Patient_ID],0)),"")</f>
        <v>44672.758108301183</v>
      </c>
      <c r="H2369" t="str">
        <f>TEXT(CONSOLIDATED_SHEET[[#This Row],[Date]], "yyyy")</f>
        <v>2022</v>
      </c>
      <c r="I2369" t="str">
        <f>TEXT(CONSOLIDATED_SHEET[[#This Row],[Date]], "mmmm")</f>
        <v>April</v>
      </c>
      <c r="J2369" t="str">
        <f>INDEX(Healthcare_Location[Location],MATCH(CONSOLIDATED_SHEET[[#This Row],[Patient_ID]],Healthcare_Location[Patient_ID],0))</f>
        <v>Phoenix</v>
      </c>
      <c r="K2369" s="7" t="str">
        <f>INDEX(Healthcare_Insurance[Insurance_Type],MATCH(CONSOLIDATED_SHEET[[#This Row],[Patient_ID]],Healthcare_Insurance[Patient_ID],0))</f>
        <v>None</v>
      </c>
      <c r="L2369" s="8">
        <f>INDEX(Healthcare_Insurance[Insurance_Amount],MATCH(CONSOLIDATED_SHEET[[#This Row],[Patient_ID]],Healthcare_Insurance[Patient_ID],0))</f>
        <v>6128.78</v>
      </c>
    </row>
    <row r="2370" spans="1:12" x14ac:dyDescent="0.25">
      <c r="A2370" t="s">
        <v>2372</v>
      </c>
      <c r="B2370" t="s">
        <v>5334</v>
      </c>
      <c r="C2370">
        <v>65</v>
      </c>
      <c r="D2370" t="s">
        <v>5947</v>
      </c>
      <c r="E2370" t="str">
        <f>IFERROR(INDEX(Healthcare_Transaction[Treatment_Type],MATCH(CONSOLIDATED_SHEET[[#This Row],[Patient_ID]],Healthcare_Transaction[Patient_ID],0)),"")</f>
        <v>Surgery</v>
      </c>
      <c r="F2370" s="8">
        <f>IFERROR(INDEX(Healthcare_Transaction[Cost],MATCH(CONSOLIDATED_SHEET[[#This Row],[Patient_ID]],Healthcare_Transaction[Patient_ID],0)),"")</f>
        <v>2302.02</v>
      </c>
      <c r="G2370" s="6">
        <f>IFERROR(INDEX(Healthcare_Transaction[Date],MATCH(CONSOLIDATED_SHEET[[#This Row],[Patient_ID]],Healthcare_Transaction[Patient_ID],0)),"")</f>
        <v>44674.061865980853</v>
      </c>
      <c r="H2370" t="str">
        <f>TEXT(CONSOLIDATED_SHEET[[#This Row],[Date]], "yyyy")</f>
        <v>2022</v>
      </c>
      <c r="I2370" t="str">
        <f>TEXT(CONSOLIDATED_SHEET[[#This Row],[Date]], "mmmm")</f>
        <v>April</v>
      </c>
      <c r="J2370" t="str">
        <f>INDEX(Healthcare_Location[Location],MATCH(CONSOLIDATED_SHEET[[#This Row],[Patient_ID]],Healthcare_Location[Patient_ID],0))</f>
        <v>Houston</v>
      </c>
      <c r="K2370" s="7" t="str">
        <f>INDEX(Healthcare_Insurance[Insurance_Type],MATCH(CONSOLIDATED_SHEET[[#This Row],[Patient_ID]],Healthcare_Insurance[Patient_ID],0))</f>
        <v>None</v>
      </c>
      <c r="L2370" s="8">
        <f>INDEX(Healthcare_Insurance[Insurance_Amount],MATCH(CONSOLIDATED_SHEET[[#This Row],[Patient_ID]],Healthcare_Insurance[Patient_ID],0))</f>
        <v>5214.83</v>
      </c>
    </row>
    <row r="2371" spans="1:12" x14ac:dyDescent="0.25">
      <c r="A2371" t="s">
        <v>2373</v>
      </c>
      <c r="B2371" t="s">
        <v>5335</v>
      </c>
      <c r="C2371">
        <v>87</v>
      </c>
      <c r="D2371" t="s">
        <v>5947</v>
      </c>
      <c r="E2371" t="str">
        <f>IFERROR(INDEX(Healthcare_Transaction[Treatment_Type],MATCH(CONSOLIDATED_SHEET[[#This Row],[Patient_ID]],Healthcare_Transaction[Patient_ID],0)),"")</f>
        <v>Surgery</v>
      </c>
      <c r="F2371" s="8">
        <f>IFERROR(INDEX(Healthcare_Transaction[Cost],MATCH(CONSOLIDATED_SHEET[[#This Row],[Patient_ID]],Healthcare_Transaction[Patient_ID],0)),"")</f>
        <v>372.68</v>
      </c>
      <c r="G2371" s="6">
        <f>IFERROR(INDEX(Healthcare_Transaction[Date],MATCH(CONSOLIDATED_SHEET[[#This Row],[Patient_ID]],Healthcare_Transaction[Patient_ID],0)),"")</f>
        <v>44675.626375196443</v>
      </c>
      <c r="H2371" t="str">
        <f>TEXT(CONSOLIDATED_SHEET[[#This Row],[Date]], "yyyy")</f>
        <v>2022</v>
      </c>
      <c r="I2371" t="str">
        <f>TEXT(CONSOLIDATED_SHEET[[#This Row],[Date]], "mmmm")</f>
        <v>April</v>
      </c>
      <c r="J2371" t="str">
        <f>INDEX(Healthcare_Location[Location],MATCH(CONSOLIDATED_SHEET[[#This Row],[Patient_ID]],Healthcare_Location[Patient_ID],0))</f>
        <v>Houston</v>
      </c>
      <c r="K2371" s="7" t="str">
        <f>INDEX(Healthcare_Insurance[Insurance_Type],MATCH(CONSOLIDATED_SHEET[[#This Row],[Patient_ID]],Healthcare_Insurance[Patient_ID],0))</f>
        <v>Private</v>
      </c>
      <c r="L2371" s="8">
        <f>INDEX(Healthcare_Insurance[Insurance_Amount],MATCH(CONSOLIDATED_SHEET[[#This Row],[Patient_ID]],Healthcare_Insurance[Patient_ID],0))</f>
        <v>5256.97</v>
      </c>
    </row>
    <row r="2372" spans="1:12" x14ac:dyDescent="0.25">
      <c r="A2372" t="s">
        <v>2374</v>
      </c>
      <c r="B2372" t="s">
        <v>5336</v>
      </c>
      <c r="C2372">
        <v>52</v>
      </c>
      <c r="D2372" t="s">
        <v>5947</v>
      </c>
      <c r="E2372" t="str">
        <f>IFERROR(INDEX(Healthcare_Transaction[Treatment_Type],MATCH(CONSOLIDATED_SHEET[[#This Row],[Patient_ID]],Healthcare_Transaction[Patient_ID],0)),"")</f>
        <v>Consultation</v>
      </c>
      <c r="F2372" s="8">
        <f>IFERROR(INDEX(Healthcare_Transaction[Cost],MATCH(CONSOLIDATED_SHEET[[#This Row],[Patient_ID]],Healthcare_Transaction[Patient_ID],0)),"")</f>
        <v>1354.19</v>
      </c>
      <c r="G2372" s="6">
        <f>IFERROR(INDEX(Healthcare_Transaction[Date],MATCH(CONSOLIDATED_SHEET[[#This Row],[Patient_ID]],Healthcare_Transaction[Patient_ID],0)),"")</f>
        <v>44676.408629804253</v>
      </c>
      <c r="H2372" t="str">
        <f>TEXT(CONSOLIDATED_SHEET[[#This Row],[Date]], "yyyy")</f>
        <v>2022</v>
      </c>
      <c r="I2372" t="str">
        <f>TEXT(CONSOLIDATED_SHEET[[#This Row],[Date]], "mmmm")</f>
        <v>April</v>
      </c>
      <c r="J2372" t="str">
        <f>INDEX(Healthcare_Location[Location],MATCH(CONSOLIDATED_SHEET[[#This Row],[Patient_ID]],Healthcare_Location[Patient_ID],0))</f>
        <v>Houston</v>
      </c>
      <c r="K2372" s="7" t="str">
        <f>INDEX(Healthcare_Insurance[Insurance_Type],MATCH(CONSOLIDATED_SHEET[[#This Row],[Patient_ID]],Healthcare_Insurance[Patient_ID],0))</f>
        <v>None</v>
      </c>
      <c r="L2372" s="8">
        <f>INDEX(Healthcare_Insurance[Insurance_Amount],MATCH(CONSOLIDATED_SHEET[[#This Row],[Patient_ID]],Healthcare_Insurance[Patient_ID],0))</f>
        <v>1710.31</v>
      </c>
    </row>
    <row r="2373" spans="1:12" x14ac:dyDescent="0.25">
      <c r="A2373" t="s">
        <v>2375</v>
      </c>
      <c r="B2373" t="s">
        <v>5337</v>
      </c>
      <c r="C2373">
        <v>85</v>
      </c>
      <c r="D2373" t="s">
        <v>5947</v>
      </c>
      <c r="E2373" t="str">
        <f>IFERROR(INDEX(Healthcare_Transaction[Treatment_Type],MATCH(CONSOLIDATED_SHEET[[#This Row],[Patient_ID]],Healthcare_Transaction[Patient_ID],0)),"")</f>
        <v>Physical Therapy</v>
      </c>
      <c r="F2373" s="8">
        <f>IFERROR(INDEX(Healthcare_Transaction[Cost],MATCH(CONSOLIDATED_SHEET[[#This Row],[Patient_ID]],Healthcare_Transaction[Patient_ID],0)),"")</f>
        <v>2539.7600000000002</v>
      </c>
      <c r="G2373" s="6">
        <f>IFERROR(INDEX(Healthcare_Transaction[Date],MATCH(CONSOLIDATED_SHEET[[#This Row],[Patient_ID]],Healthcare_Transaction[Patient_ID],0)),"")</f>
        <v>44677.97313901985</v>
      </c>
      <c r="H2373" t="str">
        <f>TEXT(CONSOLIDATED_SHEET[[#This Row],[Date]], "yyyy")</f>
        <v>2022</v>
      </c>
      <c r="I2373" t="str">
        <f>TEXT(CONSOLIDATED_SHEET[[#This Row],[Date]], "mmmm")</f>
        <v>April</v>
      </c>
      <c r="J2373" t="str">
        <f>INDEX(Healthcare_Location[Location],MATCH(CONSOLIDATED_SHEET[[#This Row],[Patient_ID]],Healthcare_Location[Patient_ID],0))</f>
        <v>Houston</v>
      </c>
      <c r="K2373" s="7" t="str">
        <f>INDEX(Healthcare_Insurance[Insurance_Type],MATCH(CONSOLIDATED_SHEET[[#This Row],[Patient_ID]],Healthcare_Insurance[Patient_ID],0))</f>
        <v>Private</v>
      </c>
      <c r="L2373" s="8">
        <f>INDEX(Healthcare_Insurance[Insurance_Amount],MATCH(CONSOLIDATED_SHEET[[#This Row],[Patient_ID]],Healthcare_Insurance[Patient_ID],0))</f>
        <v>7768.5</v>
      </c>
    </row>
    <row r="2374" spans="1:12" x14ac:dyDescent="0.25">
      <c r="A2374" t="s">
        <v>2376</v>
      </c>
      <c r="B2374" t="s">
        <v>5338</v>
      </c>
      <c r="C2374">
        <v>76</v>
      </c>
      <c r="D2374" t="s">
        <v>5947</v>
      </c>
      <c r="E2374" t="str">
        <f>IFERROR(INDEX(Healthcare_Transaction[Treatment_Type],MATCH(CONSOLIDATED_SHEET[[#This Row],[Patient_ID]],Healthcare_Transaction[Patient_ID],0)),"")</f>
        <v>Surgery</v>
      </c>
      <c r="F2374" s="8">
        <f>IFERROR(INDEX(Healthcare_Transaction[Cost],MATCH(CONSOLIDATED_SHEET[[#This Row],[Patient_ID]],Healthcare_Transaction[Patient_ID],0)),"")</f>
        <v>2866.14</v>
      </c>
      <c r="G2374" s="6">
        <f>IFERROR(INDEX(Healthcare_Transaction[Date],MATCH(CONSOLIDATED_SHEET[[#This Row],[Patient_ID]],Healthcare_Transaction[Patient_ID],0)),"")</f>
        <v>44679.276896699528</v>
      </c>
      <c r="H2374" t="str">
        <f>TEXT(CONSOLIDATED_SHEET[[#This Row],[Date]], "yyyy")</f>
        <v>2022</v>
      </c>
      <c r="I2374" t="str">
        <f>TEXT(CONSOLIDATED_SHEET[[#This Row],[Date]], "mmmm")</f>
        <v>April</v>
      </c>
      <c r="J2374" t="str">
        <f>INDEX(Healthcare_Location[Location],MATCH(CONSOLIDATED_SHEET[[#This Row],[Patient_ID]],Healthcare_Location[Patient_ID],0))</f>
        <v>Houston</v>
      </c>
      <c r="K2374" s="7" t="str">
        <f>INDEX(Healthcare_Insurance[Insurance_Type],MATCH(CONSOLIDATED_SHEET[[#This Row],[Patient_ID]],Healthcare_Insurance[Patient_ID],0))</f>
        <v>None</v>
      </c>
      <c r="L2374" s="8">
        <f>INDEX(Healthcare_Insurance[Insurance_Amount],MATCH(CONSOLIDATED_SHEET[[#This Row],[Patient_ID]],Healthcare_Insurance[Patient_ID],0))</f>
        <v>2030.86</v>
      </c>
    </row>
    <row r="2375" spans="1:12" x14ac:dyDescent="0.25">
      <c r="A2375" t="s">
        <v>2377</v>
      </c>
      <c r="B2375" t="s">
        <v>5339</v>
      </c>
      <c r="C2375">
        <v>53</v>
      </c>
      <c r="D2375" t="s">
        <v>5948</v>
      </c>
      <c r="E2375" t="str">
        <f>IFERROR(INDEX(Healthcare_Transaction[Treatment_Type],MATCH(CONSOLIDATED_SHEET[[#This Row],[Patient_ID]],Healthcare_Transaction[Patient_ID],0)),"")</f>
        <v>Consultation</v>
      </c>
      <c r="F2375" s="8">
        <f>IFERROR(INDEX(Healthcare_Transaction[Cost],MATCH(CONSOLIDATED_SHEET[[#This Row],[Patient_ID]],Healthcare_Transaction[Patient_ID],0)),"")</f>
        <v>4793.91</v>
      </c>
      <c r="G2375" s="6">
        <f>IFERROR(INDEX(Healthcare_Transaction[Date],MATCH(CONSOLIDATED_SHEET[[#This Row],[Patient_ID]],Healthcare_Transaction[Patient_ID],0)),"")</f>
        <v>44681.884412058847</v>
      </c>
      <c r="H2375" t="str">
        <f>TEXT(CONSOLIDATED_SHEET[[#This Row],[Date]], "yyyy")</f>
        <v>2022</v>
      </c>
      <c r="I2375" t="str">
        <f>TEXT(CONSOLIDATED_SHEET[[#This Row],[Date]], "mmmm")</f>
        <v>April</v>
      </c>
      <c r="J2375" t="str">
        <f>INDEX(Healthcare_Location[Location],MATCH(CONSOLIDATED_SHEET[[#This Row],[Patient_ID]],Healthcare_Location[Patient_ID],0))</f>
        <v>Houston</v>
      </c>
      <c r="K2375" s="7" t="str">
        <f>INDEX(Healthcare_Insurance[Insurance_Type],MATCH(CONSOLIDATED_SHEET[[#This Row],[Patient_ID]],Healthcare_Insurance[Patient_ID],0))</f>
        <v>Private</v>
      </c>
      <c r="L2375" s="8">
        <f>INDEX(Healthcare_Insurance[Insurance_Amount],MATCH(CONSOLIDATED_SHEET[[#This Row],[Patient_ID]],Healthcare_Insurance[Patient_ID],0))</f>
        <v>7453.62</v>
      </c>
    </row>
    <row r="2376" spans="1:12" x14ac:dyDescent="0.25">
      <c r="A2376" t="s">
        <v>2378</v>
      </c>
      <c r="B2376" t="s">
        <v>5340</v>
      </c>
      <c r="C2376">
        <v>84</v>
      </c>
      <c r="D2376" t="s">
        <v>5947</v>
      </c>
      <c r="E2376" t="str">
        <f>IFERROR(INDEX(Healthcare_Transaction[Treatment_Type],MATCH(CONSOLIDATED_SHEET[[#This Row],[Patient_ID]],Healthcare_Transaction[Patient_ID],0)),"")</f>
        <v>Consultation</v>
      </c>
      <c r="F2376" s="8">
        <f>IFERROR(INDEX(Healthcare_Transaction[Cost],MATCH(CONSOLIDATED_SHEET[[#This Row],[Patient_ID]],Healthcare_Transaction[Patient_ID],0)),"")</f>
        <v>2130.7600000000002</v>
      </c>
      <c r="G2376" s="6">
        <f>IFERROR(INDEX(Healthcare_Transaction[Date],MATCH(CONSOLIDATED_SHEET[[#This Row],[Patient_ID]],Healthcare_Transaction[Patient_ID],0)),"")</f>
        <v>44684.491927418203</v>
      </c>
      <c r="H2376" t="str">
        <f>TEXT(CONSOLIDATED_SHEET[[#This Row],[Date]], "yyyy")</f>
        <v>2022</v>
      </c>
      <c r="I2376" t="str">
        <f>TEXT(CONSOLIDATED_SHEET[[#This Row],[Date]], "mmmm")</f>
        <v>May</v>
      </c>
      <c r="J2376" t="str">
        <f>INDEX(Healthcare_Location[Location],MATCH(CONSOLIDATED_SHEET[[#This Row],[Patient_ID]],Healthcare_Location[Patient_ID],0))</f>
        <v>Los Angeles</v>
      </c>
      <c r="K2376" s="7" t="str">
        <f>INDEX(Healthcare_Insurance[Insurance_Type],MATCH(CONSOLIDATED_SHEET[[#This Row],[Patient_ID]],Healthcare_Insurance[Patient_ID],0))</f>
        <v>Private</v>
      </c>
      <c r="L2376" s="8">
        <f>INDEX(Healthcare_Insurance[Insurance_Amount],MATCH(CONSOLIDATED_SHEET[[#This Row],[Patient_ID]],Healthcare_Insurance[Patient_ID],0))</f>
        <v>4136.49</v>
      </c>
    </row>
    <row r="2377" spans="1:12" x14ac:dyDescent="0.25">
      <c r="A2377" t="s">
        <v>2379</v>
      </c>
      <c r="B2377" t="s">
        <v>5341</v>
      </c>
      <c r="C2377">
        <v>36</v>
      </c>
      <c r="D2377" t="s">
        <v>5948</v>
      </c>
      <c r="E2377" t="str">
        <f>IFERROR(INDEX(Healthcare_Transaction[Treatment_Type],MATCH(CONSOLIDATED_SHEET[[#This Row],[Patient_ID]],Healthcare_Transaction[Patient_ID],0)),"")</f>
        <v>Medication</v>
      </c>
      <c r="F2377" s="8">
        <f>IFERROR(INDEX(Healthcare_Transaction[Cost],MATCH(CONSOLIDATED_SHEET[[#This Row],[Patient_ID]],Healthcare_Transaction[Patient_ID],0)),"")</f>
        <v>1082.1400000000001</v>
      </c>
      <c r="G2377" s="6">
        <f>IFERROR(INDEX(Healthcare_Transaction[Date],MATCH(CONSOLIDATED_SHEET[[#This Row],[Patient_ID]],Healthcare_Transaction[Patient_ID],0)),"")</f>
        <v>44686.056436633793</v>
      </c>
      <c r="H2377" t="str">
        <f>TEXT(CONSOLIDATED_SHEET[[#This Row],[Date]], "yyyy")</f>
        <v>2022</v>
      </c>
      <c r="I2377" t="str">
        <f>TEXT(CONSOLIDATED_SHEET[[#This Row],[Date]], "mmmm")</f>
        <v>May</v>
      </c>
      <c r="J2377" t="str">
        <f>INDEX(Healthcare_Location[Location],MATCH(CONSOLIDATED_SHEET[[#This Row],[Patient_ID]],Healthcare_Location[Patient_ID],0))</f>
        <v>Chicago</v>
      </c>
      <c r="K2377" s="7" t="str">
        <f>INDEX(Healthcare_Insurance[Insurance_Type],MATCH(CONSOLIDATED_SHEET[[#This Row],[Patient_ID]],Healthcare_Insurance[Patient_ID],0))</f>
        <v>None</v>
      </c>
      <c r="L2377" s="8">
        <f>INDEX(Healthcare_Insurance[Insurance_Amount],MATCH(CONSOLIDATED_SHEET[[#This Row],[Patient_ID]],Healthcare_Insurance[Patient_ID],0))</f>
        <v>3088.51</v>
      </c>
    </row>
    <row r="2378" spans="1:12" x14ac:dyDescent="0.25">
      <c r="A2378" t="s">
        <v>2380</v>
      </c>
      <c r="B2378" t="s">
        <v>5342</v>
      </c>
      <c r="C2378">
        <v>46</v>
      </c>
      <c r="D2378" t="s">
        <v>5948</v>
      </c>
      <c r="E2378" t="str">
        <f>IFERROR(INDEX(Healthcare_Transaction[Treatment_Type],MATCH(CONSOLIDATED_SHEET[[#This Row],[Patient_ID]],Healthcare_Transaction[Patient_ID],0)),"")</f>
        <v>Physical Therapy</v>
      </c>
      <c r="F2378" s="8">
        <f>IFERROR(INDEX(Healthcare_Transaction[Cost],MATCH(CONSOLIDATED_SHEET[[#This Row],[Patient_ID]],Healthcare_Transaction[Patient_ID],0)),"")</f>
        <v>2682.76</v>
      </c>
      <c r="G2378" s="6">
        <f>IFERROR(INDEX(Healthcare_Transaction[Date],MATCH(CONSOLIDATED_SHEET[[#This Row],[Patient_ID]],Healthcare_Transaction[Patient_ID],0)),"")</f>
        <v>44689.185455065002</v>
      </c>
      <c r="H2378" t="str">
        <f>TEXT(CONSOLIDATED_SHEET[[#This Row],[Date]], "yyyy")</f>
        <v>2022</v>
      </c>
      <c r="I2378" t="str">
        <f>TEXT(CONSOLIDATED_SHEET[[#This Row],[Date]], "mmmm")</f>
        <v>May</v>
      </c>
      <c r="J2378" t="str">
        <f>INDEX(Healthcare_Location[Location],MATCH(CONSOLIDATED_SHEET[[#This Row],[Patient_ID]],Healthcare_Location[Patient_ID],0))</f>
        <v>Chicago</v>
      </c>
      <c r="K2378" s="7" t="str">
        <f>INDEX(Healthcare_Insurance[Insurance_Type],MATCH(CONSOLIDATED_SHEET[[#This Row],[Patient_ID]],Healthcare_Insurance[Patient_ID],0))</f>
        <v>Private</v>
      </c>
      <c r="L2378" s="8">
        <f>INDEX(Healthcare_Insurance[Insurance_Amount],MATCH(CONSOLIDATED_SHEET[[#This Row],[Patient_ID]],Healthcare_Insurance[Patient_ID],0))</f>
        <v>8244.89</v>
      </c>
    </row>
    <row r="2379" spans="1:12" x14ac:dyDescent="0.25">
      <c r="A2379" t="s">
        <v>2381</v>
      </c>
      <c r="B2379" t="s">
        <v>5343</v>
      </c>
      <c r="C2379">
        <v>76</v>
      </c>
      <c r="D2379" t="s">
        <v>5948</v>
      </c>
      <c r="E2379" t="str">
        <f>IFERROR(INDEX(Healthcare_Transaction[Treatment_Type],MATCH(CONSOLIDATED_SHEET[[#This Row],[Patient_ID]],Healthcare_Transaction[Patient_ID],0)),"")</f>
        <v>Physical Therapy</v>
      </c>
      <c r="F2379" s="8">
        <f>IFERROR(INDEX(Healthcare_Transaction[Cost],MATCH(CONSOLIDATED_SHEET[[#This Row],[Patient_ID]],Healthcare_Transaction[Patient_ID],0)),"")</f>
        <v>2193.8000000000002</v>
      </c>
      <c r="G2379" s="6">
        <f>IFERROR(INDEX(Healthcare_Transaction[Date],MATCH(CONSOLIDATED_SHEET[[#This Row],[Patient_ID]],Healthcare_Transaction[Patient_ID],0)),"")</f>
        <v>44689.446206600936</v>
      </c>
      <c r="H2379" t="str">
        <f>TEXT(CONSOLIDATED_SHEET[[#This Row],[Date]], "yyyy")</f>
        <v>2022</v>
      </c>
      <c r="I2379" t="str">
        <f>TEXT(CONSOLIDATED_SHEET[[#This Row],[Date]], "mmmm")</f>
        <v>May</v>
      </c>
      <c r="J2379" t="str">
        <f>INDEX(Healthcare_Location[Location],MATCH(CONSOLIDATED_SHEET[[#This Row],[Patient_ID]],Healthcare_Location[Patient_ID],0))</f>
        <v>Los Angeles</v>
      </c>
      <c r="K2379" s="7" t="str">
        <f>INDEX(Healthcare_Insurance[Insurance_Type],MATCH(CONSOLIDATED_SHEET[[#This Row],[Patient_ID]],Healthcare_Insurance[Patient_ID],0))</f>
        <v>Private</v>
      </c>
      <c r="L2379" s="8">
        <f>INDEX(Healthcare_Insurance[Insurance_Amount],MATCH(CONSOLIDATED_SHEET[[#This Row],[Patient_ID]],Healthcare_Insurance[Patient_ID],0))</f>
        <v>4658.9799999999996</v>
      </c>
    </row>
    <row r="2380" spans="1:12" x14ac:dyDescent="0.25">
      <c r="A2380" t="s">
        <v>2382</v>
      </c>
      <c r="B2380" t="s">
        <v>5344</v>
      </c>
      <c r="C2380">
        <v>67</v>
      </c>
      <c r="D2380" t="s">
        <v>5947</v>
      </c>
      <c r="E2380" t="str">
        <f>IFERROR(INDEX(Healthcare_Transaction[Treatment_Type],MATCH(CONSOLIDATED_SHEET[[#This Row],[Patient_ID]],Healthcare_Transaction[Patient_ID],0)),"")</f>
        <v>Physical Therapy</v>
      </c>
      <c r="F2380" s="8">
        <f>IFERROR(INDEX(Healthcare_Transaction[Cost],MATCH(CONSOLIDATED_SHEET[[#This Row],[Patient_ID]],Healthcare_Transaction[Patient_ID],0)),"")</f>
        <v>2741.26</v>
      </c>
      <c r="G2380" s="6">
        <f>IFERROR(INDEX(Healthcare_Transaction[Date],MATCH(CONSOLIDATED_SHEET[[#This Row],[Patient_ID]],Healthcare_Transaction[Patient_ID],0)),"")</f>
        <v>44691.271467352482</v>
      </c>
      <c r="H2380" t="str">
        <f>TEXT(CONSOLIDATED_SHEET[[#This Row],[Date]], "yyyy")</f>
        <v>2022</v>
      </c>
      <c r="I2380" t="str">
        <f>TEXT(CONSOLIDATED_SHEET[[#This Row],[Date]], "mmmm")</f>
        <v>May</v>
      </c>
      <c r="J2380" t="str">
        <f>INDEX(Healthcare_Location[Location],MATCH(CONSOLIDATED_SHEET[[#This Row],[Patient_ID]],Healthcare_Location[Patient_ID],0))</f>
        <v>New York</v>
      </c>
      <c r="K2380" s="7" t="str">
        <f>INDEX(Healthcare_Insurance[Insurance_Type],MATCH(CONSOLIDATED_SHEET[[#This Row],[Patient_ID]],Healthcare_Insurance[Patient_ID],0))</f>
        <v>None</v>
      </c>
      <c r="L2380" s="8">
        <f>INDEX(Healthcare_Insurance[Insurance_Amount],MATCH(CONSOLIDATED_SHEET[[#This Row],[Patient_ID]],Healthcare_Insurance[Patient_ID],0))</f>
        <v>251.06</v>
      </c>
    </row>
    <row r="2381" spans="1:12" x14ac:dyDescent="0.25">
      <c r="A2381" t="s">
        <v>2383</v>
      </c>
      <c r="B2381" t="s">
        <v>5345</v>
      </c>
      <c r="C2381">
        <v>36</v>
      </c>
      <c r="D2381" t="s">
        <v>5947</v>
      </c>
      <c r="E2381" t="str">
        <f>IFERROR(INDEX(Healthcare_Transaction[Treatment_Type],MATCH(CONSOLIDATED_SHEET[[#This Row],[Patient_ID]],Healthcare_Transaction[Patient_ID],0)),"")</f>
        <v>Consultation</v>
      </c>
      <c r="F2381" s="8">
        <f>IFERROR(INDEX(Healthcare_Transaction[Cost],MATCH(CONSOLIDATED_SHEET[[#This Row],[Patient_ID]],Healthcare_Transaction[Patient_ID],0)),"")</f>
        <v>2650.44</v>
      </c>
      <c r="G2381" s="6">
        <f>IFERROR(INDEX(Healthcare_Transaction[Date],MATCH(CONSOLIDATED_SHEET[[#This Row],[Patient_ID]],Healthcare_Transaction[Patient_ID],0)),"")</f>
        <v>44692.053721960277</v>
      </c>
      <c r="H2381" t="str">
        <f>TEXT(CONSOLIDATED_SHEET[[#This Row],[Date]], "yyyy")</f>
        <v>2022</v>
      </c>
      <c r="I2381" t="str">
        <f>TEXT(CONSOLIDATED_SHEET[[#This Row],[Date]], "mmmm")</f>
        <v>May</v>
      </c>
      <c r="J2381" t="str">
        <f>INDEX(Healthcare_Location[Location],MATCH(CONSOLIDATED_SHEET[[#This Row],[Patient_ID]],Healthcare_Location[Patient_ID],0))</f>
        <v>Los Angeles</v>
      </c>
      <c r="K2381" s="7" t="str">
        <f>INDEX(Healthcare_Insurance[Insurance_Type],MATCH(CONSOLIDATED_SHEET[[#This Row],[Patient_ID]],Healthcare_Insurance[Patient_ID],0))</f>
        <v>Private</v>
      </c>
      <c r="L2381" s="8">
        <f>INDEX(Healthcare_Insurance[Insurance_Amount],MATCH(CONSOLIDATED_SHEET[[#This Row],[Patient_ID]],Healthcare_Insurance[Patient_ID],0))</f>
        <v>4901.55</v>
      </c>
    </row>
    <row r="2382" spans="1:12" x14ac:dyDescent="0.25">
      <c r="A2382" t="s">
        <v>2384</v>
      </c>
      <c r="B2382" t="s">
        <v>5346</v>
      </c>
      <c r="C2382">
        <v>20</v>
      </c>
      <c r="D2382" t="s">
        <v>5947</v>
      </c>
      <c r="E2382" t="str">
        <f>IFERROR(INDEX(Healthcare_Transaction[Treatment_Type],MATCH(CONSOLIDATED_SHEET[[#This Row],[Patient_ID]],Healthcare_Transaction[Patient_ID],0)),"")</f>
        <v>Consultation</v>
      </c>
      <c r="F2382" s="8">
        <f>IFERROR(INDEX(Healthcare_Transaction[Cost],MATCH(CONSOLIDATED_SHEET[[#This Row],[Patient_ID]],Healthcare_Transaction[Patient_ID],0)),"")</f>
        <v>1889.93</v>
      </c>
      <c r="G2382" s="6">
        <f>IFERROR(INDEX(Healthcare_Transaction[Date],MATCH(CONSOLIDATED_SHEET[[#This Row],[Patient_ID]],Healthcare_Transaction[Patient_ID],0)),"")</f>
        <v>44692.314473496197</v>
      </c>
      <c r="H2382" t="str">
        <f>TEXT(CONSOLIDATED_SHEET[[#This Row],[Date]], "yyyy")</f>
        <v>2022</v>
      </c>
      <c r="I2382" t="str">
        <f>TEXT(CONSOLIDATED_SHEET[[#This Row],[Date]], "mmmm")</f>
        <v>May</v>
      </c>
      <c r="J2382" t="str">
        <f>INDEX(Healthcare_Location[Location],MATCH(CONSOLIDATED_SHEET[[#This Row],[Patient_ID]],Healthcare_Location[Patient_ID],0))</f>
        <v>Houston</v>
      </c>
      <c r="K2382" s="7" t="str">
        <f>INDEX(Healthcare_Insurance[Insurance_Type],MATCH(CONSOLIDATED_SHEET[[#This Row],[Patient_ID]],Healthcare_Insurance[Patient_ID],0))</f>
        <v>Public</v>
      </c>
      <c r="L2382" s="8">
        <f>INDEX(Healthcare_Insurance[Insurance_Amount],MATCH(CONSOLIDATED_SHEET[[#This Row],[Patient_ID]],Healthcare_Insurance[Patient_ID],0))</f>
        <v>7639.98</v>
      </c>
    </row>
    <row r="2383" spans="1:12" x14ac:dyDescent="0.25">
      <c r="A2383" t="s">
        <v>2385</v>
      </c>
      <c r="B2383" t="s">
        <v>5347</v>
      </c>
      <c r="C2383">
        <v>58</v>
      </c>
      <c r="D2383" t="s">
        <v>5948</v>
      </c>
      <c r="E2383" t="str">
        <f>IFERROR(INDEX(Healthcare_Transaction[Treatment_Type],MATCH(CONSOLIDATED_SHEET[[#This Row],[Patient_ID]],Healthcare_Transaction[Patient_ID],0)),"")</f>
        <v>Physical Therapy</v>
      </c>
      <c r="F2383" s="8">
        <f>IFERROR(INDEX(Healthcare_Transaction[Cost],MATCH(CONSOLIDATED_SHEET[[#This Row],[Patient_ID]],Healthcare_Transaction[Patient_ID],0)),"")</f>
        <v>2480.5500000000002</v>
      </c>
      <c r="G2383" s="6">
        <f>IFERROR(INDEX(Healthcare_Transaction[Date],MATCH(CONSOLIDATED_SHEET[[#This Row],[Patient_ID]],Healthcare_Transaction[Patient_ID],0)),"")</f>
        <v>44694.921988855553</v>
      </c>
      <c r="H2383" t="str">
        <f>TEXT(CONSOLIDATED_SHEET[[#This Row],[Date]], "yyyy")</f>
        <v>2022</v>
      </c>
      <c r="I2383" t="str">
        <f>TEXT(CONSOLIDATED_SHEET[[#This Row],[Date]], "mmmm")</f>
        <v>May</v>
      </c>
      <c r="J2383" t="str">
        <f>INDEX(Healthcare_Location[Location],MATCH(CONSOLIDATED_SHEET[[#This Row],[Patient_ID]],Healthcare_Location[Patient_ID],0))</f>
        <v>Houston</v>
      </c>
      <c r="K2383" s="7" t="str">
        <f>INDEX(Healthcare_Insurance[Insurance_Type],MATCH(CONSOLIDATED_SHEET[[#This Row],[Patient_ID]],Healthcare_Insurance[Patient_ID],0))</f>
        <v>None</v>
      </c>
      <c r="L2383" s="8">
        <f>INDEX(Healthcare_Insurance[Insurance_Amount],MATCH(CONSOLIDATED_SHEET[[#This Row],[Patient_ID]],Healthcare_Insurance[Patient_ID],0))</f>
        <v>137.68</v>
      </c>
    </row>
    <row r="2384" spans="1:12" x14ac:dyDescent="0.25">
      <c r="A2384" t="s">
        <v>2386</v>
      </c>
      <c r="B2384" t="s">
        <v>5348</v>
      </c>
      <c r="C2384">
        <v>60</v>
      </c>
      <c r="D2384" t="s">
        <v>5948</v>
      </c>
      <c r="E2384" t="str">
        <f>IFERROR(INDEX(Healthcare_Transaction[Treatment_Type],MATCH(CONSOLIDATED_SHEET[[#This Row],[Patient_ID]],Healthcare_Transaction[Patient_ID],0)),"")</f>
        <v>Medication</v>
      </c>
      <c r="F2384" s="8">
        <f>IFERROR(INDEX(Healthcare_Transaction[Cost],MATCH(CONSOLIDATED_SHEET[[#This Row],[Patient_ID]],Healthcare_Transaction[Patient_ID],0)),"")</f>
        <v>3868.88</v>
      </c>
      <c r="G2384" s="6">
        <f>IFERROR(INDEX(Healthcare_Transaction[Date],MATCH(CONSOLIDATED_SHEET[[#This Row],[Patient_ID]],Healthcare_Transaction[Patient_ID],0)),"")</f>
        <v>44696.747249607077</v>
      </c>
      <c r="H2384" t="str">
        <f>TEXT(CONSOLIDATED_SHEET[[#This Row],[Date]], "yyyy")</f>
        <v>2022</v>
      </c>
      <c r="I2384" t="str">
        <f>TEXT(CONSOLIDATED_SHEET[[#This Row],[Date]], "mmmm")</f>
        <v>May</v>
      </c>
      <c r="J2384" t="str">
        <f>INDEX(Healthcare_Location[Location],MATCH(CONSOLIDATED_SHEET[[#This Row],[Patient_ID]],Healthcare_Location[Patient_ID],0))</f>
        <v>Phoenix</v>
      </c>
      <c r="K2384" s="7" t="str">
        <f>INDEX(Healthcare_Insurance[Insurance_Type],MATCH(CONSOLIDATED_SHEET[[#This Row],[Patient_ID]],Healthcare_Insurance[Patient_ID],0))</f>
        <v>Public</v>
      </c>
      <c r="L2384" s="8">
        <f>INDEX(Healthcare_Insurance[Insurance_Amount],MATCH(CONSOLIDATED_SHEET[[#This Row],[Patient_ID]],Healthcare_Insurance[Patient_ID],0))</f>
        <v>3413.61</v>
      </c>
    </row>
    <row r="2385" spans="1:12" x14ac:dyDescent="0.25">
      <c r="A2385" t="s">
        <v>2387</v>
      </c>
      <c r="B2385" t="s">
        <v>5349</v>
      </c>
      <c r="C2385">
        <v>19</v>
      </c>
      <c r="D2385" t="s">
        <v>5948</v>
      </c>
      <c r="E2385" t="str">
        <f>IFERROR(INDEX(Healthcare_Transaction[Treatment_Type],MATCH(CONSOLIDATED_SHEET[[#This Row],[Patient_ID]],Healthcare_Transaction[Patient_ID],0)),"")</f>
        <v>Medication</v>
      </c>
      <c r="F2385" s="8">
        <f>IFERROR(INDEX(Healthcare_Transaction[Cost],MATCH(CONSOLIDATED_SHEET[[#This Row],[Patient_ID]],Healthcare_Transaction[Patient_ID],0)),"")</f>
        <v>2938.17</v>
      </c>
      <c r="G2385" s="6">
        <f>IFERROR(INDEX(Healthcare_Transaction[Date],MATCH(CONSOLIDATED_SHEET[[#This Row],[Patient_ID]],Healthcare_Transaction[Patient_ID],0)),"")</f>
        <v>44698.311758822689</v>
      </c>
      <c r="H2385" t="str">
        <f>TEXT(CONSOLIDATED_SHEET[[#This Row],[Date]], "yyyy")</f>
        <v>2022</v>
      </c>
      <c r="I2385" t="str">
        <f>TEXT(CONSOLIDATED_SHEET[[#This Row],[Date]], "mmmm")</f>
        <v>May</v>
      </c>
      <c r="J2385" t="str">
        <f>INDEX(Healthcare_Location[Location],MATCH(CONSOLIDATED_SHEET[[#This Row],[Patient_ID]],Healthcare_Location[Patient_ID],0))</f>
        <v>New York</v>
      </c>
      <c r="K2385" s="7" t="str">
        <f>INDEX(Healthcare_Insurance[Insurance_Type],MATCH(CONSOLIDATED_SHEET[[#This Row],[Patient_ID]],Healthcare_Insurance[Patient_ID],0))</f>
        <v>None</v>
      </c>
      <c r="L2385" s="8">
        <f>INDEX(Healthcare_Insurance[Insurance_Amount],MATCH(CONSOLIDATED_SHEET[[#This Row],[Patient_ID]],Healthcare_Insurance[Patient_ID],0))</f>
        <v>2281.15</v>
      </c>
    </row>
    <row r="2386" spans="1:12" x14ac:dyDescent="0.25">
      <c r="A2386" t="s">
        <v>2388</v>
      </c>
      <c r="B2386" t="s">
        <v>5350</v>
      </c>
      <c r="C2386">
        <v>55</v>
      </c>
      <c r="D2386" t="s">
        <v>5948</v>
      </c>
      <c r="E2386" t="str">
        <f>IFERROR(INDEX(Healthcare_Transaction[Treatment_Type],MATCH(CONSOLIDATED_SHEET[[#This Row],[Patient_ID]],Healthcare_Transaction[Patient_ID],0)),"")</f>
        <v>Consultation</v>
      </c>
      <c r="F2386" s="8">
        <f>IFERROR(INDEX(Healthcare_Transaction[Cost],MATCH(CONSOLIDATED_SHEET[[#This Row],[Patient_ID]],Healthcare_Transaction[Patient_ID],0)),"")</f>
        <v>704.66</v>
      </c>
      <c r="G2386" s="6">
        <f>IFERROR(INDEX(Healthcare_Transaction[Date],MATCH(CONSOLIDATED_SHEET[[#This Row],[Patient_ID]],Healthcare_Transaction[Patient_ID],0)),"")</f>
        <v>44699.876268038293</v>
      </c>
      <c r="H2386" t="str">
        <f>TEXT(CONSOLIDATED_SHEET[[#This Row],[Date]], "yyyy")</f>
        <v>2022</v>
      </c>
      <c r="I2386" t="str">
        <f>TEXT(CONSOLIDATED_SHEET[[#This Row],[Date]], "mmmm")</f>
        <v>May</v>
      </c>
      <c r="J2386" t="str">
        <f>INDEX(Healthcare_Location[Location],MATCH(CONSOLIDATED_SHEET[[#This Row],[Patient_ID]],Healthcare_Location[Patient_ID],0))</f>
        <v>Houston</v>
      </c>
      <c r="K2386" s="7" t="str">
        <f>INDEX(Healthcare_Insurance[Insurance_Type],MATCH(CONSOLIDATED_SHEET[[#This Row],[Patient_ID]],Healthcare_Insurance[Patient_ID],0))</f>
        <v>None</v>
      </c>
      <c r="L2386" s="8">
        <f>INDEX(Healthcare_Insurance[Insurance_Amount],MATCH(CONSOLIDATED_SHEET[[#This Row],[Patient_ID]],Healthcare_Insurance[Patient_ID],0))</f>
        <v>1615.86</v>
      </c>
    </row>
    <row r="2387" spans="1:12" x14ac:dyDescent="0.25">
      <c r="A2387" t="s">
        <v>2389</v>
      </c>
      <c r="B2387" t="s">
        <v>5351</v>
      </c>
      <c r="C2387">
        <v>56</v>
      </c>
      <c r="D2387" t="s">
        <v>5948</v>
      </c>
      <c r="E2387" t="str">
        <f>IFERROR(INDEX(Healthcare_Transaction[Treatment_Type],MATCH(CONSOLIDATED_SHEET[[#This Row],[Patient_ID]],Healthcare_Transaction[Patient_ID],0)),"")</f>
        <v>Surgery</v>
      </c>
      <c r="F2387" s="8">
        <f>IFERROR(INDEX(Healthcare_Transaction[Cost],MATCH(CONSOLIDATED_SHEET[[#This Row],[Patient_ID]],Healthcare_Transaction[Patient_ID],0)),"")</f>
        <v>885.83</v>
      </c>
      <c r="G2387" s="6">
        <f>IFERROR(INDEX(Healthcare_Transaction[Date],MATCH(CONSOLIDATED_SHEET[[#This Row],[Patient_ID]],Healthcare_Transaction[Patient_ID],0)),"")</f>
        <v>44702.223031861693</v>
      </c>
      <c r="H2387" t="str">
        <f>TEXT(CONSOLIDATED_SHEET[[#This Row],[Date]], "yyyy")</f>
        <v>2022</v>
      </c>
      <c r="I2387" t="str">
        <f>TEXT(CONSOLIDATED_SHEET[[#This Row],[Date]], "mmmm")</f>
        <v>May</v>
      </c>
      <c r="J2387" t="str">
        <f>INDEX(Healthcare_Location[Location],MATCH(CONSOLIDATED_SHEET[[#This Row],[Patient_ID]],Healthcare_Location[Patient_ID],0))</f>
        <v>Los Angeles</v>
      </c>
      <c r="K2387" s="7" t="str">
        <f>INDEX(Healthcare_Insurance[Insurance_Type],MATCH(CONSOLIDATED_SHEET[[#This Row],[Patient_ID]],Healthcare_Insurance[Patient_ID],0))</f>
        <v>Private</v>
      </c>
      <c r="L2387" s="8">
        <f>INDEX(Healthcare_Insurance[Insurance_Amount],MATCH(CONSOLIDATED_SHEET[[#This Row],[Patient_ID]],Healthcare_Insurance[Patient_ID],0))</f>
        <v>715.97</v>
      </c>
    </row>
    <row r="2388" spans="1:12" x14ac:dyDescent="0.25">
      <c r="A2388" t="s">
        <v>2390</v>
      </c>
      <c r="B2388" t="s">
        <v>5352</v>
      </c>
      <c r="C2388">
        <v>32</v>
      </c>
      <c r="D2388" t="s">
        <v>5948</v>
      </c>
      <c r="E2388" t="str">
        <f>IFERROR(INDEX(Healthcare_Transaction[Treatment_Type],MATCH(CONSOLIDATED_SHEET[[#This Row],[Patient_ID]],Healthcare_Transaction[Patient_ID],0)),"")</f>
        <v>Medication</v>
      </c>
      <c r="F2388" s="8">
        <f>IFERROR(INDEX(Healthcare_Transaction[Cost],MATCH(CONSOLIDATED_SHEET[[#This Row],[Patient_ID]],Healthcare_Transaction[Patient_ID],0)),"")</f>
        <v>3505.27</v>
      </c>
      <c r="G2388" s="6">
        <f>IFERROR(INDEX(Healthcare_Transaction[Date],MATCH(CONSOLIDATED_SHEET[[#This Row],[Patient_ID]],Healthcare_Transaction[Patient_ID],0)),"")</f>
        <v>44702.483783397627</v>
      </c>
      <c r="H2388" t="str">
        <f>TEXT(CONSOLIDATED_SHEET[[#This Row],[Date]], "yyyy")</f>
        <v>2022</v>
      </c>
      <c r="I2388" t="str">
        <f>TEXT(CONSOLIDATED_SHEET[[#This Row],[Date]], "mmmm")</f>
        <v>May</v>
      </c>
      <c r="J2388" t="str">
        <f>INDEX(Healthcare_Location[Location],MATCH(CONSOLIDATED_SHEET[[#This Row],[Patient_ID]],Healthcare_Location[Patient_ID],0))</f>
        <v>New York</v>
      </c>
      <c r="K2388" s="7" t="str">
        <f>INDEX(Healthcare_Insurance[Insurance_Type],MATCH(CONSOLIDATED_SHEET[[#This Row],[Patient_ID]],Healthcare_Insurance[Patient_ID],0))</f>
        <v>None</v>
      </c>
      <c r="L2388" s="8">
        <f>INDEX(Healthcare_Insurance[Insurance_Amount],MATCH(CONSOLIDATED_SHEET[[#This Row],[Patient_ID]],Healthcare_Insurance[Patient_ID],0))</f>
        <v>3040.44</v>
      </c>
    </row>
    <row r="2389" spans="1:12" x14ac:dyDescent="0.25">
      <c r="A2389" t="s">
        <v>2391</v>
      </c>
      <c r="B2389" t="s">
        <v>5353</v>
      </c>
      <c r="C2389">
        <v>55</v>
      </c>
      <c r="D2389" t="s">
        <v>5948</v>
      </c>
      <c r="E2389" t="str">
        <f>IFERROR(INDEX(Healthcare_Transaction[Treatment_Type],MATCH(CONSOLIDATED_SHEET[[#This Row],[Patient_ID]],Healthcare_Transaction[Patient_ID],0)),"")</f>
        <v>Medication</v>
      </c>
      <c r="F2389" s="8">
        <f>IFERROR(INDEX(Healthcare_Transaction[Cost],MATCH(CONSOLIDATED_SHEET[[#This Row],[Patient_ID]],Healthcare_Transaction[Patient_ID],0)),"")</f>
        <v>2772.48</v>
      </c>
      <c r="G2389" s="6">
        <f>IFERROR(INDEX(Healthcare_Transaction[Date],MATCH(CONSOLIDATED_SHEET[[#This Row],[Patient_ID]],Healthcare_Transaction[Patient_ID],0)),"")</f>
        <v>44702.744534933547</v>
      </c>
      <c r="H2389" t="str">
        <f>TEXT(CONSOLIDATED_SHEET[[#This Row],[Date]], "yyyy")</f>
        <v>2022</v>
      </c>
      <c r="I2389" t="str">
        <f>TEXT(CONSOLIDATED_SHEET[[#This Row],[Date]], "mmmm")</f>
        <v>May</v>
      </c>
      <c r="J2389" t="str">
        <f>INDEX(Healthcare_Location[Location],MATCH(CONSOLIDATED_SHEET[[#This Row],[Patient_ID]],Healthcare_Location[Patient_ID],0))</f>
        <v>New York</v>
      </c>
      <c r="K2389" s="7" t="str">
        <f>INDEX(Healthcare_Insurance[Insurance_Type],MATCH(CONSOLIDATED_SHEET[[#This Row],[Patient_ID]],Healthcare_Insurance[Patient_ID],0))</f>
        <v>Private</v>
      </c>
      <c r="L2389" s="8">
        <f>INDEX(Healthcare_Insurance[Insurance_Amount],MATCH(CONSOLIDATED_SHEET[[#This Row],[Patient_ID]],Healthcare_Insurance[Patient_ID],0))</f>
        <v>7639.86</v>
      </c>
    </row>
    <row r="2390" spans="1:12" x14ac:dyDescent="0.25">
      <c r="A2390" t="s">
        <v>2392</v>
      </c>
      <c r="B2390" t="s">
        <v>5354</v>
      </c>
      <c r="C2390">
        <v>46</v>
      </c>
      <c r="D2390" t="s">
        <v>5947</v>
      </c>
      <c r="E2390" t="str">
        <f>IFERROR(INDEX(Healthcare_Transaction[Treatment_Type],MATCH(CONSOLIDATED_SHEET[[#This Row],[Patient_ID]],Healthcare_Transaction[Patient_ID],0)),"")</f>
        <v>Consultation</v>
      </c>
      <c r="F2390" s="8">
        <f>IFERROR(INDEX(Healthcare_Transaction[Cost],MATCH(CONSOLIDATED_SHEET[[#This Row],[Patient_ID]],Healthcare_Transaction[Patient_ID],0)),"")</f>
        <v>2964.95</v>
      </c>
      <c r="G2390" s="6">
        <f>IFERROR(INDEX(Healthcare_Transaction[Date],MATCH(CONSOLIDATED_SHEET[[#This Row],[Patient_ID]],Healthcare_Transaction[Patient_ID],0)),"")</f>
        <v>44703.005286469488</v>
      </c>
      <c r="H2390" t="str">
        <f>TEXT(CONSOLIDATED_SHEET[[#This Row],[Date]], "yyyy")</f>
        <v>2022</v>
      </c>
      <c r="I2390" t="str">
        <f>TEXT(CONSOLIDATED_SHEET[[#This Row],[Date]], "mmmm")</f>
        <v>May</v>
      </c>
      <c r="J2390" t="str">
        <f>INDEX(Healthcare_Location[Location],MATCH(CONSOLIDATED_SHEET[[#This Row],[Patient_ID]],Healthcare_Location[Patient_ID],0))</f>
        <v>Los Angeles</v>
      </c>
      <c r="K2390" s="7" t="str">
        <f>INDEX(Healthcare_Insurance[Insurance_Type],MATCH(CONSOLIDATED_SHEET[[#This Row],[Patient_ID]],Healthcare_Insurance[Patient_ID],0))</f>
        <v>Public</v>
      </c>
      <c r="L2390" s="8">
        <f>INDEX(Healthcare_Insurance[Insurance_Amount],MATCH(CONSOLIDATED_SHEET[[#This Row],[Patient_ID]],Healthcare_Insurance[Patient_ID],0))</f>
        <v>2188.35</v>
      </c>
    </row>
    <row r="2391" spans="1:12" x14ac:dyDescent="0.25">
      <c r="A2391" t="s">
        <v>2393</v>
      </c>
      <c r="B2391" t="s">
        <v>5355</v>
      </c>
      <c r="C2391">
        <v>59</v>
      </c>
      <c r="D2391" t="s">
        <v>5947</v>
      </c>
      <c r="E2391" t="str">
        <f>IFERROR(INDEX(Healthcare_Transaction[Treatment_Type],MATCH(CONSOLIDATED_SHEET[[#This Row],[Patient_ID]],Healthcare_Transaction[Patient_ID],0)),"")</f>
        <v>Physical Therapy</v>
      </c>
      <c r="F2391" s="8">
        <f>IFERROR(INDEX(Healthcare_Transaction[Cost],MATCH(CONSOLIDATED_SHEET[[#This Row],[Patient_ID]],Healthcare_Transaction[Patient_ID],0)),"")</f>
        <v>4636.71</v>
      </c>
      <c r="G2391" s="6">
        <f>IFERROR(INDEX(Healthcare_Transaction[Date],MATCH(CONSOLIDATED_SHEET[[#This Row],[Patient_ID]],Healthcare_Transaction[Patient_ID],0)),"")</f>
        <v>44703.526789541364</v>
      </c>
      <c r="H2391" t="str">
        <f>TEXT(CONSOLIDATED_SHEET[[#This Row],[Date]], "yyyy")</f>
        <v>2022</v>
      </c>
      <c r="I2391" t="str">
        <f>TEXT(CONSOLIDATED_SHEET[[#This Row],[Date]], "mmmm")</f>
        <v>May</v>
      </c>
      <c r="J2391" t="str">
        <f>INDEX(Healthcare_Location[Location],MATCH(CONSOLIDATED_SHEET[[#This Row],[Patient_ID]],Healthcare_Location[Patient_ID],0))</f>
        <v>Los Angeles</v>
      </c>
      <c r="K2391" s="7" t="str">
        <f>INDEX(Healthcare_Insurance[Insurance_Type],MATCH(CONSOLIDATED_SHEET[[#This Row],[Patient_ID]],Healthcare_Insurance[Patient_ID],0))</f>
        <v>Public</v>
      </c>
      <c r="L2391" s="8">
        <f>INDEX(Healthcare_Insurance[Insurance_Amount],MATCH(CONSOLIDATED_SHEET[[#This Row],[Patient_ID]],Healthcare_Insurance[Patient_ID],0))</f>
        <v>3981.37</v>
      </c>
    </row>
    <row r="2392" spans="1:12" x14ac:dyDescent="0.25">
      <c r="A2392" t="s">
        <v>2394</v>
      </c>
      <c r="B2392" t="s">
        <v>5356</v>
      </c>
      <c r="C2392">
        <v>26</v>
      </c>
      <c r="D2392" t="s">
        <v>5947</v>
      </c>
      <c r="E2392" t="str">
        <f>IFERROR(INDEX(Healthcare_Transaction[Treatment_Type],MATCH(CONSOLIDATED_SHEET[[#This Row],[Patient_ID]],Healthcare_Transaction[Patient_ID],0)),"")</f>
        <v>Medication</v>
      </c>
      <c r="F2392" s="8">
        <f>IFERROR(INDEX(Healthcare_Transaction[Cost],MATCH(CONSOLIDATED_SHEET[[#This Row],[Patient_ID]],Healthcare_Transaction[Patient_ID],0)),"")</f>
        <v>2753.39</v>
      </c>
      <c r="G2392" s="6">
        <f>IFERROR(INDEX(Healthcare_Transaction[Date],MATCH(CONSOLIDATED_SHEET[[#This Row],[Patient_ID]],Healthcare_Transaction[Patient_ID],0)),"")</f>
        <v>44704.830547221027</v>
      </c>
      <c r="H2392" t="str">
        <f>TEXT(CONSOLIDATED_SHEET[[#This Row],[Date]], "yyyy")</f>
        <v>2022</v>
      </c>
      <c r="I2392" t="str">
        <f>TEXT(CONSOLIDATED_SHEET[[#This Row],[Date]], "mmmm")</f>
        <v>May</v>
      </c>
      <c r="J2392" t="str">
        <f>INDEX(Healthcare_Location[Location],MATCH(CONSOLIDATED_SHEET[[#This Row],[Patient_ID]],Healthcare_Location[Patient_ID],0))</f>
        <v>Phoenix</v>
      </c>
      <c r="K2392" s="7" t="str">
        <f>INDEX(Healthcare_Insurance[Insurance_Type],MATCH(CONSOLIDATED_SHEET[[#This Row],[Patient_ID]],Healthcare_Insurance[Patient_ID],0))</f>
        <v>Private</v>
      </c>
      <c r="L2392" s="8">
        <f>INDEX(Healthcare_Insurance[Insurance_Amount],MATCH(CONSOLIDATED_SHEET[[#This Row],[Patient_ID]],Healthcare_Insurance[Patient_ID],0))</f>
        <v>8178.07</v>
      </c>
    </row>
    <row r="2393" spans="1:12" x14ac:dyDescent="0.25">
      <c r="A2393" t="s">
        <v>2395</v>
      </c>
      <c r="B2393" t="s">
        <v>5357</v>
      </c>
      <c r="C2393">
        <v>84</v>
      </c>
      <c r="D2393" t="s">
        <v>5947</v>
      </c>
      <c r="E2393" t="str">
        <f>IFERROR(INDEX(Healthcare_Transaction[Treatment_Type],MATCH(CONSOLIDATED_SHEET[[#This Row],[Patient_ID]],Healthcare_Transaction[Patient_ID],0)),"")</f>
        <v>Surgery</v>
      </c>
      <c r="F2393" s="8">
        <f>IFERROR(INDEX(Healthcare_Transaction[Cost],MATCH(CONSOLIDATED_SHEET[[#This Row],[Patient_ID]],Healthcare_Transaction[Patient_ID],0)),"")</f>
        <v>4497.9799999999996</v>
      </c>
      <c r="G2393" s="6">
        <f>IFERROR(INDEX(Healthcare_Transaction[Date],MATCH(CONSOLIDATED_SHEET[[#This Row],[Patient_ID]],Healthcare_Transaction[Patient_ID],0)),"")</f>
        <v>44706.395056436631</v>
      </c>
      <c r="H2393" t="str">
        <f>TEXT(CONSOLIDATED_SHEET[[#This Row],[Date]], "yyyy")</f>
        <v>2022</v>
      </c>
      <c r="I2393" t="str">
        <f>TEXT(CONSOLIDATED_SHEET[[#This Row],[Date]], "mmmm")</f>
        <v>May</v>
      </c>
      <c r="J2393" t="str">
        <f>INDEX(Healthcare_Location[Location],MATCH(CONSOLIDATED_SHEET[[#This Row],[Patient_ID]],Healthcare_Location[Patient_ID],0))</f>
        <v>Chicago</v>
      </c>
      <c r="K2393" s="7" t="str">
        <f>INDEX(Healthcare_Insurance[Insurance_Type],MATCH(CONSOLIDATED_SHEET[[#This Row],[Patient_ID]],Healthcare_Insurance[Patient_ID],0))</f>
        <v>None</v>
      </c>
      <c r="L2393" s="8">
        <f>INDEX(Healthcare_Insurance[Insurance_Amount],MATCH(CONSOLIDATED_SHEET[[#This Row],[Patient_ID]],Healthcare_Insurance[Patient_ID],0))</f>
        <v>6399.42</v>
      </c>
    </row>
    <row r="2394" spans="1:12" x14ac:dyDescent="0.25">
      <c r="A2394" t="s">
        <v>2396</v>
      </c>
      <c r="B2394" t="s">
        <v>5358</v>
      </c>
      <c r="C2394">
        <v>80</v>
      </c>
      <c r="D2394" t="s">
        <v>5948</v>
      </c>
      <c r="E2394" t="str">
        <f>IFERROR(INDEX(Healthcare_Transaction[Treatment_Type],MATCH(CONSOLIDATED_SHEET[[#This Row],[Patient_ID]],Healthcare_Transaction[Patient_ID],0)),"")</f>
        <v>Surgery</v>
      </c>
      <c r="F2394" s="8">
        <f>IFERROR(INDEX(Healthcare_Transaction[Cost],MATCH(CONSOLIDATED_SHEET[[#This Row],[Patient_ID]],Healthcare_Transaction[Patient_ID],0)),"")</f>
        <v>1701.79</v>
      </c>
      <c r="G2394" s="6">
        <f>IFERROR(INDEX(Healthcare_Transaction[Date],MATCH(CONSOLIDATED_SHEET[[#This Row],[Patient_ID]],Healthcare_Transaction[Patient_ID],0)),"")</f>
        <v>44706.655807972558</v>
      </c>
      <c r="H2394" t="str">
        <f>TEXT(CONSOLIDATED_SHEET[[#This Row],[Date]], "yyyy")</f>
        <v>2022</v>
      </c>
      <c r="I2394" t="str">
        <f>TEXT(CONSOLIDATED_SHEET[[#This Row],[Date]], "mmmm")</f>
        <v>May</v>
      </c>
      <c r="J2394" t="str">
        <f>INDEX(Healthcare_Location[Location],MATCH(CONSOLIDATED_SHEET[[#This Row],[Patient_ID]],Healthcare_Location[Patient_ID],0))</f>
        <v>New York</v>
      </c>
      <c r="K2394" s="7" t="str">
        <f>INDEX(Healthcare_Insurance[Insurance_Type],MATCH(CONSOLIDATED_SHEET[[#This Row],[Patient_ID]],Healthcare_Insurance[Patient_ID],0))</f>
        <v>Private</v>
      </c>
      <c r="L2394" s="8">
        <f>INDEX(Healthcare_Insurance[Insurance_Amount],MATCH(CONSOLIDATED_SHEET[[#This Row],[Patient_ID]],Healthcare_Insurance[Patient_ID],0))</f>
        <v>626.41</v>
      </c>
    </row>
    <row r="2395" spans="1:12" x14ac:dyDescent="0.25">
      <c r="A2395" t="s">
        <v>2397</v>
      </c>
      <c r="B2395" t="s">
        <v>5359</v>
      </c>
      <c r="C2395">
        <v>89</v>
      </c>
      <c r="D2395" t="s">
        <v>5948</v>
      </c>
      <c r="E2395" t="str">
        <f>IFERROR(INDEX(Healthcare_Transaction[Treatment_Type],MATCH(CONSOLIDATED_SHEET[[#This Row],[Patient_ID]],Healthcare_Transaction[Patient_ID],0)),"")</f>
        <v>Surgery</v>
      </c>
      <c r="F2395" s="8">
        <f>IFERROR(INDEX(Healthcare_Transaction[Cost],MATCH(CONSOLIDATED_SHEET[[#This Row],[Patient_ID]],Healthcare_Transaction[Patient_ID],0)),"")</f>
        <v>771.08</v>
      </c>
      <c r="G2395" s="6">
        <f>IFERROR(INDEX(Healthcare_Transaction[Date],MATCH(CONSOLIDATED_SHEET[[#This Row],[Patient_ID]],Healthcare_Transaction[Patient_ID],0)),"")</f>
        <v>44708.741820260031</v>
      </c>
      <c r="H2395" t="str">
        <f>TEXT(CONSOLIDATED_SHEET[[#This Row],[Date]], "yyyy")</f>
        <v>2022</v>
      </c>
      <c r="I2395" t="str">
        <f>TEXT(CONSOLIDATED_SHEET[[#This Row],[Date]], "mmmm")</f>
        <v>May</v>
      </c>
      <c r="J2395" t="str">
        <f>INDEX(Healthcare_Location[Location],MATCH(CONSOLIDATED_SHEET[[#This Row],[Patient_ID]],Healthcare_Location[Patient_ID],0))</f>
        <v>New York</v>
      </c>
      <c r="K2395" s="7" t="str">
        <f>INDEX(Healthcare_Insurance[Insurance_Type],MATCH(CONSOLIDATED_SHEET[[#This Row],[Patient_ID]],Healthcare_Insurance[Patient_ID],0))</f>
        <v>None</v>
      </c>
      <c r="L2395" s="8">
        <f>INDEX(Healthcare_Insurance[Insurance_Amount],MATCH(CONSOLIDATED_SHEET[[#This Row],[Patient_ID]],Healthcare_Insurance[Patient_ID],0))</f>
        <v>2834.97</v>
      </c>
    </row>
    <row r="2396" spans="1:12" x14ac:dyDescent="0.25">
      <c r="A2396" t="s">
        <v>2398</v>
      </c>
      <c r="B2396" t="s">
        <v>5360</v>
      </c>
      <c r="C2396">
        <v>66</v>
      </c>
      <c r="D2396" t="s">
        <v>5947</v>
      </c>
      <c r="E2396" t="str">
        <f>IFERROR(INDEX(Healthcare_Transaction[Treatment_Type],MATCH(CONSOLIDATED_SHEET[[#This Row],[Patient_ID]],Healthcare_Transaction[Patient_ID],0)),"")</f>
        <v>Consultation</v>
      </c>
      <c r="F2396" s="8">
        <f>IFERROR(INDEX(Healthcare_Transaction[Cost],MATCH(CONSOLIDATED_SHEET[[#This Row],[Patient_ID]],Healthcare_Transaction[Patient_ID],0)),"")</f>
        <v>868.01</v>
      </c>
      <c r="G2396" s="6">
        <f>IFERROR(INDEX(Healthcare_Transaction[Date],MATCH(CONSOLIDATED_SHEET[[#This Row],[Patient_ID]],Healthcare_Transaction[Patient_ID],0)),"")</f>
        <v>44709.002571795958</v>
      </c>
      <c r="H2396" t="str">
        <f>TEXT(CONSOLIDATED_SHEET[[#This Row],[Date]], "yyyy")</f>
        <v>2022</v>
      </c>
      <c r="I2396" t="str">
        <f>TEXT(CONSOLIDATED_SHEET[[#This Row],[Date]], "mmmm")</f>
        <v>May</v>
      </c>
      <c r="J2396" t="str">
        <f>INDEX(Healthcare_Location[Location],MATCH(CONSOLIDATED_SHEET[[#This Row],[Patient_ID]],Healthcare_Location[Patient_ID],0))</f>
        <v>Houston</v>
      </c>
      <c r="K2396" s="7" t="str">
        <f>INDEX(Healthcare_Insurance[Insurance_Type],MATCH(CONSOLIDATED_SHEET[[#This Row],[Patient_ID]],Healthcare_Insurance[Patient_ID],0))</f>
        <v>Public</v>
      </c>
      <c r="L2396" s="8">
        <f>INDEX(Healthcare_Insurance[Insurance_Amount],MATCH(CONSOLIDATED_SHEET[[#This Row],[Patient_ID]],Healthcare_Insurance[Patient_ID],0))</f>
        <v>3412.64</v>
      </c>
    </row>
    <row r="2397" spans="1:12" x14ac:dyDescent="0.25">
      <c r="A2397" t="s">
        <v>2399</v>
      </c>
      <c r="B2397" t="s">
        <v>5361</v>
      </c>
      <c r="C2397">
        <v>85</v>
      </c>
      <c r="D2397" t="s">
        <v>5948</v>
      </c>
      <c r="E2397" t="str">
        <f>IFERROR(INDEX(Healthcare_Transaction[Treatment_Type],MATCH(CONSOLIDATED_SHEET[[#This Row],[Patient_ID]],Healthcare_Transaction[Patient_ID],0)),"")</f>
        <v>Consultation</v>
      </c>
      <c r="F2397" s="8">
        <f>IFERROR(INDEX(Healthcare_Transaction[Cost],MATCH(CONSOLIDATED_SHEET[[#This Row],[Patient_ID]],Healthcare_Transaction[Patient_ID],0)),"")</f>
        <v>2113.09</v>
      </c>
      <c r="G2397" s="6">
        <f>IFERROR(INDEX(Healthcare_Transaction[Date],MATCH(CONSOLIDATED_SHEET[[#This Row],[Patient_ID]],Healthcare_Transaction[Patient_ID],0)),"")</f>
        <v>44711.349335619358</v>
      </c>
      <c r="H2397" t="str">
        <f>TEXT(CONSOLIDATED_SHEET[[#This Row],[Date]], "yyyy")</f>
        <v>2022</v>
      </c>
      <c r="I2397" t="str">
        <f>TEXT(CONSOLIDATED_SHEET[[#This Row],[Date]], "mmmm")</f>
        <v>May</v>
      </c>
      <c r="J2397" t="str">
        <f>INDEX(Healthcare_Location[Location],MATCH(CONSOLIDATED_SHEET[[#This Row],[Patient_ID]],Healthcare_Location[Patient_ID],0))</f>
        <v>Houston</v>
      </c>
      <c r="K2397" s="7" t="str">
        <f>INDEX(Healthcare_Insurance[Insurance_Type],MATCH(CONSOLIDATED_SHEET[[#This Row],[Patient_ID]],Healthcare_Insurance[Patient_ID],0))</f>
        <v>Public</v>
      </c>
      <c r="L2397" s="8">
        <f>INDEX(Healthcare_Insurance[Insurance_Amount],MATCH(CONSOLIDATED_SHEET[[#This Row],[Patient_ID]],Healthcare_Insurance[Patient_ID],0))</f>
        <v>8717.5499999999993</v>
      </c>
    </row>
    <row r="2398" spans="1:12" x14ac:dyDescent="0.25">
      <c r="A2398" t="s">
        <v>2400</v>
      </c>
      <c r="B2398" t="s">
        <v>5362</v>
      </c>
      <c r="C2398">
        <v>32</v>
      </c>
      <c r="D2398" t="s">
        <v>5947</v>
      </c>
      <c r="E2398" t="str">
        <f>IFERROR(INDEX(Healthcare_Transaction[Treatment_Type],MATCH(CONSOLIDATED_SHEET[[#This Row],[Patient_ID]],Healthcare_Transaction[Patient_ID],0)),"")</f>
        <v>Surgery</v>
      </c>
      <c r="F2398" s="8">
        <f>IFERROR(INDEX(Healthcare_Transaction[Cost],MATCH(CONSOLIDATED_SHEET[[#This Row],[Patient_ID]],Healthcare_Transaction[Patient_ID],0)),"")</f>
        <v>379.47</v>
      </c>
      <c r="G2398" s="6">
        <f>IFERROR(INDEX(Healthcare_Transaction[Date],MATCH(CONSOLIDATED_SHEET[[#This Row],[Patient_ID]],Healthcare_Transaction[Patient_ID],0)),"")</f>
        <v>44714.999857122442</v>
      </c>
      <c r="H2398" t="str">
        <f>TEXT(CONSOLIDATED_SHEET[[#This Row],[Date]], "yyyy")</f>
        <v>2022</v>
      </c>
      <c r="I2398" t="str">
        <f>TEXT(CONSOLIDATED_SHEET[[#This Row],[Date]], "mmmm")</f>
        <v>June</v>
      </c>
      <c r="J2398" t="str">
        <f>INDEX(Healthcare_Location[Location],MATCH(CONSOLIDATED_SHEET[[#This Row],[Patient_ID]],Healthcare_Location[Patient_ID],0))</f>
        <v>Houston</v>
      </c>
      <c r="K2398" s="7" t="str">
        <f>INDEX(Healthcare_Insurance[Insurance_Type],MATCH(CONSOLIDATED_SHEET[[#This Row],[Patient_ID]],Healthcare_Insurance[Patient_ID],0))</f>
        <v>None</v>
      </c>
      <c r="L2398" s="8">
        <f>INDEX(Healthcare_Insurance[Insurance_Amount],MATCH(CONSOLIDATED_SHEET[[#This Row],[Patient_ID]],Healthcare_Insurance[Patient_ID],0))</f>
        <v>3707.23</v>
      </c>
    </row>
    <row r="2399" spans="1:12" x14ac:dyDescent="0.25">
      <c r="A2399" t="s">
        <v>2401</v>
      </c>
      <c r="B2399" t="s">
        <v>5363</v>
      </c>
      <c r="C2399">
        <v>55</v>
      </c>
      <c r="D2399" t="s">
        <v>5947</v>
      </c>
      <c r="E2399" t="str">
        <f>IFERROR(INDEX(Healthcare_Transaction[Treatment_Type],MATCH(CONSOLIDATED_SHEET[[#This Row],[Patient_ID]],Healthcare_Transaction[Patient_ID],0)),"")</f>
        <v>Surgery</v>
      </c>
      <c r="F2399" s="8">
        <f>IFERROR(INDEX(Healthcare_Transaction[Cost],MATCH(CONSOLIDATED_SHEET[[#This Row],[Patient_ID]],Healthcare_Transaction[Patient_ID],0)),"")</f>
        <v>2230.63</v>
      </c>
      <c r="G2399" s="6">
        <f>IFERROR(INDEX(Healthcare_Transaction[Date],MATCH(CONSOLIDATED_SHEET[[#This Row],[Patient_ID]],Healthcare_Transaction[Patient_ID],0)),"")</f>
        <v>44716.825117873981</v>
      </c>
      <c r="H2399" t="str">
        <f>TEXT(CONSOLIDATED_SHEET[[#This Row],[Date]], "yyyy")</f>
        <v>2022</v>
      </c>
      <c r="I2399" t="str">
        <f>TEXT(CONSOLIDATED_SHEET[[#This Row],[Date]], "mmmm")</f>
        <v>June</v>
      </c>
      <c r="J2399" t="str">
        <f>INDEX(Healthcare_Location[Location],MATCH(CONSOLIDATED_SHEET[[#This Row],[Patient_ID]],Healthcare_Location[Patient_ID],0))</f>
        <v>New York</v>
      </c>
      <c r="K2399" s="7" t="str">
        <f>INDEX(Healthcare_Insurance[Insurance_Type],MATCH(CONSOLIDATED_SHEET[[#This Row],[Patient_ID]],Healthcare_Insurance[Patient_ID],0))</f>
        <v>None</v>
      </c>
      <c r="L2399" s="8">
        <f>INDEX(Healthcare_Insurance[Insurance_Amount],MATCH(CONSOLIDATED_SHEET[[#This Row],[Patient_ID]],Healthcare_Insurance[Patient_ID],0))</f>
        <v>3136.82</v>
      </c>
    </row>
    <row r="2400" spans="1:12" x14ac:dyDescent="0.25">
      <c r="A2400" t="s">
        <v>2402</v>
      </c>
      <c r="B2400" t="s">
        <v>5364</v>
      </c>
      <c r="C2400">
        <v>72</v>
      </c>
      <c r="D2400" t="s">
        <v>5948</v>
      </c>
      <c r="E2400" t="str">
        <f>IFERROR(INDEX(Healthcare_Transaction[Treatment_Type],MATCH(CONSOLIDATED_SHEET[[#This Row],[Patient_ID]],Healthcare_Transaction[Patient_ID],0)),"")</f>
        <v>Consultation</v>
      </c>
      <c r="F2400" s="8">
        <f>IFERROR(INDEX(Healthcare_Transaction[Cost],MATCH(CONSOLIDATED_SHEET[[#This Row],[Patient_ID]],Healthcare_Transaction[Patient_ID],0)),"")</f>
        <v>3722.25</v>
      </c>
      <c r="G2400" s="6">
        <f>IFERROR(INDEX(Healthcare_Transaction[Date],MATCH(CONSOLIDATED_SHEET[[#This Row],[Patient_ID]],Healthcare_Transaction[Patient_ID],0)),"")</f>
        <v>44717.346620945842</v>
      </c>
      <c r="H2400" t="str">
        <f>TEXT(CONSOLIDATED_SHEET[[#This Row],[Date]], "yyyy")</f>
        <v>2022</v>
      </c>
      <c r="I2400" t="str">
        <f>TEXT(CONSOLIDATED_SHEET[[#This Row],[Date]], "mmmm")</f>
        <v>June</v>
      </c>
      <c r="J2400" t="str">
        <f>INDEX(Healthcare_Location[Location],MATCH(CONSOLIDATED_SHEET[[#This Row],[Patient_ID]],Healthcare_Location[Patient_ID],0))</f>
        <v>New York</v>
      </c>
      <c r="K2400" s="7" t="str">
        <f>INDEX(Healthcare_Insurance[Insurance_Type],MATCH(CONSOLIDATED_SHEET[[#This Row],[Patient_ID]],Healthcare_Insurance[Patient_ID],0))</f>
        <v>Private</v>
      </c>
      <c r="L2400" s="8">
        <f>INDEX(Healthcare_Insurance[Insurance_Amount],MATCH(CONSOLIDATED_SHEET[[#This Row],[Patient_ID]],Healthcare_Insurance[Patient_ID],0))</f>
        <v>1977.98</v>
      </c>
    </row>
    <row r="2401" spans="1:12" x14ac:dyDescent="0.25">
      <c r="A2401" t="s">
        <v>2403</v>
      </c>
      <c r="B2401" t="s">
        <v>5365</v>
      </c>
      <c r="C2401">
        <v>83</v>
      </c>
      <c r="D2401" t="s">
        <v>5948</v>
      </c>
      <c r="E2401" t="str">
        <f>IFERROR(INDEX(Healthcare_Transaction[Treatment_Type],MATCH(CONSOLIDATED_SHEET[[#This Row],[Patient_ID]],Healthcare_Transaction[Patient_ID],0)),"")</f>
        <v>Consultation</v>
      </c>
      <c r="F2401" s="8">
        <f>IFERROR(INDEX(Healthcare_Transaction[Cost],MATCH(CONSOLIDATED_SHEET[[#This Row],[Patient_ID]],Healthcare_Transaction[Patient_ID],0)),"")</f>
        <v>1844.82</v>
      </c>
      <c r="G2401" s="6">
        <f>IFERROR(INDEX(Healthcare_Transaction[Date],MATCH(CONSOLIDATED_SHEET[[#This Row],[Patient_ID]],Healthcare_Transaction[Patient_ID],0)),"")</f>
        <v>44718.389627089593</v>
      </c>
      <c r="H2401" t="str">
        <f>TEXT(CONSOLIDATED_SHEET[[#This Row],[Date]], "yyyy")</f>
        <v>2022</v>
      </c>
      <c r="I2401" t="str">
        <f>TEXT(CONSOLIDATED_SHEET[[#This Row],[Date]], "mmmm")</f>
        <v>June</v>
      </c>
      <c r="J2401" t="str">
        <f>INDEX(Healthcare_Location[Location],MATCH(CONSOLIDATED_SHEET[[#This Row],[Patient_ID]],Healthcare_Location[Patient_ID],0))</f>
        <v>New York</v>
      </c>
      <c r="K2401" s="7" t="str">
        <f>INDEX(Healthcare_Insurance[Insurance_Type],MATCH(CONSOLIDATED_SHEET[[#This Row],[Patient_ID]],Healthcare_Insurance[Patient_ID],0))</f>
        <v>None</v>
      </c>
      <c r="L2401" s="8">
        <f>INDEX(Healthcare_Insurance[Insurance_Amount],MATCH(CONSOLIDATED_SHEET[[#This Row],[Patient_ID]],Healthcare_Insurance[Patient_ID],0))</f>
        <v>8940.51</v>
      </c>
    </row>
    <row r="2402" spans="1:12" x14ac:dyDescent="0.25">
      <c r="A2402" t="s">
        <v>2404</v>
      </c>
      <c r="B2402" t="s">
        <v>5366</v>
      </c>
      <c r="C2402">
        <v>38</v>
      </c>
      <c r="D2402" t="s">
        <v>5947</v>
      </c>
      <c r="E2402" t="str">
        <f>IFERROR(INDEX(Healthcare_Transaction[Treatment_Type],MATCH(CONSOLIDATED_SHEET[[#This Row],[Patient_ID]],Healthcare_Transaction[Patient_ID],0)),"")</f>
        <v>Physical Therapy</v>
      </c>
      <c r="F2402" s="8">
        <f>IFERROR(INDEX(Healthcare_Transaction[Cost],MATCH(CONSOLIDATED_SHEET[[#This Row],[Patient_ID]],Healthcare_Transaction[Patient_ID],0)),"")</f>
        <v>226.21</v>
      </c>
      <c r="G2402" s="6">
        <f>IFERROR(INDEX(Healthcare_Transaction[Date],MATCH(CONSOLIDATED_SHEET[[#This Row],[Patient_ID]],Healthcare_Transaction[Patient_ID],0)),"")</f>
        <v>44718.911130161447</v>
      </c>
      <c r="H2402" t="str">
        <f>TEXT(CONSOLIDATED_SHEET[[#This Row],[Date]], "yyyy")</f>
        <v>2022</v>
      </c>
      <c r="I2402" t="str">
        <f>TEXT(CONSOLIDATED_SHEET[[#This Row],[Date]], "mmmm")</f>
        <v>June</v>
      </c>
      <c r="J2402" t="str">
        <f>INDEX(Healthcare_Location[Location],MATCH(CONSOLIDATED_SHEET[[#This Row],[Patient_ID]],Healthcare_Location[Patient_ID],0))</f>
        <v>Los Angeles</v>
      </c>
      <c r="K2402" s="7" t="str">
        <f>INDEX(Healthcare_Insurance[Insurance_Type],MATCH(CONSOLIDATED_SHEET[[#This Row],[Patient_ID]],Healthcare_Insurance[Patient_ID],0))</f>
        <v>None</v>
      </c>
      <c r="L2402" s="8">
        <f>INDEX(Healthcare_Insurance[Insurance_Amount],MATCH(CONSOLIDATED_SHEET[[#This Row],[Patient_ID]],Healthcare_Insurance[Patient_ID],0))</f>
        <v>374.99</v>
      </c>
    </row>
    <row r="2403" spans="1:12" x14ac:dyDescent="0.25">
      <c r="A2403" t="s">
        <v>2405</v>
      </c>
      <c r="B2403" t="s">
        <v>5367</v>
      </c>
      <c r="C2403">
        <v>57</v>
      </c>
      <c r="D2403" t="s">
        <v>5948</v>
      </c>
      <c r="E2403" t="str">
        <f>IFERROR(INDEX(Healthcare_Transaction[Treatment_Type],MATCH(CONSOLIDATED_SHEET[[#This Row],[Patient_ID]],Healthcare_Transaction[Patient_ID],0)),"")</f>
        <v>Consultation</v>
      </c>
      <c r="F2403" s="8">
        <f>IFERROR(INDEX(Healthcare_Transaction[Cost],MATCH(CONSOLIDATED_SHEET[[#This Row],[Patient_ID]],Healthcare_Transaction[Patient_ID],0)),"")</f>
        <v>2227.98</v>
      </c>
      <c r="G2403" s="6">
        <f>IFERROR(INDEX(Healthcare_Transaction[Date],MATCH(CONSOLIDATED_SHEET[[#This Row],[Patient_ID]],Healthcare_Transaction[Patient_ID],0)),"")</f>
        <v>44719.171881697381</v>
      </c>
      <c r="H2403" t="str">
        <f>TEXT(CONSOLIDATED_SHEET[[#This Row],[Date]], "yyyy")</f>
        <v>2022</v>
      </c>
      <c r="I2403" t="str">
        <f>TEXT(CONSOLIDATED_SHEET[[#This Row],[Date]], "mmmm")</f>
        <v>June</v>
      </c>
      <c r="J2403" t="str">
        <f>INDEX(Healthcare_Location[Location],MATCH(CONSOLIDATED_SHEET[[#This Row],[Patient_ID]],Healthcare_Location[Patient_ID],0))</f>
        <v>Houston</v>
      </c>
      <c r="K2403" s="7" t="str">
        <f>INDEX(Healthcare_Insurance[Insurance_Type],MATCH(CONSOLIDATED_SHEET[[#This Row],[Patient_ID]],Healthcare_Insurance[Patient_ID],0))</f>
        <v>Public</v>
      </c>
      <c r="L2403" s="8">
        <f>INDEX(Healthcare_Insurance[Insurance_Amount],MATCH(CONSOLIDATED_SHEET[[#This Row],[Patient_ID]],Healthcare_Insurance[Patient_ID],0))</f>
        <v>121.76</v>
      </c>
    </row>
    <row r="2404" spans="1:12" x14ac:dyDescent="0.25">
      <c r="A2404" t="s">
        <v>2406</v>
      </c>
      <c r="B2404" t="s">
        <v>5368</v>
      </c>
      <c r="C2404">
        <v>42</v>
      </c>
      <c r="D2404" t="s">
        <v>5948</v>
      </c>
      <c r="E2404" t="str">
        <f>IFERROR(INDEX(Healthcare_Transaction[Treatment_Type],MATCH(CONSOLIDATED_SHEET[[#This Row],[Patient_ID]],Healthcare_Transaction[Patient_ID],0)),"")</f>
        <v>Physical Therapy</v>
      </c>
      <c r="F2404" s="8">
        <f>IFERROR(INDEX(Healthcare_Transaction[Cost],MATCH(CONSOLIDATED_SHEET[[#This Row],[Patient_ID]],Healthcare_Transaction[Patient_ID],0)),"")</f>
        <v>4514.51</v>
      </c>
      <c r="G2404" s="6">
        <f>IFERROR(INDEX(Healthcare_Transaction[Date],MATCH(CONSOLIDATED_SHEET[[#This Row],[Patient_ID]],Healthcare_Transaction[Patient_ID],0)),"")</f>
        <v>44719.693384769249</v>
      </c>
      <c r="H2404" t="str">
        <f>TEXT(CONSOLIDATED_SHEET[[#This Row],[Date]], "yyyy")</f>
        <v>2022</v>
      </c>
      <c r="I2404" t="str">
        <f>TEXT(CONSOLIDATED_SHEET[[#This Row],[Date]], "mmmm")</f>
        <v>June</v>
      </c>
      <c r="J2404" t="str">
        <f>INDEX(Healthcare_Location[Location],MATCH(CONSOLIDATED_SHEET[[#This Row],[Patient_ID]],Healthcare_Location[Patient_ID],0))</f>
        <v>Houston</v>
      </c>
      <c r="K2404" s="7" t="str">
        <f>INDEX(Healthcare_Insurance[Insurance_Type],MATCH(CONSOLIDATED_SHEET[[#This Row],[Patient_ID]],Healthcare_Insurance[Patient_ID],0))</f>
        <v>Public</v>
      </c>
      <c r="L2404" s="8">
        <f>INDEX(Healthcare_Insurance[Insurance_Amount],MATCH(CONSOLIDATED_SHEET[[#This Row],[Patient_ID]],Healthcare_Insurance[Patient_ID],0))</f>
        <v>9726.2900000000009</v>
      </c>
    </row>
    <row r="2405" spans="1:12" x14ac:dyDescent="0.25">
      <c r="A2405" t="s">
        <v>2407</v>
      </c>
      <c r="B2405" t="s">
        <v>5369</v>
      </c>
      <c r="C2405">
        <v>86</v>
      </c>
      <c r="D2405" t="s">
        <v>5948</v>
      </c>
      <c r="E2405" t="str">
        <f>IFERROR(INDEX(Healthcare_Transaction[Treatment_Type],MATCH(CONSOLIDATED_SHEET[[#This Row],[Patient_ID]],Healthcare_Transaction[Patient_ID],0)),"")</f>
        <v>Medication</v>
      </c>
      <c r="F2405" s="8">
        <f>IFERROR(INDEX(Healthcare_Transaction[Cost],MATCH(CONSOLIDATED_SHEET[[#This Row],[Patient_ID]],Healthcare_Transaction[Patient_ID],0)),"")</f>
        <v>2574.14</v>
      </c>
      <c r="G2405" s="6">
        <f>IFERROR(INDEX(Healthcare_Transaction[Date],MATCH(CONSOLIDATED_SHEET[[#This Row],[Patient_ID]],Healthcare_Transaction[Patient_ID],0)),"")</f>
        <v>44721.257893984854</v>
      </c>
      <c r="H2405" t="str">
        <f>TEXT(CONSOLIDATED_SHEET[[#This Row],[Date]], "yyyy")</f>
        <v>2022</v>
      </c>
      <c r="I2405" t="str">
        <f>TEXT(CONSOLIDATED_SHEET[[#This Row],[Date]], "mmmm")</f>
        <v>June</v>
      </c>
      <c r="J2405" t="str">
        <f>INDEX(Healthcare_Location[Location],MATCH(CONSOLIDATED_SHEET[[#This Row],[Patient_ID]],Healthcare_Location[Patient_ID],0))</f>
        <v>New York</v>
      </c>
      <c r="K2405" s="7" t="str">
        <f>INDEX(Healthcare_Insurance[Insurance_Type],MATCH(CONSOLIDATED_SHEET[[#This Row],[Patient_ID]],Healthcare_Insurance[Patient_ID],0))</f>
        <v>Public</v>
      </c>
      <c r="L2405" s="8">
        <f>INDEX(Healthcare_Insurance[Insurance_Amount],MATCH(CONSOLIDATED_SHEET[[#This Row],[Patient_ID]],Healthcare_Insurance[Patient_ID],0))</f>
        <v>7438.99</v>
      </c>
    </row>
    <row r="2406" spans="1:12" x14ac:dyDescent="0.25">
      <c r="A2406" t="s">
        <v>2408</v>
      </c>
      <c r="B2406" t="s">
        <v>5370</v>
      </c>
      <c r="C2406">
        <v>78</v>
      </c>
      <c r="D2406" t="s">
        <v>5947</v>
      </c>
      <c r="E2406" t="str">
        <f>IFERROR(INDEX(Healthcare_Transaction[Treatment_Type],MATCH(CONSOLIDATED_SHEET[[#This Row],[Patient_ID]],Healthcare_Transaction[Patient_ID],0)),"")</f>
        <v>Physical Therapy</v>
      </c>
      <c r="F2406" s="8">
        <f>IFERROR(INDEX(Healthcare_Transaction[Cost],MATCH(CONSOLIDATED_SHEET[[#This Row],[Patient_ID]],Healthcare_Transaction[Patient_ID],0)),"")</f>
        <v>871.51</v>
      </c>
      <c r="G2406" s="6">
        <f>IFERROR(INDEX(Healthcare_Transaction[Date],MATCH(CONSOLIDATED_SHEET[[#This Row],[Patient_ID]],Healthcare_Transaction[Patient_ID],0)),"")</f>
        <v>44722.040148592649</v>
      </c>
      <c r="H2406" t="str">
        <f>TEXT(CONSOLIDATED_SHEET[[#This Row],[Date]], "yyyy")</f>
        <v>2022</v>
      </c>
      <c r="I2406" t="str">
        <f>TEXT(CONSOLIDATED_SHEET[[#This Row],[Date]], "mmmm")</f>
        <v>June</v>
      </c>
      <c r="J2406" t="str">
        <f>INDEX(Healthcare_Location[Location],MATCH(CONSOLIDATED_SHEET[[#This Row],[Patient_ID]],Healthcare_Location[Patient_ID],0))</f>
        <v>New York</v>
      </c>
      <c r="K2406" s="7" t="str">
        <f>INDEX(Healthcare_Insurance[Insurance_Type],MATCH(CONSOLIDATED_SHEET[[#This Row],[Patient_ID]],Healthcare_Insurance[Patient_ID],0))</f>
        <v>Public</v>
      </c>
      <c r="L2406" s="8">
        <f>INDEX(Healthcare_Insurance[Insurance_Amount],MATCH(CONSOLIDATED_SHEET[[#This Row],[Patient_ID]],Healthcare_Insurance[Patient_ID],0))</f>
        <v>8383.34</v>
      </c>
    </row>
    <row r="2407" spans="1:12" x14ac:dyDescent="0.25">
      <c r="A2407" t="s">
        <v>2409</v>
      </c>
      <c r="B2407" t="s">
        <v>5371</v>
      </c>
      <c r="C2407">
        <v>73</v>
      </c>
      <c r="D2407" t="s">
        <v>5947</v>
      </c>
      <c r="E2407" t="str">
        <f>IFERROR(INDEX(Healthcare_Transaction[Treatment_Type],MATCH(CONSOLIDATED_SHEET[[#This Row],[Patient_ID]],Healthcare_Transaction[Patient_ID],0)),"")</f>
        <v>Consultation</v>
      </c>
      <c r="F2407" s="8">
        <f>IFERROR(INDEX(Healthcare_Transaction[Cost],MATCH(CONSOLIDATED_SHEET[[#This Row],[Patient_ID]],Healthcare_Transaction[Patient_ID],0)),"")</f>
        <v>1142.81</v>
      </c>
      <c r="G2407" s="6">
        <f>IFERROR(INDEX(Healthcare_Transaction[Date],MATCH(CONSOLIDATED_SHEET[[#This Row],[Patient_ID]],Healthcare_Transaction[Patient_ID],0)),"")</f>
        <v>44723.865409344187</v>
      </c>
      <c r="H2407" t="str">
        <f>TEXT(CONSOLIDATED_SHEET[[#This Row],[Date]], "yyyy")</f>
        <v>2022</v>
      </c>
      <c r="I2407" t="str">
        <f>TEXT(CONSOLIDATED_SHEET[[#This Row],[Date]], "mmmm")</f>
        <v>June</v>
      </c>
      <c r="J2407" t="str">
        <f>INDEX(Healthcare_Location[Location],MATCH(CONSOLIDATED_SHEET[[#This Row],[Patient_ID]],Healthcare_Location[Patient_ID],0))</f>
        <v>Los Angeles</v>
      </c>
      <c r="K2407" s="7" t="str">
        <f>INDEX(Healthcare_Insurance[Insurance_Type],MATCH(CONSOLIDATED_SHEET[[#This Row],[Patient_ID]],Healthcare_Insurance[Patient_ID],0))</f>
        <v>Private</v>
      </c>
      <c r="L2407" s="8">
        <f>INDEX(Healthcare_Insurance[Insurance_Amount],MATCH(CONSOLIDATED_SHEET[[#This Row],[Patient_ID]],Healthcare_Insurance[Patient_ID],0))</f>
        <v>5740.46</v>
      </c>
    </row>
    <row r="2408" spans="1:12" x14ac:dyDescent="0.25">
      <c r="A2408" t="s">
        <v>2410</v>
      </c>
      <c r="B2408" t="s">
        <v>5372</v>
      </c>
      <c r="C2408">
        <v>70</v>
      </c>
      <c r="D2408" t="s">
        <v>5947</v>
      </c>
      <c r="E2408" t="str">
        <f>IFERROR(INDEX(Healthcare_Transaction[Treatment_Type],MATCH(CONSOLIDATED_SHEET[[#This Row],[Patient_ID]],Healthcare_Transaction[Patient_ID],0)),"")</f>
        <v>Surgery</v>
      </c>
      <c r="F2408" s="8">
        <f>IFERROR(INDEX(Healthcare_Transaction[Cost],MATCH(CONSOLIDATED_SHEET[[#This Row],[Patient_ID]],Healthcare_Transaction[Patient_ID],0)),"")</f>
        <v>3648.01</v>
      </c>
      <c r="G2408" s="6">
        <f>IFERROR(INDEX(Healthcare_Transaction[Date],MATCH(CONSOLIDATED_SHEET[[#This Row],[Patient_ID]],Healthcare_Transaction[Patient_ID],0)),"")</f>
        <v>44724.64766395199</v>
      </c>
      <c r="H2408" t="str">
        <f>TEXT(CONSOLIDATED_SHEET[[#This Row],[Date]], "yyyy")</f>
        <v>2022</v>
      </c>
      <c r="I2408" t="str">
        <f>TEXT(CONSOLIDATED_SHEET[[#This Row],[Date]], "mmmm")</f>
        <v>June</v>
      </c>
      <c r="J2408" t="str">
        <f>INDEX(Healthcare_Location[Location],MATCH(CONSOLIDATED_SHEET[[#This Row],[Patient_ID]],Healthcare_Location[Patient_ID],0))</f>
        <v>Chicago</v>
      </c>
      <c r="K2408" s="7" t="str">
        <f>INDEX(Healthcare_Insurance[Insurance_Type],MATCH(CONSOLIDATED_SHEET[[#This Row],[Patient_ID]],Healthcare_Insurance[Patient_ID],0))</f>
        <v>Private</v>
      </c>
      <c r="L2408" s="8">
        <f>INDEX(Healthcare_Insurance[Insurance_Amount],MATCH(CONSOLIDATED_SHEET[[#This Row],[Patient_ID]],Healthcare_Insurance[Patient_ID],0))</f>
        <v>2689.3</v>
      </c>
    </row>
    <row r="2409" spans="1:12" x14ac:dyDescent="0.25">
      <c r="A2409" t="s">
        <v>2411</v>
      </c>
      <c r="B2409" t="s">
        <v>5373</v>
      </c>
      <c r="C2409">
        <v>77</v>
      </c>
      <c r="D2409" t="s">
        <v>5948</v>
      </c>
      <c r="E2409" t="str">
        <f>IFERROR(INDEX(Healthcare_Transaction[Treatment_Type],MATCH(CONSOLIDATED_SHEET[[#This Row],[Patient_ID]],Healthcare_Transaction[Patient_ID],0)),"")</f>
        <v>Surgery</v>
      </c>
      <c r="F2409" s="8">
        <f>IFERROR(INDEX(Healthcare_Transaction[Cost],MATCH(CONSOLIDATED_SHEET[[#This Row],[Patient_ID]],Healthcare_Transaction[Patient_ID],0)),"")</f>
        <v>3673.75</v>
      </c>
      <c r="G2409" s="6">
        <f>IFERROR(INDEX(Healthcare_Transaction[Date],MATCH(CONSOLIDATED_SHEET[[#This Row],[Patient_ID]],Healthcare_Transaction[Patient_ID],0)),"")</f>
        <v>44724.908415487916</v>
      </c>
      <c r="H2409" t="str">
        <f>TEXT(CONSOLIDATED_SHEET[[#This Row],[Date]], "yyyy")</f>
        <v>2022</v>
      </c>
      <c r="I2409" t="str">
        <f>TEXT(CONSOLIDATED_SHEET[[#This Row],[Date]], "mmmm")</f>
        <v>June</v>
      </c>
      <c r="J2409" t="str">
        <f>INDEX(Healthcare_Location[Location],MATCH(CONSOLIDATED_SHEET[[#This Row],[Patient_ID]],Healthcare_Location[Patient_ID],0))</f>
        <v>Chicago</v>
      </c>
      <c r="K2409" s="7" t="str">
        <f>INDEX(Healthcare_Insurance[Insurance_Type],MATCH(CONSOLIDATED_SHEET[[#This Row],[Patient_ID]],Healthcare_Insurance[Patient_ID],0))</f>
        <v>Private</v>
      </c>
      <c r="L2409" s="8">
        <f>INDEX(Healthcare_Insurance[Insurance_Amount],MATCH(CONSOLIDATED_SHEET[[#This Row],[Patient_ID]],Healthcare_Insurance[Patient_ID],0))</f>
        <v>3715.08</v>
      </c>
    </row>
    <row r="2410" spans="1:12" x14ac:dyDescent="0.25">
      <c r="A2410" t="s">
        <v>2412</v>
      </c>
      <c r="B2410" t="s">
        <v>5374</v>
      </c>
      <c r="C2410">
        <v>41</v>
      </c>
      <c r="D2410" t="s">
        <v>5947</v>
      </c>
      <c r="E2410" t="str">
        <f>IFERROR(INDEX(Healthcare_Transaction[Treatment_Type],MATCH(CONSOLIDATED_SHEET[[#This Row],[Patient_ID]],Healthcare_Transaction[Patient_ID],0)),"")</f>
        <v>Physical Therapy</v>
      </c>
      <c r="F2410" s="8">
        <f>IFERROR(INDEX(Healthcare_Transaction[Cost],MATCH(CONSOLIDATED_SHEET[[#This Row],[Patient_ID]],Healthcare_Transaction[Patient_ID],0)),"")</f>
        <v>259.22000000000003</v>
      </c>
      <c r="G2410" s="6">
        <f>IFERROR(INDEX(Healthcare_Transaction[Date],MATCH(CONSOLIDATED_SHEET[[#This Row],[Patient_ID]],Healthcare_Transaction[Patient_ID],0)),"")</f>
        <v>44726.994427775397</v>
      </c>
      <c r="H2410" t="str">
        <f>TEXT(CONSOLIDATED_SHEET[[#This Row],[Date]], "yyyy")</f>
        <v>2022</v>
      </c>
      <c r="I2410" t="str">
        <f>TEXT(CONSOLIDATED_SHEET[[#This Row],[Date]], "mmmm")</f>
        <v>June</v>
      </c>
      <c r="J2410" t="str">
        <f>INDEX(Healthcare_Location[Location],MATCH(CONSOLIDATED_SHEET[[#This Row],[Patient_ID]],Healthcare_Location[Patient_ID],0))</f>
        <v>New York</v>
      </c>
      <c r="K2410" s="7" t="str">
        <f>INDEX(Healthcare_Insurance[Insurance_Type],MATCH(CONSOLIDATED_SHEET[[#This Row],[Patient_ID]],Healthcare_Insurance[Patient_ID],0))</f>
        <v>Private</v>
      </c>
      <c r="L2410" s="8">
        <f>INDEX(Healthcare_Insurance[Insurance_Amount],MATCH(CONSOLIDATED_SHEET[[#This Row],[Patient_ID]],Healthcare_Insurance[Patient_ID],0))</f>
        <v>209.32</v>
      </c>
    </row>
    <row r="2411" spans="1:12" x14ac:dyDescent="0.25">
      <c r="A2411" t="s">
        <v>2413</v>
      </c>
      <c r="B2411" t="s">
        <v>5375</v>
      </c>
      <c r="C2411">
        <v>46</v>
      </c>
      <c r="D2411" t="s">
        <v>5947</v>
      </c>
      <c r="E2411" t="str">
        <f>IFERROR(INDEX(Healthcare_Transaction[Treatment_Type],MATCH(CONSOLIDATED_SHEET[[#This Row],[Patient_ID]],Healthcare_Transaction[Patient_ID],0)),"")</f>
        <v>Consultation</v>
      </c>
      <c r="F2411" s="8">
        <f>IFERROR(INDEX(Healthcare_Transaction[Cost],MATCH(CONSOLIDATED_SHEET[[#This Row],[Patient_ID]],Healthcare_Transaction[Patient_ID],0)),"")</f>
        <v>1341.42</v>
      </c>
      <c r="G2411" s="6">
        <f>IFERROR(INDEX(Healthcare_Transaction[Date],MATCH(CONSOLIDATED_SHEET[[#This Row],[Patient_ID]],Healthcare_Transaction[Patient_ID],0)),"")</f>
        <v>44727.776682383192</v>
      </c>
      <c r="H2411" t="str">
        <f>TEXT(CONSOLIDATED_SHEET[[#This Row],[Date]], "yyyy")</f>
        <v>2022</v>
      </c>
      <c r="I2411" t="str">
        <f>TEXT(CONSOLIDATED_SHEET[[#This Row],[Date]], "mmmm")</f>
        <v>June</v>
      </c>
      <c r="J2411" t="str">
        <f>INDEX(Healthcare_Location[Location],MATCH(CONSOLIDATED_SHEET[[#This Row],[Patient_ID]],Healthcare_Location[Patient_ID],0))</f>
        <v>New York</v>
      </c>
      <c r="K2411" s="7" t="str">
        <f>INDEX(Healthcare_Insurance[Insurance_Type],MATCH(CONSOLIDATED_SHEET[[#This Row],[Patient_ID]],Healthcare_Insurance[Patient_ID],0))</f>
        <v>Public</v>
      </c>
      <c r="L2411" s="8">
        <f>INDEX(Healthcare_Insurance[Insurance_Amount],MATCH(CONSOLIDATED_SHEET[[#This Row],[Patient_ID]],Healthcare_Insurance[Patient_ID],0))</f>
        <v>6674.57</v>
      </c>
    </row>
    <row r="2412" spans="1:12" x14ac:dyDescent="0.25">
      <c r="A2412" t="s">
        <v>2414</v>
      </c>
      <c r="B2412" t="s">
        <v>5376</v>
      </c>
      <c r="C2412">
        <v>42</v>
      </c>
      <c r="D2412" t="s">
        <v>5947</v>
      </c>
      <c r="E2412" t="str">
        <f>IFERROR(INDEX(Healthcare_Transaction[Treatment_Type],MATCH(CONSOLIDATED_SHEET[[#This Row],[Patient_ID]],Healthcare_Transaction[Patient_ID],0)),"")</f>
        <v>Surgery</v>
      </c>
      <c r="F2412" s="8">
        <f>IFERROR(INDEX(Healthcare_Transaction[Cost],MATCH(CONSOLIDATED_SHEET[[#This Row],[Patient_ID]],Healthcare_Transaction[Patient_ID],0)),"")</f>
        <v>2983.93</v>
      </c>
      <c r="G2412" s="6">
        <f>IFERROR(INDEX(Healthcare_Transaction[Date],MATCH(CONSOLIDATED_SHEET[[#This Row],[Patient_ID]],Healthcare_Transaction[Patient_ID],0)),"")</f>
        <v>44729.341191598804</v>
      </c>
      <c r="H2412" t="str">
        <f>TEXT(CONSOLIDATED_SHEET[[#This Row],[Date]], "yyyy")</f>
        <v>2022</v>
      </c>
      <c r="I2412" t="str">
        <f>TEXT(CONSOLIDATED_SHEET[[#This Row],[Date]], "mmmm")</f>
        <v>June</v>
      </c>
      <c r="J2412" t="str">
        <f>INDEX(Healthcare_Location[Location],MATCH(CONSOLIDATED_SHEET[[#This Row],[Patient_ID]],Healthcare_Location[Patient_ID],0))</f>
        <v>Los Angeles</v>
      </c>
      <c r="K2412" s="7" t="str">
        <f>INDEX(Healthcare_Insurance[Insurance_Type],MATCH(CONSOLIDATED_SHEET[[#This Row],[Patient_ID]],Healthcare_Insurance[Patient_ID],0))</f>
        <v>Private</v>
      </c>
      <c r="L2412" s="8">
        <f>INDEX(Healthcare_Insurance[Insurance_Amount],MATCH(CONSOLIDATED_SHEET[[#This Row],[Patient_ID]],Healthcare_Insurance[Patient_ID],0))</f>
        <v>6900.76</v>
      </c>
    </row>
    <row r="2413" spans="1:12" x14ac:dyDescent="0.25">
      <c r="A2413" t="s">
        <v>2415</v>
      </c>
      <c r="B2413" t="s">
        <v>5377</v>
      </c>
      <c r="C2413">
        <v>68</v>
      </c>
      <c r="D2413" t="s">
        <v>5948</v>
      </c>
      <c r="E2413" t="str">
        <f>IFERROR(INDEX(Healthcare_Transaction[Treatment_Type],MATCH(CONSOLIDATED_SHEET[[#This Row],[Patient_ID]],Healthcare_Transaction[Patient_ID],0)),"")</f>
        <v>Surgery</v>
      </c>
      <c r="F2413" s="8">
        <f>IFERROR(INDEX(Healthcare_Transaction[Cost],MATCH(CONSOLIDATED_SHEET[[#This Row],[Patient_ID]],Healthcare_Transaction[Patient_ID],0)),"")</f>
        <v>3637.73</v>
      </c>
      <c r="G2413" s="6">
        <f>IFERROR(INDEX(Healthcare_Transaction[Date],MATCH(CONSOLIDATED_SHEET[[#This Row],[Patient_ID]],Healthcare_Transaction[Patient_ID],0)),"")</f>
        <v>44730.123446206599</v>
      </c>
      <c r="H2413" t="str">
        <f>TEXT(CONSOLIDATED_SHEET[[#This Row],[Date]], "yyyy")</f>
        <v>2022</v>
      </c>
      <c r="I2413" t="str">
        <f>TEXT(CONSOLIDATED_SHEET[[#This Row],[Date]], "mmmm")</f>
        <v>June</v>
      </c>
      <c r="J2413" t="str">
        <f>INDEX(Healthcare_Location[Location],MATCH(CONSOLIDATED_SHEET[[#This Row],[Patient_ID]],Healthcare_Location[Patient_ID],0))</f>
        <v>Houston</v>
      </c>
      <c r="K2413" s="7" t="str">
        <f>INDEX(Healthcare_Insurance[Insurance_Type],MATCH(CONSOLIDATED_SHEET[[#This Row],[Patient_ID]],Healthcare_Insurance[Patient_ID],0))</f>
        <v>Public</v>
      </c>
      <c r="L2413" s="8">
        <f>INDEX(Healthcare_Insurance[Insurance_Amount],MATCH(CONSOLIDATED_SHEET[[#This Row],[Patient_ID]],Healthcare_Insurance[Patient_ID],0))</f>
        <v>2625.48</v>
      </c>
    </row>
    <row r="2414" spans="1:12" x14ac:dyDescent="0.25">
      <c r="A2414" t="s">
        <v>2416</v>
      </c>
      <c r="B2414" t="s">
        <v>5378</v>
      </c>
      <c r="C2414">
        <v>56</v>
      </c>
      <c r="D2414" t="s">
        <v>5948</v>
      </c>
      <c r="E2414" t="str">
        <f>IFERROR(INDEX(Healthcare_Transaction[Treatment_Type],MATCH(CONSOLIDATED_SHEET[[#This Row],[Patient_ID]],Healthcare_Transaction[Patient_ID],0)),"")</f>
        <v>Consultation</v>
      </c>
      <c r="F2414" s="8">
        <f>IFERROR(INDEX(Healthcare_Transaction[Cost],MATCH(CONSOLIDATED_SHEET[[#This Row],[Patient_ID]],Healthcare_Transaction[Patient_ID],0)),"")</f>
        <v>2102.71</v>
      </c>
      <c r="G2414" s="6">
        <f>IFERROR(INDEX(Healthcare_Transaction[Date],MATCH(CONSOLIDATED_SHEET[[#This Row],[Patient_ID]],Healthcare_Transaction[Patient_ID],0)),"")</f>
        <v>44730.64494927846</v>
      </c>
      <c r="H2414" t="str">
        <f>TEXT(CONSOLIDATED_SHEET[[#This Row],[Date]], "yyyy")</f>
        <v>2022</v>
      </c>
      <c r="I2414" t="str">
        <f>TEXT(CONSOLIDATED_SHEET[[#This Row],[Date]], "mmmm")</f>
        <v>June</v>
      </c>
      <c r="J2414" t="str">
        <f>INDEX(Healthcare_Location[Location],MATCH(CONSOLIDATED_SHEET[[#This Row],[Patient_ID]],Healthcare_Location[Patient_ID],0))</f>
        <v>Phoenix</v>
      </c>
      <c r="K2414" s="7" t="str">
        <f>INDEX(Healthcare_Insurance[Insurance_Type],MATCH(CONSOLIDATED_SHEET[[#This Row],[Patient_ID]],Healthcare_Insurance[Patient_ID],0))</f>
        <v>Public</v>
      </c>
      <c r="L2414" s="8">
        <f>INDEX(Healthcare_Insurance[Insurance_Amount],MATCH(CONSOLIDATED_SHEET[[#This Row],[Patient_ID]],Healthcare_Insurance[Patient_ID],0))</f>
        <v>9729.2900000000009</v>
      </c>
    </row>
    <row r="2415" spans="1:12" x14ac:dyDescent="0.25">
      <c r="A2415" t="s">
        <v>2417</v>
      </c>
      <c r="B2415" t="s">
        <v>5379</v>
      </c>
      <c r="C2415">
        <v>59</v>
      </c>
      <c r="D2415" t="s">
        <v>5947</v>
      </c>
      <c r="E2415" t="str">
        <f>IFERROR(INDEX(Healthcare_Transaction[Treatment_Type],MATCH(CONSOLIDATED_SHEET[[#This Row],[Patient_ID]],Healthcare_Transaction[Patient_ID],0)),"")</f>
        <v>Physical Therapy</v>
      </c>
      <c r="F2415" s="8">
        <f>IFERROR(INDEX(Healthcare_Transaction[Cost],MATCH(CONSOLIDATED_SHEET[[#This Row],[Patient_ID]],Healthcare_Transaction[Patient_ID],0)),"")</f>
        <v>3124.22</v>
      </c>
      <c r="G2415" s="6">
        <f>IFERROR(INDEX(Healthcare_Transaction[Date],MATCH(CONSOLIDATED_SHEET[[#This Row],[Patient_ID]],Healthcare_Transaction[Patient_ID],0)),"")</f>
        <v>44731.427203886262</v>
      </c>
      <c r="H2415" t="str">
        <f>TEXT(CONSOLIDATED_SHEET[[#This Row],[Date]], "yyyy")</f>
        <v>2022</v>
      </c>
      <c r="I2415" t="str">
        <f>TEXT(CONSOLIDATED_SHEET[[#This Row],[Date]], "mmmm")</f>
        <v>June</v>
      </c>
      <c r="J2415" t="str">
        <f>INDEX(Healthcare_Location[Location],MATCH(CONSOLIDATED_SHEET[[#This Row],[Patient_ID]],Healthcare_Location[Patient_ID],0))</f>
        <v>Chicago</v>
      </c>
      <c r="K2415" s="7" t="str">
        <f>INDEX(Healthcare_Insurance[Insurance_Type],MATCH(CONSOLIDATED_SHEET[[#This Row],[Patient_ID]],Healthcare_Insurance[Patient_ID],0))</f>
        <v>None</v>
      </c>
      <c r="L2415" s="8">
        <f>INDEX(Healthcare_Insurance[Insurance_Amount],MATCH(CONSOLIDATED_SHEET[[#This Row],[Patient_ID]],Healthcare_Insurance[Patient_ID],0))</f>
        <v>6446.74</v>
      </c>
    </row>
    <row r="2416" spans="1:12" x14ac:dyDescent="0.25">
      <c r="A2416" t="s">
        <v>2418</v>
      </c>
      <c r="B2416" t="s">
        <v>5380</v>
      </c>
      <c r="C2416">
        <v>41</v>
      </c>
      <c r="D2416" t="s">
        <v>5947</v>
      </c>
      <c r="E2416" t="str">
        <f>IFERROR(INDEX(Healthcare_Transaction[Treatment_Type],MATCH(CONSOLIDATED_SHEET[[#This Row],[Patient_ID]],Healthcare_Transaction[Patient_ID],0)),"")</f>
        <v>Consultation</v>
      </c>
      <c r="F2416" s="8">
        <f>IFERROR(INDEX(Healthcare_Transaction[Cost],MATCH(CONSOLIDATED_SHEET[[#This Row],[Patient_ID]],Healthcare_Transaction[Patient_ID],0)),"")</f>
        <v>1863.57</v>
      </c>
      <c r="G2416" s="6">
        <f>IFERROR(INDEX(Healthcare_Transaction[Date],MATCH(CONSOLIDATED_SHEET[[#This Row],[Patient_ID]],Healthcare_Transaction[Patient_ID],0)),"")</f>
        <v>44731.687955422203</v>
      </c>
      <c r="H2416" t="str">
        <f>TEXT(CONSOLIDATED_SHEET[[#This Row],[Date]], "yyyy")</f>
        <v>2022</v>
      </c>
      <c r="I2416" t="str">
        <f>TEXT(CONSOLIDATED_SHEET[[#This Row],[Date]], "mmmm")</f>
        <v>June</v>
      </c>
      <c r="J2416" t="str">
        <f>INDEX(Healthcare_Location[Location],MATCH(CONSOLIDATED_SHEET[[#This Row],[Patient_ID]],Healthcare_Location[Patient_ID],0))</f>
        <v>Los Angeles</v>
      </c>
      <c r="K2416" s="7" t="str">
        <f>INDEX(Healthcare_Insurance[Insurance_Type],MATCH(CONSOLIDATED_SHEET[[#This Row],[Patient_ID]],Healthcare_Insurance[Patient_ID],0))</f>
        <v>None</v>
      </c>
      <c r="L2416" s="8">
        <f>INDEX(Healthcare_Insurance[Insurance_Amount],MATCH(CONSOLIDATED_SHEET[[#This Row],[Patient_ID]],Healthcare_Insurance[Patient_ID],0))</f>
        <v>2109.58</v>
      </c>
    </row>
    <row r="2417" spans="1:12" x14ac:dyDescent="0.25">
      <c r="A2417" t="s">
        <v>2419</v>
      </c>
      <c r="B2417" t="s">
        <v>5381</v>
      </c>
      <c r="C2417">
        <v>29</v>
      </c>
      <c r="D2417" t="s">
        <v>5948</v>
      </c>
      <c r="E2417" t="str">
        <f>IFERROR(INDEX(Healthcare_Transaction[Treatment_Type],MATCH(CONSOLIDATED_SHEET[[#This Row],[Patient_ID]],Healthcare_Transaction[Patient_ID],0)),"")</f>
        <v>Consultation</v>
      </c>
      <c r="F2417" s="8">
        <f>IFERROR(INDEX(Healthcare_Transaction[Cost],MATCH(CONSOLIDATED_SHEET[[#This Row],[Patient_ID]],Healthcare_Transaction[Patient_ID],0)),"")</f>
        <v>2377.6799999999998</v>
      </c>
      <c r="G2417" s="6">
        <f>IFERROR(INDEX(Healthcare_Transaction[Date],MATCH(CONSOLIDATED_SHEET[[#This Row],[Patient_ID]],Healthcare_Transaction[Patient_ID],0)),"")</f>
        <v>44733.252464637801</v>
      </c>
      <c r="H2417" t="str">
        <f>TEXT(CONSOLIDATED_SHEET[[#This Row],[Date]], "yyyy")</f>
        <v>2022</v>
      </c>
      <c r="I2417" t="str">
        <f>TEXT(CONSOLIDATED_SHEET[[#This Row],[Date]], "mmmm")</f>
        <v>June</v>
      </c>
      <c r="J2417" t="str">
        <f>INDEX(Healthcare_Location[Location],MATCH(CONSOLIDATED_SHEET[[#This Row],[Patient_ID]],Healthcare_Location[Patient_ID],0))</f>
        <v>New York</v>
      </c>
      <c r="K2417" s="7" t="str">
        <f>INDEX(Healthcare_Insurance[Insurance_Type],MATCH(CONSOLIDATED_SHEET[[#This Row],[Patient_ID]],Healthcare_Insurance[Patient_ID],0))</f>
        <v>Public</v>
      </c>
      <c r="L2417" s="8">
        <f>INDEX(Healthcare_Insurance[Insurance_Amount],MATCH(CONSOLIDATED_SHEET[[#This Row],[Patient_ID]],Healthcare_Insurance[Patient_ID],0))</f>
        <v>4137.76</v>
      </c>
    </row>
    <row r="2418" spans="1:12" x14ac:dyDescent="0.25">
      <c r="A2418" t="s">
        <v>2420</v>
      </c>
      <c r="B2418" t="s">
        <v>4500</v>
      </c>
      <c r="C2418">
        <v>63</v>
      </c>
      <c r="D2418" t="s">
        <v>5948</v>
      </c>
      <c r="E2418" t="str">
        <f>IFERROR(INDEX(Healthcare_Transaction[Treatment_Type],MATCH(CONSOLIDATED_SHEET[[#This Row],[Patient_ID]],Healthcare_Transaction[Patient_ID],0)),"")</f>
        <v>Physical Therapy</v>
      </c>
      <c r="F2418" s="8">
        <f>IFERROR(INDEX(Healthcare_Transaction[Cost],MATCH(CONSOLIDATED_SHEET[[#This Row],[Patient_ID]],Healthcare_Transaction[Patient_ID],0)),"")</f>
        <v>4704.3100000000004</v>
      </c>
      <c r="G2418" s="6">
        <f>IFERROR(INDEX(Healthcare_Transaction[Date],MATCH(CONSOLIDATED_SHEET[[#This Row],[Patient_ID]],Healthcare_Transaction[Patient_ID],0)),"")</f>
        <v>44736.642234604937</v>
      </c>
      <c r="H2418" t="str">
        <f>TEXT(CONSOLIDATED_SHEET[[#This Row],[Date]], "yyyy")</f>
        <v>2022</v>
      </c>
      <c r="I2418" t="str">
        <f>TEXT(CONSOLIDATED_SHEET[[#This Row],[Date]], "mmmm")</f>
        <v>June</v>
      </c>
      <c r="J2418" t="str">
        <f>INDEX(Healthcare_Location[Location],MATCH(CONSOLIDATED_SHEET[[#This Row],[Patient_ID]],Healthcare_Location[Patient_ID],0))</f>
        <v>Los Angeles</v>
      </c>
      <c r="K2418" s="7" t="str">
        <f>INDEX(Healthcare_Insurance[Insurance_Type],MATCH(CONSOLIDATED_SHEET[[#This Row],[Patient_ID]],Healthcare_Insurance[Patient_ID],0))</f>
        <v>Public</v>
      </c>
      <c r="L2418" s="8">
        <f>INDEX(Healthcare_Insurance[Insurance_Amount],MATCH(CONSOLIDATED_SHEET[[#This Row],[Patient_ID]],Healthcare_Insurance[Patient_ID],0))</f>
        <v>7154.35</v>
      </c>
    </row>
    <row r="2419" spans="1:12" x14ac:dyDescent="0.25">
      <c r="A2419" t="s">
        <v>2421</v>
      </c>
      <c r="B2419" t="s">
        <v>5382</v>
      </c>
      <c r="C2419">
        <v>31</v>
      </c>
      <c r="D2419" t="s">
        <v>5947</v>
      </c>
      <c r="E2419" t="str">
        <f>IFERROR(INDEX(Healthcare_Transaction[Treatment_Type],MATCH(CONSOLIDATED_SHEET[[#This Row],[Patient_ID]],Healthcare_Transaction[Patient_ID],0)),"")</f>
        <v>Surgery</v>
      </c>
      <c r="F2419" s="8">
        <f>IFERROR(INDEX(Healthcare_Transaction[Cost],MATCH(CONSOLIDATED_SHEET[[#This Row],[Patient_ID]],Healthcare_Transaction[Patient_ID],0)),"")</f>
        <v>3018.26</v>
      </c>
      <c r="G2419" s="6">
        <f>IFERROR(INDEX(Healthcare_Transaction[Date],MATCH(CONSOLIDATED_SHEET[[#This Row],[Patient_ID]],Healthcare_Transaction[Patient_ID],0)),"")</f>
        <v>44739.510501500212</v>
      </c>
      <c r="H2419" t="str">
        <f>TEXT(CONSOLIDATED_SHEET[[#This Row],[Date]], "yyyy")</f>
        <v>2022</v>
      </c>
      <c r="I2419" t="str">
        <f>TEXT(CONSOLIDATED_SHEET[[#This Row],[Date]], "mmmm")</f>
        <v>June</v>
      </c>
      <c r="J2419" t="str">
        <f>INDEX(Healthcare_Location[Location],MATCH(CONSOLIDATED_SHEET[[#This Row],[Patient_ID]],Healthcare_Location[Patient_ID],0))</f>
        <v>Chicago</v>
      </c>
      <c r="K2419" s="7" t="str">
        <f>INDEX(Healthcare_Insurance[Insurance_Type],MATCH(CONSOLIDATED_SHEET[[#This Row],[Patient_ID]],Healthcare_Insurance[Patient_ID],0))</f>
        <v>None</v>
      </c>
      <c r="L2419" s="8">
        <f>INDEX(Healthcare_Insurance[Insurance_Amount],MATCH(CONSOLIDATED_SHEET[[#This Row],[Patient_ID]],Healthcare_Insurance[Patient_ID],0))</f>
        <v>6268.57</v>
      </c>
    </row>
    <row r="2420" spans="1:12" x14ac:dyDescent="0.25">
      <c r="A2420" t="s">
        <v>2422</v>
      </c>
      <c r="B2420" t="s">
        <v>5383</v>
      </c>
      <c r="C2420">
        <v>58</v>
      </c>
      <c r="D2420" t="s">
        <v>5948</v>
      </c>
      <c r="E2420" t="str">
        <f>IFERROR(INDEX(Healthcare_Transaction[Treatment_Type],MATCH(CONSOLIDATED_SHEET[[#This Row],[Patient_ID]],Healthcare_Transaction[Patient_ID],0)),"")</f>
        <v>Physical Therapy</v>
      </c>
      <c r="F2420" s="8">
        <f>IFERROR(INDEX(Healthcare_Transaction[Cost],MATCH(CONSOLIDATED_SHEET[[#This Row],[Patient_ID]],Healthcare_Transaction[Patient_ID],0)),"")</f>
        <v>2083.1999999999998</v>
      </c>
      <c r="G2420" s="6">
        <f>IFERROR(INDEX(Healthcare_Transaction[Date],MATCH(CONSOLIDATED_SHEET[[#This Row],[Patient_ID]],Healthcare_Transaction[Patient_ID],0)),"")</f>
        <v>44745.507786826682</v>
      </c>
      <c r="H2420" t="str">
        <f>TEXT(CONSOLIDATED_SHEET[[#This Row],[Date]], "yyyy")</f>
        <v>2022</v>
      </c>
      <c r="I2420" t="str">
        <f>TEXT(CONSOLIDATED_SHEET[[#This Row],[Date]], "mmmm")</f>
        <v>July</v>
      </c>
      <c r="J2420" t="str">
        <f>INDEX(Healthcare_Location[Location],MATCH(CONSOLIDATED_SHEET[[#This Row],[Patient_ID]],Healthcare_Location[Patient_ID],0))</f>
        <v>Los Angeles</v>
      </c>
      <c r="K2420" s="7" t="str">
        <f>INDEX(Healthcare_Insurance[Insurance_Type],MATCH(CONSOLIDATED_SHEET[[#This Row],[Patient_ID]],Healthcare_Insurance[Patient_ID],0))</f>
        <v>Public</v>
      </c>
      <c r="L2420" s="8">
        <f>INDEX(Healthcare_Insurance[Insurance_Amount],MATCH(CONSOLIDATED_SHEET[[#This Row],[Patient_ID]],Healthcare_Insurance[Patient_ID],0))</f>
        <v>852.78</v>
      </c>
    </row>
    <row r="2421" spans="1:12" x14ac:dyDescent="0.25">
      <c r="A2421" t="s">
        <v>2423</v>
      </c>
      <c r="B2421" t="s">
        <v>5384</v>
      </c>
      <c r="C2421">
        <v>70</v>
      </c>
      <c r="D2421" t="s">
        <v>5948</v>
      </c>
      <c r="E2421" t="str">
        <f>IFERROR(INDEX(Healthcare_Transaction[Treatment_Type],MATCH(CONSOLIDATED_SHEET[[#This Row],[Patient_ID]],Healthcare_Transaction[Patient_ID],0)),"")</f>
        <v>Surgery</v>
      </c>
      <c r="F2421" s="8">
        <f>IFERROR(INDEX(Healthcare_Transaction[Cost],MATCH(CONSOLIDATED_SHEET[[#This Row],[Patient_ID]],Healthcare_Transaction[Patient_ID],0)),"")</f>
        <v>215.92</v>
      </c>
      <c r="G2421" s="6">
        <f>IFERROR(INDEX(Healthcare_Transaction[Date],MATCH(CONSOLIDATED_SHEET[[#This Row],[Patient_ID]],Healthcare_Transaction[Patient_ID],0)),"")</f>
        <v>44750.201314473503</v>
      </c>
      <c r="H2421" t="str">
        <f>TEXT(CONSOLIDATED_SHEET[[#This Row],[Date]], "yyyy")</f>
        <v>2022</v>
      </c>
      <c r="I2421" t="str">
        <f>TEXT(CONSOLIDATED_SHEET[[#This Row],[Date]], "mmmm")</f>
        <v>July</v>
      </c>
      <c r="J2421" t="str">
        <f>INDEX(Healthcare_Location[Location],MATCH(CONSOLIDATED_SHEET[[#This Row],[Patient_ID]],Healthcare_Location[Patient_ID],0))</f>
        <v>New York</v>
      </c>
      <c r="K2421" s="7" t="str">
        <f>INDEX(Healthcare_Insurance[Insurance_Type],MATCH(CONSOLIDATED_SHEET[[#This Row],[Patient_ID]],Healthcare_Insurance[Patient_ID],0))</f>
        <v>None</v>
      </c>
      <c r="L2421" s="8">
        <f>INDEX(Healthcare_Insurance[Insurance_Amount],MATCH(CONSOLIDATED_SHEET[[#This Row],[Patient_ID]],Healthcare_Insurance[Patient_ID],0))</f>
        <v>5334.47</v>
      </c>
    </row>
    <row r="2422" spans="1:12" x14ac:dyDescent="0.25">
      <c r="A2422" t="s">
        <v>2424</v>
      </c>
      <c r="B2422" t="s">
        <v>5385</v>
      </c>
      <c r="C2422">
        <v>84</v>
      </c>
      <c r="D2422" t="s">
        <v>5947</v>
      </c>
      <c r="E2422" t="str">
        <f>IFERROR(INDEX(Healthcare_Transaction[Treatment_Type],MATCH(CONSOLIDATED_SHEET[[#This Row],[Patient_ID]],Healthcare_Transaction[Patient_ID],0)),"")</f>
        <v>Physical Therapy</v>
      </c>
      <c r="F2422" s="8">
        <f>IFERROR(INDEX(Healthcare_Transaction[Cost],MATCH(CONSOLIDATED_SHEET[[#This Row],[Patient_ID]],Healthcare_Transaction[Patient_ID],0)),"")</f>
        <v>1455.07</v>
      </c>
      <c r="G2422" s="6">
        <f>IFERROR(INDEX(Healthcare_Transaction[Date],MATCH(CONSOLIDATED_SHEET[[#This Row],[Patient_ID]],Healthcare_Transaction[Patient_ID],0)),"")</f>
        <v>44752.548078296903</v>
      </c>
      <c r="H2422" t="str">
        <f>TEXT(CONSOLIDATED_SHEET[[#This Row],[Date]], "yyyy")</f>
        <v>2022</v>
      </c>
      <c r="I2422" t="str">
        <f>TEXT(CONSOLIDATED_SHEET[[#This Row],[Date]], "mmmm")</f>
        <v>July</v>
      </c>
      <c r="J2422" t="str">
        <f>INDEX(Healthcare_Location[Location],MATCH(CONSOLIDATED_SHEET[[#This Row],[Patient_ID]],Healthcare_Location[Patient_ID],0))</f>
        <v>Houston</v>
      </c>
      <c r="K2422" s="7" t="str">
        <f>INDEX(Healthcare_Insurance[Insurance_Type],MATCH(CONSOLIDATED_SHEET[[#This Row],[Patient_ID]],Healthcare_Insurance[Patient_ID],0))</f>
        <v>Private</v>
      </c>
      <c r="L2422" s="8">
        <f>INDEX(Healthcare_Insurance[Insurance_Amount],MATCH(CONSOLIDATED_SHEET[[#This Row],[Patient_ID]],Healthcare_Insurance[Patient_ID],0))</f>
        <v>3012.55</v>
      </c>
    </row>
    <row r="2423" spans="1:12" x14ac:dyDescent="0.25">
      <c r="A2423" t="s">
        <v>2425</v>
      </c>
      <c r="B2423" t="s">
        <v>5386</v>
      </c>
      <c r="C2423">
        <v>73</v>
      </c>
      <c r="D2423" t="s">
        <v>5948</v>
      </c>
      <c r="E2423" t="str">
        <f>IFERROR(INDEX(Healthcare_Transaction[Treatment_Type],MATCH(CONSOLIDATED_SHEET[[#This Row],[Patient_ID]],Healthcare_Transaction[Patient_ID],0)),"")</f>
        <v>Surgery</v>
      </c>
      <c r="F2423" s="8">
        <f>IFERROR(INDEX(Healthcare_Transaction[Cost],MATCH(CONSOLIDATED_SHEET[[#This Row],[Patient_ID]],Healthcare_Transaction[Patient_ID],0)),"")</f>
        <v>3200.61</v>
      </c>
      <c r="G2423" s="6">
        <f>IFERROR(INDEX(Healthcare_Transaction[Date],MATCH(CONSOLIDATED_SHEET[[#This Row],[Patient_ID]],Healthcare_Transaction[Patient_ID],0)),"")</f>
        <v>44754.634090584361</v>
      </c>
      <c r="H2423" t="str">
        <f>TEXT(CONSOLIDATED_SHEET[[#This Row],[Date]], "yyyy")</f>
        <v>2022</v>
      </c>
      <c r="I2423" t="str">
        <f>TEXT(CONSOLIDATED_SHEET[[#This Row],[Date]], "mmmm")</f>
        <v>July</v>
      </c>
      <c r="J2423" t="str">
        <f>INDEX(Healthcare_Location[Location],MATCH(CONSOLIDATED_SHEET[[#This Row],[Patient_ID]],Healthcare_Location[Patient_ID],0))</f>
        <v>Chicago</v>
      </c>
      <c r="K2423" s="7" t="str">
        <f>INDEX(Healthcare_Insurance[Insurance_Type],MATCH(CONSOLIDATED_SHEET[[#This Row],[Patient_ID]],Healthcare_Insurance[Patient_ID],0))</f>
        <v>Public</v>
      </c>
      <c r="L2423" s="8">
        <f>INDEX(Healthcare_Insurance[Insurance_Amount],MATCH(CONSOLIDATED_SHEET[[#This Row],[Patient_ID]],Healthcare_Insurance[Patient_ID],0))</f>
        <v>3382.68</v>
      </c>
    </row>
    <row r="2424" spans="1:12" x14ac:dyDescent="0.25">
      <c r="A2424" t="s">
        <v>2426</v>
      </c>
      <c r="B2424" t="s">
        <v>5387</v>
      </c>
      <c r="C2424">
        <v>18</v>
      </c>
      <c r="D2424" t="s">
        <v>5947</v>
      </c>
      <c r="E2424" t="str">
        <f>IFERROR(INDEX(Healthcare_Transaction[Treatment_Type],MATCH(CONSOLIDATED_SHEET[[#This Row],[Patient_ID]],Healthcare_Transaction[Patient_ID],0)),"")</f>
        <v>Surgery</v>
      </c>
      <c r="F2424" s="8">
        <f>IFERROR(INDEX(Healthcare_Transaction[Cost],MATCH(CONSOLIDATED_SHEET[[#This Row],[Patient_ID]],Healthcare_Transaction[Patient_ID],0)),"")</f>
        <v>396.88</v>
      </c>
      <c r="G2424" s="6">
        <f>IFERROR(INDEX(Healthcare_Transaction[Date],MATCH(CONSOLIDATED_SHEET[[#This Row],[Patient_ID]],Healthcare_Transaction[Patient_ID],0)),"")</f>
        <v>44755.155593656229</v>
      </c>
      <c r="H2424" t="str">
        <f>TEXT(CONSOLIDATED_SHEET[[#This Row],[Date]], "yyyy")</f>
        <v>2022</v>
      </c>
      <c r="I2424" t="str">
        <f>TEXT(CONSOLIDATED_SHEET[[#This Row],[Date]], "mmmm")</f>
        <v>July</v>
      </c>
      <c r="J2424" t="str">
        <f>INDEX(Healthcare_Location[Location],MATCH(CONSOLIDATED_SHEET[[#This Row],[Patient_ID]],Healthcare_Location[Patient_ID],0))</f>
        <v>Los Angeles</v>
      </c>
      <c r="K2424" s="7" t="str">
        <f>INDEX(Healthcare_Insurance[Insurance_Type],MATCH(CONSOLIDATED_SHEET[[#This Row],[Patient_ID]],Healthcare_Insurance[Patient_ID],0))</f>
        <v>None</v>
      </c>
      <c r="L2424" s="8">
        <f>INDEX(Healthcare_Insurance[Insurance_Amount],MATCH(CONSOLIDATED_SHEET[[#This Row],[Patient_ID]],Healthcare_Insurance[Patient_ID],0))</f>
        <v>5519.67</v>
      </c>
    </row>
    <row r="2425" spans="1:12" x14ac:dyDescent="0.25">
      <c r="A2425" t="s">
        <v>2427</v>
      </c>
      <c r="B2425" t="s">
        <v>5388</v>
      </c>
      <c r="C2425">
        <v>36</v>
      </c>
      <c r="D2425" t="s">
        <v>5947</v>
      </c>
      <c r="E2425" t="str">
        <f>IFERROR(INDEX(Healthcare_Transaction[Treatment_Type],MATCH(CONSOLIDATED_SHEET[[#This Row],[Patient_ID]],Healthcare_Transaction[Patient_ID],0)),"")</f>
        <v>Physical Therapy</v>
      </c>
      <c r="F2425" s="8">
        <f>IFERROR(INDEX(Healthcare_Transaction[Cost],MATCH(CONSOLIDATED_SHEET[[#This Row],[Patient_ID]],Healthcare_Transaction[Patient_ID],0)),"")</f>
        <v>2381.3200000000002</v>
      </c>
      <c r="G2425" s="6">
        <f>IFERROR(INDEX(Healthcare_Transaction[Date],MATCH(CONSOLIDATED_SHEET[[#This Row],[Patient_ID]],Healthcare_Transaction[Patient_ID],0)),"")</f>
        <v>44755.937848264031</v>
      </c>
      <c r="H2425" t="str">
        <f>TEXT(CONSOLIDATED_SHEET[[#This Row],[Date]], "yyyy")</f>
        <v>2022</v>
      </c>
      <c r="I2425" t="str">
        <f>TEXT(CONSOLIDATED_SHEET[[#This Row],[Date]], "mmmm")</f>
        <v>July</v>
      </c>
      <c r="J2425" t="str">
        <f>INDEX(Healthcare_Location[Location],MATCH(CONSOLIDATED_SHEET[[#This Row],[Patient_ID]],Healthcare_Location[Patient_ID],0))</f>
        <v>Los Angeles</v>
      </c>
      <c r="K2425" s="7" t="str">
        <f>INDEX(Healthcare_Insurance[Insurance_Type],MATCH(CONSOLIDATED_SHEET[[#This Row],[Patient_ID]],Healthcare_Insurance[Patient_ID],0))</f>
        <v>Private</v>
      </c>
      <c r="L2425" s="8">
        <f>INDEX(Healthcare_Insurance[Insurance_Amount],MATCH(CONSOLIDATED_SHEET[[#This Row],[Patient_ID]],Healthcare_Insurance[Patient_ID],0))</f>
        <v>474</v>
      </c>
    </row>
    <row r="2426" spans="1:12" x14ac:dyDescent="0.25">
      <c r="A2426" t="s">
        <v>2428</v>
      </c>
      <c r="B2426" t="s">
        <v>5389</v>
      </c>
      <c r="C2426">
        <v>41</v>
      </c>
      <c r="D2426" t="s">
        <v>5947</v>
      </c>
      <c r="E2426" t="str">
        <f>IFERROR(INDEX(Healthcare_Transaction[Treatment_Type],MATCH(CONSOLIDATED_SHEET[[#This Row],[Patient_ID]],Healthcare_Transaction[Patient_ID],0)),"")</f>
        <v>Medication</v>
      </c>
      <c r="F2426" s="8">
        <f>IFERROR(INDEX(Healthcare_Transaction[Cost],MATCH(CONSOLIDATED_SHEET[[#This Row],[Patient_ID]],Healthcare_Transaction[Patient_ID],0)),"")</f>
        <v>1141.93</v>
      </c>
      <c r="G2426" s="6">
        <f>IFERROR(INDEX(Healthcare_Transaction[Date],MATCH(CONSOLIDATED_SHEET[[#This Row],[Patient_ID]],Healthcare_Transaction[Patient_ID],0)),"")</f>
        <v>44756.198599799973</v>
      </c>
      <c r="H2426" t="str">
        <f>TEXT(CONSOLIDATED_SHEET[[#This Row],[Date]], "yyyy")</f>
        <v>2022</v>
      </c>
      <c r="I2426" t="str">
        <f>TEXT(CONSOLIDATED_SHEET[[#This Row],[Date]], "mmmm")</f>
        <v>July</v>
      </c>
      <c r="J2426" t="str">
        <f>INDEX(Healthcare_Location[Location],MATCH(CONSOLIDATED_SHEET[[#This Row],[Patient_ID]],Healthcare_Location[Patient_ID],0))</f>
        <v>Houston</v>
      </c>
      <c r="K2426" s="7" t="str">
        <f>INDEX(Healthcare_Insurance[Insurance_Type],MATCH(CONSOLIDATED_SHEET[[#This Row],[Patient_ID]],Healthcare_Insurance[Patient_ID],0))</f>
        <v>None</v>
      </c>
      <c r="L2426" s="8">
        <f>INDEX(Healthcare_Insurance[Insurance_Amount],MATCH(CONSOLIDATED_SHEET[[#This Row],[Patient_ID]],Healthcare_Insurance[Patient_ID],0))</f>
        <v>8378.9699999999993</v>
      </c>
    </row>
    <row r="2427" spans="1:12" x14ac:dyDescent="0.25">
      <c r="A2427" t="s">
        <v>2429</v>
      </c>
      <c r="B2427" t="s">
        <v>5390</v>
      </c>
      <c r="C2427">
        <v>81</v>
      </c>
      <c r="D2427" t="s">
        <v>5947</v>
      </c>
      <c r="E2427" t="str">
        <f>IFERROR(INDEX(Healthcare_Transaction[Treatment_Type],MATCH(CONSOLIDATED_SHEET[[#This Row],[Patient_ID]],Healthcare_Transaction[Patient_ID],0)),"")</f>
        <v>Consultation</v>
      </c>
      <c r="F2427" s="8">
        <f>IFERROR(INDEX(Healthcare_Transaction[Cost],MATCH(CONSOLIDATED_SHEET[[#This Row],[Patient_ID]],Healthcare_Transaction[Patient_ID],0)),"")</f>
        <v>1632.89</v>
      </c>
      <c r="G2427" s="6">
        <f>IFERROR(INDEX(Healthcare_Transaction[Date],MATCH(CONSOLIDATED_SHEET[[#This Row],[Patient_ID]],Healthcare_Transaction[Patient_ID],0)),"")</f>
        <v>44756.4593513359</v>
      </c>
      <c r="H2427" t="str">
        <f>TEXT(CONSOLIDATED_SHEET[[#This Row],[Date]], "yyyy")</f>
        <v>2022</v>
      </c>
      <c r="I2427" t="str">
        <f>TEXT(CONSOLIDATED_SHEET[[#This Row],[Date]], "mmmm")</f>
        <v>July</v>
      </c>
      <c r="J2427" t="str">
        <f>INDEX(Healthcare_Location[Location],MATCH(CONSOLIDATED_SHEET[[#This Row],[Patient_ID]],Healthcare_Location[Patient_ID],0))</f>
        <v>Los Angeles</v>
      </c>
      <c r="K2427" s="7" t="str">
        <f>INDEX(Healthcare_Insurance[Insurance_Type],MATCH(CONSOLIDATED_SHEET[[#This Row],[Patient_ID]],Healthcare_Insurance[Patient_ID],0))</f>
        <v>Public</v>
      </c>
      <c r="L2427" s="8">
        <f>INDEX(Healthcare_Insurance[Insurance_Amount],MATCH(CONSOLIDATED_SHEET[[#This Row],[Patient_ID]],Healthcare_Insurance[Patient_ID],0))</f>
        <v>1043.75</v>
      </c>
    </row>
    <row r="2428" spans="1:12" x14ac:dyDescent="0.25">
      <c r="A2428" t="s">
        <v>2430</v>
      </c>
      <c r="B2428" t="s">
        <v>5391</v>
      </c>
      <c r="C2428">
        <v>72</v>
      </c>
      <c r="D2428" t="s">
        <v>5948</v>
      </c>
      <c r="E2428" t="str">
        <f>IFERROR(INDEX(Healthcare_Transaction[Treatment_Type],MATCH(CONSOLIDATED_SHEET[[#This Row],[Patient_ID]],Healthcare_Transaction[Patient_ID],0)),"")</f>
        <v>Physical Therapy</v>
      </c>
      <c r="F2428" s="8">
        <f>IFERROR(INDEX(Healthcare_Transaction[Cost],MATCH(CONSOLIDATED_SHEET[[#This Row],[Patient_ID]],Healthcare_Transaction[Patient_ID],0)),"")</f>
        <v>4486.75</v>
      </c>
      <c r="G2428" s="6">
        <f>IFERROR(INDEX(Healthcare_Transaction[Date],MATCH(CONSOLIDATED_SHEET[[#This Row],[Patient_ID]],Healthcare_Transaction[Patient_ID],0)),"")</f>
        <v>44757.502357479629</v>
      </c>
      <c r="H2428" t="str">
        <f>TEXT(CONSOLIDATED_SHEET[[#This Row],[Date]], "yyyy")</f>
        <v>2022</v>
      </c>
      <c r="I2428" t="str">
        <f>TEXT(CONSOLIDATED_SHEET[[#This Row],[Date]], "mmmm")</f>
        <v>July</v>
      </c>
      <c r="J2428" t="str">
        <f>INDEX(Healthcare_Location[Location],MATCH(CONSOLIDATED_SHEET[[#This Row],[Patient_ID]],Healthcare_Location[Patient_ID],0))</f>
        <v>Chicago</v>
      </c>
      <c r="K2428" s="7" t="str">
        <f>INDEX(Healthcare_Insurance[Insurance_Type],MATCH(CONSOLIDATED_SHEET[[#This Row],[Patient_ID]],Healthcare_Insurance[Patient_ID],0))</f>
        <v>None</v>
      </c>
      <c r="L2428" s="8">
        <f>INDEX(Healthcare_Insurance[Insurance_Amount],MATCH(CONSOLIDATED_SHEET[[#This Row],[Patient_ID]],Healthcare_Insurance[Patient_ID],0))</f>
        <v>4251.6099999999997</v>
      </c>
    </row>
    <row r="2429" spans="1:12" x14ac:dyDescent="0.25">
      <c r="A2429" t="s">
        <v>2431</v>
      </c>
      <c r="B2429" t="s">
        <v>5392</v>
      </c>
      <c r="C2429">
        <v>39</v>
      </c>
      <c r="D2429" t="s">
        <v>5948</v>
      </c>
      <c r="E2429" t="str">
        <f>IFERROR(INDEX(Healthcare_Transaction[Treatment_Type],MATCH(CONSOLIDATED_SHEET[[#This Row],[Patient_ID]],Healthcare_Transaction[Patient_ID],0)),"")</f>
        <v>Medication</v>
      </c>
      <c r="F2429" s="8">
        <f>IFERROR(INDEX(Healthcare_Transaction[Cost],MATCH(CONSOLIDATED_SHEET[[#This Row],[Patient_ID]],Healthcare_Transaction[Patient_ID],0)),"")</f>
        <v>1439.85</v>
      </c>
      <c r="G2429" s="6">
        <f>IFERROR(INDEX(Healthcare_Transaction[Date],MATCH(CONSOLIDATED_SHEET[[#This Row],[Patient_ID]],Healthcare_Transaction[Patient_ID],0)),"")</f>
        <v>44759.327618231167</v>
      </c>
      <c r="H2429" t="str">
        <f>TEXT(CONSOLIDATED_SHEET[[#This Row],[Date]], "yyyy")</f>
        <v>2022</v>
      </c>
      <c r="I2429" t="str">
        <f>TEXT(CONSOLIDATED_SHEET[[#This Row],[Date]], "mmmm")</f>
        <v>July</v>
      </c>
      <c r="J2429" t="str">
        <f>INDEX(Healthcare_Location[Location],MATCH(CONSOLIDATED_SHEET[[#This Row],[Patient_ID]],Healthcare_Location[Patient_ID],0))</f>
        <v>Chicago</v>
      </c>
      <c r="K2429" s="7" t="str">
        <f>INDEX(Healthcare_Insurance[Insurance_Type],MATCH(CONSOLIDATED_SHEET[[#This Row],[Patient_ID]],Healthcare_Insurance[Patient_ID],0))</f>
        <v>Public</v>
      </c>
      <c r="L2429" s="8">
        <f>INDEX(Healthcare_Insurance[Insurance_Amount],MATCH(CONSOLIDATED_SHEET[[#This Row],[Patient_ID]],Healthcare_Insurance[Patient_ID],0))</f>
        <v>5133.3</v>
      </c>
    </row>
    <row r="2430" spans="1:12" x14ac:dyDescent="0.25">
      <c r="A2430" t="s">
        <v>2432</v>
      </c>
      <c r="B2430" t="s">
        <v>5393</v>
      </c>
      <c r="C2430">
        <v>42</v>
      </c>
      <c r="D2430" t="s">
        <v>5948</v>
      </c>
      <c r="E2430" t="str">
        <f>IFERROR(INDEX(Healthcare_Transaction[Treatment_Type],MATCH(CONSOLIDATED_SHEET[[#This Row],[Patient_ID]],Healthcare_Transaction[Patient_ID],0)),"")</f>
        <v>Surgery</v>
      </c>
      <c r="F2430" s="8">
        <f>IFERROR(INDEX(Healthcare_Transaction[Cost],MATCH(CONSOLIDATED_SHEET[[#This Row],[Patient_ID]],Healthcare_Transaction[Patient_ID],0)),"")</f>
        <v>2985.13</v>
      </c>
      <c r="G2430" s="6">
        <f>IFERROR(INDEX(Healthcare_Transaction[Date],MATCH(CONSOLIDATED_SHEET[[#This Row],[Patient_ID]],Healthcare_Transaction[Patient_ID],0)),"")</f>
        <v>44762.456636662369</v>
      </c>
      <c r="H2430" t="str">
        <f>TEXT(CONSOLIDATED_SHEET[[#This Row],[Date]], "yyyy")</f>
        <v>2022</v>
      </c>
      <c r="I2430" t="str">
        <f>TEXT(CONSOLIDATED_SHEET[[#This Row],[Date]], "mmmm")</f>
        <v>July</v>
      </c>
      <c r="J2430" t="str">
        <f>INDEX(Healthcare_Location[Location],MATCH(CONSOLIDATED_SHEET[[#This Row],[Patient_ID]],Healthcare_Location[Patient_ID],0))</f>
        <v>Houston</v>
      </c>
      <c r="K2430" s="7" t="str">
        <f>INDEX(Healthcare_Insurance[Insurance_Type],MATCH(CONSOLIDATED_SHEET[[#This Row],[Patient_ID]],Healthcare_Insurance[Patient_ID],0))</f>
        <v>Private</v>
      </c>
      <c r="L2430" s="8">
        <f>INDEX(Healthcare_Insurance[Insurance_Amount],MATCH(CONSOLIDATED_SHEET[[#This Row],[Patient_ID]],Healthcare_Insurance[Patient_ID],0))</f>
        <v>1970.37</v>
      </c>
    </row>
    <row r="2431" spans="1:12" x14ac:dyDescent="0.25">
      <c r="A2431" t="s">
        <v>2433</v>
      </c>
      <c r="B2431" t="s">
        <v>5394</v>
      </c>
      <c r="C2431">
        <v>29</v>
      </c>
      <c r="D2431" t="s">
        <v>5948</v>
      </c>
      <c r="E2431" t="str">
        <f>IFERROR(INDEX(Healthcare_Transaction[Treatment_Type],MATCH(CONSOLIDATED_SHEET[[#This Row],[Patient_ID]],Healthcare_Transaction[Patient_ID],0)),"")</f>
        <v>Medication</v>
      </c>
      <c r="F2431" s="8">
        <f>IFERROR(INDEX(Healthcare_Transaction[Cost],MATCH(CONSOLIDATED_SHEET[[#This Row],[Patient_ID]],Healthcare_Transaction[Patient_ID],0)),"")</f>
        <v>2732.91</v>
      </c>
      <c r="G2431" s="6">
        <f>IFERROR(INDEX(Healthcare_Transaction[Date],MATCH(CONSOLIDATED_SHEET[[#This Row],[Patient_ID]],Healthcare_Transaction[Patient_ID],0)),"")</f>
        <v>44762.717388198311</v>
      </c>
      <c r="H2431" t="str">
        <f>TEXT(CONSOLIDATED_SHEET[[#This Row],[Date]], "yyyy")</f>
        <v>2022</v>
      </c>
      <c r="I2431" t="str">
        <f>TEXT(CONSOLIDATED_SHEET[[#This Row],[Date]], "mmmm")</f>
        <v>July</v>
      </c>
      <c r="J2431" t="str">
        <f>INDEX(Healthcare_Location[Location],MATCH(CONSOLIDATED_SHEET[[#This Row],[Patient_ID]],Healthcare_Location[Patient_ID],0))</f>
        <v>Los Angeles</v>
      </c>
      <c r="K2431" s="7" t="str">
        <f>INDEX(Healthcare_Insurance[Insurance_Type],MATCH(CONSOLIDATED_SHEET[[#This Row],[Patient_ID]],Healthcare_Insurance[Patient_ID],0))</f>
        <v>Public</v>
      </c>
      <c r="L2431" s="8">
        <f>INDEX(Healthcare_Insurance[Insurance_Amount],MATCH(CONSOLIDATED_SHEET[[#This Row],[Patient_ID]],Healthcare_Insurance[Patient_ID],0))</f>
        <v>5584.18</v>
      </c>
    </row>
    <row r="2432" spans="1:12" x14ac:dyDescent="0.25">
      <c r="A2432" t="s">
        <v>2434</v>
      </c>
      <c r="B2432" t="s">
        <v>5395</v>
      </c>
      <c r="C2432">
        <v>86</v>
      </c>
      <c r="D2432" t="s">
        <v>5948</v>
      </c>
      <c r="E2432" t="str">
        <f>IFERROR(INDEX(Healthcare_Transaction[Treatment_Type],MATCH(CONSOLIDATED_SHEET[[#This Row],[Patient_ID]],Healthcare_Transaction[Patient_ID],0)),"")</f>
        <v>Surgery</v>
      </c>
      <c r="F2432" s="8">
        <f>IFERROR(INDEX(Healthcare_Transaction[Cost],MATCH(CONSOLIDATED_SHEET[[#This Row],[Patient_ID]],Healthcare_Transaction[Patient_ID],0)),"")</f>
        <v>782.32</v>
      </c>
      <c r="G2432" s="6">
        <f>IFERROR(INDEX(Healthcare_Transaction[Date],MATCH(CONSOLIDATED_SHEET[[#This Row],[Patient_ID]],Healthcare_Transaction[Patient_ID],0)),"")</f>
        <v>44764.281897413923</v>
      </c>
      <c r="H2432" t="str">
        <f>TEXT(CONSOLIDATED_SHEET[[#This Row],[Date]], "yyyy")</f>
        <v>2022</v>
      </c>
      <c r="I2432" t="str">
        <f>TEXT(CONSOLIDATED_SHEET[[#This Row],[Date]], "mmmm")</f>
        <v>July</v>
      </c>
      <c r="J2432" t="str">
        <f>INDEX(Healthcare_Location[Location],MATCH(CONSOLIDATED_SHEET[[#This Row],[Patient_ID]],Healthcare_Location[Patient_ID],0))</f>
        <v>Phoenix</v>
      </c>
      <c r="K2432" s="7" t="str">
        <f>INDEX(Healthcare_Insurance[Insurance_Type],MATCH(CONSOLIDATED_SHEET[[#This Row],[Patient_ID]],Healthcare_Insurance[Patient_ID],0))</f>
        <v>None</v>
      </c>
      <c r="L2432" s="8">
        <f>INDEX(Healthcare_Insurance[Insurance_Amount],MATCH(CONSOLIDATED_SHEET[[#This Row],[Patient_ID]],Healthcare_Insurance[Patient_ID],0))</f>
        <v>4989.53</v>
      </c>
    </row>
    <row r="2433" spans="1:12" x14ac:dyDescent="0.25">
      <c r="A2433" t="s">
        <v>2435</v>
      </c>
      <c r="B2433" t="s">
        <v>5396</v>
      </c>
      <c r="C2433">
        <v>85</v>
      </c>
      <c r="D2433" t="s">
        <v>5948</v>
      </c>
      <c r="E2433" t="str">
        <f>IFERROR(INDEX(Healthcare_Transaction[Treatment_Type],MATCH(CONSOLIDATED_SHEET[[#This Row],[Patient_ID]],Healthcare_Transaction[Patient_ID],0)),"")</f>
        <v>Physical Therapy</v>
      </c>
      <c r="F2433" s="8">
        <f>IFERROR(INDEX(Healthcare_Transaction[Cost],MATCH(CONSOLIDATED_SHEET[[#This Row],[Patient_ID]],Healthcare_Transaction[Patient_ID],0)),"")</f>
        <v>4022.68</v>
      </c>
      <c r="G2433" s="6">
        <f>IFERROR(INDEX(Healthcare_Transaction[Date],MATCH(CONSOLIDATED_SHEET[[#This Row],[Patient_ID]],Healthcare_Transaction[Patient_ID],0)),"")</f>
        <v>44764.54264894985</v>
      </c>
      <c r="H2433" t="str">
        <f>TEXT(CONSOLIDATED_SHEET[[#This Row],[Date]], "yyyy")</f>
        <v>2022</v>
      </c>
      <c r="I2433" t="str">
        <f>TEXT(CONSOLIDATED_SHEET[[#This Row],[Date]], "mmmm")</f>
        <v>July</v>
      </c>
      <c r="J2433" t="str">
        <f>INDEX(Healthcare_Location[Location],MATCH(CONSOLIDATED_SHEET[[#This Row],[Patient_ID]],Healthcare_Location[Patient_ID],0))</f>
        <v>Houston</v>
      </c>
      <c r="K2433" s="7" t="str">
        <f>INDEX(Healthcare_Insurance[Insurance_Type],MATCH(CONSOLIDATED_SHEET[[#This Row],[Patient_ID]],Healthcare_Insurance[Patient_ID],0))</f>
        <v>Public</v>
      </c>
      <c r="L2433" s="8">
        <f>INDEX(Healthcare_Insurance[Insurance_Amount],MATCH(CONSOLIDATED_SHEET[[#This Row],[Patient_ID]],Healthcare_Insurance[Patient_ID],0))</f>
        <v>8644.57</v>
      </c>
    </row>
    <row r="2434" spans="1:12" x14ac:dyDescent="0.25">
      <c r="A2434" t="s">
        <v>2436</v>
      </c>
      <c r="B2434" t="s">
        <v>5397</v>
      </c>
      <c r="C2434">
        <v>73</v>
      </c>
      <c r="D2434" t="s">
        <v>5947</v>
      </c>
      <c r="E2434" t="str">
        <f>IFERROR(INDEX(Healthcare_Transaction[Treatment_Type],MATCH(CONSOLIDATED_SHEET[[#This Row],[Patient_ID]],Healthcare_Transaction[Patient_ID],0)),"")</f>
        <v>Surgery</v>
      </c>
      <c r="F2434" s="8">
        <f>IFERROR(INDEX(Healthcare_Transaction[Cost],MATCH(CONSOLIDATED_SHEET[[#This Row],[Patient_ID]],Healthcare_Transaction[Patient_ID],0)),"")</f>
        <v>2998.33</v>
      </c>
      <c r="G2434" s="6">
        <f>IFERROR(INDEX(Healthcare_Transaction[Date],MATCH(CONSOLIDATED_SHEET[[#This Row],[Patient_ID]],Healthcare_Transaction[Patient_ID],0)),"")</f>
        <v>44764.803400485776</v>
      </c>
      <c r="H2434" t="str">
        <f>TEXT(CONSOLIDATED_SHEET[[#This Row],[Date]], "yyyy")</f>
        <v>2022</v>
      </c>
      <c r="I2434" t="str">
        <f>TEXT(CONSOLIDATED_SHEET[[#This Row],[Date]], "mmmm")</f>
        <v>July</v>
      </c>
      <c r="J2434" t="str">
        <f>INDEX(Healthcare_Location[Location],MATCH(CONSOLIDATED_SHEET[[#This Row],[Patient_ID]],Healthcare_Location[Patient_ID],0))</f>
        <v>New York</v>
      </c>
      <c r="K2434" s="7" t="str">
        <f>INDEX(Healthcare_Insurance[Insurance_Type],MATCH(CONSOLIDATED_SHEET[[#This Row],[Patient_ID]],Healthcare_Insurance[Patient_ID],0))</f>
        <v>Private</v>
      </c>
      <c r="L2434" s="8">
        <f>INDEX(Healthcare_Insurance[Insurance_Amount],MATCH(CONSOLIDATED_SHEET[[#This Row],[Patient_ID]],Healthcare_Insurance[Patient_ID],0))</f>
        <v>9925</v>
      </c>
    </row>
    <row r="2435" spans="1:12" x14ac:dyDescent="0.25">
      <c r="A2435" t="s">
        <v>2437</v>
      </c>
      <c r="B2435" t="s">
        <v>5398</v>
      </c>
      <c r="C2435">
        <v>21</v>
      </c>
      <c r="D2435" t="s">
        <v>5948</v>
      </c>
      <c r="E2435" t="str">
        <f>IFERROR(INDEX(Healthcare_Transaction[Treatment_Type],MATCH(CONSOLIDATED_SHEET[[#This Row],[Patient_ID]],Healthcare_Transaction[Patient_ID],0)),"")</f>
        <v>Medication</v>
      </c>
      <c r="F2435" s="8">
        <f>IFERROR(INDEX(Healthcare_Transaction[Cost],MATCH(CONSOLIDATED_SHEET[[#This Row],[Patient_ID]],Healthcare_Transaction[Patient_ID],0)),"")</f>
        <v>1582.74</v>
      </c>
      <c r="G2435" s="6">
        <f>IFERROR(INDEX(Healthcare_Transaction[Date],MATCH(CONSOLIDATED_SHEET[[#This Row],[Patient_ID]],Healthcare_Transaction[Patient_ID],0)),"")</f>
        <v>44765.585655093579</v>
      </c>
      <c r="H2435" t="str">
        <f>TEXT(CONSOLIDATED_SHEET[[#This Row],[Date]], "yyyy")</f>
        <v>2022</v>
      </c>
      <c r="I2435" t="str">
        <f>TEXT(CONSOLIDATED_SHEET[[#This Row],[Date]], "mmmm")</f>
        <v>July</v>
      </c>
      <c r="J2435" t="str">
        <f>INDEX(Healthcare_Location[Location],MATCH(CONSOLIDATED_SHEET[[#This Row],[Patient_ID]],Healthcare_Location[Patient_ID],0))</f>
        <v>Chicago</v>
      </c>
      <c r="K2435" s="7" t="str">
        <f>INDEX(Healthcare_Insurance[Insurance_Type],MATCH(CONSOLIDATED_SHEET[[#This Row],[Patient_ID]],Healthcare_Insurance[Patient_ID],0))</f>
        <v>None</v>
      </c>
      <c r="L2435" s="8">
        <f>INDEX(Healthcare_Insurance[Insurance_Amount],MATCH(CONSOLIDATED_SHEET[[#This Row],[Patient_ID]],Healthcare_Insurance[Patient_ID],0))</f>
        <v>8941.2800000000007</v>
      </c>
    </row>
    <row r="2436" spans="1:12" x14ac:dyDescent="0.25">
      <c r="A2436" t="s">
        <v>2438</v>
      </c>
      <c r="B2436" t="s">
        <v>5399</v>
      </c>
      <c r="C2436">
        <v>75</v>
      </c>
      <c r="D2436" t="s">
        <v>5947</v>
      </c>
      <c r="E2436" t="str">
        <f>IFERROR(INDEX(Healthcare_Transaction[Treatment_Type],MATCH(CONSOLIDATED_SHEET[[#This Row],[Patient_ID]],Healthcare_Transaction[Patient_ID],0)),"")</f>
        <v>Consultation</v>
      </c>
      <c r="F2436" s="8">
        <f>IFERROR(INDEX(Healthcare_Transaction[Cost],MATCH(CONSOLIDATED_SHEET[[#This Row],[Patient_ID]],Healthcare_Transaction[Patient_ID],0)),"")</f>
        <v>600.74</v>
      </c>
      <c r="G2436" s="6">
        <f>IFERROR(INDEX(Healthcare_Transaction[Date],MATCH(CONSOLIDATED_SHEET[[#This Row],[Patient_ID]],Healthcare_Transaction[Patient_ID],0)),"")</f>
        <v>44766.107158165447</v>
      </c>
      <c r="H2436" t="str">
        <f>TEXT(CONSOLIDATED_SHEET[[#This Row],[Date]], "yyyy")</f>
        <v>2022</v>
      </c>
      <c r="I2436" t="str">
        <f>TEXT(CONSOLIDATED_SHEET[[#This Row],[Date]], "mmmm")</f>
        <v>July</v>
      </c>
      <c r="J2436" t="str">
        <f>INDEX(Healthcare_Location[Location],MATCH(CONSOLIDATED_SHEET[[#This Row],[Patient_ID]],Healthcare_Location[Patient_ID],0))</f>
        <v>Phoenix</v>
      </c>
      <c r="K2436" s="7" t="str">
        <f>INDEX(Healthcare_Insurance[Insurance_Type],MATCH(CONSOLIDATED_SHEET[[#This Row],[Patient_ID]],Healthcare_Insurance[Patient_ID],0))</f>
        <v>None</v>
      </c>
      <c r="L2436" s="8">
        <f>INDEX(Healthcare_Insurance[Insurance_Amount],MATCH(CONSOLIDATED_SHEET[[#This Row],[Patient_ID]],Healthcare_Insurance[Patient_ID],0))</f>
        <v>588.02</v>
      </c>
    </row>
    <row r="2437" spans="1:12" x14ac:dyDescent="0.25">
      <c r="A2437" t="s">
        <v>2439</v>
      </c>
      <c r="B2437" t="s">
        <v>5400</v>
      </c>
      <c r="C2437">
        <v>45</v>
      </c>
      <c r="D2437" t="s">
        <v>5947</v>
      </c>
      <c r="E2437" t="str">
        <f>IFERROR(INDEX(Healthcare_Transaction[Treatment_Type],MATCH(CONSOLIDATED_SHEET[[#This Row],[Patient_ID]],Healthcare_Transaction[Patient_ID],0)),"")</f>
        <v>Consultation</v>
      </c>
      <c r="F2437" s="8">
        <f>IFERROR(INDEX(Healthcare_Transaction[Cost],MATCH(CONSOLIDATED_SHEET[[#This Row],[Patient_ID]],Healthcare_Transaction[Patient_ID],0)),"")</f>
        <v>1351.84</v>
      </c>
      <c r="G2437" s="6">
        <f>IFERROR(INDEX(Healthcare_Transaction[Date],MATCH(CONSOLIDATED_SHEET[[#This Row],[Patient_ID]],Healthcare_Transaction[Patient_ID],0)),"")</f>
        <v>44766.628661237322</v>
      </c>
      <c r="H2437" t="str">
        <f>TEXT(CONSOLIDATED_SHEET[[#This Row],[Date]], "yyyy")</f>
        <v>2022</v>
      </c>
      <c r="I2437" t="str">
        <f>TEXT(CONSOLIDATED_SHEET[[#This Row],[Date]], "mmmm")</f>
        <v>July</v>
      </c>
      <c r="J2437" t="str">
        <f>INDEX(Healthcare_Location[Location],MATCH(CONSOLIDATED_SHEET[[#This Row],[Patient_ID]],Healthcare_Location[Patient_ID],0))</f>
        <v>Los Angeles</v>
      </c>
      <c r="K2437" s="7" t="str">
        <f>INDEX(Healthcare_Insurance[Insurance_Type],MATCH(CONSOLIDATED_SHEET[[#This Row],[Patient_ID]],Healthcare_Insurance[Patient_ID],0))</f>
        <v>None</v>
      </c>
      <c r="L2437" s="8">
        <f>INDEX(Healthcare_Insurance[Insurance_Amount],MATCH(CONSOLIDATED_SHEET[[#This Row],[Patient_ID]],Healthcare_Insurance[Patient_ID],0))</f>
        <v>435.21</v>
      </c>
    </row>
    <row r="2438" spans="1:12" x14ac:dyDescent="0.25">
      <c r="A2438" t="s">
        <v>2440</v>
      </c>
      <c r="B2438" t="s">
        <v>5401</v>
      </c>
      <c r="C2438">
        <v>38</v>
      </c>
      <c r="D2438" t="s">
        <v>5947</v>
      </c>
      <c r="E2438" t="str">
        <f>IFERROR(INDEX(Healthcare_Transaction[Treatment_Type],MATCH(CONSOLIDATED_SHEET[[#This Row],[Patient_ID]],Healthcare_Transaction[Patient_ID],0)),"")</f>
        <v>Surgery</v>
      </c>
      <c r="F2438" s="8">
        <f>IFERROR(INDEX(Healthcare_Transaction[Cost],MATCH(CONSOLIDATED_SHEET[[#This Row],[Patient_ID]],Healthcare_Transaction[Patient_ID],0)),"")</f>
        <v>2168.7199999999998</v>
      </c>
      <c r="G2438" s="6">
        <f>IFERROR(INDEX(Healthcare_Transaction[Date],MATCH(CONSOLIDATED_SHEET[[#This Row],[Patient_ID]],Healthcare_Transaction[Patient_ID],0)),"")</f>
        <v>44767.410915845117</v>
      </c>
      <c r="H2438" t="str">
        <f>TEXT(CONSOLIDATED_SHEET[[#This Row],[Date]], "yyyy")</f>
        <v>2022</v>
      </c>
      <c r="I2438" t="str">
        <f>TEXT(CONSOLIDATED_SHEET[[#This Row],[Date]], "mmmm")</f>
        <v>July</v>
      </c>
      <c r="J2438" t="str">
        <f>INDEX(Healthcare_Location[Location],MATCH(CONSOLIDATED_SHEET[[#This Row],[Patient_ID]],Healthcare_Location[Patient_ID],0))</f>
        <v>Houston</v>
      </c>
      <c r="K2438" s="7" t="str">
        <f>INDEX(Healthcare_Insurance[Insurance_Type],MATCH(CONSOLIDATED_SHEET[[#This Row],[Patient_ID]],Healthcare_Insurance[Patient_ID],0))</f>
        <v>None</v>
      </c>
      <c r="L2438" s="8">
        <f>INDEX(Healthcare_Insurance[Insurance_Amount],MATCH(CONSOLIDATED_SHEET[[#This Row],[Patient_ID]],Healthcare_Insurance[Patient_ID],0))</f>
        <v>8809.2900000000009</v>
      </c>
    </row>
    <row r="2439" spans="1:12" x14ac:dyDescent="0.25">
      <c r="A2439" t="s">
        <v>2441</v>
      </c>
      <c r="B2439" t="s">
        <v>5402</v>
      </c>
      <c r="C2439">
        <v>80</v>
      </c>
      <c r="D2439" t="s">
        <v>5948</v>
      </c>
      <c r="E2439" t="str">
        <f>IFERROR(INDEX(Healthcare_Transaction[Treatment_Type],MATCH(CONSOLIDATED_SHEET[[#This Row],[Patient_ID]],Healthcare_Transaction[Patient_ID],0)),"")</f>
        <v>Medication</v>
      </c>
      <c r="F2439" s="8">
        <f>IFERROR(INDEX(Healthcare_Transaction[Cost],MATCH(CONSOLIDATED_SHEET[[#This Row],[Patient_ID]],Healthcare_Transaction[Patient_ID],0)),"")</f>
        <v>4530.78</v>
      </c>
      <c r="G2439" s="6">
        <f>IFERROR(INDEX(Healthcare_Transaction[Date],MATCH(CONSOLIDATED_SHEET[[#This Row],[Patient_ID]],Healthcare_Transaction[Patient_ID],0)),"")</f>
        <v>44768.453921988847</v>
      </c>
      <c r="H2439" t="str">
        <f>TEXT(CONSOLIDATED_SHEET[[#This Row],[Date]], "yyyy")</f>
        <v>2022</v>
      </c>
      <c r="I2439" t="str">
        <f>TEXT(CONSOLIDATED_SHEET[[#This Row],[Date]], "mmmm")</f>
        <v>July</v>
      </c>
      <c r="J2439" t="str">
        <f>INDEX(Healthcare_Location[Location],MATCH(CONSOLIDATED_SHEET[[#This Row],[Patient_ID]],Healthcare_Location[Patient_ID],0))</f>
        <v>Houston</v>
      </c>
      <c r="K2439" s="7" t="str">
        <f>INDEX(Healthcare_Insurance[Insurance_Type],MATCH(CONSOLIDATED_SHEET[[#This Row],[Patient_ID]],Healthcare_Insurance[Patient_ID],0))</f>
        <v>None</v>
      </c>
      <c r="L2439" s="8">
        <f>INDEX(Healthcare_Insurance[Insurance_Amount],MATCH(CONSOLIDATED_SHEET[[#This Row],[Patient_ID]],Healthcare_Insurance[Patient_ID],0))</f>
        <v>3281.76</v>
      </c>
    </row>
    <row r="2440" spans="1:12" x14ac:dyDescent="0.25">
      <c r="A2440" t="s">
        <v>2442</v>
      </c>
      <c r="B2440" t="s">
        <v>5403</v>
      </c>
      <c r="C2440">
        <v>84</v>
      </c>
      <c r="D2440" t="s">
        <v>5948</v>
      </c>
      <c r="E2440" t="str">
        <f>IFERROR(INDEX(Healthcare_Transaction[Treatment_Type],MATCH(CONSOLIDATED_SHEET[[#This Row],[Patient_ID]],Healthcare_Transaction[Patient_ID],0)),"")</f>
        <v>Medication</v>
      </c>
      <c r="F2440" s="8">
        <f>IFERROR(INDEX(Healthcare_Transaction[Cost],MATCH(CONSOLIDATED_SHEET[[#This Row],[Patient_ID]],Healthcare_Transaction[Patient_ID],0)),"")</f>
        <v>1850.49</v>
      </c>
      <c r="G2440" s="6">
        <f>IFERROR(INDEX(Healthcare_Transaction[Date],MATCH(CONSOLIDATED_SHEET[[#This Row],[Patient_ID]],Healthcare_Transaction[Patient_ID],0)),"")</f>
        <v>44768.975425060707</v>
      </c>
      <c r="H2440" t="str">
        <f>TEXT(CONSOLIDATED_SHEET[[#This Row],[Date]], "yyyy")</f>
        <v>2022</v>
      </c>
      <c r="I2440" t="str">
        <f>TEXT(CONSOLIDATED_SHEET[[#This Row],[Date]], "mmmm")</f>
        <v>July</v>
      </c>
      <c r="J2440" t="str">
        <f>INDEX(Healthcare_Location[Location],MATCH(CONSOLIDATED_SHEET[[#This Row],[Patient_ID]],Healthcare_Location[Patient_ID],0))</f>
        <v>Los Angeles</v>
      </c>
      <c r="K2440" s="7" t="str">
        <f>INDEX(Healthcare_Insurance[Insurance_Type],MATCH(CONSOLIDATED_SHEET[[#This Row],[Patient_ID]],Healthcare_Insurance[Patient_ID],0))</f>
        <v>Private</v>
      </c>
      <c r="L2440" s="8">
        <f>INDEX(Healthcare_Insurance[Insurance_Amount],MATCH(CONSOLIDATED_SHEET[[#This Row],[Patient_ID]],Healthcare_Insurance[Patient_ID],0))</f>
        <v>2119.5300000000002</v>
      </c>
    </row>
    <row r="2441" spans="1:12" x14ac:dyDescent="0.25">
      <c r="A2441" t="s">
        <v>2443</v>
      </c>
      <c r="B2441" t="s">
        <v>5404</v>
      </c>
      <c r="C2441">
        <v>21</v>
      </c>
      <c r="D2441" t="s">
        <v>5947</v>
      </c>
      <c r="E2441" t="str">
        <f>IFERROR(INDEX(Healthcare_Transaction[Treatment_Type],MATCH(CONSOLIDATED_SHEET[[#This Row],[Patient_ID]],Healthcare_Transaction[Patient_ID],0)),"")</f>
        <v>Physical Therapy</v>
      </c>
      <c r="F2441" s="8">
        <f>IFERROR(INDEX(Healthcare_Transaction[Cost],MATCH(CONSOLIDATED_SHEET[[#This Row],[Patient_ID]],Healthcare_Transaction[Patient_ID],0)),"")</f>
        <v>4078.01</v>
      </c>
      <c r="G2441" s="6">
        <f>IFERROR(INDEX(Healthcare_Transaction[Date],MATCH(CONSOLIDATED_SHEET[[#This Row],[Patient_ID]],Healthcare_Transaction[Patient_ID],0)),"")</f>
        <v>44770.539934276319</v>
      </c>
      <c r="H2441" t="str">
        <f>TEXT(CONSOLIDATED_SHEET[[#This Row],[Date]], "yyyy")</f>
        <v>2022</v>
      </c>
      <c r="I2441" t="str">
        <f>TEXT(CONSOLIDATED_SHEET[[#This Row],[Date]], "mmmm")</f>
        <v>July</v>
      </c>
      <c r="J2441" t="str">
        <f>INDEX(Healthcare_Location[Location],MATCH(CONSOLIDATED_SHEET[[#This Row],[Patient_ID]],Healthcare_Location[Patient_ID],0))</f>
        <v>Chicago</v>
      </c>
      <c r="K2441" s="7" t="str">
        <f>INDEX(Healthcare_Insurance[Insurance_Type],MATCH(CONSOLIDATED_SHEET[[#This Row],[Patient_ID]],Healthcare_Insurance[Patient_ID],0))</f>
        <v>Private</v>
      </c>
      <c r="L2441" s="8">
        <f>INDEX(Healthcare_Insurance[Insurance_Amount],MATCH(CONSOLIDATED_SHEET[[#This Row],[Patient_ID]],Healthcare_Insurance[Patient_ID],0))</f>
        <v>1346.53</v>
      </c>
    </row>
    <row r="2442" spans="1:12" x14ac:dyDescent="0.25">
      <c r="A2442" t="s">
        <v>2444</v>
      </c>
      <c r="B2442" t="s">
        <v>5405</v>
      </c>
      <c r="C2442">
        <v>24</v>
      </c>
      <c r="D2442" t="s">
        <v>5947</v>
      </c>
      <c r="E2442" t="str">
        <f>IFERROR(INDEX(Healthcare_Transaction[Treatment_Type],MATCH(CONSOLIDATED_SHEET[[#This Row],[Patient_ID]],Healthcare_Transaction[Patient_ID],0)),"")</f>
        <v>Consultation</v>
      </c>
      <c r="F2442" s="8">
        <f>IFERROR(INDEX(Healthcare_Transaction[Cost],MATCH(CONSOLIDATED_SHEET[[#This Row],[Patient_ID]],Healthcare_Transaction[Patient_ID],0)),"")</f>
        <v>3722.26</v>
      </c>
      <c r="G2442" s="6">
        <f>IFERROR(INDEX(Healthcare_Transaction[Date],MATCH(CONSOLIDATED_SHEET[[#This Row],[Patient_ID]],Healthcare_Transaction[Patient_ID],0)),"")</f>
        <v>44771.06143734818</v>
      </c>
      <c r="H2442" t="str">
        <f>TEXT(CONSOLIDATED_SHEET[[#This Row],[Date]], "yyyy")</f>
        <v>2022</v>
      </c>
      <c r="I2442" t="str">
        <f>TEXT(CONSOLIDATED_SHEET[[#This Row],[Date]], "mmmm")</f>
        <v>July</v>
      </c>
      <c r="J2442" t="str">
        <f>INDEX(Healthcare_Location[Location],MATCH(CONSOLIDATED_SHEET[[#This Row],[Patient_ID]],Healthcare_Location[Patient_ID],0))</f>
        <v>Houston</v>
      </c>
      <c r="K2442" s="7" t="str">
        <f>INDEX(Healthcare_Insurance[Insurance_Type],MATCH(CONSOLIDATED_SHEET[[#This Row],[Patient_ID]],Healthcare_Insurance[Patient_ID],0))</f>
        <v>None</v>
      </c>
      <c r="L2442" s="8">
        <f>INDEX(Healthcare_Insurance[Insurance_Amount],MATCH(CONSOLIDATED_SHEET[[#This Row],[Patient_ID]],Healthcare_Insurance[Patient_ID],0))</f>
        <v>2249.59</v>
      </c>
    </row>
    <row r="2443" spans="1:12" x14ac:dyDescent="0.25">
      <c r="A2443" t="s">
        <v>2445</v>
      </c>
      <c r="B2443" t="s">
        <v>5406</v>
      </c>
      <c r="C2443">
        <v>66</v>
      </c>
      <c r="D2443" t="s">
        <v>5948</v>
      </c>
      <c r="E2443" t="str">
        <f>IFERROR(INDEX(Healthcare_Transaction[Treatment_Type],MATCH(CONSOLIDATED_SHEET[[#This Row],[Patient_ID]],Healthcare_Transaction[Patient_ID],0)),"")</f>
        <v>Consultation</v>
      </c>
      <c r="F2443" s="8">
        <f>IFERROR(INDEX(Healthcare_Transaction[Cost],MATCH(CONSOLIDATED_SHEET[[#This Row],[Patient_ID]],Healthcare_Transaction[Patient_ID],0)),"")</f>
        <v>1781.12</v>
      </c>
      <c r="G2443" s="6">
        <f>IFERROR(INDEX(Healthcare_Transaction[Date],MATCH(CONSOLIDATED_SHEET[[#This Row],[Patient_ID]],Healthcare_Transaction[Patient_ID],0)),"")</f>
        <v>44771.322188884122</v>
      </c>
      <c r="H2443" t="str">
        <f>TEXT(CONSOLIDATED_SHEET[[#This Row],[Date]], "yyyy")</f>
        <v>2022</v>
      </c>
      <c r="I2443" t="str">
        <f>TEXT(CONSOLIDATED_SHEET[[#This Row],[Date]], "mmmm")</f>
        <v>July</v>
      </c>
      <c r="J2443" t="str">
        <f>INDEX(Healthcare_Location[Location],MATCH(CONSOLIDATED_SHEET[[#This Row],[Patient_ID]],Healthcare_Location[Patient_ID],0))</f>
        <v>Phoenix</v>
      </c>
      <c r="K2443" s="7" t="str">
        <f>INDEX(Healthcare_Insurance[Insurance_Type],MATCH(CONSOLIDATED_SHEET[[#This Row],[Patient_ID]],Healthcare_Insurance[Patient_ID],0))</f>
        <v>None</v>
      </c>
      <c r="L2443" s="8">
        <f>INDEX(Healthcare_Insurance[Insurance_Amount],MATCH(CONSOLIDATED_SHEET[[#This Row],[Patient_ID]],Healthcare_Insurance[Patient_ID],0))</f>
        <v>1538.29</v>
      </c>
    </row>
    <row r="2444" spans="1:12" x14ac:dyDescent="0.25">
      <c r="A2444" t="s">
        <v>2446</v>
      </c>
      <c r="B2444" t="s">
        <v>5407</v>
      </c>
      <c r="C2444">
        <v>52</v>
      </c>
      <c r="D2444" t="s">
        <v>5948</v>
      </c>
      <c r="E2444" t="str">
        <f>IFERROR(INDEX(Healthcare_Transaction[Treatment_Type],MATCH(CONSOLIDATED_SHEET[[#This Row],[Patient_ID]],Healthcare_Transaction[Patient_ID],0)),"")</f>
        <v>Surgery</v>
      </c>
      <c r="F2444" s="8">
        <f>IFERROR(INDEX(Healthcare_Transaction[Cost],MATCH(CONSOLIDATED_SHEET[[#This Row],[Patient_ID]],Healthcare_Transaction[Patient_ID],0)),"")</f>
        <v>1492.92</v>
      </c>
      <c r="G2444" s="6">
        <f>IFERROR(INDEX(Healthcare_Transaction[Date],MATCH(CONSOLIDATED_SHEET[[#This Row],[Patient_ID]],Healthcare_Transaction[Patient_ID],0)),"")</f>
        <v>44771.843691955983</v>
      </c>
      <c r="H2444" t="str">
        <f>TEXT(CONSOLIDATED_SHEET[[#This Row],[Date]], "yyyy")</f>
        <v>2022</v>
      </c>
      <c r="I2444" t="str">
        <f>TEXT(CONSOLIDATED_SHEET[[#This Row],[Date]], "mmmm")</f>
        <v>July</v>
      </c>
      <c r="J2444" t="str">
        <f>INDEX(Healthcare_Location[Location],MATCH(CONSOLIDATED_SHEET[[#This Row],[Patient_ID]],Healthcare_Location[Patient_ID],0))</f>
        <v>Chicago</v>
      </c>
      <c r="K2444" s="7" t="str">
        <f>INDEX(Healthcare_Insurance[Insurance_Type],MATCH(CONSOLIDATED_SHEET[[#This Row],[Patient_ID]],Healthcare_Insurance[Patient_ID],0))</f>
        <v>Public</v>
      </c>
      <c r="L2444" s="8">
        <f>INDEX(Healthcare_Insurance[Insurance_Amount],MATCH(CONSOLIDATED_SHEET[[#This Row],[Patient_ID]],Healthcare_Insurance[Patient_ID],0))</f>
        <v>7383.21</v>
      </c>
    </row>
    <row r="2445" spans="1:12" x14ac:dyDescent="0.25">
      <c r="A2445" t="s">
        <v>2447</v>
      </c>
      <c r="B2445" t="s">
        <v>5408</v>
      </c>
      <c r="C2445">
        <v>23</v>
      </c>
      <c r="D2445" t="s">
        <v>5947</v>
      </c>
      <c r="E2445" t="str">
        <f>IFERROR(INDEX(Healthcare_Transaction[Treatment_Type],MATCH(CONSOLIDATED_SHEET[[#This Row],[Patient_ID]],Healthcare_Transaction[Patient_ID],0)),"")</f>
        <v>Consultation</v>
      </c>
      <c r="F2445" s="8">
        <f>IFERROR(INDEX(Healthcare_Transaction[Cost],MATCH(CONSOLIDATED_SHEET[[#This Row],[Patient_ID]],Healthcare_Transaction[Patient_ID],0)),"")</f>
        <v>3889.97</v>
      </c>
      <c r="G2445" s="6">
        <f>IFERROR(INDEX(Healthcare_Transaction[Date],MATCH(CONSOLIDATED_SHEET[[#This Row],[Patient_ID]],Healthcare_Transaction[Patient_ID],0)),"")</f>
        <v>44773.14744963566</v>
      </c>
      <c r="H2445" t="str">
        <f>TEXT(CONSOLIDATED_SHEET[[#This Row],[Date]], "yyyy")</f>
        <v>2022</v>
      </c>
      <c r="I2445" t="str">
        <f>TEXT(CONSOLIDATED_SHEET[[#This Row],[Date]], "mmmm")</f>
        <v>July</v>
      </c>
      <c r="J2445" t="str">
        <f>INDEX(Healthcare_Location[Location],MATCH(CONSOLIDATED_SHEET[[#This Row],[Patient_ID]],Healthcare_Location[Patient_ID],0))</f>
        <v>Houston</v>
      </c>
      <c r="K2445" s="7" t="str">
        <f>INDEX(Healthcare_Insurance[Insurance_Type],MATCH(CONSOLIDATED_SHEET[[#This Row],[Patient_ID]],Healthcare_Insurance[Patient_ID],0))</f>
        <v>None</v>
      </c>
      <c r="L2445" s="8">
        <f>INDEX(Healthcare_Insurance[Insurance_Amount],MATCH(CONSOLIDATED_SHEET[[#This Row],[Patient_ID]],Healthcare_Insurance[Patient_ID],0))</f>
        <v>5579.74</v>
      </c>
    </row>
    <row r="2446" spans="1:12" x14ac:dyDescent="0.25">
      <c r="A2446" t="s">
        <v>2448</v>
      </c>
      <c r="B2446" t="s">
        <v>5409</v>
      </c>
      <c r="C2446">
        <v>77</v>
      </c>
      <c r="D2446" t="s">
        <v>5947</v>
      </c>
      <c r="E2446" t="str">
        <f>IFERROR(INDEX(Healthcare_Transaction[Treatment_Type],MATCH(CONSOLIDATED_SHEET[[#This Row],[Patient_ID]],Healthcare_Transaction[Patient_ID],0)),"")</f>
        <v>Physical Therapy</v>
      </c>
      <c r="F2446" s="8">
        <f>IFERROR(INDEX(Healthcare_Transaction[Cost],MATCH(CONSOLIDATED_SHEET[[#This Row],[Patient_ID]],Healthcare_Transaction[Patient_ID],0)),"")</f>
        <v>2810.34</v>
      </c>
      <c r="G2446" s="6">
        <f>IFERROR(INDEX(Healthcare_Transaction[Date],MATCH(CONSOLIDATED_SHEET[[#This Row],[Patient_ID]],Healthcare_Transaction[Patient_ID],0)),"")</f>
        <v>44777.319474210592</v>
      </c>
      <c r="H2446" t="str">
        <f>TEXT(CONSOLIDATED_SHEET[[#This Row],[Date]], "yyyy")</f>
        <v>2022</v>
      </c>
      <c r="I2446" t="str">
        <f>TEXT(CONSOLIDATED_SHEET[[#This Row],[Date]], "mmmm")</f>
        <v>August</v>
      </c>
      <c r="J2446" t="str">
        <f>INDEX(Healthcare_Location[Location],MATCH(CONSOLIDATED_SHEET[[#This Row],[Patient_ID]],Healthcare_Location[Patient_ID],0))</f>
        <v>Phoenix</v>
      </c>
      <c r="K2446" s="7" t="str">
        <f>INDEX(Healthcare_Insurance[Insurance_Type],MATCH(CONSOLIDATED_SHEET[[#This Row],[Patient_ID]],Healthcare_Insurance[Patient_ID],0))</f>
        <v>None</v>
      </c>
      <c r="L2446" s="8">
        <f>INDEX(Healthcare_Insurance[Insurance_Amount],MATCH(CONSOLIDATED_SHEET[[#This Row],[Patient_ID]],Healthcare_Insurance[Patient_ID],0))</f>
        <v>7023.93</v>
      </c>
    </row>
    <row r="2447" spans="1:12" x14ac:dyDescent="0.25">
      <c r="A2447" t="s">
        <v>2449</v>
      </c>
      <c r="B2447" t="s">
        <v>5410</v>
      </c>
      <c r="C2447">
        <v>43</v>
      </c>
      <c r="D2447" t="s">
        <v>5948</v>
      </c>
      <c r="E2447" t="str">
        <f>IFERROR(INDEX(Healthcare_Transaction[Treatment_Type],MATCH(CONSOLIDATED_SHEET[[#This Row],[Patient_ID]],Healthcare_Transaction[Patient_ID],0)),"")</f>
        <v>Medication</v>
      </c>
      <c r="F2447" s="8">
        <f>IFERROR(INDEX(Healthcare_Transaction[Cost],MATCH(CONSOLIDATED_SHEET[[#This Row],[Patient_ID]],Healthcare_Transaction[Patient_ID],0)),"")</f>
        <v>889.65</v>
      </c>
      <c r="G2447" s="6">
        <f>IFERROR(INDEX(Healthcare_Transaction[Date],MATCH(CONSOLIDATED_SHEET[[#This Row],[Patient_ID]],Healthcare_Transaction[Patient_ID],0)),"")</f>
        <v>44778.362480354328</v>
      </c>
      <c r="H2447" t="str">
        <f>TEXT(CONSOLIDATED_SHEET[[#This Row],[Date]], "yyyy")</f>
        <v>2022</v>
      </c>
      <c r="I2447" t="str">
        <f>TEXT(CONSOLIDATED_SHEET[[#This Row],[Date]], "mmmm")</f>
        <v>August</v>
      </c>
      <c r="J2447" t="str">
        <f>INDEX(Healthcare_Location[Location],MATCH(CONSOLIDATED_SHEET[[#This Row],[Patient_ID]],Healthcare_Location[Patient_ID],0))</f>
        <v>Phoenix</v>
      </c>
      <c r="K2447" s="7" t="str">
        <f>INDEX(Healthcare_Insurance[Insurance_Type],MATCH(CONSOLIDATED_SHEET[[#This Row],[Patient_ID]],Healthcare_Insurance[Patient_ID],0))</f>
        <v>Public</v>
      </c>
      <c r="L2447" s="8">
        <f>INDEX(Healthcare_Insurance[Insurance_Amount],MATCH(CONSOLIDATED_SHEET[[#This Row],[Patient_ID]],Healthcare_Insurance[Patient_ID],0))</f>
        <v>1665.49</v>
      </c>
    </row>
    <row r="2448" spans="1:12" x14ac:dyDescent="0.25">
      <c r="A2448" t="s">
        <v>2450</v>
      </c>
      <c r="B2448" t="s">
        <v>5411</v>
      </c>
      <c r="C2448">
        <v>67</v>
      </c>
      <c r="D2448" t="s">
        <v>5948</v>
      </c>
      <c r="E2448" t="str">
        <f>IFERROR(INDEX(Healthcare_Transaction[Treatment_Type],MATCH(CONSOLIDATED_SHEET[[#This Row],[Patient_ID]],Healthcare_Transaction[Patient_ID],0)),"")</f>
        <v>Medication</v>
      </c>
      <c r="F2448" s="8">
        <f>IFERROR(INDEX(Healthcare_Transaction[Cost],MATCH(CONSOLIDATED_SHEET[[#This Row],[Patient_ID]],Healthcare_Transaction[Patient_ID],0)),"")</f>
        <v>4551.93</v>
      </c>
      <c r="G2448" s="6">
        <f>IFERROR(INDEX(Healthcare_Transaction[Date],MATCH(CONSOLIDATED_SHEET[[#This Row],[Patient_ID]],Healthcare_Transaction[Patient_ID],0)),"")</f>
        <v>44778.623231890269</v>
      </c>
      <c r="H2448" t="str">
        <f>TEXT(CONSOLIDATED_SHEET[[#This Row],[Date]], "yyyy")</f>
        <v>2022</v>
      </c>
      <c r="I2448" t="str">
        <f>TEXT(CONSOLIDATED_SHEET[[#This Row],[Date]], "mmmm")</f>
        <v>August</v>
      </c>
      <c r="J2448" t="str">
        <f>INDEX(Healthcare_Location[Location],MATCH(CONSOLIDATED_SHEET[[#This Row],[Patient_ID]],Healthcare_Location[Patient_ID],0))</f>
        <v>Chicago</v>
      </c>
      <c r="K2448" s="7" t="str">
        <f>INDEX(Healthcare_Insurance[Insurance_Type],MATCH(CONSOLIDATED_SHEET[[#This Row],[Patient_ID]],Healthcare_Insurance[Patient_ID],0))</f>
        <v>Private</v>
      </c>
      <c r="L2448" s="8">
        <f>INDEX(Healthcare_Insurance[Insurance_Amount],MATCH(CONSOLIDATED_SHEET[[#This Row],[Patient_ID]],Healthcare_Insurance[Patient_ID],0))</f>
        <v>9460.99</v>
      </c>
    </row>
    <row r="2449" spans="1:12" x14ac:dyDescent="0.25">
      <c r="A2449" t="s">
        <v>2451</v>
      </c>
      <c r="B2449" t="s">
        <v>5412</v>
      </c>
      <c r="C2449">
        <v>35</v>
      </c>
      <c r="D2449" t="s">
        <v>5947</v>
      </c>
      <c r="E2449" t="str">
        <f>IFERROR(INDEX(Healthcare_Transaction[Treatment_Type],MATCH(CONSOLIDATED_SHEET[[#This Row],[Patient_ID]],Healthcare_Transaction[Patient_ID],0)),"")</f>
        <v>Surgery</v>
      </c>
      <c r="F2449" s="8">
        <f>IFERROR(INDEX(Healthcare_Transaction[Cost],MATCH(CONSOLIDATED_SHEET[[#This Row],[Patient_ID]],Healthcare_Transaction[Patient_ID],0)),"")</f>
        <v>2703.93</v>
      </c>
      <c r="G2449" s="6">
        <f>IFERROR(INDEX(Healthcare_Transaction[Date],MATCH(CONSOLIDATED_SHEET[[#This Row],[Patient_ID]],Healthcare_Transaction[Patient_ID],0)),"")</f>
        <v>44779.405486498057</v>
      </c>
      <c r="H2449" t="str">
        <f>TEXT(CONSOLIDATED_SHEET[[#This Row],[Date]], "yyyy")</f>
        <v>2022</v>
      </c>
      <c r="I2449" t="str">
        <f>TEXT(CONSOLIDATED_SHEET[[#This Row],[Date]], "mmmm")</f>
        <v>August</v>
      </c>
      <c r="J2449" t="str">
        <f>INDEX(Healthcare_Location[Location],MATCH(CONSOLIDATED_SHEET[[#This Row],[Patient_ID]],Healthcare_Location[Patient_ID],0))</f>
        <v>Los Angeles</v>
      </c>
      <c r="K2449" s="7" t="str">
        <f>INDEX(Healthcare_Insurance[Insurance_Type],MATCH(CONSOLIDATED_SHEET[[#This Row],[Patient_ID]],Healthcare_Insurance[Patient_ID],0))</f>
        <v>Public</v>
      </c>
      <c r="L2449" s="8">
        <f>INDEX(Healthcare_Insurance[Insurance_Amount],MATCH(CONSOLIDATED_SHEET[[#This Row],[Patient_ID]],Healthcare_Insurance[Patient_ID],0))</f>
        <v>6209.73</v>
      </c>
    </row>
    <row r="2450" spans="1:12" x14ac:dyDescent="0.25">
      <c r="A2450" t="s">
        <v>2452</v>
      </c>
      <c r="B2450" t="s">
        <v>5413</v>
      </c>
      <c r="C2450">
        <v>42</v>
      </c>
      <c r="D2450" t="s">
        <v>5947</v>
      </c>
      <c r="E2450" t="str">
        <f>IFERROR(INDEX(Healthcare_Transaction[Treatment_Type],MATCH(CONSOLIDATED_SHEET[[#This Row],[Patient_ID]],Healthcare_Transaction[Patient_ID],0)),"")</f>
        <v>Surgery</v>
      </c>
      <c r="F2450" s="8">
        <f>IFERROR(INDEX(Healthcare_Transaction[Cost],MATCH(CONSOLIDATED_SHEET[[#This Row],[Patient_ID]],Healthcare_Transaction[Patient_ID],0)),"")</f>
        <v>1805.83</v>
      </c>
      <c r="G2450" s="6">
        <f>IFERROR(INDEX(Healthcare_Transaction[Date],MATCH(CONSOLIDATED_SHEET[[#This Row],[Patient_ID]],Healthcare_Transaction[Patient_ID],0)),"")</f>
        <v>44782.273753393332</v>
      </c>
      <c r="H2450" t="str">
        <f>TEXT(CONSOLIDATED_SHEET[[#This Row],[Date]], "yyyy")</f>
        <v>2022</v>
      </c>
      <c r="I2450" t="str">
        <f>TEXT(CONSOLIDATED_SHEET[[#This Row],[Date]], "mmmm")</f>
        <v>August</v>
      </c>
      <c r="J2450" t="str">
        <f>INDEX(Healthcare_Location[Location],MATCH(CONSOLIDATED_SHEET[[#This Row],[Patient_ID]],Healthcare_Location[Patient_ID],0))</f>
        <v>New York</v>
      </c>
      <c r="K2450" s="7" t="str">
        <f>INDEX(Healthcare_Insurance[Insurance_Type],MATCH(CONSOLIDATED_SHEET[[#This Row],[Patient_ID]],Healthcare_Insurance[Patient_ID],0))</f>
        <v>None</v>
      </c>
      <c r="L2450" s="8">
        <f>INDEX(Healthcare_Insurance[Insurance_Amount],MATCH(CONSOLIDATED_SHEET[[#This Row],[Patient_ID]],Healthcare_Insurance[Patient_ID],0))</f>
        <v>8367.34</v>
      </c>
    </row>
    <row r="2451" spans="1:12" x14ac:dyDescent="0.25">
      <c r="A2451" t="s">
        <v>2453</v>
      </c>
      <c r="B2451" t="s">
        <v>5414</v>
      </c>
      <c r="C2451">
        <v>52</v>
      </c>
      <c r="D2451" t="s">
        <v>5948</v>
      </c>
      <c r="E2451" t="str">
        <f>IFERROR(INDEX(Healthcare_Transaction[Treatment_Type],MATCH(CONSOLIDATED_SHEET[[#This Row],[Patient_ID]],Healthcare_Transaction[Patient_ID],0)),"")</f>
        <v>Physical Therapy</v>
      </c>
      <c r="F2451" s="8">
        <f>IFERROR(INDEX(Healthcare_Transaction[Cost],MATCH(CONSOLIDATED_SHEET[[#This Row],[Patient_ID]],Healthcare_Transaction[Patient_ID],0)),"")</f>
        <v>4455.68</v>
      </c>
      <c r="G2451" s="6">
        <f>IFERROR(INDEX(Healthcare_Transaction[Date],MATCH(CONSOLIDATED_SHEET[[#This Row],[Patient_ID]],Healthcare_Transaction[Patient_ID],0)),"")</f>
        <v>44783.316759537069</v>
      </c>
      <c r="H2451" t="str">
        <f>TEXT(CONSOLIDATED_SHEET[[#This Row],[Date]], "yyyy")</f>
        <v>2022</v>
      </c>
      <c r="I2451" t="str">
        <f>TEXT(CONSOLIDATED_SHEET[[#This Row],[Date]], "mmmm")</f>
        <v>August</v>
      </c>
      <c r="J2451" t="str">
        <f>INDEX(Healthcare_Location[Location],MATCH(CONSOLIDATED_SHEET[[#This Row],[Patient_ID]],Healthcare_Location[Patient_ID],0))</f>
        <v>Los Angeles</v>
      </c>
      <c r="K2451" s="7" t="str">
        <f>INDEX(Healthcare_Insurance[Insurance_Type],MATCH(CONSOLIDATED_SHEET[[#This Row],[Patient_ID]],Healthcare_Insurance[Patient_ID],0))</f>
        <v>None</v>
      </c>
      <c r="L2451" s="8">
        <f>INDEX(Healthcare_Insurance[Insurance_Amount],MATCH(CONSOLIDATED_SHEET[[#This Row],[Patient_ID]],Healthcare_Insurance[Patient_ID],0))</f>
        <v>5222.7700000000004</v>
      </c>
    </row>
    <row r="2452" spans="1:12" x14ac:dyDescent="0.25">
      <c r="A2452" t="s">
        <v>2454</v>
      </c>
      <c r="B2452" t="s">
        <v>5415</v>
      </c>
      <c r="C2452">
        <v>66</v>
      </c>
      <c r="D2452" t="s">
        <v>5947</v>
      </c>
      <c r="E2452" t="str">
        <f>IFERROR(INDEX(Healthcare_Transaction[Treatment_Type],MATCH(CONSOLIDATED_SHEET[[#This Row],[Patient_ID]],Healthcare_Transaction[Patient_ID],0)),"")</f>
        <v>Consultation</v>
      </c>
      <c r="F2452" s="8">
        <f>IFERROR(INDEX(Healthcare_Transaction[Cost],MATCH(CONSOLIDATED_SHEET[[#This Row],[Patient_ID]],Healthcare_Transaction[Patient_ID],0)),"")</f>
        <v>1436.86</v>
      </c>
      <c r="G2452" s="6">
        <f>IFERROR(INDEX(Healthcare_Transaction[Date],MATCH(CONSOLIDATED_SHEET[[#This Row],[Patient_ID]],Healthcare_Transaction[Patient_ID],0)),"")</f>
        <v>44783.838262608937</v>
      </c>
      <c r="H2452" t="str">
        <f>TEXT(CONSOLIDATED_SHEET[[#This Row],[Date]], "yyyy")</f>
        <v>2022</v>
      </c>
      <c r="I2452" t="str">
        <f>TEXT(CONSOLIDATED_SHEET[[#This Row],[Date]], "mmmm")</f>
        <v>August</v>
      </c>
      <c r="J2452" t="str">
        <f>INDEX(Healthcare_Location[Location],MATCH(CONSOLIDATED_SHEET[[#This Row],[Patient_ID]],Healthcare_Location[Patient_ID],0))</f>
        <v>New York</v>
      </c>
      <c r="K2452" s="7" t="str">
        <f>INDEX(Healthcare_Insurance[Insurance_Type],MATCH(CONSOLIDATED_SHEET[[#This Row],[Patient_ID]],Healthcare_Insurance[Patient_ID],0))</f>
        <v>None</v>
      </c>
      <c r="L2452" s="8">
        <f>INDEX(Healthcare_Insurance[Insurance_Amount],MATCH(CONSOLIDATED_SHEET[[#This Row],[Patient_ID]],Healthcare_Insurance[Patient_ID],0))</f>
        <v>1255</v>
      </c>
    </row>
    <row r="2453" spans="1:12" x14ac:dyDescent="0.25">
      <c r="A2453" t="s">
        <v>2455</v>
      </c>
      <c r="B2453" t="s">
        <v>5416</v>
      </c>
      <c r="C2453">
        <v>29</v>
      </c>
      <c r="D2453" t="s">
        <v>5947</v>
      </c>
      <c r="E2453" t="str">
        <f>IFERROR(INDEX(Healthcare_Transaction[Treatment_Type],MATCH(CONSOLIDATED_SHEET[[#This Row],[Patient_ID]],Healthcare_Transaction[Patient_ID],0)),"")</f>
        <v>Surgery</v>
      </c>
      <c r="F2453" s="8">
        <f>IFERROR(INDEX(Healthcare_Transaction[Cost],MATCH(CONSOLIDATED_SHEET[[#This Row],[Patient_ID]],Healthcare_Transaction[Patient_ID],0)),"")</f>
        <v>1624.45</v>
      </c>
      <c r="G2453" s="6">
        <f>IFERROR(INDEX(Healthcare_Transaction[Date],MATCH(CONSOLIDATED_SHEET[[#This Row],[Patient_ID]],Healthcare_Transaction[Patient_ID],0)),"")</f>
        <v>44784.620517216739</v>
      </c>
      <c r="H2453" t="str">
        <f>TEXT(CONSOLIDATED_SHEET[[#This Row],[Date]], "yyyy")</f>
        <v>2022</v>
      </c>
      <c r="I2453" t="str">
        <f>TEXT(CONSOLIDATED_SHEET[[#This Row],[Date]], "mmmm")</f>
        <v>August</v>
      </c>
      <c r="J2453" t="str">
        <f>INDEX(Healthcare_Location[Location],MATCH(CONSOLIDATED_SHEET[[#This Row],[Patient_ID]],Healthcare_Location[Patient_ID],0))</f>
        <v>Los Angeles</v>
      </c>
      <c r="K2453" s="7" t="str">
        <f>INDEX(Healthcare_Insurance[Insurance_Type],MATCH(CONSOLIDATED_SHEET[[#This Row],[Patient_ID]],Healthcare_Insurance[Patient_ID],0))</f>
        <v>Public</v>
      </c>
      <c r="L2453" s="8">
        <f>INDEX(Healthcare_Insurance[Insurance_Amount],MATCH(CONSOLIDATED_SHEET[[#This Row],[Patient_ID]],Healthcare_Insurance[Patient_ID],0))</f>
        <v>6922.57</v>
      </c>
    </row>
    <row r="2454" spans="1:12" x14ac:dyDescent="0.25">
      <c r="A2454" t="s">
        <v>2456</v>
      </c>
      <c r="B2454" t="s">
        <v>5417</v>
      </c>
      <c r="C2454">
        <v>79</v>
      </c>
      <c r="D2454" t="s">
        <v>5948</v>
      </c>
      <c r="E2454" t="str">
        <f>IFERROR(INDEX(Healthcare_Transaction[Treatment_Type],MATCH(CONSOLIDATED_SHEET[[#This Row],[Patient_ID]],Healthcare_Transaction[Patient_ID],0)),"")</f>
        <v>Surgery</v>
      </c>
      <c r="F2454" s="8">
        <f>IFERROR(INDEX(Healthcare_Transaction[Cost],MATCH(CONSOLIDATED_SHEET[[#This Row],[Patient_ID]],Healthcare_Transaction[Patient_ID],0)),"")</f>
        <v>2086.1</v>
      </c>
      <c r="G2454" s="6">
        <f>IFERROR(INDEX(Healthcare_Transaction[Date],MATCH(CONSOLIDATED_SHEET[[#This Row],[Patient_ID]],Healthcare_Transaction[Patient_ID],0)),"")</f>
        <v>44785.142020288607</v>
      </c>
      <c r="H2454" t="str">
        <f>TEXT(CONSOLIDATED_SHEET[[#This Row],[Date]], "yyyy")</f>
        <v>2022</v>
      </c>
      <c r="I2454" t="str">
        <f>TEXT(CONSOLIDATED_SHEET[[#This Row],[Date]], "mmmm")</f>
        <v>August</v>
      </c>
      <c r="J2454" t="str">
        <f>INDEX(Healthcare_Location[Location],MATCH(CONSOLIDATED_SHEET[[#This Row],[Patient_ID]],Healthcare_Location[Patient_ID],0))</f>
        <v>Houston</v>
      </c>
      <c r="K2454" s="7" t="str">
        <f>INDEX(Healthcare_Insurance[Insurance_Type],MATCH(CONSOLIDATED_SHEET[[#This Row],[Patient_ID]],Healthcare_Insurance[Patient_ID],0))</f>
        <v>None</v>
      </c>
      <c r="L2454" s="8">
        <f>INDEX(Healthcare_Insurance[Insurance_Amount],MATCH(CONSOLIDATED_SHEET[[#This Row],[Patient_ID]],Healthcare_Insurance[Patient_ID],0))</f>
        <v>5386.04</v>
      </c>
    </row>
    <row r="2455" spans="1:12" x14ac:dyDescent="0.25">
      <c r="A2455" t="s">
        <v>2457</v>
      </c>
      <c r="B2455" t="s">
        <v>5418</v>
      </c>
      <c r="C2455">
        <v>31</v>
      </c>
      <c r="D2455" t="s">
        <v>5948</v>
      </c>
      <c r="E2455" t="str">
        <f>IFERROR(INDEX(Healthcare_Transaction[Treatment_Type],MATCH(CONSOLIDATED_SHEET[[#This Row],[Patient_ID]],Healthcare_Transaction[Patient_ID],0)),"")</f>
        <v>Medication</v>
      </c>
      <c r="F2455" s="8">
        <f>IFERROR(INDEX(Healthcare_Transaction[Cost],MATCH(CONSOLIDATED_SHEET[[#This Row],[Patient_ID]],Healthcare_Transaction[Patient_ID],0)),"")</f>
        <v>4931.97</v>
      </c>
      <c r="G2455" s="6">
        <f>IFERROR(INDEX(Healthcare_Transaction[Date],MATCH(CONSOLIDATED_SHEET[[#This Row],[Patient_ID]],Healthcare_Transaction[Patient_ID],0)),"")</f>
        <v>44786.706529504212</v>
      </c>
      <c r="H2455" t="str">
        <f>TEXT(CONSOLIDATED_SHEET[[#This Row],[Date]], "yyyy")</f>
        <v>2022</v>
      </c>
      <c r="I2455" t="str">
        <f>TEXT(CONSOLIDATED_SHEET[[#This Row],[Date]], "mmmm")</f>
        <v>August</v>
      </c>
      <c r="J2455" t="str">
        <f>INDEX(Healthcare_Location[Location],MATCH(CONSOLIDATED_SHEET[[#This Row],[Patient_ID]],Healthcare_Location[Patient_ID],0))</f>
        <v>Los Angeles</v>
      </c>
      <c r="K2455" s="7" t="str">
        <f>INDEX(Healthcare_Insurance[Insurance_Type],MATCH(CONSOLIDATED_SHEET[[#This Row],[Patient_ID]],Healthcare_Insurance[Patient_ID],0))</f>
        <v>None</v>
      </c>
      <c r="L2455" s="8">
        <f>INDEX(Healthcare_Insurance[Insurance_Amount],MATCH(CONSOLIDATED_SHEET[[#This Row],[Patient_ID]],Healthcare_Insurance[Patient_ID],0))</f>
        <v>9492.52</v>
      </c>
    </row>
    <row r="2456" spans="1:12" x14ac:dyDescent="0.25">
      <c r="A2456" t="s">
        <v>2458</v>
      </c>
      <c r="B2456" t="s">
        <v>5419</v>
      </c>
      <c r="C2456">
        <v>71</v>
      </c>
      <c r="D2456" t="s">
        <v>5947</v>
      </c>
      <c r="E2456" t="str">
        <f>IFERROR(INDEX(Healthcare_Transaction[Treatment_Type],MATCH(CONSOLIDATED_SHEET[[#This Row],[Patient_ID]],Healthcare_Transaction[Patient_ID],0)),"")</f>
        <v>Medication</v>
      </c>
      <c r="F2456" s="8">
        <f>IFERROR(INDEX(Healthcare_Transaction[Cost],MATCH(CONSOLIDATED_SHEET[[#This Row],[Patient_ID]],Healthcare_Transaction[Patient_ID],0)),"")</f>
        <v>1957.78</v>
      </c>
      <c r="G2456" s="6">
        <f>IFERROR(INDEX(Healthcare_Transaction[Date],MATCH(CONSOLIDATED_SHEET[[#This Row],[Patient_ID]],Healthcare_Transaction[Patient_ID],0)),"")</f>
        <v>44788.531790255744</v>
      </c>
      <c r="H2456" t="str">
        <f>TEXT(CONSOLIDATED_SHEET[[#This Row],[Date]], "yyyy")</f>
        <v>2022</v>
      </c>
      <c r="I2456" t="str">
        <f>TEXT(CONSOLIDATED_SHEET[[#This Row],[Date]], "mmmm")</f>
        <v>August</v>
      </c>
      <c r="J2456" t="str">
        <f>INDEX(Healthcare_Location[Location],MATCH(CONSOLIDATED_SHEET[[#This Row],[Patient_ID]],Healthcare_Location[Patient_ID],0))</f>
        <v>Chicago</v>
      </c>
      <c r="K2456" s="7" t="str">
        <f>INDEX(Healthcare_Insurance[Insurance_Type],MATCH(CONSOLIDATED_SHEET[[#This Row],[Patient_ID]],Healthcare_Insurance[Patient_ID],0))</f>
        <v>Public</v>
      </c>
      <c r="L2456" s="8">
        <f>INDEX(Healthcare_Insurance[Insurance_Amount],MATCH(CONSOLIDATED_SHEET[[#This Row],[Patient_ID]],Healthcare_Insurance[Patient_ID],0))</f>
        <v>8783.6299999999992</v>
      </c>
    </row>
    <row r="2457" spans="1:12" x14ac:dyDescent="0.25">
      <c r="A2457" t="s">
        <v>2459</v>
      </c>
      <c r="B2457" t="s">
        <v>5420</v>
      </c>
      <c r="C2457">
        <v>29</v>
      </c>
      <c r="D2457" t="s">
        <v>5947</v>
      </c>
      <c r="E2457" t="str">
        <f>IFERROR(INDEX(Healthcare_Transaction[Treatment_Type],MATCH(CONSOLIDATED_SHEET[[#This Row],[Patient_ID]],Healthcare_Transaction[Patient_ID],0)),"")</f>
        <v>Consultation</v>
      </c>
      <c r="F2457" s="8">
        <f>IFERROR(INDEX(Healthcare_Transaction[Cost],MATCH(CONSOLIDATED_SHEET[[#This Row],[Patient_ID]],Healthcare_Transaction[Patient_ID],0)),"")</f>
        <v>4902.88</v>
      </c>
      <c r="G2457" s="6">
        <f>IFERROR(INDEX(Healthcare_Transaction[Date],MATCH(CONSOLIDATED_SHEET[[#This Row],[Patient_ID]],Healthcare_Transaction[Patient_ID],0)),"")</f>
        <v>44793.486069438477</v>
      </c>
      <c r="H2457" t="str">
        <f>TEXT(CONSOLIDATED_SHEET[[#This Row],[Date]], "yyyy")</f>
        <v>2022</v>
      </c>
      <c r="I2457" t="str">
        <f>TEXT(CONSOLIDATED_SHEET[[#This Row],[Date]], "mmmm")</f>
        <v>August</v>
      </c>
      <c r="J2457" t="str">
        <f>INDEX(Healthcare_Location[Location],MATCH(CONSOLIDATED_SHEET[[#This Row],[Patient_ID]],Healthcare_Location[Patient_ID],0))</f>
        <v>Chicago</v>
      </c>
      <c r="K2457" s="7" t="str">
        <f>INDEX(Healthcare_Insurance[Insurance_Type],MATCH(CONSOLIDATED_SHEET[[#This Row],[Patient_ID]],Healthcare_Insurance[Patient_ID],0))</f>
        <v>None</v>
      </c>
      <c r="L2457" s="8">
        <f>INDEX(Healthcare_Insurance[Insurance_Amount],MATCH(CONSOLIDATED_SHEET[[#This Row],[Patient_ID]],Healthcare_Insurance[Patient_ID],0))</f>
        <v>1078.1400000000001</v>
      </c>
    </row>
    <row r="2458" spans="1:12" x14ac:dyDescent="0.25">
      <c r="A2458" t="s">
        <v>2460</v>
      </c>
      <c r="B2458" t="s">
        <v>5421</v>
      </c>
      <c r="C2458">
        <v>45</v>
      </c>
      <c r="D2458" t="s">
        <v>5947</v>
      </c>
      <c r="E2458" t="str">
        <f>IFERROR(INDEX(Healthcare_Transaction[Treatment_Type],MATCH(CONSOLIDATED_SHEET[[#This Row],[Patient_ID]],Healthcare_Transaction[Patient_ID],0)),"")</f>
        <v>Surgery</v>
      </c>
      <c r="F2458" s="8">
        <f>IFERROR(INDEX(Healthcare_Transaction[Cost],MATCH(CONSOLIDATED_SHEET[[#This Row],[Patient_ID]],Healthcare_Transaction[Patient_ID],0)),"")</f>
        <v>1643.82</v>
      </c>
      <c r="G2458" s="6">
        <f>IFERROR(INDEX(Healthcare_Transaction[Date],MATCH(CONSOLIDATED_SHEET[[#This Row],[Patient_ID]],Healthcare_Transaction[Patient_ID],0)),"")</f>
        <v>44794.268324046287</v>
      </c>
      <c r="H2458" t="str">
        <f>TEXT(CONSOLIDATED_SHEET[[#This Row],[Date]], "yyyy")</f>
        <v>2022</v>
      </c>
      <c r="I2458" t="str">
        <f>TEXT(CONSOLIDATED_SHEET[[#This Row],[Date]], "mmmm")</f>
        <v>August</v>
      </c>
      <c r="J2458" t="str">
        <f>INDEX(Healthcare_Location[Location],MATCH(CONSOLIDATED_SHEET[[#This Row],[Patient_ID]],Healthcare_Location[Patient_ID],0))</f>
        <v>New York</v>
      </c>
      <c r="K2458" s="7" t="str">
        <f>INDEX(Healthcare_Insurance[Insurance_Type],MATCH(CONSOLIDATED_SHEET[[#This Row],[Patient_ID]],Healthcare_Insurance[Patient_ID],0))</f>
        <v>Private</v>
      </c>
      <c r="L2458" s="8">
        <f>INDEX(Healthcare_Insurance[Insurance_Amount],MATCH(CONSOLIDATED_SHEET[[#This Row],[Patient_ID]],Healthcare_Insurance[Patient_ID],0))</f>
        <v>4485.6000000000004</v>
      </c>
    </row>
    <row r="2459" spans="1:12" x14ac:dyDescent="0.25">
      <c r="A2459" t="s">
        <v>2461</v>
      </c>
      <c r="B2459" t="s">
        <v>5422</v>
      </c>
      <c r="C2459">
        <v>35</v>
      </c>
      <c r="D2459" t="s">
        <v>5948</v>
      </c>
      <c r="E2459" t="str">
        <f>IFERROR(INDEX(Healthcare_Transaction[Treatment_Type],MATCH(CONSOLIDATED_SHEET[[#This Row],[Patient_ID]],Healthcare_Transaction[Patient_ID],0)),"")</f>
        <v>Medication</v>
      </c>
      <c r="F2459" s="8">
        <f>IFERROR(INDEX(Healthcare_Transaction[Cost],MATCH(CONSOLIDATED_SHEET[[#This Row],[Patient_ID]],Healthcare_Transaction[Patient_ID],0)),"")</f>
        <v>4884.17</v>
      </c>
      <c r="G2459" s="6">
        <f>IFERROR(INDEX(Healthcare_Transaction[Date],MATCH(CONSOLIDATED_SHEET[[#This Row],[Patient_ID]],Healthcare_Transaction[Patient_ID],0)),"")</f>
        <v>44796.093584797833</v>
      </c>
      <c r="H2459" t="str">
        <f>TEXT(CONSOLIDATED_SHEET[[#This Row],[Date]], "yyyy")</f>
        <v>2022</v>
      </c>
      <c r="I2459" t="str">
        <f>TEXT(CONSOLIDATED_SHEET[[#This Row],[Date]], "mmmm")</f>
        <v>August</v>
      </c>
      <c r="J2459" t="str">
        <f>INDEX(Healthcare_Location[Location],MATCH(CONSOLIDATED_SHEET[[#This Row],[Patient_ID]],Healthcare_Location[Patient_ID],0))</f>
        <v>Chicago</v>
      </c>
      <c r="K2459" s="7" t="str">
        <f>INDEX(Healthcare_Insurance[Insurance_Type],MATCH(CONSOLIDATED_SHEET[[#This Row],[Patient_ID]],Healthcare_Insurance[Patient_ID],0))</f>
        <v>Private</v>
      </c>
      <c r="L2459" s="8">
        <f>INDEX(Healthcare_Insurance[Insurance_Amount],MATCH(CONSOLIDATED_SHEET[[#This Row],[Patient_ID]],Healthcare_Insurance[Patient_ID],0))</f>
        <v>5164.8</v>
      </c>
    </row>
    <row r="2460" spans="1:12" x14ac:dyDescent="0.25">
      <c r="A2460" t="s">
        <v>2462</v>
      </c>
      <c r="B2460" t="s">
        <v>5423</v>
      </c>
      <c r="C2460">
        <v>50</v>
      </c>
      <c r="D2460" t="s">
        <v>5948</v>
      </c>
      <c r="E2460" t="str">
        <f>IFERROR(INDEX(Healthcare_Transaction[Treatment_Type],MATCH(CONSOLIDATED_SHEET[[#This Row],[Patient_ID]],Healthcare_Transaction[Patient_ID],0)),"")</f>
        <v>Surgery</v>
      </c>
      <c r="F2460" s="8">
        <f>IFERROR(INDEX(Healthcare_Transaction[Cost],MATCH(CONSOLIDATED_SHEET[[#This Row],[Patient_ID]],Healthcare_Transaction[Patient_ID],0)),"")</f>
        <v>3412.34</v>
      </c>
      <c r="G2460" s="6">
        <f>IFERROR(INDEX(Healthcare_Transaction[Date],MATCH(CONSOLIDATED_SHEET[[#This Row],[Patient_ID]],Healthcare_Transaction[Patient_ID],0)),"")</f>
        <v>44796.354336333759</v>
      </c>
      <c r="H2460" t="str">
        <f>TEXT(CONSOLIDATED_SHEET[[#This Row],[Date]], "yyyy")</f>
        <v>2022</v>
      </c>
      <c r="I2460" t="str">
        <f>TEXT(CONSOLIDATED_SHEET[[#This Row],[Date]], "mmmm")</f>
        <v>August</v>
      </c>
      <c r="J2460" t="str">
        <f>INDEX(Healthcare_Location[Location],MATCH(CONSOLIDATED_SHEET[[#This Row],[Patient_ID]],Healthcare_Location[Patient_ID],0))</f>
        <v>Chicago</v>
      </c>
      <c r="K2460" s="7" t="str">
        <f>INDEX(Healthcare_Insurance[Insurance_Type],MATCH(CONSOLIDATED_SHEET[[#This Row],[Patient_ID]],Healthcare_Insurance[Patient_ID],0))</f>
        <v>Private</v>
      </c>
      <c r="L2460" s="8">
        <f>INDEX(Healthcare_Insurance[Insurance_Amount],MATCH(CONSOLIDATED_SHEET[[#This Row],[Patient_ID]],Healthcare_Insurance[Patient_ID],0))</f>
        <v>9938.77</v>
      </c>
    </row>
    <row r="2461" spans="1:12" x14ac:dyDescent="0.25">
      <c r="A2461" t="s">
        <v>2463</v>
      </c>
      <c r="B2461" t="s">
        <v>5424</v>
      </c>
      <c r="C2461">
        <v>84</v>
      </c>
      <c r="D2461" t="s">
        <v>5947</v>
      </c>
      <c r="E2461" t="str">
        <f>IFERROR(INDEX(Healthcare_Transaction[Treatment_Type],MATCH(CONSOLIDATED_SHEET[[#This Row],[Patient_ID]],Healthcare_Transaction[Patient_ID],0)),"")</f>
        <v>Consultation</v>
      </c>
      <c r="F2461" s="8">
        <f>IFERROR(INDEX(Healthcare_Transaction[Cost],MATCH(CONSOLIDATED_SHEET[[#This Row],[Patient_ID]],Healthcare_Transaction[Patient_ID],0)),"")</f>
        <v>4135.5600000000004</v>
      </c>
      <c r="G2461" s="6">
        <f>IFERROR(INDEX(Healthcare_Transaction[Date],MATCH(CONSOLIDATED_SHEET[[#This Row],[Patient_ID]],Healthcare_Transaction[Patient_ID],0)),"")</f>
        <v>44796.875839405628</v>
      </c>
      <c r="H2461" t="str">
        <f>TEXT(CONSOLIDATED_SHEET[[#This Row],[Date]], "yyyy")</f>
        <v>2022</v>
      </c>
      <c r="I2461" t="str">
        <f>TEXT(CONSOLIDATED_SHEET[[#This Row],[Date]], "mmmm")</f>
        <v>August</v>
      </c>
      <c r="J2461" t="str">
        <f>INDEX(Healthcare_Location[Location],MATCH(CONSOLIDATED_SHEET[[#This Row],[Patient_ID]],Healthcare_Location[Patient_ID],0))</f>
        <v>Los Angeles</v>
      </c>
      <c r="K2461" s="7" t="str">
        <f>INDEX(Healthcare_Insurance[Insurance_Type],MATCH(CONSOLIDATED_SHEET[[#This Row],[Patient_ID]],Healthcare_Insurance[Patient_ID],0))</f>
        <v>Private</v>
      </c>
      <c r="L2461" s="8">
        <f>INDEX(Healthcare_Insurance[Insurance_Amount],MATCH(CONSOLIDATED_SHEET[[#This Row],[Patient_ID]],Healthcare_Insurance[Patient_ID],0))</f>
        <v>1877.54</v>
      </c>
    </row>
    <row r="2462" spans="1:12" x14ac:dyDescent="0.25">
      <c r="A2462" t="s">
        <v>2464</v>
      </c>
      <c r="B2462" t="s">
        <v>5425</v>
      </c>
      <c r="C2462">
        <v>40</v>
      </c>
      <c r="D2462" t="s">
        <v>5947</v>
      </c>
      <c r="E2462" t="str">
        <f>IFERROR(INDEX(Healthcare_Transaction[Treatment_Type],MATCH(CONSOLIDATED_SHEET[[#This Row],[Patient_ID]],Healthcare_Transaction[Patient_ID],0)),"")</f>
        <v>Surgery</v>
      </c>
      <c r="F2462" s="8">
        <f>IFERROR(INDEX(Healthcare_Transaction[Cost],MATCH(CONSOLIDATED_SHEET[[#This Row],[Patient_ID]],Healthcare_Transaction[Patient_ID],0)),"")</f>
        <v>3629.36</v>
      </c>
      <c r="G2462" s="6">
        <f>IFERROR(INDEX(Healthcare_Transaction[Date],MATCH(CONSOLIDATED_SHEET[[#This Row],[Patient_ID]],Healthcare_Transaction[Patient_ID],0)),"")</f>
        <v>44797.918845549357</v>
      </c>
      <c r="H2462" t="str">
        <f>TEXT(CONSOLIDATED_SHEET[[#This Row],[Date]], "yyyy")</f>
        <v>2022</v>
      </c>
      <c r="I2462" t="str">
        <f>TEXT(CONSOLIDATED_SHEET[[#This Row],[Date]], "mmmm")</f>
        <v>August</v>
      </c>
      <c r="J2462" t="str">
        <f>INDEX(Healthcare_Location[Location],MATCH(CONSOLIDATED_SHEET[[#This Row],[Patient_ID]],Healthcare_Location[Patient_ID],0))</f>
        <v>Chicago</v>
      </c>
      <c r="K2462" s="7" t="str">
        <f>INDEX(Healthcare_Insurance[Insurance_Type],MATCH(CONSOLIDATED_SHEET[[#This Row],[Patient_ID]],Healthcare_Insurance[Patient_ID],0))</f>
        <v>Public</v>
      </c>
      <c r="L2462" s="8">
        <f>INDEX(Healthcare_Insurance[Insurance_Amount],MATCH(CONSOLIDATED_SHEET[[#This Row],[Patient_ID]],Healthcare_Insurance[Patient_ID],0))</f>
        <v>3726.14</v>
      </c>
    </row>
    <row r="2463" spans="1:12" x14ac:dyDescent="0.25">
      <c r="A2463" t="s">
        <v>2465</v>
      </c>
      <c r="B2463" t="s">
        <v>5426</v>
      </c>
      <c r="C2463">
        <v>40</v>
      </c>
      <c r="D2463" t="s">
        <v>5947</v>
      </c>
      <c r="E2463" t="str">
        <f>IFERROR(INDEX(Healthcare_Transaction[Treatment_Type],MATCH(CONSOLIDATED_SHEET[[#This Row],[Patient_ID]],Healthcare_Transaction[Patient_ID],0)),"")</f>
        <v>Medication</v>
      </c>
      <c r="F2463" s="8">
        <f>IFERROR(INDEX(Healthcare_Transaction[Cost],MATCH(CONSOLIDATED_SHEET[[#This Row],[Patient_ID]],Healthcare_Transaction[Patient_ID],0)),"")</f>
        <v>3460.34</v>
      </c>
      <c r="G2463" s="6">
        <f>IFERROR(INDEX(Healthcare_Transaction[Date],MATCH(CONSOLIDATED_SHEET[[#This Row],[Patient_ID]],Healthcare_Transaction[Patient_ID],0)),"")</f>
        <v>44800.00485783683</v>
      </c>
      <c r="H2463" t="str">
        <f>TEXT(CONSOLIDATED_SHEET[[#This Row],[Date]], "yyyy")</f>
        <v>2022</v>
      </c>
      <c r="I2463" t="str">
        <f>TEXT(CONSOLIDATED_SHEET[[#This Row],[Date]], "mmmm")</f>
        <v>August</v>
      </c>
      <c r="J2463" t="str">
        <f>INDEX(Healthcare_Location[Location],MATCH(CONSOLIDATED_SHEET[[#This Row],[Patient_ID]],Healthcare_Location[Patient_ID],0))</f>
        <v>Houston</v>
      </c>
      <c r="K2463" s="7" t="str">
        <f>INDEX(Healthcare_Insurance[Insurance_Type],MATCH(CONSOLIDATED_SHEET[[#This Row],[Patient_ID]],Healthcare_Insurance[Patient_ID],0))</f>
        <v>Public</v>
      </c>
      <c r="L2463" s="8">
        <f>INDEX(Healthcare_Insurance[Insurance_Amount],MATCH(CONSOLIDATED_SHEET[[#This Row],[Patient_ID]],Healthcare_Insurance[Patient_ID],0))</f>
        <v>4173.7700000000004</v>
      </c>
    </row>
    <row r="2464" spans="1:12" x14ac:dyDescent="0.25">
      <c r="A2464" t="s">
        <v>2466</v>
      </c>
      <c r="B2464" t="s">
        <v>5427</v>
      </c>
      <c r="C2464">
        <v>48</v>
      </c>
      <c r="D2464" t="s">
        <v>5948</v>
      </c>
      <c r="E2464" t="str">
        <f>IFERROR(INDEX(Healthcare_Transaction[Treatment_Type],MATCH(CONSOLIDATED_SHEET[[#This Row],[Patient_ID]],Healthcare_Transaction[Patient_ID],0)),"")</f>
        <v>Physical Therapy</v>
      </c>
      <c r="F2464" s="8">
        <f>IFERROR(INDEX(Healthcare_Transaction[Cost],MATCH(CONSOLIDATED_SHEET[[#This Row],[Patient_ID]],Healthcare_Transaction[Patient_ID],0)),"")</f>
        <v>991.05</v>
      </c>
      <c r="G2464" s="6">
        <f>IFERROR(INDEX(Healthcare_Transaction[Date],MATCH(CONSOLIDATED_SHEET[[#This Row],[Patient_ID]],Healthcare_Transaction[Patient_ID],0)),"")</f>
        <v>44800.265609372756</v>
      </c>
      <c r="H2464" t="str">
        <f>TEXT(CONSOLIDATED_SHEET[[#This Row],[Date]], "yyyy")</f>
        <v>2022</v>
      </c>
      <c r="I2464" t="str">
        <f>TEXT(CONSOLIDATED_SHEET[[#This Row],[Date]], "mmmm")</f>
        <v>August</v>
      </c>
      <c r="J2464" t="str">
        <f>INDEX(Healthcare_Location[Location],MATCH(CONSOLIDATED_SHEET[[#This Row],[Patient_ID]],Healthcare_Location[Patient_ID],0))</f>
        <v>New York</v>
      </c>
      <c r="K2464" s="7" t="str">
        <f>INDEX(Healthcare_Insurance[Insurance_Type],MATCH(CONSOLIDATED_SHEET[[#This Row],[Patient_ID]],Healthcare_Insurance[Patient_ID],0))</f>
        <v>Public</v>
      </c>
      <c r="L2464" s="8">
        <f>INDEX(Healthcare_Insurance[Insurance_Amount],MATCH(CONSOLIDATED_SHEET[[#This Row],[Patient_ID]],Healthcare_Insurance[Patient_ID],0))</f>
        <v>1591.94</v>
      </c>
    </row>
    <row r="2465" spans="1:12" x14ac:dyDescent="0.25">
      <c r="A2465" t="s">
        <v>2467</v>
      </c>
      <c r="B2465" t="s">
        <v>5428</v>
      </c>
      <c r="C2465">
        <v>30</v>
      </c>
      <c r="D2465" t="s">
        <v>5948</v>
      </c>
      <c r="E2465" t="str">
        <f>IFERROR(INDEX(Healthcare_Transaction[Treatment_Type],MATCH(CONSOLIDATED_SHEET[[#This Row],[Patient_ID]],Healthcare_Transaction[Patient_ID],0)),"")</f>
        <v>Consultation</v>
      </c>
      <c r="F2465" s="8">
        <f>IFERROR(INDEX(Healthcare_Transaction[Cost],MATCH(CONSOLIDATED_SHEET[[#This Row],[Patient_ID]],Healthcare_Transaction[Patient_ID],0)),"")</f>
        <v>3673.88</v>
      </c>
      <c r="G2465" s="6">
        <f>IFERROR(INDEX(Healthcare_Transaction[Date],MATCH(CONSOLIDATED_SHEET[[#This Row],[Patient_ID]],Healthcare_Transaction[Patient_ID],0)),"")</f>
        <v>44800.526360908691</v>
      </c>
      <c r="H2465" t="str">
        <f>TEXT(CONSOLIDATED_SHEET[[#This Row],[Date]], "yyyy")</f>
        <v>2022</v>
      </c>
      <c r="I2465" t="str">
        <f>TEXT(CONSOLIDATED_SHEET[[#This Row],[Date]], "mmmm")</f>
        <v>August</v>
      </c>
      <c r="J2465" t="str">
        <f>INDEX(Healthcare_Location[Location],MATCH(CONSOLIDATED_SHEET[[#This Row],[Patient_ID]],Healthcare_Location[Patient_ID],0))</f>
        <v>Chicago</v>
      </c>
      <c r="K2465" s="7" t="str">
        <f>INDEX(Healthcare_Insurance[Insurance_Type],MATCH(CONSOLIDATED_SHEET[[#This Row],[Patient_ID]],Healthcare_Insurance[Patient_ID],0))</f>
        <v>Public</v>
      </c>
      <c r="L2465" s="8">
        <f>INDEX(Healthcare_Insurance[Insurance_Amount],MATCH(CONSOLIDATED_SHEET[[#This Row],[Patient_ID]],Healthcare_Insurance[Patient_ID],0))</f>
        <v>3712.99</v>
      </c>
    </row>
    <row r="2466" spans="1:12" x14ac:dyDescent="0.25">
      <c r="A2466" t="s">
        <v>2468</v>
      </c>
      <c r="B2466" t="s">
        <v>5429</v>
      </c>
      <c r="C2466">
        <v>18</v>
      </c>
      <c r="D2466" t="s">
        <v>5947</v>
      </c>
      <c r="E2466" t="str">
        <f>IFERROR(INDEX(Healthcare_Transaction[Treatment_Type],MATCH(CONSOLIDATED_SHEET[[#This Row],[Patient_ID]],Healthcare_Transaction[Patient_ID],0)),"")</f>
        <v>Physical Therapy</v>
      </c>
      <c r="F2466" s="8">
        <f>IFERROR(INDEX(Healthcare_Transaction[Cost],MATCH(CONSOLIDATED_SHEET[[#This Row],[Patient_ID]],Healthcare_Transaction[Patient_ID],0)),"")</f>
        <v>1645.88</v>
      </c>
      <c r="G2466" s="6">
        <f>IFERROR(INDEX(Healthcare_Transaction[Date],MATCH(CONSOLIDATED_SHEET[[#This Row],[Patient_ID]],Healthcare_Transaction[Patient_ID],0)),"")</f>
        <v>44800.787112444632</v>
      </c>
      <c r="H2466" t="str">
        <f>TEXT(CONSOLIDATED_SHEET[[#This Row],[Date]], "yyyy")</f>
        <v>2022</v>
      </c>
      <c r="I2466" t="str">
        <f>TEXT(CONSOLIDATED_SHEET[[#This Row],[Date]], "mmmm")</f>
        <v>August</v>
      </c>
      <c r="J2466" t="str">
        <f>INDEX(Healthcare_Location[Location],MATCH(CONSOLIDATED_SHEET[[#This Row],[Patient_ID]],Healthcare_Location[Patient_ID],0))</f>
        <v>Houston</v>
      </c>
      <c r="K2466" s="7" t="str">
        <f>INDEX(Healthcare_Insurance[Insurance_Type],MATCH(CONSOLIDATED_SHEET[[#This Row],[Patient_ID]],Healthcare_Insurance[Patient_ID],0))</f>
        <v>None</v>
      </c>
      <c r="L2466" s="8">
        <f>INDEX(Healthcare_Insurance[Insurance_Amount],MATCH(CONSOLIDATED_SHEET[[#This Row],[Patient_ID]],Healthcare_Insurance[Patient_ID],0))</f>
        <v>890.31</v>
      </c>
    </row>
    <row r="2467" spans="1:12" x14ac:dyDescent="0.25">
      <c r="A2467" t="s">
        <v>2469</v>
      </c>
      <c r="B2467" t="s">
        <v>5430</v>
      </c>
      <c r="C2467">
        <v>44</v>
      </c>
      <c r="D2467" t="s">
        <v>5947</v>
      </c>
      <c r="E2467" t="str">
        <f>IFERROR(INDEX(Healthcare_Transaction[Treatment_Type],MATCH(CONSOLIDATED_SHEET[[#This Row],[Patient_ID]],Healthcare_Transaction[Patient_ID],0)),"")</f>
        <v>Medication</v>
      </c>
      <c r="F2467" s="8">
        <f>IFERROR(INDEX(Healthcare_Transaction[Cost],MATCH(CONSOLIDATED_SHEET[[#This Row],[Patient_ID]],Healthcare_Transaction[Patient_ID],0)),"")</f>
        <v>2154.7600000000002</v>
      </c>
      <c r="G2467" s="6">
        <f>IFERROR(INDEX(Healthcare_Transaction[Date],MATCH(CONSOLIDATED_SHEET[[#This Row],[Patient_ID]],Healthcare_Transaction[Patient_ID],0)),"")</f>
        <v>44801.569367052427</v>
      </c>
      <c r="H2467" t="str">
        <f>TEXT(CONSOLIDATED_SHEET[[#This Row],[Date]], "yyyy")</f>
        <v>2022</v>
      </c>
      <c r="I2467" t="str">
        <f>TEXT(CONSOLIDATED_SHEET[[#This Row],[Date]], "mmmm")</f>
        <v>August</v>
      </c>
      <c r="J2467" t="str">
        <f>INDEX(Healthcare_Location[Location],MATCH(CONSOLIDATED_SHEET[[#This Row],[Patient_ID]],Healthcare_Location[Patient_ID],0))</f>
        <v>Chicago</v>
      </c>
      <c r="K2467" s="7" t="str">
        <f>INDEX(Healthcare_Insurance[Insurance_Type],MATCH(CONSOLIDATED_SHEET[[#This Row],[Patient_ID]],Healthcare_Insurance[Patient_ID],0))</f>
        <v>None</v>
      </c>
      <c r="L2467" s="8">
        <f>INDEX(Healthcare_Insurance[Insurance_Amount],MATCH(CONSOLIDATED_SHEET[[#This Row],[Patient_ID]],Healthcare_Insurance[Patient_ID],0))</f>
        <v>5198.4799999999996</v>
      </c>
    </row>
    <row r="2468" spans="1:12" x14ac:dyDescent="0.25">
      <c r="A2468" t="s">
        <v>2470</v>
      </c>
      <c r="B2468" t="s">
        <v>5431</v>
      </c>
      <c r="C2468">
        <v>55</v>
      </c>
      <c r="D2468" t="s">
        <v>5948</v>
      </c>
      <c r="E2468" t="str">
        <f>IFERROR(INDEX(Healthcare_Transaction[Treatment_Type],MATCH(CONSOLIDATED_SHEET[[#This Row],[Patient_ID]],Healthcare_Transaction[Patient_ID],0)),"")</f>
        <v>Physical Therapy</v>
      </c>
      <c r="F2468" s="8">
        <f>IFERROR(INDEX(Healthcare_Transaction[Cost],MATCH(CONSOLIDATED_SHEET[[#This Row],[Patient_ID]],Healthcare_Transaction[Patient_ID],0)),"")</f>
        <v>427.97</v>
      </c>
      <c r="G2468" s="6">
        <f>IFERROR(INDEX(Healthcare_Transaction[Date],MATCH(CONSOLIDATED_SHEET[[#This Row],[Patient_ID]],Healthcare_Transaction[Patient_ID],0)),"")</f>
        <v>44802.090870124302</v>
      </c>
      <c r="H2468" t="str">
        <f>TEXT(CONSOLIDATED_SHEET[[#This Row],[Date]], "yyyy")</f>
        <v>2022</v>
      </c>
      <c r="I2468" t="str">
        <f>TEXT(CONSOLIDATED_SHEET[[#This Row],[Date]], "mmmm")</f>
        <v>August</v>
      </c>
      <c r="J2468" t="str">
        <f>INDEX(Healthcare_Location[Location],MATCH(CONSOLIDATED_SHEET[[#This Row],[Patient_ID]],Healthcare_Location[Patient_ID],0))</f>
        <v>Chicago</v>
      </c>
      <c r="K2468" s="7" t="str">
        <f>INDEX(Healthcare_Insurance[Insurance_Type],MATCH(CONSOLIDATED_SHEET[[#This Row],[Patient_ID]],Healthcare_Insurance[Patient_ID],0))</f>
        <v>None</v>
      </c>
      <c r="L2468" s="8">
        <f>INDEX(Healthcare_Insurance[Insurance_Amount],MATCH(CONSOLIDATED_SHEET[[#This Row],[Patient_ID]],Healthcare_Insurance[Patient_ID],0))</f>
        <v>8349.17</v>
      </c>
    </row>
    <row r="2469" spans="1:12" x14ac:dyDescent="0.25">
      <c r="A2469" t="s">
        <v>2471</v>
      </c>
      <c r="B2469" t="s">
        <v>5432</v>
      </c>
      <c r="C2469">
        <v>30</v>
      </c>
      <c r="D2469" t="s">
        <v>5947</v>
      </c>
      <c r="E2469" t="str">
        <f>IFERROR(INDEX(Healthcare_Transaction[Treatment_Type],MATCH(CONSOLIDATED_SHEET[[#This Row],[Patient_ID]],Healthcare_Transaction[Patient_ID],0)),"")</f>
        <v>Physical Therapy</v>
      </c>
      <c r="F2469" s="8">
        <f>IFERROR(INDEX(Healthcare_Transaction[Cost],MATCH(CONSOLIDATED_SHEET[[#This Row],[Patient_ID]],Healthcare_Transaction[Patient_ID],0)),"")</f>
        <v>2151.48</v>
      </c>
      <c r="G2469" s="6">
        <f>IFERROR(INDEX(Healthcare_Transaction[Date],MATCH(CONSOLIDATED_SHEET[[#This Row],[Patient_ID]],Healthcare_Transaction[Patient_ID],0)),"")</f>
        <v>44803.133876268032</v>
      </c>
      <c r="H2469" t="str">
        <f>TEXT(CONSOLIDATED_SHEET[[#This Row],[Date]], "yyyy")</f>
        <v>2022</v>
      </c>
      <c r="I2469" t="str">
        <f>TEXT(CONSOLIDATED_SHEET[[#This Row],[Date]], "mmmm")</f>
        <v>August</v>
      </c>
      <c r="J2469" t="str">
        <f>INDEX(Healthcare_Location[Location],MATCH(CONSOLIDATED_SHEET[[#This Row],[Patient_ID]],Healthcare_Location[Patient_ID],0))</f>
        <v>Phoenix</v>
      </c>
      <c r="K2469" s="7" t="str">
        <f>INDEX(Healthcare_Insurance[Insurance_Type],MATCH(CONSOLIDATED_SHEET[[#This Row],[Patient_ID]],Healthcare_Insurance[Patient_ID],0))</f>
        <v>Private</v>
      </c>
      <c r="L2469" s="8">
        <f>INDEX(Healthcare_Insurance[Insurance_Amount],MATCH(CONSOLIDATED_SHEET[[#This Row],[Patient_ID]],Healthcare_Insurance[Patient_ID],0))</f>
        <v>1279.42</v>
      </c>
    </row>
    <row r="2470" spans="1:12" x14ac:dyDescent="0.25">
      <c r="A2470" t="s">
        <v>2472</v>
      </c>
      <c r="B2470" t="s">
        <v>5433</v>
      </c>
      <c r="C2470">
        <v>72</v>
      </c>
      <c r="D2470" t="s">
        <v>5947</v>
      </c>
      <c r="E2470" t="str">
        <f>IFERROR(INDEX(Healthcare_Transaction[Treatment_Type],MATCH(CONSOLIDATED_SHEET[[#This Row],[Patient_ID]],Healthcare_Transaction[Patient_ID],0)),"")</f>
        <v>Consultation</v>
      </c>
      <c r="F2470" s="8">
        <f>IFERROR(INDEX(Healthcare_Transaction[Cost],MATCH(CONSOLIDATED_SHEET[[#This Row],[Patient_ID]],Healthcare_Transaction[Patient_ID],0)),"")</f>
        <v>4460.08</v>
      </c>
      <c r="G2470" s="6">
        <f>IFERROR(INDEX(Healthcare_Transaction[Date],MATCH(CONSOLIDATED_SHEET[[#This Row],[Patient_ID]],Healthcare_Transaction[Patient_ID],0)),"")</f>
        <v>44805.480640091439</v>
      </c>
      <c r="H2470" t="str">
        <f>TEXT(CONSOLIDATED_SHEET[[#This Row],[Date]], "yyyy")</f>
        <v>2022</v>
      </c>
      <c r="I2470" t="str">
        <f>TEXT(CONSOLIDATED_SHEET[[#This Row],[Date]], "mmmm")</f>
        <v>September</v>
      </c>
      <c r="J2470" t="str">
        <f>INDEX(Healthcare_Location[Location],MATCH(CONSOLIDATED_SHEET[[#This Row],[Patient_ID]],Healthcare_Location[Patient_ID],0))</f>
        <v>Los Angeles</v>
      </c>
      <c r="K2470" s="7" t="str">
        <f>INDEX(Healthcare_Insurance[Insurance_Type],MATCH(CONSOLIDATED_SHEET[[#This Row],[Patient_ID]],Healthcare_Insurance[Patient_ID],0))</f>
        <v>None</v>
      </c>
      <c r="L2470" s="8">
        <f>INDEX(Healthcare_Insurance[Insurance_Amount],MATCH(CONSOLIDATED_SHEET[[#This Row],[Patient_ID]],Healthcare_Insurance[Patient_ID],0))</f>
        <v>959.09</v>
      </c>
    </row>
    <row r="2471" spans="1:12" x14ac:dyDescent="0.25">
      <c r="A2471" t="s">
        <v>2473</v>
      </c>
      <c r="B2471" t="s">
        <v>5434</v>
      </c>
      <c r="C2471">
        <v>40</v>
      </c>
      <c r="D2471" t="s">
        <v>5948</v>
      </c>
      <c r="E2471" t="str">
        <f>IFERROR(INDEX(Healthcare_Transaction[Treatment_Type],MATCH(CONSOLIDATED_SHEET[[#This Row],[Patient_ID]],Healthcare_Transaction[Patient_ID],0)),"")</f>
        <v>Consultation</v>
      </c>
      <c r="F2471" s="8">
        <f>IFERROR(INDEX(Healthcare_Transaction[Cost],MATCH(CONSOLIDATED_SHEET[[#This Row],[Patient_ID]],Healthcare_Transaction[Patient_ID],0)),"")</f>
        <v>2687.51</v>
      </c>
      <c r="G2471" s="6">
        <f>IFERROR(INDEX(Healthcare_Transaction[Date],MATCH(CONSOLIDATED_SHEET[[#This Row],[Patient_ID]],Healthcare_Transaction[Patient_ID],0)),"")</f>
        <v>44807.045149307043</v>
      </c>
      <c r="H2471" t="str">
        <f>TEXT(CONSOLIDATED_SHEET[[#This Row],[Date]], "yyyy")</f>
        <v>2022</v>
      </c>
      <c r="I2471" t="str">
        <f>TEXT(CONSOLIDATED_SHEET[[#This Row],[Date]], "mmmm")</f>
        <v>September</v>
      </c>
      <c r="J2471" t="str">
        <f>INDEX(Healthcare_Location[Location],MATCH(CONSOLIDATED_SHEET[[#This Row],[Patient_ID]],Healthcare_Location[Patient_ID],0))</f>
        <v>Phoenix</v>
      </c>
      <c r="K2471" s="7" t="str">
        <f>INDEX(Healthcare_Insurance[Insurance_Type],MATCH(CONSOLIDATED_SHEET[[#This Row],[Patient_ID]],Healthcare_Insurance[Patient_ID],0))</f>
        <v>Public</v>
      </c>
      <c r="L2471" s="8">
        <f>INDEX(Healthcare_Insurance[Insurance_Amount],MATCH(CONSOLIDATED_SHEET[[#This Row],[Patient_ID]],Healthcare_Insurance[Patient_ID],0))</f>
        <v>612.94000000000005</v>
      </c>
    </row>
    <row r="2472" spans="1:12" x14ac:dyDescent="0.25">
      <c r="A2472" t="s">
        <v>2474</v>
      </c>
      <c r="B2472" t="s">
        <v>5435</v>
      </c>
      <c r="C2472">
        <v>38</v>
      </c>
      <c r="D2472" t="s">
        <v>5947</v>
      </c>
      <c r="E2472" t="str">
        <f>IFERROR(INDEX(Healthcare_Transaction[Treatment_Type],MATCH(CONSOLIDATED_SHEET[[#This Row],[Patient_ID]],Healthcare_Transaction[Patient_ID],0)),"")</f>
        <v>Consultation</v>
      </c>
      <c r="F2472" s="8">
        <f>IFERROR(INDEX(Healthcare_Transaction[Cost],MATCH(CONSOLIDATED_SHEET[[#This Row],[Patient_ID]],Healthcare_Transaction[Patient_ID],0)),"")</f>
        <v>1913.53</v>
      </c>
      <c r="G2472" s="6">
        <f>IFERROR(INDEX(Healthcare_Transaction[Date],MATCH(CONSOLIDATED_SHEET[[#This Row],[Patient_ID]],Healthcare_Transaction[Patient_ID],0)),"")</f>
        <v>44808.348906986699</v>
      </c>
      <c r="H2472" t="str">
        <f>TEXT(CONSOLIDATED_SHEET[[#This Row],[Date]], "yyyy")</f>
        <v>2022</v>
      </c>
      <c r="I2472" t="str">
        <f>TEXT(CONSOLIDATED_SHEET[[#This Row],[Date]], "mmmm")</f>
        <v>September</v>
      </c>
      <c r="J2472" t="str">
        <f>INDEX(Healthcare_Location[Location],MATCH(CONSOLIDATED_SHEET[[#This Row],[Patient_ID]],Healthcare_Location[Patient_ID],0))</f>
        <v>Phoenix</v>
      </c>
      <c r="K2472" s="7" t="str">
        <f>INDEX(Healthcare_Insurance[Insurance_Type],MATCH(CONSOLIDATED_SHEET[[#This Row],[Patient_ID]],Healthcare_Insurance[Patient_ID],0))</f>
        <v>None</v>
      </c>
      <c r="L2472" s="8">
        <f>INDEX(Healthcare_Insurance[Insurance_Amount],MATCH(CONSOLIDATED_SHEET[[#This Row],[Patient_ID]],Healthcare_Insurance[Patient_ID],0))</f>
        <v>2509.1799999999998</v>
      </c>
    </row>
    <row r="2473" spans="1:12" x14ac:dyDescent="0.25">
      <c r="A2473" t="s">
        <v>2475</v>
      </c>
      <c r="B2473" t="s">
        <v>5436</v>
      </c>
      <c r="C2473">
        <v>83</v>
      </c>
      <c r="D2473" t="s">
        <v>5948</v>
      </c>
      <c r="E2473" t="str">
        <f>IFERROR(INDEX(Healthcare_Transaction[Treatment_Type],MATCH(CONSOLIDATED_SHEET[[#This Row],[Patient_ID]],Healthcare_Transaction[Patient_ID],0)),"")</f>
        <v>Medication</v>
      </c>
      <c r="F2473" s="8">
        <f>IFERROR(INDEX(Healthcare_Transaction[Cost],MATCH(CONSOLIDATED_SHEET[[#This Row],[Patient_ID]],Healthcare_Transaction[Patient_ID],0)),"")</f>
        <v>1627.53</v>
      </c>
      <c r="G2473" s="6">
        <f>IFERROR(INDEX(Healthcare_Transaction[Date],MATCH(CONSOLIDATED_SHEET[[#This Row],[Patient_ID]],Healthcare_Transaction[Patient_ID],0)),"")</f>
        <v>44808.870410058567</v>
      </c>
      <c r="H2473" t="str">
        <f>TEXT(CONSOLIDATED_SHEET[[#This Row],[Date]], "yyyy")</f>
        <v>2022</v>
      </c>
      <c r="I2473" t="str">
        <f>TEXT(CONSOLIDATED_SHEET[[#This Row],[Date]], "mmmm")</f>
        <v>September</v>
      </c>
      <c r="J2473" t="str">
        <f>INDEX(Healthcare_Location[Location],MATCH(CONSOLIDATED_SHEET[[#This Row],[Patient_ID]],Healthcare_Location[Patient_ID],0))</f>
        <v>Houston</v>
      </c>
      <c r="K2473" s="7" t="str">
        <f>INDEX(Healthcare_Insurance[Insurance_Type],MATCH(CONSOLIDATED_SHEET[[#This Row],[Patient_ID]],Healthcare_Insurance[Patient_ID],0))</f>
        <v>None</v>
      </c>
      <c r="L2473" s="8">
        <f>INDEX(Healthcare_Insurance[Insurance_Amount],MATCH(CONSOLIDATED_SHEET[[#This Row],[Patient_ID]],Healthcare_Insurance[Patient_ID],0))</f>
        <v>5689.04</v>
      </c>
    </row>
    <row r="2474" spans="1:12" x14ac:dyDescent="0.25">
      <c r="A2474" t="s">
        <v>2476</v>
      </c>
      <c r="B2474" t="s">
        <v>5437</v>
      </c>
      <c r="C2474">
        <v>36</v>
      </c>
      <c r="D2474" t="s">
        <v>5947</v>
      </c>
      <c r="E2474" t="str">
        <f>IFERROR(INDEX(Healthcare_Transaction[Treatment_Type],MATCH(CONSOLIDATED_SHEET[[#This Row],[Patient_ID]],Healthcare_Transaction[Patient_ID],0)),"")</f>
        <v>Physical Therapy</v>
      </c>
      <c r="F2474" s="8">
        <f>IFERROR(INDEX(Healthcare_Transaction[Cost],MATCH(CONSOLIDATED_SHEET[[#This Row],[Patient_ID]],Healthcare_Transaction[Patient_ID],0)),"")</f>
        <v>331.6</v>
      </c>
      <c r="G2474" s="6">
        <f>IFERROR(INDEX(Healthcare_Transaction[Date],MATCH(CONSOLIDATED_SHEET[[#This Row],[Patient_ID]],Healthcare_Transaction[Patient_ID],0)),"")</f>
        <v>44810.95642234604</v>
      </c>
      <c r="H2474" t="str">
        <f>TEXT(CONSOLIDATED_SHEET[[#This Row],[Date]], "yyyy")</f>
        <v>2022</v>
      </c>
      <c r="I2474" t="str">
        <f>TEXT(CONSOLIDATED_SHEET[[#This Row],[Date]], "mmmm")</f>
        <v>September</v>
      </c>
      <c r="J2474" t="str">
        <f>INDEX(Healthcare_Location[Location],MATCH(CONSOLIDATED_SHEET[[#This Row],[Patient_ID]],Healthcare_Location[Patient_ID],0))</f>
        <v>Phoenix</v>
      </c>
      <c r="K2474" s="7" t="str">
        <f>INDEX(Healthcare_Insurance[Insurance_Type],MATCH(CONSOLIDATED_SHEET[[#This Row],[Patient_ID]],Healthcare_Insurance[Patient_ID],0))</f>
        <v>Public</v>
      </c>
      <c r="L2474" s="8">
        <f>INDEX(Healthcare_Insurance[Insurance_Amount],MATCH(CONSOLIDATED_SHEET[[#This Row],[Patient_ID]],Healthcare_Insurance[Patient_ID],0))</f>
        <v>8928.48</v>
      </c>
    </row>
    <row r="2475" spans="1:12" x14ac:dyDescent="0.25">
      <c r="A2475" t="s">
        <v>2477</v>
      </c>
      <c r="B2475" t="s">
        <v>5438</v>
      </c>
      <c r="C2475">
        <v>78</v>
      </c>
      <c r="D2475" t="s">
        <v>5948</v>
      </c>
      <c r="E2475" t="str">
        <f>IFERROR(INDEX(Healthcare_Transaction[Treatment_Type],MATCH(CONSOLIDATED_SHEET[[#This Row],[Patient_ID]],Healthcare_Transaction[Patient_ID],0)),"")</f>
        <v>Consultation</v>
      </c>
      <c r="F2475" s="8">
        <f>IFERROR(INDEX(Healthcare_Transaction[Cost],MATCH(CONSOLIDATED_SHEET[[#This Row],[Patient_ID]],Healthcare_Transaction[Patient_ID],0)),"")</f>
        <v>3430.29</v>
      </c>
      <c r="G2475" s="6">
        <f>IFERROR(INDEX(Healthcare_Transaction[Date],MATCH(CONSOLIDATED_SHEET[[#This Row],[Patient_ID]],Healthcare_Transaction[Patient_ID],0)),"")</f>
        <v>44814.085440777242</v>
      </c>
      <c r="H2475" t="str">
        <f>TEXT(CONSOLIDATED_SHEET[[#This Row],[Date]], "yyyy")</f>
        <v>2022</v>
      </c>
      <c r="I2475" t="str">
        <f>TEXT(CONSOLIDATED_SHEET[[#This Row],[Date]], "mmmm")</f>
        <v>September</v>
      </c>
      <c r="J2475" t="str">
        <f>INDEX(Healthcare_Location[Location],MATCH(CONSOLIDATED_SHEET[[#This Row],[Patient_ID]],Healthcare_Location[Patient_ID],0))</f>
        <v>Los Angeles</v>
      </c>
      <c r="K2475" s="7" t="str">
        <f>INDEX(Healthcare_Insurance[Insurance_Type],MATCH(CONSOLIDATED_SHEET[[#This Row],[Patient_ID]],Healthcare_Insurance[Patient_ID],0))</f>
        <v>None</v>
      </c>
      <c r="L2475" s="8">
        <f>INDEX(Healthcare_Insurance[Insurance_Amount],MATCH(CONSOLIDATED_SHEET[[#This Row],[Patient_ID]],Healthcare_Insurance[Patient_ID],0))</f>
        <v>2767.85</v>
      </c>
    </row>
    <row r="2476" spans="1:12" x14ac:dyDescent="0.25">
      <c r="A2476" t="s">
        <v>2478</v>
      </c>
      <c r="B2476" t="s">
        <v>5439</v>
      </c>
      <c r="C2476">
        <v>66</v>
      </c>
      <c r="D2476" t="s">
        <v>5948</v>
      </c>
      <c r="E2476" t="str">
        <f>IFERROR(INDEX(Healthcare_Transaction[Treatment_Type],MATCH(CONSOLIDATED_SHEET[[#This Row],[Patient_ID]],Healthcare_Transaction[Patient_ID],0)),"")</f>
        <v>Surgery</v>
      </c>
      <c r="F2476" s="8">
        <f>IFERROR(INDEX(Healthcare_Transaction[Cost],MATCH(CONSOLIDATED_SHEET[[#This Row],[Patient_ID]],Healthcare_Transaction[Patient_ID],0)),"")</f>
        <v>625.4</v>
      </c>
      <c r="G2476" s="6">
        <f>IFERROR(INDEX(Healthcare_Transaction[Date],MATCH(CONSOLIDATED_SHEET[[#This Row],[Patient_ID]],Healthcare_Transaction[Patient_ID],0)),"")</f>
        <v>44814.346192313184</v>
      </c>
      <c r="H2476" t="str">
        <f>TEXT(CONSOLIDATED_SHEET[[#This Row],[Date]], "yyyy")</f>
        <v>2022</v>
      </c>
      <c r="I2476" t="str">
        <f>TEXT(CONSOLIDATED_SHEET[[#This Row],[Date]], "mmmm")</f>
        <v>September</v>
      </c>
      <c r="J2476" t="str">
        <f>INDEX(Healthcare_Location[Location],MATCH(CONSOLIDATED_SHEET[[#This Row],[Patient_ID]],Healthcare_Location[Patient_ID],0))</f>
        <v>Houston</v>
      </c>
      <c r="K2476" s="7" t="str">
        <f>INDEX(Healthcare_Insurance[Insurance_Type],MATCH(CONSOLIDATED_SHEET[[#This Row],[Patient_ID]],Healthcare_Insurance[Patient_ID],0))</f>
        <v>None</v>
      </c>
      <c r="L2476" s="8">
        <f>INDEX(Healthcare_Insurance[Insurance_Amount],MATCH(CONSOLIDATED_SHEET[[#This Row],[Patient_ID]],Healthcare_Insurance[Patient_ID],0))</f>
        <v>9071.94</v>
      </c>
    </row>
    <row r="2477" spans="1:12" x14ac:dyDescent="0.25">
      <c r="A2477" t="s">
        <v>2479</v>
      </c>
      <c r="B2477" t="s">
        <v>5440</v>
      </c>
      <c r="C2477">
        <v>68</v>
      </c>
      <c r="D2477" t="s">
        <v>5947</v>
      </c>
      <c r="E2477" t="str">
        <f>IFERROR(INDEX(Healthcare_Transaction[Treatment_Type],MATCH(CONSOLIDATED_SHEET[[#This Row],[Patient_ID]],Healthcare_Transaction[Patient_ID],0)),"")</f>
        <v>Surgery</v>
      </c>
      <c r="F2477" s="8">
        <f>IFERROR(INDEX(Healthcare_Transaction[Cost],MATCH(CONSOLIDATED_SHEET[[#This Row],[Patient_ID]],Healthcare_Transaction[Patient_ID],0)),"")</f>
        <v>2643.8</v>
      </c>
      <c r="G2477" s="6">
        <f>IFERROR(INDEX(Healthcare_Transaction[Date],MATCH(CONSOLIDATED_SHEET[[#This Row],[Patient_ID]],Healthcare_Transaction[Patient_ID],0)),"")</f>
        <v>44814.606943849118</v>
      </c>
      <c r="H2477" t="str">
        <f>TEXT(CONSOLIDATED_SHEET[[#This Row],[Date]], "yyyy")</f>
        <v>2022</v>
      </c>
      <c r="I2477" t="str">
        <f>TEXT(CONSOLIDATED_SHEET[[#This Row],[Date]], "mmmm")</f>
        <v>September</v>
      </c>
      <c r="J2477" t="str">
        <f>INDEX(Healthcare_Location[Location],MATCH(CONSOLIDATED_SHEET[[#This Row],[Patient_ID]],Healthcare_Location[Patient_ID],0))</f>
        <v>New York</v>
      </c>
      <c r="K2477" s="7" t="str">
        <f>INDEX(Healthcare_Insurance[Insurance_Type],MATCH(CONSOLIDATED_SHEET[[#This Row],[Patient_ID]],Healthcare_Insurance[Patient_ID],0))</f>
        <v>Private</v>
      </c>
      <c r="L2477" s="8">
        <f>INDEX(Healthcare_Insurance[Insurance_Amount],MATCH(CONSOLIDATED_SHEET[[#This Row],[Patient_ID]],Healthcare_Insurance[Patient_ID],0))</f>
        <v>8838.2999999999993</v>
      </c>
    </row>
    <row r="2478" spans="1:12" x14ac:dyDescent="0.25">
      <c r="A2478" t="s">
        <v>2480</v>
      </c>
      <c r="B2478" t="s">
        <v>5441</v>
      </c>
      <c r="C2478">
        <v>31</v>
      </c>
      <c r="D2478" t="s">
        <v>5948</v>
      </c>
      <c r="E2478" t="str">
        <f>IFERROR(INDEX(Healthcare_Transaction[Treatment_Type],MATCH(CONSOLIDATED_SHEET[[#This Row],[Patient_ID]],Healthcare_Transaction[Patient_ID],0)),"")</f>
        <v>Consultation</v>
      </c>
      <c r="F2478" s="8">
        <f>IFERROR(INDEX(Healthcare_Transaction[Cost],MATCH(CONSOLIDATED_SHEET[[#This Row],[Patient_ID]],Healthcare_Transaction[Patient_ID],0)),"")</f>
        <v>476.83</v>
      </c>
      <c r="G2478" s="6">
        <f>IFERROR(INDEX(Healthcare_Transaction[Date],MATCH(CONSOLIDATED_SHEET[[#This Row],[Patient_ID]],Healthcare_Transaction[Patient_ID],0)),"")</f>
        <v>44814.867695385037</v>
      </c>
      <c r="H2478" t="str">
        <f>TEXT(CONSOLIDATED_SHEET[[#This Row],[Date]], "yyyy")</f>
        <v>2022</v>
      </c>
      <c r="I2478" t="str">
        <f>TEXT(CONSOLIDATED_SHEET[[#This Row],[Date]], "mmmm")</f>
        <v>September</v>
      </c>
      <c r="J2478" t="str">
        <f>INDEX(Healthcare_Location[Location],MATCH(CONSOLIDATED_SHEET[[#This Row],[Patient_ID]],Healthcare_Location[Patient_ID],0))</f>
        <v>Chicago</v>
      </c>
      <c r="K2478" s="7" t="str">
        <f>INDEX(Healthcare_Insurance[Insurance_Type],MATCH(CONSOLIDATED_SHEET[[#This Row],[Patient_ID]],Healthcare_Insurance[Patient_ID],0))</f>
        <v>None</v>
      </c>
      <c r="L2478" s="8">
        <f>INDEX(Healthcare_Insurance[Insurance_Amount],MATCH(CONSOLIDATED_SHEET[[#This Row],[Patient_ID]],Healthcare_Insurance[Patient_ID],0))</f>
        <v>6076</v>
      </c>
    </row>
    <row r="2479" spans="1:12" x14ac:dyDescent="0.25">
      <c r="A2479" t="s">
        <v>2481</v>
      </c>
      <c r="B2479" t="s">
        <v>5442</v>
      </c>
      <c r="C2479">
        <v>69</v>
      </c>
      <c r="D2479" t="s">
        <v>5948</v>
      </c>
      <c r="E2479" t="str">
        <f>IFERROR(INDEX(Healthcare_Transaction[Treatment_Type],MATCH(CONSOLIDATED_SHEET[[#This Row],[Patient_ID]],Healthcare_Transaction[Patient_ID],0)),"")</f>
        <v>Consultation</v>
      </c>
      <c r="F2479" s="8">
        <f>IFERROR(INDEX(Healthcare_Transaction[Cost],MATCH(CONSOLIDATED_SHEET[[#This Row],[Patient_ID]],Healthcare_Transaction[Patient_ID],0)),"")</f>
        <v>2012.54</v>
      </c>
      <c r="G2479" s="6">
        <f>IFERROR(INDEX(Healthcare_Transaction[Date],MATCH(CONSOLIDATED_SHEET[[#This Row],[Patient_ID]],Healthcare_Transaction[Patient_ID],0)),"")</f>
        <v>44818.518216888122</v>
      </c>
      <c r="H2479" t="str">
        <f>TEXT(CONSOLIDATED_SHEET[[#This Row],[Date]], "yyyy")</f>
        <v>2022</v>
      </c>
      <c r="I2479" t="str">
        <f>TEXT(CONSOLIDATED_SHEET[[#This Row],[Date]], "mmmm")</f>
        <v>September</v>
      </c>
      <c r="J2479" t="str">
        <f>INDEX(Healthcare_Location[Location],MATCH(CONSOLIDATED_SHEET[[#This Row],[Patient_ID]],Healthcare_Location[Patient_ID],0))</f>
        <v>Houston</v>
      </c>
      <c r="K2479" s="7" t="str">
        <f>INDEX(Healthcare_Insurance[Insurance_Type],MATCH(CONSOLIDATED_SHEET[[#This Row],[Patient_ID]],Healthcare_Insurance[Patient_ID],0))</f>
        <v>None</v>
      </c>
      <c r="L2479" s="8">
        <f>INDEX(Healthcare_Insurance[Insurance_Amount],MATCH(CONSOLIDATED_SHEET[[#This Row],[Patient_ID]],Healthcare_Insurance[Patient_ID],0))</f>
        <v>3279.97</v>
      </c>
    </row>
    <row r="2480" spans="1:12" x14ac:dyDescent="0.25">
      <c r="A2480" t="s">
        <v>2482</v>
      </c>
      <c r="B2480" t="s">
        <v>3191</v>
      </c>
      <c r="C2480">
        <v>32</v>
      </c>
      <c r="D2480" t="s">
        <v>5948</v>
      </c>
      <c r="E2480" t="str">
        <f>IFERROR(INDEX(Healthcare_Transaction[Treatment_Type],MATCH(CONSOLIDATED_SHEET[[#This Row],[Patient_ID]],Healthcare_Transaction[Patient_ID],0)),"")</f>
        <v>Surgery</v>
      </c>
      <c r="F2480" s="8">
        <f>IFERROR(INDEX(Healthcare_Transaction[Cost],MATCH(CONSOLIDATED_SHEET[[#This Row],[Patient_ID]],Healthcare_Transaction[Patient_ID],0)),"")</f>
        <v>4829.49</v>
      </c>
      <c r="G2480" s="6">
        <f>IFERROR(INDEX(Healthcare_Transaction[Date],MATCH(CONSOLIDATED_SHEET[[#This Row],[Patient_ID]],Healthcare_Transaction[Patient_ID],0)),"")</f>
        <v>44818.778968424049</v>
      </c>
      <c r="H2480" t="str">
        <f>TEXT(CONSOLIDATED_SHEET[[#This Row],[Date]], "yyyy")</f>
        <v>2022</v>
      </c>
      <c r="I2480" t="str">
        <f>TEXT(CONSOLIDATED_SHEET[[#This Row],[Date]], "mmmm")</f>
        <v>September</v>
      </c>
      <c r="J2480" t="str">
        <f>INDEX(Healthcare_Location[Location],MATCH(CONSOLIDATED_SHEET[[#This Row],[Patient_ID]],Healthcare_Location[Patient_ID],0))</f>
        <v>Los Angeles</v>
      </c>
      <c r="K2480" s="7" t="str">
        <f>INDEX(Healthcare_Insurance[Insurance_Type],MATCH(CONSOLIDATED_SHEET[[#This Row],[Patient_ID]],Healthcare_Insurance[Patient_ID],0))</f>
        <v>Private</v>
      </c>
      <c r="L2480" s="8">
        <f>INDEX(Healthcare_Insurance[Insurance_Amount],MATCH(CONSOLIDATED_SHEET[[#This Row],[Patient_ID]],Healthcare_Insurance[Patient_ID],0))</f>
        <v>8217.92</v>
      </c>
    </row>
    <row r="2481" spans="1:12" x14ac:dyDescent="0.25">
      <c r="A2481" t="s">
        <v>2483</v>
      </c>
      <c r="B2481" t="s">
        <v>5443</v>
      </c>
      <c r="C2481">
        <v>34</v>
      </c>
      <c r="D2481" t="s">
        <v>5948</v>
      </c>
      <c r="E2481" t="str">
        <f>IFERROR(INDEX(Healthcare_Transaction[Treatment_Type],MATCH(CONSOLIDATED_SHEET[[#This Row],[Patient_ID]],Healthcare_Transaction[Patient_ID],0)),"")</f>
        <v>Surgery</v>
      </c>
      <c r="F2481" s="8">
        <f>IFERROR(INDEX(Healthcare_Transaction[Cost],MATCH(CONSOLIDATED_SHEET[[#This Row],[Patient_ID]],Healthcare_Transaction[Patient_ID],0)),"")</f>
        <v>3166.4</v>
      </c>
      <c r="G2481" s="6">
        <f>IFERROR(INDEX(Healthcare_Transaction[Date],MATCH(CONSOLIDATED_SHEET[[#This Row],[Patient_ID]],Healthcare_Transaction[Patient_ID],0)),"")</f>
        <v>44821.907986855258</v>
      </c>
      <c r="H2481" t="str">
        <f>TEXT(CONSOLIDATED_SHEET[[#This Row],[Date]], "yyyy")</f>
        <v>2022</v>
      </c>
      <c r="I2481" t="str">
        <f>TEXT(CONSOLIDATED_SHEET[[#This Row],[Date]], "mmmm")</f>
        <v>September</v>
      </c>
      <c r="J2481" t="str">
        <f>INDEX(Healthcare_Location[Location],MATCH(CONSOLIDATED_SHEET[[#This Row],[Patient_ID]],Healthcare_Location[Patient_ID],0))</f>
        <v>Chicago</v>
      </c>
      <c r="K2481" s="7" t="str">
        <f>INDEX(Healthcare_Insurance[Insurance_Type],MATCH(CONSOLIDATED_SHEET[[#This Row],[Patient_ID]],Healthcare_Insurance[Patient_ID],0))</f>
        <v>None</v>
      </c>
      <c r="L2481" s="8">
        <f>INDEX(Healthcare_Insurance[Insurance_Amount],MATCH(CONSOLIDATED_SHEET[[#This Row],[Patient_ID]],Healthcare_Insurance[Patient_ID],0))</f>
        <v>6680.4</v>
      </c>
    </row>
    <row r="2482" spans="1:12" x14ac:dyDescent="0.25">
      <c r="A2482" t="s">
        <v>2484</v>
      </c>
      <c r="B2482" t="s">
        <v>5444</v>
      </c>
      <c r="C2482">
        <v>73</v>
      </c>
      <c r="D2482" t="s">
        <v>5948</v>
      </c>
      <c r="E2482" t="str">
        <f>IFERROR(INDEX(Healthcare_Transaction[Treatment_Type],MATCH(CONSOLIDATED_SHEET[[#This Row],[Patient_ID]],Healthcare_Transaction[Patient_ID],0)),"")</f>
        <v>Physical Therapy</v>
      </c>
      <c r="F2482" s="8">
        <f>IFERROR(INDEX(Healthcare_Transaction[Cost],MATCH(CONSOLIDATED_SHEET[[#This Row],[Patient_ID]],Healthcare_Transaction[Patient_ID],0)),"")</f>
        <v>2210.61</v>
      </c>
      <c r="G2482" s="6">
        <f>IFERROR(INDEX(Healthcare_Transaction[Date],MATCH(CONSOLIDATED_SHEET[[#This Row],[Patient_ID]],Healthcare_Transaction[Patient_ID],0)),"")</f>
        <v>44824.515502214592</v>
      </c>
      <c r="H2482" t="str">
        <f>TEXT(CONSOLIDATED_SHEET[[#This Row],[Date]], "yyyy")</f>
        <v>2022</v>
      </c>
      <c r="I2482" t="str">
        <f>TEXT(CONSOLIDATED_SHEET[[#This Row],[Date]], "mmmm")</f>
        <v>September</v>
      </c>
      <c r="J2482" t="str">
        <f>INDEX(Healthcare_Location[Location],MATCH(CONSOLIDATED_SHEET[[#This Row],[Patient_ID]],Healthcare_Location[Patient_ID],0))</f>
        <v>Houston</v>
      </c>
      <c r="K2482" s="7" t="str">
        <f>INDEX(Healthcare_Insurance[Insurance_Type],MATCH(CONSOLIDATED_SHEET[[#This Row],[Patient_ID]],Healthcare_Insurance[Patient_ID],0))</f>
        <v>Private</v>
      </c>
      <c r="L2482" s="8">
        <f>INDEX(Healthcare_Insurance[Insurance_Amount],MATCH(CONSOLIDATED_SHEET[[#This Row],[Patient_ID]],Healthcare_Insurance[Patient_ID],0))</f>
        <v>1215.46</v>
      </c>
    </row>
    <row r="2483" spans="1:12" x14ac:dyDescent="0.25">
      <c r="A2483" t="s">
        <v>2485</v>
      </c>
      <c r="B2483" t="s">
        <v>5445</v>
      </c>
      <c r="C2483">
        <v>66</v>
      </c>
      <c r="D2483" t="s">
        <v>5947</v>
      </c>
      <c r="E2483" t="str">
        <f>IFERROR(INDEX(Healthcare_Transaction[Treatment_Type],MATCH(CONSOLIDATED_SHEET[[#This Row],[Patient_ID]],Healthcare_Transaction[Patient_ID],0)),"")</f>
        <v>Physical Therapy</v>
      </c>
      <c r="F2483" s="8">
        <f>IFERROR(INDEX(Healthcare_Transaction[Cost],MATCH(CONSOLIDATED_SHEET[[#This Row],[Patient_ID]],Healthcare_Transaction[Patient_ID],0)),"")</f>
        <v>4268.21</v>
      </c>
      <c r="G2483" s="6">
        <f>IFERROR(INDEX(Healthcare_Transaction[Date],MATCH(CONSOLIDATED_SHEET[[#This Row],[Patient_ID]],Healthcare_Transaction[Patient_ID],0)),"")</f>
        <v>44825.558508358343</v>
      </c>
      <c r="H2483" t="str">
        <f>TEXT(CONSOLIDATED_SHEET[[#This Row],[Date]], "yyyy")</f>
        <v>2022</v>
      </c>
      <c r="I2483" t="str">
        <f>TEXT(CONSOLIDATED_SHEET[[#This Row],[Date]], "mmmm")</f>
        <v>September</v>
      </c>
      <c r="J2483" t="str">
        <f>INDEX(Healthcare_Location[Location],MATCH(CONSOLIDATED_SHEET[[#This Row],[Patient_ID]],Healthcare_Location[Patient_ID],0))</f>
        <v>Chicago</v>
      </c>
      <c r="K2483" s="7" t="str">
        <f>INDEX(Healthcare_Insurance[Insurance_Type],MATCH(CONSOLIDATED_SHEET[[#This Row],[Patient_ID]],Healthcare_Insurance[Patient_ID],0))</f>
        <v>Private</v>
      </c>
      <c r="L2483" s="8">
        <f>INDEX(Healthcare_Insurance[Insurance_Amount],MATCH(CONSOLIDATED_SHEET[[#This Row],[Patient_ID]],Healthcare_Insurance[Patient_ID],0))</f>
        <v>5562.41</v>
      </c>
    </row>
    <row r="2484" spans="1:12" x14ac:dyDescent="0.25">
      <c r="A2484" t="s">
        <v>2486</v>
      </c>
      <c r="B2484" t="s">
        <v>5446</v>
      </c>
      <c r="C2484">
        <v>39</v>
      </c>
      <c r="D2484" t="s">
        <v>5947</v>
      </c>
      <c r="E2484" t="str">
        <f>IFERROR(INDEX(Healthcare_Transaction[Treatment_Type],MATCH(CONSOLIDATED_SHEET[[#This Row],[Patient_ID]],Healthcare_Transaction[Patient_ID],0)),"")</f>
        <v>Consultation</v>
      </c>
      <c r="F2484" s="8">
        <f>IFERROR(INDEX(Healthcare_Transaction[Cost],MATCH(CONSOLIDATED_SHEET[[#This Row],[Patient_ID]],Healthcare_Transaction[Patient_ID],0)),"")</f>
        <v>3417.79</v>
      </c>
      <c r="G2484" s="6">
        <f>IFERROR(INDEX(Healthcare_Transaction[Date],MATCH(CONSOLIDATED_SHEET[[#This Row],[Patient_ID]],Healthcare_Transaction[Patient_ID],0)),"")</f>
        <v>44827.383769109867</v>
      </c>
      <c r="H2484" t="str">
        <f>TEXT(CONSOLIDATED_SHEET[[#This Row],[Date]], "yyyy")</f>
        <v>2022</v>
      </c>
      <c r="I2484" t="str">
        <f>TEXT(CONSOLIDATED_SHEET[[#This Row],[Date]], "mmmm")</f>
        <v>September</v>
      </c>
      <c r="J2484" t="str">
        <f>INDEX(Healthcare_Location[Location],MATCH(CONSOLIDATED_SHEET[[#This Row],[Patient_ID]],Healthcare_Location[Patient_ID],0))</f>
        <v>Chicago</v>
      </c>
      <c r="K2484" s="7" t="str">
        <f>INDEX(Healthcare_Insurance[Insurance_Type],MATCH(CONSOLIDATED_SHEET[[#This Row],[Patient_ID]],Healthcare_Insurance[Patient_ID],0))</f>
        <v>Private</v>
      </c>
      <c r="L2484" s="8">
        <f>INDEX(Healthcare_Insurance[Insurance_Amount],MATCH(CONSOLIDATED_SHEET[[#This Row],[Patient_ID]],Healthcare_Insurance[Patient_ID],0))</f>
        <v>2093.98</v>
      </c>
    </row>
    <row r="2485" spans="1:12" x14ac:dyDescent="0.25">
      <c r="A2485" t="s">
        <v>2487</v>
      </c>
      <c r="B2485" t="s">
        <v>5447</v>
      </c>
      <c r="C2485">
        <v>46</v>
      </c>
      <c r="D2485" t="s">
        <v>5947</v>
      </c>
      <c r="E2485" t="str">
        <f>IFERROR(INDEX(Healthcare_Transaction[Treatment_Type],MATCH(CONSOLIDATED_SHEET[[#This Row],[Patient_ID]],Healthcare_Transaction[Patient_ID],0)),"")</f>
        <v>Consultation</v>
      </c>
      <c r="F2485" s="8">
        <f>IFERROR(INDEX(Healthcare_Transaction[Cost],MATCH(CONSOLIDATED_SHEET[[#This Row],[Patient_ID]],Healthcare_Transaction[Patient_ID],0)),"")</f>
        <v>3732.8</v>
      </c>
      <c r="G2485" s="6">
        <f>IFERROR(INDEX(Healthcare_Transaction[Date],MATCH(CONSOLIDATED_SHEET[[#This Row],[Patient_ID]],Healthcare_Transaction[Patient_ID],0)),"")</f>
        <v>44830.512787541084</v>
      </c>
      <c r="H2485" t="str">
        <f>TEXT(CONSOLIDATED_SHEET[[#This Row],[Date]], "yyyy")</f>
        <v>2022</v>
      </c>
      <c r="I2485" t="str">
        <f>TEXT(CONSOLIDATED_SHEET[[#This Row],[Date]], "mmmm")</f>
        <v>September</v>
      </c>
      <c r="J2485" t="str">
        <f>INDEX(Healthcare_Location[Location],MATCH(CONSOLIDATED_SHEET[[#This Row],[Patient_ID]],Healthcare_Location[Patient_ID],0))</f>
        <v>Chicago</v>
      </c>
      <c r="K2485" s="7" t="str">
        <f>INDEX(Healthcare_Insurance[Insurance_Type],MATCH(CONSOLIDATED_SHEET[[#This Row],[Patient_ID]],Healthcare_Insurance[Patient_ID],0))</f>
        <v>Private</v>
      </c>
      <c r="L2485" s="8">
        <f>INDEX(Healthcare_Insurance[Insurance_Amount],MATCH(CONSOLIDATED_SHEET[[#This Row],[Patient_ID]],Healthcare_Insurance[Patient_ID],0))</f>
        <v>9890.93</v>
      </c>
    </row>
    <row r="2486" spans="1:12" x14ac:dyDescent="0.25">
      <c r="A2486" t="s">
        <v>2488</v>
      </c>
      <c r="B2486" t="s">
        <v>5448</v>
      </c>
      <c r="C2486">
        <v>87</v>
      </c>
      <c r="D2486" t="s">
        <v>5947</v>
      </c>
      <c r="E2486" t="str">
        <f>IFERROR(INDEX(Healthcare_Transaction[Treatment_Type],MATCH(CONSOLIDATED_SHEET[[#This Row],[Patient_ID]],Healthcare_Transaction[Patient_ID],0)),"")</f>
        <v>Consultation</v>
      </c>
      <c r="F2486" s="8">
        <f>IFERROR(INDEX(Healthcare_Transaction[Cost],MATCH(CONSOLIDATED_SHEET[[#This Row],[Patient_ID]],Healthcare_Transaction[Patient_ID],0)),"")</f>
        <v>3630.45</v>
      </c>
      <c r="G2486" s="6">
        <f>IFERROR(INDEX(Healthcare_Transaction[Date],MATCH(CONSOLIDATED_SHEET[[#This Row],[Patient_ID]],Healthcare_Transaction[Patient_ID],0)),"")</f>
        <v>44830.773539077003</v>
      </c>
      <c r="H2486" t="str">
        <f>TEXT(CONSOLIDATED_SHEET[[#This Row],[Date]], "yyyy")</f>
        <v>2022</v>
      </c>
      <c r="I2486" t="str">
        <f>TEXT(CONSOLIDATED_SHEET[[#This Row],[Date]], "mmmm")</f>
        <v>September</v>
      </c>
      <c r="J2486" t="str">
        <f>INDEX(Healthcare_Location[Location],MATCH(CONSOLIDATED_SHEET[[#This Row],[Patient_ID]],Healthcare_Location[Patient_ID],0))</f>
        <v>Los Angeles</v>
      </c>
      <c r="K2486" s="7" t="str">
        <f>INDEX(Healthcare_Insurance[Insurance_Type],MATCH(CONSOLIDATED_SHEET[[#This Row],[Patient_ID]],Healthcare_Insurance[Patient_ID],0))</f>
        <v>Private</v>
      </c>
      <c r="L2486" s="8">
        <f>INDEX(Healthcare_Insurance[Insurance_Amount],MATCH(CONSOLIDATED_SHEET[[#This Row],[Patient_ID]],Healthcare_Insurance[Patient_ID],0))</f>
        <v>4154.21</v>
      </c>
    </row>
    <row r="2487" spans="1:12" x14ac:dyDescent="0.25">
      <c r="A2487" t="s">
        <v>2489</v>
      </c>
      <c r="B2487" t="s">
        <v>5449</v>
      </c>
      <c r="C2487">
        <v>28</v>
      </c>
      <c r="D2487" t="s">
        <v>5947</v>
      </c>
      <c r="E2487" t="str">
        <f>IFERROR(INDEX(Healthcare_Transaction[Treatment_Type],MATCH(CONSOLIDATED_SHEET[[#This Row],[Patient_ID]],Healthcare_Transaction[Patient_ID],0)),"")</f>
        <v>Consultation</v>
      </c>
      <c r="F2487" s="8">
        <f>IFERROR(INDEX(Healthcare_Transaction[Cost],MATCH(CONSOLIDATED_SHEET[[#This Row],[Patient_ID]],Healthcare_Transaction[Patient_ID],0)),"")</f>
        <v>1345.2</v>
      </c>
      <c r="G2487" s="6">
        <f>IFERROR(INDEX(Healthcare_Transaction[Date],MATCH(CONSOLIDATED_SHEET[[#This Row],[Patient_ID]],Healthcare_Transaction[Patient_ID],0)),"")</f>
        <v>44831.295042148879</v>
      </c>
      <c r="H2487" t="str">
        <f>TEXT(CONSOLIDATED_SHEET[[#This Row],[Date]], "yyyy")</f>
        <v>2022</v>
      </c>
      <c r="I2487" t="str">
        <f>TEXT(CONSOLIDATED_SHEET[[#This Row],[Date]], "mmmm")</f>
        <v>September</v>
      </c>
      <c r="J2487" t="str">
        <f>INDEX(Healthcare_Location[Location],MATCH(CONSOLIDATED_SHEET[[#This Row],[Patient_ID]],Healthcare_Location[Patient_ID],0))</f>
        <v>Houston</v>
      </c>
      <c r="K2487" s="7" t="str">
        <f>INDEX(Healthcare_Insurance[Insurance_Type],MATCH(CONSOLIDATED_SHEET[[#This Row],[Patient_ID]],Healthcare_Insurance[Patient_ID],0))</f>
        <v>Private</v>
      </c>
      <c r="L2487" s="8">
        <f>INDEX(Healthcare_Insurance[Insurance_Amount],MATCH(CONSOLIDATED_SHEET[[#This Row],[Patient_ID]],Healthcare_Insurance[Patient_ID],0))</f>
        <v>5908.16</v>
      </c>
    </row>
    <row r="2488" spans="1:12" x14ac:dyDescent="0.25">
      <c r="A2488" t="s">
        <v>2490</v>
      </c>
      <c r="B2488" t="s">
        <v>5450</v>
      </c>
      <c r="C2488">
        <v>53</v>
      </c>
      <c r="D2488" t="s">
        <v>5947</v>
      </c>
      <c r="E2488" t="str">
        <f>IFERROR(INDEX(Healthcare_Transaction[Treatment_Type],MATCH(CONSOLIDATED_SHEET[[#This Row],[Patient_ID]],Healthcare_Transaction[Patient_ID],0)),"")</f>
        <v>Physical Therapy</v>
      </c>
      <c r="F2488" s="8">
        <f>IFERROR(INDEX(Healthcare_Transaction[Cost],MATCH(CONSOLIDATED_SHEET[[#This Row],[Patient_ID]],Healthcare_Transaction[Patient_ID],0)),"")</f>
        <v>2575.7800000000002</v>
      </c>
      <c r="G2488" s="6">
        <f>IFERROR(INDEX(Healthcare_Transaction[Date],MATCH(CONSOLIDATED_SHEET[[#This Row],[Patient_ID]],Healthcare_Transaction[Patient_ID],0)),"")</f>
        <v>44833.381054436337</v>
      </c>
      <c r="H2488" t="str">
        <f>TEXT(CONSOLIDATED_SHEET[[#This Row],[Date]], "yyyy")</f>
        <v>2022</v>
      </c>
      <c r="I2488" t="str">
        <f>TEXT(CONSOLIDATED_SHEET[[#This Row],[Date]], "mmmm")</f>
        <v>September</v>
      </c>
      <c r="J2488" t="str">
        <f>INDEX(Healthcare_Location[Location],MATCH(CONSOLIDATED_SHEET[[#This Row],[Patient_ID]],Healthcare_Location[Patient_ID],0))</f>
        <v>New York</v>
      </c>
      <c r="K2488" s="7" t="str">
        <f>INDEX(Healthcare_Insurance[Insurance_Type],MATCH(CONSOLIDATED_SHEET[[#This Row],[Patient_ID]],Healthcare_Insurance[Patient_ID],0))</f>
        <v>Private</v>
      </c>
      <c r="L2488" s="8">
        <f>INDEX(Healthcare_Insurance[Insurance_Amount],MATCH(CONSOLIDATED_SHEET[[#This Row],[Patient_ID]],Healthcare_Insurance[Patient_ID],0))</f>
        <v>5357.71</v>
      </c>
    </row>
    <row r="2489" spans="1:12" x14ac:dyDescent="0.25">
      <c r="A2489" t="s">
        <v>2491</v>
      </c>
      <c r="B2489" t="s">
        <v>5451</v>
      </c>
      <c r="C2489">
        <v>34</v>
      </c>
      <c r="D2489" t="s">
        <v>5948</v>
      </c>
      <c r="E2489" t="str">
        <f>IFERROR(INDEX(Healthcare_Transaction[Treatment_Type],MATCH(CONSOLIDATED_SHEET[[#This Row],[Patient_ID]],Healthcare_Transaction[Patient_ID],0)),"")</f>
        <v>Physical Therapy</v>
      </c>
      <c r="F2489" s="8">
        <f>IFERROR(INDEX(Healthcare_Transaction[Cost],MATCH(CONSOLIDATED_SHEET[[#This Row],[Patient_ID]],Healthcare_Transaction[Patient_ID],0)),"")</f>
        <v>2938.57</v>
      </c>
      <c r="G2489" s="6">
        <f>IFERROR(INDEX(Healthcare_Transaction[Date],MATCH(CONSOLIDATED_SHEET[[#This Row],[Patient_ID]],Healthcare_Transaction[Patient_ID],0)),"")</f>
        <v>44834.163309044146</v>
      </c>
      <c r="H2489" t="str">
        <f>TEXT(CONSOLIDATED_SHEET[[#This Row],[Date]], "yyyy")</f>
        <v>2022</v>
      </c>
      <c r="I2489" t="str">
        <f>TEXT(CONSOLIDATED_SHEET[[#This Row],[Date]], "mmmm")</f>
        <v>September</v>
      </c>
      <c r="J2489" t="str">
        <f>INDEX(Healthcare_Location[Location],MATCH(CONSOLIDATED_SHEET[[#This Row],[Patient_ID]],Healthcare_Location[Patient_ID],0))</f>
        <v>Los Angeles</v>
      </c>
      <c r="K2489" s="7" t="str">
        <f>INDEX(Healthcare_Insurance[Insurance_Type],MATCH(CONSOLIDATED_SHEET[[#This Row],[Patient_ID]],Healthcare_Insurance[Patient_ID],0))</f>
        <v>None</v>
      </c>
      <c r="L2489" s="8">
        <f>INDEX(Healthcare_Insurance[Insurance_Amount],MATCH(CONSOLIDATED_SHEET[[#This Row],[Patient_ID]],Healthcare_Insurance[Patient_ID],0))</f>
        <v>9929.0300000000007</v>
      </c>
    </row>
    <row r="2490" spans="1:12" x14ac:dyDescent="0.25">
      <c r="A2490" t="s">
        <v>2492</v>
      </c>
      <c r="B2490" t="s">
        <v>5452</v>
      </c>
      <c r="C2490">
        <v>80</v>
      </c>
      <c r="D2490" t="s">
        <v>5948</v>
      </c>
      <c r="E2490" t="str">
        <f>IFERROR(INDEX(Healthcare_Transaction[Treatment_Type],MATCH(CONSOLIDATED_SHEET[[#This Row],[Patient_ID]],Healthcare_Transaction[Patient_ID],0)),"")</f>
        <v>Medication</v>
      </c>
      <c r="F2490" s="8">
        <f>IFERROR(INDEX(Healthcare_Transaction[Cost],MATCH(CONSOLIDATED_SHEET[[#This Row],[Patient_ID]],Healthcare_Transaction[Patient_ID],0)),"")</f>
        <v>2983.45</v>
      </c>
      <c r="G2490" s="6">
        <f>IFERROR(INDEX(Healthcare_Transaction[Date],MATCH(CONSOLIDATED_SHEET[[#This Row],[Patient_ID]],Healthcare_Transaction[Patient_ID],0)),"")</f>
        <v>44834.684812116007</v>
      </c>
      <c r="H2490" t="str">
        <f>TEXT(CONSOLIDATED_SHEET[[#This Row],[Date]], "yyyy")</f>
        <v>2022</v>
      </c>
      <c r="I2490" t="str">
        <f>TEXT(CONSOLIDATED_SHEET[[#This Row],[Date]], "mmmm")</f>
        <v>September</v>
      </c>
      <c r="J2490" t="str">
        <f>INDEX(Healthcare_Location[Location],MATCH(CONSOLIDATED_SHEET[[#This Row],[Patient_ID]],Healthcare_Location[Patient_ID],0))</f>
        <v>Chicago</v>
      </c>
      <c r="K2490" s="7" t="str">
        <f>INDEX(Healthcare_Insurance[Insurance_Type],MATCH(CONSOLIDATED_SHEET[[#This Row],[Patient_ID]],Healthcare_Insurance[Patient_ID],0))</f>
        <v>None</v>
      </c>
      <c r="L2490" s="8">
        <f>INDEX(Healthcare_Insurance[Insurance_Amount],MATCH(CONSOLIDATED_SHEET[[#This Row],[Patient_ID]],Healthcare_Insurance[Patient_ID],0))</f>
        <v>9404.7000000000007</v>
      </c>
    </row>
    <row r="2491" spans="1:12" x14ac:dyDescent="0.25">
      <c r="A2491" t="s">
        <v>2493</v>
      </c>
      <c r="B2491" t="s">
        <v>5453</v>
      </c>
      <c r="C2491">
        <v>30</v>
      </c>
      <c r="D2491" t="s">
        <v>5948</v>
      </c>
      <c r="E2491" t="str">
        <f>IFERROR(INDEX(Healthcare_Transaction[Treatment_Type],MATCH(CONSOLIDATED_SHEET[[#This Row],[Patient_ID]],Healthcare_Transaction[Patient_ID],0)),"")</f>
        <v>Consultation</v>
      </c>
      <c r="F2491" s="8">
        <f>IFERROR(INDEX(Healthcare_Transaction[Cost],MATCH(CONSOLIDATED_SHEET[[#This Row],[Patient_ID]],Healthcare_Transaction[Patient_ID],0)),"")</f>
        <v>2717.97</v>
      </c>
      <c r="G2491" s="6">
        <f>IFERROR(INDEX(Healthcare_Transaction[Date],MATCH(CONSOLIDATED_SHEET[[#This Row],[Patient_ID]],Healthcare_Transaction[Patient_ID],0)),"")</f>
        <v>44834.945563651941</v>
      </c>
      <c r="H2491" t="str">
        <f>TEXT(CONSOLIDATED_SHEET[[#This Row],[Date]], "yyyy")</f>
        <v>2022</v>
      </c>
      <c r="I2491" t="str">
        <f>TEXT(CONSOLIDATED_SHEET[[#This Row],[Date]], "mmmm")</f>
        <v>September</v>
      </c>
      <c r="J2491" t="str">
        <f>INDEX(Healthcare_Location[Location],MATCH(CONSOLIDATED_SHEET[[#This Row],[Patient_ID]],Healthcare_Location[Patient_ID],0))</f>
        <v>Phoenix</v>
      </c>
      <c r="K2491" s="7" t="str">
        <f>INDEX(Healthcare_Insurance[Insurance_Type],MATCH(CONSOLIDATED_SHEET[[#This Row],[Patient_ID]],Healthcare_Insurance[Patient_ID],0))</f>
        <v>None</v>
      </c>
      <c r="L2491" s="8">
        <f>INDEX(Healthcare_Insurance[Insurance_Amount],MATCH(CONSOLIDATED_SHEET[[#This Row],[Patient_ID]],Healthcare_Insurance[Patient_ID],0))</f>
        <v>4758.26</v>
      </c>
    </row>
    <row r="2492" spans="1:12" x14ac:dyDescent="0.25">
      <c r="A2492" t="s">
        <v>2494</v>
      </c>
      <c r="B2492" t="s">
        <v>5454</v>
      </c>
      <c r="C2492">
        <v>85</v>
      </c>
      <c r="D2492" t="s">
        <v>5948</v>
      </c>
      <c r="E2492" t="str">
        <f>IFERROR(INDEX(Healthcare_Transaction[Treatment_Type],MATCH(CONSOLIDATED_SHEET[[#This Row],[Patient_ID]],Healthcare_Transaction[Patient_ID],0)),"")</f>
        <v>Physical Therapy</v>
      </c>
      <c r="F2492" s="8">
        <f>IFERROR(INDEX(Healthcare_Transaction[Cost],MATCH(CONSOLIDATED_SHEET[[#This Row],[Patient_ID]],Healthcare_Transaction[Patient_ID],0)),"")</f>
        <v>726.1</v>
      </c>
      <c r="G2492" s="6">
        <f>IFERROR(INDEX(Healthcare_Transaction[Date],MATCH(CONSOLIDATED_SHEET[[#This Row],[Patient_ID]],Healthcare_Transaction[Patient_ID],0)),"")</f>
        <v>44837.813830547209</v>
      </c>
      <c r="H2492" t="str">
        <f>TEXT(CONSOLIDATED_SHEET[[#This Row],[Date]], "yyyy")</f>
        <v>2022</v>
      </c>
      <c r="I2492" t="str">
        <f>TEXT(CONSOLIDATED_SHEET[[#This Row],[Date]], "mmmm")</f>
        <v>October</v>
      </c>
      <c r="J2492" t="str">
        <f>INDEX(Healthcare_Location[Location],MATCH(CONSOLIDATED_SHEET[[#This Row],[Patient_ID]],Healthcare_Location[Patient_ID],0))</f>
        <v>Chicago</v>
      </c>
      <c r="K2492" s="7" t="str">
        <f>INDEX(Healthcare_Insurance[Insurance_Type],MATCH(CONSOLIDATED_SHEET[[#This Row],[Patient_ID]],Healthcare_Insurance[Patient_ID],0))</f>
        <v>Public</v>
      </c>
      <c r="L2492" s="8">
        <f>INDEX(Healthcare_Insurance[Insurance_Amount],MATCH(CONSOLIDATED_SHEET[[#This Row],[Patient_ID]],Healthcare_Insurance[Patient_ID],0))</f>
        <v>7239.95</v>
      </c>
    </row>
    <row r="2493" spans="1:12" x14ac:dyDescent="0.25">
      <c r="A2493" t="s">
        <v>2495</v>
      </c>
      <c r="B2493" t="s">
        <v>5455</v>
      </c>
      <c r="C2493">
        <v>74</v>
      </c>
      <c r="D2493" t="s">
        <v>5948</v>
      </c>
      <c r="E2493" t="str">
        <f>IFERROR(INDEX(Healthcare_Transaction[Treatment_Type],MATCH(CONSOLIDATED_SHEET[[#This Row],[Patient_ID]],Healthcare_Transaction[Patient_ID],0)),"")</f>
        <v>Physical Therapy</v>
      </c>
      <c r="F2493" s="8">
        <f>IFERROR(INDEX(Healthcare_Transaction[Cost],MATCH(CONSOLIDATED_SHEET[[#This Row],[Patient_ID]],Healthcare_Transaction[Patient_ID],0)),"")</f>
        <v>876.91</v>
      </c>
      <c r="G2493" s="6">
        <f>IFERROR(INDEX(Healthcare_Transaction[Date],MATCH(CONSOLIDATED_SHEET[[#This Row],[Patient_ID]],Healthcare_Transaction[Patient_ID],0)),"")</f>
        <v>44838.596085155012</v>
      </c>
      <c r="H2493" t="str">
        <f>TEXT(CONSOLIDATED_SHEET[[#This Row],[Date]], "yyyy")</f>
        <v>2022</v>
      </c>
      <c r="I2493" t="str">
        <f>TEXT(CONSOLIDATED_SHEET[[#This Row],[Date]], "mmmm")</f>
        <v>October</v>
      </c>
      <c r="J2493" t="str">
        <f>INDEX(Healthcare_Location[Location],MATCH(CONSOLIDATED_SHEET[[#This Row],[Patient_ID]],Healthcare_Location[Patient_ID],0))</f>
        <v>Los Angeles</v>
      </c>
      <c r="K2493" s="7" t="str">
        <f>INDEX(Healthcare_Insurance[Insurance_Type],MATCH(CONSOLIDATED_SHEET[[#This Row],[Patient_ID]],Healthcare_Insurance[Patient_ID],0))</f>
        <v>None</v>
      </c>
      <c r="L2493" s="8">
        <f>INDEX(Healthcare_Insurance[Insurance_Amount],MATCH(CONSOLIDATED_SHEET[[#This Row],[Patient_ID]],Healthcare_Insurance[Patient_ID],0))</f>
        <v>2153.46</v>
      </c>
    </row>
    <row r="2494" spans="1:12" x14ac:dyDescent="0.25">
      <c r="A2494" t="s">
        <v>2496</v>
      </c>
      <c r="B2494" t="s">
        <v>5456</v>
      </c>
      <c r="C2494">
        <v>73</v>
      </c>
      <c r="D2494" t="s">
        <v>5947</v>
      </c>
      <c r="E2494" t="str">
        <f>IFERROR(INDEX(Healthcare_Transaction[Treatment_Type],MATCH(CONSOLIDATED_SHEET[[#This Row],[Patient_ID]],Healthcare_Transaction[Patient_ID],0)),"")</f>
        <v>Surgery</v>
      </c>
      <c r="F2494" s="8">
        <f>IFERROR(INDEX(Healthcare_Transaction[Cost],MATCH(CONSOLIDATED_SHEET[[#This Row],[Patient_ID]],Healthcare_Transaction[Patient_ID],0)),"")</f>
        <v>3516.68</v>
      </c>
      <c r="G2494" s="6">
        <f>IFERROR(INDEX(Healthcare_Transaction[Date],MATCH(CONSOLIDATED_SHEET[[#This Row],[Patient_ID]],Healthcare_Transaction[Patient_ID],0)),"")</f>
        <v>44839.378339762807</v>
      </c>
      <c r="H2494" t="str">
        <f>TEXT(CONSOLIDATED_SHEET[[#This Row],[Date]], "yyyy")</f>
        <v>2022</v>
      </c>
      <c r="I2494" t="str">
        <f>TEXT(CONSOLIDATED_SHEET[[#This Row],[Date]], "mmmm")</f>
        <v>October</v>
      </c>
      <c r="J2494" t="str">
        <f>INDEX(Healthcare_Location[Location],MATCH(CONSOLIDATED_SHEET[[#This Row],[Patient_ID]],Healthcare_Location[Patient_ID],0))</f>
        <v>Houston</v>
      </c>
      <c r="K2494" s="7" t="str">
        <f>INDEX(Healthcare_Insurance[Insurance_Type],MATCH(CONSOLIDATED_SHEET[[#This Row],[Patient_ID]],Healthcare_Insurance[Patient_ID],0))</f>
        <v>Private</v>
      </c>
      <c r="L2494" s="8">
        <f>INDEX(Healthcare_Insurance[Insurance_Amount],MATCH(CONSOLIDATED_SHEET[[#This Row],[Patient_ID]],Healthcare_Insurance[Patient_ID],0))</f>
        <v>3815.11</v>
      </c>
    </row>
    <row r="2495" spans="1:12" x14ac:dyDescent="0.25">
      <c r="A2495" t="s">
        <v>2497</v>
      </c>
      <c r="B2495" t="s">
        <v>5457</v>
      </c>
      <c r="C2495">
        <v>55</v>
      </c>
      <c r="D2495" t="s">
        <v>5948</v>
      </c>
      <c r="E2495" t="str">
        <f>IFERROR(INDEX(Healthcare_Transaction[Treatment_Type],MATCH(CONSOLIDATED_SHEET[[#This Row],[Patient_ID]],Healthcare_Transaction[Patient_ID],0)),"")</f>
        <v>Physical Therapy</v>
      </c>
      <c r="F2495" s="8">
        <f>IFERROR(INDEX(Healthcare_Transaction[Cost],MATCH(CONSOLIDATED_SHEET[[#This Row],[Patient_ID]],Healthcare_Transaction[Patient_ID],0)),"")</f>
        <v>112.72</v>
      </c>
      <c r="G2495" s="6">
        <f>IFERROR(INDEX(Healthcare_Transaction[Date],MATCH(CONSOLIDATED_SHEET[[#This Row],[Patient_ID]],Healthcare_Transaction[Patient_ID],0)),"")</f>
        <v>44843.550364337752</v>
      </c>
      <c r="H2495" t="str">
        <f>TEXT(CONSOLIDATED_SHEET[[#This Row],[Date]], "yyyy")</f>
        <v>2022</v>
      </c>
      <c r="I2495" t="str">
        <f>TEXT(CONSOLIDATED_SHEET[[#This Row],[Date]], "mmmm")</f>
        <v>October</v>
      </c>
      <c r="J2495" t="str">
        <f>INDEX(Healthcare_Location[Location],MATCH(CONSOLIDATED_SHEET[[#This Row],[Patient_ID]],Healthcare_Location[Patient_ID],0))</f>
        <v>Phoenix</v>
      </c>
      <c r="K2495" s="7" t="str">
        <f>INDEX(Healthcare_Insurance[Insurance_Type],MATCH(CONSOLIDATED_SHEET[[#This Row],[Patient_ID]],Healthcare_Insurance[Patient_ID],0))</f>
        <v>Private</v>
      </c>
      <c r="L2495" s="8">
        <f>INDEX(Healthcare_Insurance[Insurance_Amount],MATCH(CONSOLIDATED_SHEET[[#This Row],[Patient_ID]],Healthcare_Insurance[Patient_ID],0))</f>
        <v>8945.08</v>
      </c>
    </row>
    <row r="2496" spans="1:12" x14ac:dyDescent="0.25">
      <c r="A2496" t="s">
        <v>2498</v>
      </c>
      <c r="B2496" t="s">
        <v>5458</v>
      </c>
      <c r="C2496">
        <v>53</v>
      </c>
      <c r="D2496" t="s">
        <v>5948</v>
      </c>
      <c r="E2496" t="str">
        <f>IFERROR(INDEX(Healthcare_Transaction[Treatment_Type],MATCH(CONSOLIDATED_SHEET[[#This Row],[Patient_ID]],Healthcare_Transaction[Patient_ID],0)),"")</f>
        <v>Surgery</v>
      </c>
      <c r="F2496" s="8">
        <f>IFERROR(INDEX(Healthcare_Transaction[Cost],MATCH(CONSOLIDATED_SHEET[[#This Row],[Patient_ID]],Healthcare_Transaction[Patient_ID],0)),"")</f>
        <v>2372.0300000000002</v>
      </c>
      <c r="G2496" s="6">
        <f>IFERROR(INDEX(Healthcare_Transaction[Date],MATCH(CONSOLIDATED_SHEET[[#This Row],[Patient_ID]],Healthcare_Transaction[Patient_ID],0)),"")</f>
        <v>44847.461637376757</v>
      </c>
      <c r="H2496" t="str">
        <f>TEXT(CONSOLIDATED_SHEET[[#This Row],[Date]], "yyyy")</f>
        <v>2022</v>
      </c>
      <c r="I2496" t="str">
        <f>TEXT(CONSOLIDATED_SHEET[[#This Row],[Date]], "mmmm")</f>
        <v>October</v>
      </c>
      <c r="J2496" t="str">
        <f>INDEX(Healthcare_Location[Location],MATCH(CONSOLIDATED_SHEET[[#This Row],[Patient_ID]],Healthcare_Location[Patient_ID],0))</f>
        <v>Chicago</v>
      </c>
      <c r="K2496" s="7" t="str">
        <f>INDEX(Healthcare_Insurance[Insurance_Type],MATCH(CONSOLIDATED_SHEET[[#This Row],[Patient_ID]],Healthcare_Insurance[Patient_ID],0))</f>
        <v>Private</v>
      </c>
      <c r="L2496" s="8">
        <f>INDEX(Healthcare_Insurance[Insurance_Amount],MATCH(CONSOLIDATED_SHEET[[#This Row],[Patient_ID]],Healthcare_Insurance[Patient_ID],0))</f>
        <v>7010.78</v>
      </c>
    </row>
    <row r="2497" spans="1:12" x14ac:dyDescent="0.25">
      <c r="A2497" t="s">
        <v>2499</v>
      </c>
      <c r="B2497" t="s">
        <v>3674</v>
      </c>
      <c r="C2497">
        <v>35</v>
      </c>
      <c r="D2497" t="s">
        <v>5948</v>
      </c>
      <c r="E2497" t="str">
        <f>IFERROR(INDEX(Healthcare_Transaction[Treatment_Type],MATCH(CONSOLIDATED_SHEET[[#This Row],[Patient_ID]],Healthcare_Transaction[Patient_ID],0)),"")</f>
        <v>Medication</v>
      </c>
      <c r="F2497" s="8">
        <f>IFERROR(INDEX(Healthcare_Transaction[Cost],MATCH(CONSOLIDATED_SHEET[[#This Row],[Patient_ID]],Healthcare_Transaction[Patient_ID],0)),"")</f>
        <v>965.25</v>
      </c>
      <c r="G2497" s="6">
        <f>IFERROR(INDEX(Healthcare_Transaction[Date],MATCH(CONSOLIDATED_SHEET[[#This Row],[Patient_ID]],Healthcare_Transaction[Patient_ID],0)),"")</f>
        <v>44849.026146592361</v>
      </c>
      <c r="H2497" t="str">
        <f>TEXT(CONSOLIDATED_SHEET[[#This Row],[Date]], "yyyy")</f>
        <v>2022</v>
      </c>
      <c r="I2497" t="str">
        <f>TEXT(CONSOLIDATED_SHEET[[#This Row],[Date]], "mmmm")</f>
        <v>October</v>
      </c>
      <c r="J2497" t="str">
        <f>INDEX(Healthcare_Location[Location],MATCH(CONSOLIDATED_SHEET[[#This Row],[Patient_ID]],Healthcare_Location[Patient_ID],0))</f>
        <v>New York</v>
      </c>
      <c r="K2497" s="7" t="str">
        <f>INDEX(Healthcare_Insurance[Insurance_Type],MATCH(CONSOLIDATED_SHEET[[#This Row],[Patient_ID]],Healthcare_Insurance[Patient_ID],0))</f>
        <v>Private</v>
      </c>
      <c r="L2497" s="8">
        <f>INDEX(Healthcare_Insurance[Insurance_Amount],MATCH(CONSOLIDATED_SHEET[[#This Row],[Patient_ID]],Healthcare_Insurance[Patient_ID],0))</f>
        <v>9120.75</v>
      </c>
    </row>
    <row r="2498" spans="1:12" x14ac:dyDescent="0.25">
      <c r="A2498" t="s">
        <v>2500</v>
      </c>
      <c r="B2498" t="s">
        <v>5459</v>
      </c>
      <c r="C2498">
        <v>85</v>
      </c>
      <c r="D2498" t="s">
        <v>5947</v>
      </c>
      <c r="E2498" t="str">
        <f>IFERROR(INDEX(Healthcare_Transaction[Treatment_Type],MATCH(CONSOLIDATED_SHEET[[#This Row],[Patient_ID]],Healthcare_Transaction[Patient_ID],0)),"")</f>
        <v>Medication</v>
      </c>
      <c r="F2498" s="8">
        <f>IFERROR(INDEX(Healthcare_Transaction[Cost],MATCH(CONSOLIDATED_SHEET[[#This Row],[Patient_ID]],Healthcare_Transaction[Patient_ID],0)),"")</f>
        <v>3759.75</v>
      </c>
      <c r="G2498" s="6">
        <f>IFERROR(INDEX(Healthcare_Transaction[Date],MATCH(CONSOLIDATED_SHEET[[#This Row],[Patient_ID]],Healthcare_Transaction[Patient_ID],0)),"")</f>
        <v>44850.329904272039</v>
      </c>
      <c r="H2498" t="str">
        <f>TEXT(CONSOLIDATED_SHEET[[#This Row],[Date]], "yyyy")</f>
        <v>2022</v>
      </c>
      <c r="I2498" t="str">
        <f>TEXT(CONSOLIDATED_SHEET[[#This Row],[Date]], "mmmm")</f>
        <v>October</v>
      </c>
      <c r="J2498" t="str">
        <f>INDEX(Healthcare_Location[Location],MATCH(CONSOLIDATED_SHEET[[#This Row],[Patient_ID]],Healthcare_Location[Patient_ID],0))</f>
        <v>New York</v>
      </c>
      <c r="K2498" s="7" t="str">
        <f>INDEX(Healthcare_Insurance[Insurance_Type],MATCH(CONSOLIDATED_SHEET[[#This Row],[Patient_ID]],Healthcare_Insurance[Patient_ID],0))</f>
        <v>None</v>
      </c>
      <c r="L2498" s="8">
        <f>INDEX(Healthcare_Insurance[Insurance_Amount],MATCH(CONSOLIDATED_SHEET[[#This Row],[Patient_ID]],Healthcare_Insurance[Patient_ID],0))</f>
        <v>7728.71</v>
      </c>
    </row>
    <row r="2499" spans="1:12" x14ac:dyDescent="0.25">
      <c r="A2499" t="s">
        <v>2501</v>
      </c>
      <c r="B2499" t="s">
        <v>5460</v>
      </c>
      <c r="C2499">
        <v>89</v>
      </c>
      <c r="D2499" t="s">
        <v>5947</v>
      </c>
      <c r="E2499" t="str">
        <f>IFERROR(INDEX(Healthcare_Transaction[Treatment_Type],MATCH(CONSOLIDATED_SHEET[[#This Row],[Patient_ID]],Healthcare_Transaction[Patient_ID],0)),"")</f>
        <v>Surgery</v>
      </c>
      <c r="F2499" s="8">
        <f>IFERROR(INDEX(Healthcare_Transaction[Cost],MATCH(CONSOLIDATED_SHEET[[#This Row],[Patient_ID]],Healthcare_Transaction[Patient_ID],0)),"")</f>
        <v>1106.9000000000001</v>
      </c>
      <c r="G2499" s="6">
        <f>IFERROR(INDEX(Healthcare_Transaction[Date],MATCH(CONSOLIDATED_SHEET[[#This Row],[Patient_ID]],Healthcare_Transaction[Patient_ID],0)),"")</f>
        <v>44851.112158879841</v>
      </c>
      <c r="H2499" t="str">
        <f>TEXT(CONSOLIDATED_SHEET[[#This Row],[Date]], "yyyy")</f>
        <v>2022</v>
      </c>
      <c r="I2499" t="str">
        <f>TEXT(CONSOLIDATED_SHEET[[#This Row],[Date]], "mmmm")</f>
        <v>October</v>
      </c>
      <c r="J2499" t="str">
        <f>INDEX(Healthcare_Location[Location],MATCH(CONSOLIDATED_SHEET[[#This Row],[Patient_ID]],Healthcare_Location[Patient_ID],0))</f>
        <v>Phoenix</v>
      </c>
      <c r="K2499" s="7" t="str">
        <f>INDEX(Healthcare_Insurance[Insurance_Type],MATCH(CONSOLIDATED_SHEET[[#This Row],[Patient_ID]],Healthcare_Insurance[Patient_ID],0))</f>
        <v>Public</v>
      </c>
      <c r="L2499" s="8">
        <f>INDEX(Healthcare_Insurance[Insurance_Amount],MATCH(CONSOLIDATED_SHEET[[#This Row],[Patient_ID]],Healthcare_Insurance[Patient_ID],0))</f>
        <v>9192.56</v>
      </c>
    </row>
    <row r="2500" spans="1:12" x14ac:dyDescent="0.25">
      <c r="A2500" t="s">
        <v>2502</v>
      </c>
      <c r="B2500" t="s">
        <v>5461</v>
      </c>
      <c r="C2500">
        <v>38</v>
      </c>
      <c r="D2500" t="s">
        <v>5947</v>
      </c>
      <c r="E2500" t="str">
        <f>IFERROR(INDEX(Healthcare_Transaction[Treatment_Type],MATCH(CONSOLIDATED_SHEET[[#This Row],[Patient_ID]],Healthcare_Transaction[Patient_ID],0)),"")</f>
        <v>Medication</v>
      </c>
      <c r="F2500" s="8">
        <f>IFERROR(INDEX(Healthcare_Transaction[Cost],MATCH(CONSOLIDATED_SHEET[[#This Row],[Patient_ID]],Healthcare_Transaction[Patient_ID],0)),"")</f>
        <v>3232.3</v>
      </c>
      <c r="G2500" s="6">
        <f>IFERROR(INDEX(Healthcare_Transaction[Date],MATCH(CONSOLIDATED_SHEET[[#This Row],[Patient_ID]],Healthcare_Transaction[Patient_ID],0)),"")</f>
        <v>44852.415916559497</v>
      </c>
      <c r="H2500" t="str">
        <f>TEXT(CONSOLIDATED_SHEET[[#This Row],[Date]], "yyyy")</f>
        <v>2022</v>
      </c>
      <c r="I2500" t="str">
        <f>TEXT(CONSOLIDATED_SHEET[[#This Row],[Date]], "mmmm")</f>
        <v>October</v>
      </c>
      <c r="J2500" t="str">
        <f>INDEX(Healthcare_Location[Location],MATCH(CONSOLIDATED_SHEET[[#This Row],[Patient_ID]],Healthcare_Location[Patient_ID],0))</f>
        <v>Los Angeles</v>
      </c>
      <c r="K2500" s="7" t="str">
        <f>INDEX(Healthcare_Insurance[Insurance_Type],MATCH(CONSOLIDATED_SHEET[[#This Row],[Patient_ID]],Healthcare_Insurance[Patient_ID],0))</f>
        <v>Public</v>
      </c>
      <c r="L2500" s="8">
        <f>INDEX(Healthcare_Insurance[Insurance_Amount],MATCH(CONSOLIDATED_SHEET[[#This Row],[Patient_ID]],Healthcare_Insurance[Patient_ID],0))</f>
        <v>4625.93</v>
      </c>
    </row>
    <row r="2501" spans="1:12" x14ac:dyDescent="0.25">
      <c r="A2501" t="s">
        <v>2503</v>
      </c>
      <c r="B2501" t="s">
        <v>5462</v>
      </c>
      <c r="C2501">
        <v>83</v>
      </c>
      <c r="D2501" t="s">
        <v>5948</v>
      </c>
      <c r="E2501" t="str">
        <f>IFERROR(INDEX(Healthcare_Transaction[Treatment_Type],MATCH(CONSOLIDATED_SHEET[[#This Row],[Patient_ID]],Healthcare_Transaction[Patient_ID],0)),"")</f>
        <v>Surgery</v>
      </c>
      <c r="F2501" s="8">
        <f>IFERROR(INDEX(Healthcare_Transaction[Cost],MATCH(CONSOLIDATED_SHEET[[#This Row],[Patient_ID]],Healthcare_Transaction[Patient_ID],0)),"")</f>
        <v>1516.42</v>
      </c>
      <c r="G2501" s="6">
        <f>IFERROR(INDEX(Healthcare_Transaction[Date],MATCH(CONSOLIDATED_SHEET[[#This Row],[Patient_ID]],Healthcare_Transaction[Patient_ID],0)),"")</f>
        <v>44855.023431918853</v>
      </c>
      <c r="H2501" t="str">
        <f>TEXT(CONSOLIDATED_SHEET[[#This Row],[Date]], "yyyy")</f>
        <v>2022</v>
      </c>
      <c r="I2501" t="str">
        <f>TEXT(CONSOLIDATED_SHEET[[#This Row],[Date]], "mmmm")</f>
        <v>October</v>
      </c>
      <c r="J2501" t="str">
        <f>INDEX(Healthcare_Location[Location],MATCH(CONSOLIDATED_SHEET[[#This Row],[Patient_ID]],Healthcare_Location[Patient_ID],0))</f>
        <v>Los Angeles</v>
      </c>
      <c r="K2501" s="7" t="str">
        <f>INDEX(Healthcare_Insurance[Insurance_Type],MATCH(CONSOLIDATED_SHEET[[#This Row],[Patient_ID]],Healthcare_Insurance[Patient_ID],0))</f>
        <v>Public</v>
      </c>
      <c r="L2501" s="8">
        <f>INDEX(Healthcare_Insurance[Insurance_Amount],MATCH(CONSOLIDATED_SHEET[[#This Row],[Patient_ID]],Healthcare_Insurance[Patient_ID],0))</f>
        <v>4973.1400000000003</v>
      </c>
    </row>
    <row r="2502" spans="1:12" x14ac:dyDescent="0.25">
      <c r="A2502" t="s">
        <v>2504</v>
      </c>
      <c r="B2502" t="s">
        <v>5463</v>
      </c>
      <c r="C2502">
        <v>74</v>
      </c>
      <c r="D2502" t="s">
        <v>5947</v>
      </c>
      <c r="E2502" t="str">
        <f>IFERROR(INDEX(Healthcare_Transaction[Treatment_Type],MATCH(CONSOLIDATED_SHEET[[#This Row],[Patient_ID]],Healthcare_Transaction[Patient_ID],0)),"")</f>
        <v>Surgery</v>
      </c>
      <c r="F2502" s="8">
        <f>IFERROR(INDEX(Healthcare_Transaction[Cost],MATCH(CONSOLIDATED_SHEET[[#This Row],[Patient_ID]],Healthcare_Transaction[Patient_ID],0)),"")</f>
        <v>3979.03</v>
      </c>
      <c r="G2502" s="6">
        <f>IFERROR(INDEX(Healthcare_Transaction[Date],MATCH(CONSOLIDATED_SHEET[[#This Row],[Patient_ID]],Healthcare_Transaction[Patient_ID],0)),"")</f>
        <v>44855.805686526641</v>
      </c>
      <c r="H2502" t="str">
        <f>TEXT(CONSOLIDATED_SHEET[[#This Row],[Date]], "yyyy")</f>
        <v>2022</v>
      </c>
      <c r="I2502" t="str">
        <f>TEXT(CONSOLIDATED_SHEET[[#This Row],[Date]], "mmmm")</f>
        <v>October</v>
      </c>
      <c r="J2502" t="str">
        <f>INDEX(Healthcare_Location[Location],MATCH(CONSOLIDATED_SHEET[[#This Row],[Patient_ID]],Healthcare_Location[Patient_ID],0))</f>
        <v>Los Angeles</v>
      </c>
      <c r="K2502" s="7" t="str">
        <f>INDEX(Healthcare_Insurance[Insurance_Type],MATCH(CONSOLIDATED_SHEET[[#This Row],[Patient_ID]],Healthcare_Insurance[Patient_ID],0))</f>
        <v>Public</v>
      </c>
      <c r="L2502" s="8">
        <f>INDEX(Healthcare_Insurance[Insurance_Amount],MATCH(CONSOLIDATED_SHEET[[#This Row],[Patient_ID]],Healthcare_Insurance[Patient_ID],0))</f>
        <v>1700.69</v>
      </c>
    </row>
    <row r="2503" spans="1:12" x14ac:dyDescent="0.25">
      <c r="A2503" t="s">
        <v>2505</v>
      </c>
      <c r="B2503" t="s">
        <v>5464</v>
      </c>
      <c r="C2503">
        <v>82</v>
      </c>
      <c r="D2503" t="s">
        <v>5948</v>
      </c>
      <c r="E2503" t="str">
        <f>IFERROR(INDEX(Healthcare_Transaction[Treatment_Type],MATCH(CONSOLIDATED_SHEET[[#This Row],[Patient_ID]],Healthcare_Transaction[Patient_ID],0)),"")</f>
        <v>Medication</v>
      </c>
      <c r="F2503" s="8">
        <f>IFERROR(INDEX(Healthcare_Transaction[Cost],MATCH(CONSOLIDATED_SHEET[[#This Row],[Patient_ID]],Healthcare_Transaction[Patient_ID],0)),"")</f>
        <v>544.79</v>
      </c>
      <c r="G2503" s="6">
        <f>IFERROR(INDEX(Healthcare_Transaction[Date],MATCH(CONSOLIDATED_SHEET[[#This Row],[Patient_ID]],Healthcare_Transaction[Patient_ID],0)),"")</f>
        <v>44856.587941134443</v>
      </c>
      <c r="H2503" t="str">
        <f>TEXT(CONSOLIDATED_SHEET[[#This Row],[Date]], "yyyy")</f>
        <v>2022</v>
      </c>
      <c r="I2503" t="str">
        <f>TEXT(CONSOLIDATED_SHEET[[#This Row],[Date]], "mmmm")</f>
        <v>October</v>
      </c>
      <c r="J2503" t="str">
        <f>INDEX(Healthcare_Location[Location],MATCH(CONSOLIDATED_SHEET[[#This Row],[Patient_ID]],Healthcare_Location[Patient_ID],0))</f>
        <v>Phoenix</v>
      </c>
      <c r="K2503" s="7" t="str">
        <f>INDEX(Healthcare_Insurance[Insurance_Type],MATCH(CONSOLIDATED_SHEET[[#This Row],[Patient_ID]],Healthcare_Insurance[Patient_ID],0))</f>
        <v>None</v>
      </c>
      <c r="L2503" s="8">
        <f>INDEX(Healthcare_Insurance[Insurance_Amount],MATCH(CONSOLIDATED_SHEET[[#This Row],[Patient_ID]],Healthcare_Insurance[Patient_ID],0))</f>
        <v>4338.6400000000003</v>
      </c>
    </row>
    <row r="2504" spans="1:12" x14ac:dyDescent="0.25">
      <c r="A2504" t="s">
        <v>2506</v>
      </c>
      <c r="B2504" t="s">
        <v>5465</v>
      </c>
      <c r="C2504">
        <v>63</v>
      </c>
      <c r="D2504" t="s">
        <v>5948</v>
      </c>
      <c r="E2504" t="str">
        <f>IFERROR(INDEX(Healthcare_Transaction[Treatment_Type],MATCH(CONSOLIDATED_SHEET[[#This Row],[Patient_ID]],Healthcare_Transaction[Patient_ID],0)),"")</f>
        <v>Consultation</v>
      </c>
      <c r="F2504" s="8">
        <f>IFERROR(INDEX(Healthcare_Transaction[Cost],MATCH(CONSOLIDATED_SHEET[[#This Row],[Patient_ID]],Healthcare_Transaction[Patient_ID],0)),"")</f>
        <v>1265.79</v>
      </c>
      <c r="G2504" s="6">
        <f>IFERROR(INDEX(Healthcare_Transaction[Date],MATCH(CONSOLIDATED_SHEET[[#This Row],[Patient_ID]],Healthcare_Transaction[Patient_ID],0)),"")</f>
        <v>44856.84869267037</v>
      </c>
      <c r="H2504" t="str">
        <f>TEXT(CONSOLIDATED_SHEET[[#This Row],[Date]], "yyyy")</f>
        <v>2022</v>
      </c>
      <c r="I2504" t="str">
        <f>TEXT(CONSOLIDATED_SHEET[[#This Row],[Date]], "mmmm")</f>
        <v>October</v>
      </c>
      <c r="J2504" t="str">
        <f>INDEX(Healthcare_Location[Location],MATCH(CONSOLIDATED_SHEET[[#This Row],[Patient_ID]],Healthcare_Location[Patient_ID],0))</f>
        <v>Chicago</v>
      </c>
      <c r="K2504" s="7" t="str">
        <f>INDEX(Healthcare_Insurance[Insurance_Type],MATCH(CONSOLIDATED_SHEET[[#This Row],[Patient_ID]],Healthcare_Insurance[Patient_ID],0))</f>
        <v>None</v>
      </c>
      <c r="L2504" s="8">
        <f>INDEX(Healthcare_Insurance[Insurance_Amount],MATCH(CONSOLIDATED_SHEET[[#This Row],[Patient_ID]],Healthcare_Insurance[Patient_ID],0))</f>
        <v>1446.06</v>
      </c>
    </row>
    <row r="2505" spans="1:12" x14ac:dyDescent="0.25">
      <c r="A2505" t="s">
        <v>2507</v>
      </c>
      <c r="B2505" t="s">
        <v>5466</v>
      </c>
      <c r="C2505">
        <v>33</v>
      </c>
      <c r="D2505" t="s">
        <v>5948</v>
      </c>
      <c r="E2505" t="str">
        <f>IFERROR(INDEX(Healthcare_Transaction[Treatment_Type],MATCH(CONSOLIDATED_SHEET[[#This Row],[Patient_ID]],Healthcare_Transaction[Patient_ID],0)),"")</f>
        <v>Surgery</v>
      </c>
      <c r="F2505" s="8">
        <f>IFERROR(INDEX(Healthcare_Transaction[Cost],MATCH(CONSOLIDATED_SHEET[[#This Row],[Patient_ID]],Healthcare_Transaction[Patient_ID],0)),"")</f>
        <v>4665.32</v>
      </c>
      <c r="G2505" s="6">
        <f>IFERROR(INDEX(Healthcare_Transaction[Date],MATCH(CONSOLIDATED_SHEET[[#This Row],[Patient_ID]],Healthcare_Transaction[Patient_ID],0)),"")</f>
        <v>44857.109444206311</v>
      </c>
      <c r="H2505" t="str">
        <f>TEXT(CONSOLIDATED_SHEET[[#This Row],[Date]], "yyyy")</f>
        <v>2022</v>
      </c>
      <c r="I2505" t="str">
        <f>TEXT(CONSOLIDATED_SHEET[[#This Row],[Date]], "mmmm")</f>
        <v>October</v>
      </c>
      <c r="J2505" t="str">
        <f>INDEX(Healthcare_Location[Location],MATCH(CONSOLIDATED_SHEET[[#This Row],[Patient_ID]],Healthcare_Location[Patient_ID],0))</f>
        <v>Phoenix</v>
      </c>
      <c r="K2505" s="7" t="str">
        <f>INDEX(Healthcare_Insurance[Insurance_Type],MATCH(CONSOLIDATED_SHEET[[#This Row],[Patient_ID]],Healthcare_Insurance[Patient_ID],0))</f>
        <v>Private</v>
      </c>
      <c r="L2505" s="8">
        <f>INDEX(Healthcare_Insurance[Insurance_Amount],MATCH(CONSOLIDATED_SHEET[[#This Row],[Patient_ID]],Healthcare_Insurance[Patient_ID],0))</f>
        <v>5190.51</v>
      </c>
    </row>
    <row r="2506" spans="1:12" x14ac:dyDescent="0.25">
      <c r="A2506" t="s">
        <v>2508</v>
      </c>
      <c r="B2506" t="s">
        <v>5467</v>
      </c>
      <c r="C2506">
        <v>75</v>
      </c>
      <c r="D2506" t="s">
        <v>5948</v>
      </c>
      <c r="E2506" t="str">
        <f>IFERROR(INDEX(Healthcare_Transaction[Treatment_Type],MATCH(CONSOLIDATED_SHEET[[#This Row],[Patient_ID]],Healthcare_Transaction[Patient_ID],0)),"")</f>
        <v>Surgery</v>
      </c>
      <c r="F2506" s="8">
        <f>IFERROR(INDEX(Healthcare_Transaction[Cost],MATCH(CONSOLIDATED_SHEET[[#This Row],[Patient_ID]],Healthcare_Transaction[Patient_ID],0)),"")</f>
        <v>2279.4499999999998</v>
      </c>
      <c r="G2506" s="6">
        <f>IFERROR(INDEX(Healthcare_Transaction[Date],MATCH(CONSOLIDATED_SHEET[[#This Row],[Patient_ID]],Healthcare_Transaction[Patient_ID],0)),"")</f>
        <v>44859.195456493777</v>
      </c>
      <c r="H2506" t="str">
        <f>TEXT(CONSOLIDATED_SHEET[[#This Row],[Date]], "yyyy")</f>
        <v>2022</v>
      </c>
      <c r="I2506" t="str">
        <f>TEXT(CONSOLIDATED_SHEET[[#This Row],[Date]], "mmmm")</f>
        <v>October</v>
      </c>
      <c r="J2506" t="str">
        <f>INDEX(Healthcare_Location[Location],MATCH(CONSOLIDATED_SHEET[[#This Row],[Patient_ID]],Healthcare_Location[Patient_ID],0))</f>
        <v>Chicago</v>
      </c>
      <c r="K2506" s="7" t="str">
        <f>INDEX(Healthcare_Insurance[Insurance_Type],MATCH(CONSOLIDATED_SHEET[[#This Row],[Patient_ID]],Healthcare_Insurance[Patient_ID],0))</f>
        <v>Private</v>
      </c>
      <c r="L2506" s="8">
        <f>INDEX(Healthcare_Insurance[Insurance_Amount],MATCH(CONSOLIDATED_SHEET[[#This Row],[Patient_ID]],Healthcare_Insurance[Patient_ID],0))</f>
        <v>4639.03</v>
      </c>
    </row>
    <row r="2507" spans="1:12" x14ac:dyDescent="0.25">
      <c r="A2507" t="s">
        <v>2509</v>
      </c>
      <c r="B2507" t="s">
        <v>5468</v>
      </c>
      <c r="C2507">
        <v>56</v>
      </c>
      <c r="D2507" t="s">
        <v>5947</v>
      </c>
      <c r="E2507" t="str">
        <f>IFERROR(INDEX(Healthcare_Transaction[Treatment_Type],MATCH(CONSOLIDATED_SHEET[[#This Row],[Patient_ID]],Healthcare_Transaction[Patient_ID],0)),"")</f>
        <v>Physical Therapy</v>
      </c>
      <c r="F2507" s="8">
        <f>IFERROR(INDEX(Healthcare_Transaction[Cost],MATCH(CONSOLIDATED_SHEET[[#This Row],[Patient_ID]],Healthcare_Transaction[Patient_ID],0)),"")</f>
        <v>1831.49</v>
      </c>
      <c r="G2507" s="6">
        <f>IFERROR(INDEX(Healthcare_Transaction[Date],MATCH(CONSOLIDATED_SHEET[[#This Row],[Patient_ID]],Healthcare_Transaction[Patient_ID],0)),"")</f>
        <v>44859.977711101586</v>
      </c>
      <c r="H2507" t="str">
        <f>TEXT(CONSOLIDATED_SHEET[[#This Row],[Date]], "yyyy")</f>
        <v>2022</v>
      </c>
      <c r="I2507" t="str">
        <f>TEXT(CONSOLIDATED_SHEET[[#This Row],[Date]], "mmmm")</f>
        <v>October</v>
      </c>
      <c r="J2507" t="str">
        <f>INDEX(Healthcare_Location[Location],MATCH(CONSOLIDATED_SHEET[[#This Row],[Patient_ID]],Healthcare_Location[Patient_ID],0))</f>
        <v>New York</v>
      </c>
      <c r="K2507" s="7" t="str">
        <f>INDEX(Healthcare_Insurance[Insurance_Type],MATCH(CONSOLIDATED_SHEET[[#This Row],[Patient_ID]],Healthcare_Insurance[Patient_ID],0))</f>
        <v>None</v>
      </c>
      <c r="L2507" s="8">
        <f>INDEX(Healthcare_Insurance[Insurance_Amount],MATCH(CONSOLIDATED_SHEET[[#This Row],[Patient_ID]],Healthcare_Insurance[Patient_ID],0))</f>
        <v>1452.36</v>
      </c>
    </row>
    <row r="2508" spans="1:12" x14ac:dyDescent="0.25">
      <c r="A2508" t="s">
        <v>2510</v>
      </c>
      <c r="B2508" t="s">
        <v>5469</v>
      </c>
      <c r="C2508">
        <v>51</v>
      </c>
      <c r="D2508" t="s">
        <v>5947</v>
      </c>
      <c r="E2508" t="str">
        <f>IFERROR(INDEX(Healthcare_Transaction[Treatment_Type],MATCH(CONSOLIDATED_SHEET[[#This Row],[Patient_ID]],Healthcare_Transaction[Patient_ID],0)),"")</f>
        <v>Physical Therapy</v>
      </c>
      <c r="F2508" s="8">
        <f>IFERROR(INDEX(Healthcare_Transaction[Cost],MATCH(CONSOLIDATED_SHEET[[#This Row],[Patient_ID]],Healthcare_Transaction[Patient_ID],0)),"")</f>
        <v>3319.63</v>
      </c>
      <c r="G2508" s="6">
        <f>IFERROR(INDEX(Healthcare_Transaction[Date],MATCH(CONSOLIDATED_SHEET[[#This Row],[Patient_ID]],Healthcare_Transaction[Patient_ID],0)),"")</f>
        <v>44862.845977996847</v>
      </c>
      <c r="H2508" t="str">
        <f>TEXT(CONSOLIDATED_SHEET[[#This Row],[Date]], "yyyy")</f>
        <v>2022</v>
      </c>
      <c r="I2508" t="str">
        <f>TEXT(CONSOLIDATED_SHEET[[#This Row],[Date]], "mmmm")</f>
        <v>October</v>
      </c>
      <c r="J2508" t="str">
        <f>INDEX(Healthcare_Location[Location],MATCH(CONSOLIDATED_SHEET[[#This Row],[Patient_ID]],Healthcare_Location[Patient_ID],0))</f>
        <v>Phoenix</v>
      </c>
      <c r="K2508" s="7" t="str">
        <f>INDEX(Healthcare_Insurance[Insurance_Type],MATCH(CONSOLIDATED_SHEET[[#This Row],[Patient_ID]],Healthcare_Insurance[Patient_ID],0))</f>
        <v>Private</v>
      </c>
      <c r="L2508" s="8">
        <f>INDEX(Healthcare_Insurance[Insurance_Amount],MATCH(CONSOLIDATED_SHEET[[#This Row],[Patient_ID]],Healthcare_Insurance[Patient_ID],0))</f>
        <v>2722.22</v>
      </c>
    </row>
    <row r="2509" spans="1:12" x14ac:dyDescent="0.25">
      <c r="A2509" t="s">
        <v>2511</v>
      </c>
      <c r="B2509" t="s">
        <v>5470</v>
      </c>
      <c r="C2509">
        <v>45</v>
      </c>
      <c r="D2509" t="s">
        <v>5948</v>
      </c>
      <c r="E2509" t="str">
        <f>IFERROR(INDEX(Healthcare_Transaction[Treatment_Type],MATCH(CONSOLIDATED_SHEET[[#This Row],[Patient_ID]],Healthcare_Transaction[Patient_ID],0)),"")</f>
        <v>Consultation</v>
      </c>
      <c r="F2509" s="8">
        <f>IFERROR(INDEX(Healthcare_Transaction[Cost],MATCH(CONSOLIDATED_SHEET[[#This Row],[Patient_ID]],Healthcare_Transaction[Patient_ID],0)),"")</f>
        <v>951.1</v>
      </c>
      <c r="G2509" s="6">
        <f>IFERROR(INDEX(Healthcare_Transaction[Date],MATCH(CONSOLIDATED_SHEET[[#This Row],[Patient_ID]],Healthcare_Transaction[Patient_ID],0)),"")</f>
        <v>44863.367481068723</v>
      </c>
      <c r="H2509" t="str">
        <f>TEXT(CONSOLIDATED_SHEET[[#This Row],[Date]], "yyyy")</f>
        <v>2022</v>
      </c>
      <c r="I2509" t="str">
        <f>TEXT(CONSOLIDATED_SHEET[[#This Row],[Date]], "mmmm")</f>
        <v>October</v>
      </c>
      <c r="J2509" t="str">
        <f>INDEX(Healthcare_Location[Location],MATCH(CONSOLIDATED_SHEET[[#This Row],[Patient_ID]],Healthcare_Location[Patient_ID],0))</f>
        <v>New York</v>
      </c>
      <c r="K2509" s="7" t="str">
        <f>INDEX(Healthcare_Insurance[Insurance_Type],MATCH(CONSOLIDATED_SHEET[[#This Row],[Patient_ID]],Healthcare_Insurance[Patient_ID],0))</f>
        <v>Private</v>
      </c>
      <c r="L2509" s="8">
        <f>INDEX(Healthcare_Insurance[Insurance_Amount],MATCH(CONSOLIDATED_SHEET[[#This Row],[Patient_ID]],Healthcare_Insurance[Patient_ID],0))</f>
        <v>78.53</v>
      </c>
    </row>
    <row r="2510" spans="1:12" x14ac:dyDescent="0.25">
      <c r="A2510" t="s">
        <v>2512</v>
      </c>
      <c r="B2510" t="s">
        <v>5471</v>
      </c>
      <c r="C2510">
        <v>84</v>
      </c>
      <c r="D2510" t="s">
        <v>5947</v>
      </c>
      <c r="E2510" t="str">
        <f>IFERROR(INDEX(Healthcare_Transaction[Treatment_Type],MATCH(CONSOLIDATED_SHEET[[#This Row],[Patient_ID]],Healthcare_Transaction[Patient_ID],0)),"")</f>
        <v>Consultation</v>
      </c>
      <c r="F2510" s="8">
        <f>IFERROR(INDEX(Healthcare_Transaction[Cost],MATCH(CONSOLIDATED_SHEET[[#This Row],[Patient_ID]],Healthcare_Transaction[Patient_ID],0)),"")</f>
        <v>1819.01</v>
      </c>
      <c r="G2510" s="6">
        <f>IFERROR(INDEX(Healthcare_Transaction[Date],MATCH(CONSOLIDATED_SHEET[[#This Row],[Patient_ID]],Healthcare_Transaction[Patient_ID],0)),"")</f>
        <v>44863.628232604649</v>
      </c>
      <c r="H2510" t="str">
        <f>TEXT(CONSOLIDATED_SHEET[[#This Row],[Date]], "yyyy")</f>
        <v>2022</v>
      </c>
      <c r="I2510" t="str">
        <f>TEXT(CONSOLIDATED_SHEET[[#This Row],[Date]], "mmmm")</f>
        <v>October</v>
      </c>
      <c r="J2510" t="str">
        <f>INDEX(Healthcare_Location[Location],MATCH(CONSOLIDATED_SHEET[[#This Row],[Patient_ID]],Healthcare_Location[Patient_ID],0))</f>
        <v>Houston</v>
      </c>
      <c r="K2510" s="7" t="str">
        <f>INDEX(Healthcare_Insurance[Insurance_Type],MATCH(CONSOLIDATED_SHEET[[#This Row],[Patient_ID]],Healthcare_Insurance[Patient_ID],0))</f>
        <v>None</v>
      </c>
      <c r="L2510" s="8">
        <f>INDEX(Healthcare_Insurance[Insurance_Amount],MATCH(CONSOLIDATED_SHEET[[#This Row],[Patient_ID]],Healthcare_Insurance[Patient_ID],0))</f>
        <v>9594.08</v>
      </c>
    </row>
    <row r="2511" spans="1:12" x14ac:dyDescent="0.25">
      <c r="A2511" t="s">
        <v>2513</v>
      </c>
      <c r="B2511" t="s">
        <v>5472</v>
      </c>
      <c r="C2511">
        <v>30</v>
      </c>
      <c r="D2511" t="s">
        <v>5948</v>
      </c>
      <c r="E2511" t="str">
        <f>IFERROR(INDEX(Healthcare_Transaction[Treatment_Type],MATCH(CONSOLIDATED_SHEET[[#This Row],[Patient_ID]],Healthcare_Transaction[Patient_ID],0)),"")</f>
        <v>Medication</v>
      </c>
      <c r="F2511" s="8">
        <f>IFERROR(INDEX(Healthcare_Transaction[Cost],MATCH(CONSOLIDATED_SHEET[[#This Row],[Patient_ID]],Healthcare_Transaction[Patient_ID],0)),"")</f>
        <v>2565.0300000000002</v>
      </c>
      <c r="G2511" s="6">
        <f>IFERROR(INDEX(Healthcare_Transaction[Date],MATCH(CONSOLIDATED_SHEET[[#This Row],[Patient_ID]],Healthcare_Transaction[Patient_ID],0)),"")</f>
        <v>44864.149735676518</v>
      </c>
      <c r="H2511" t="str">
        <f>TEXT(CONSOLIDATED_SHEET[[#This Row],[Date]], "yyyy")</f>
        <v>2022</v>
      </c>
      <c r="I2511" t="str">
        <f>TEXT(CONSOLIDATED_SHEET[[#This Row],[Date]], "mmmm")</f>
        <v>October</v>
      </c>
      <c r="J2511" t="str">
        <f>INDEX(Healthcare_Location[Location],MATCH(CONSOLIDATED_SHEET[[#This Row],[Patient_ID]],Healthcare_Location[Patient_ID],0))</f>
        <v>Chicago</v>
      </c>
      <c r="K2511" s="7" t="str">
        <f>INDEX(Healthcare_Insurance[Insurance_Type],MATCH(CONSOLIDATED_SHEET[[#This Row],[Patient_ID]],Healthcare_Insurance[Patient_ID],0))</f>
        <v>Public</v>
      </c>
      <c r="L2511" s="8">
        <f>INDEX(Healthcare_Insurance[Insurance_Amount],MATCH(CONSOLIDATED_SHEET[[#This Row],[Patient_ID]],Healthcare_Insurance[Patient_ID],0))</f>
        <v>370.36</v>
      </c>
    </row>
    <row r="2512" spans="1:12" x14ac:dyDescent="0.25">
      <c r="A2512" t="s">
        <v>2514</v>
      </c>
      <c r="B2512" t="s">
        <v>5473</v>
      </c>
      <c r="C2512">
        <v>35</v>
      </c>
      <c r="D2512" t="s">
        <v>5947</v>
      </c>
      <c r="E2512" t="str">
        <f>IFERROR(INDEX(Healthcare_Transaction[Treatment_Type],MATCH(CONSOLIDATED_SHEET[[#This Row],[Patient_ID]],Healthcare_Transaction[Patient_ID],0)),"")</f>
        <v>Surgery</v>
      </c>
      <c r="F2512" s="8">
        <f>IFERROR(INDEX(Healthcare_Transaction[Cost],MATCH(CONSOLIDATED_SHEET[[#This Row],[Patient_ID]],Healthcare_Transaction[Patient_ID],0)),"")</f>
        <v>368.27</v>
      </c>
      <c r="G2512" s="6">
        <f>IFERROR(INDEX(Healthcare_Transaction[Date],MATCH(CONSOLIDATED_SHEET[[#This Row],[Patient_ID]],Healthcare_Transaction[Patient_ID],0)),"")</f>
        <v>44865.453493356203</v>
      </c>
      <c r="H2512" t="str">
        <f>TEXT(CONSOLIDATED_SHEET[[#This Row],[Date]], "yyyy")</f>
        <v>2022</v>
      </c>
      <c r="I2512" t="str">
        <f>TEXT(CONSOLIDATED_SHEET[[#This Row],[Date]], "mmmm")</f>
        <v>October</v>
      </c>
      <c r="J2512" t="str">
        <f>INDEX(Healthcare_Location[Location],MATCH(CONSOLIDATED_SHEET[[#This Row],[Patient_ID]],Healthcare_Location[Patient_ID],0))</f>
        <v>Chicago</v>
      </c>
      <c r="K2512" s="7" t="str">
        <f>INDEX(Healthcare_Insurance[Insurance_Type],MATCH(CONSOLIDATED_SHEET[[#This Row],[Patient_ID]],Healthcare_Insurance[Patient_ID],0))</f>
        <v>Public</v>
      </c>
      <c r="L2512" s="8">
        <f>INDEX(Healthcare_Insurance[Insurance_Amount],MATCH(CONSOLIDATED_SHEET[[#This Row],[Patient_ID]],Healthcare_Insurance[Patient_ID],0))</f>
        <v>8650.85</v>
      </c>
    </row>
    <row r="2513" spans="1:12" x14ac:dyDescent="0.25">
      <c r="A2513" t="s">
        <v>2515</v>
      </c>
      <c r="B2513" t="s">
        <v>5474</v>
      </c>
      <c r="C2513">
        <v>61</v>
      </c>
      <c r="D2513" t="s">
        <v>5948</v>
      </c>
      <c r="E2513" t="str">
        <f>IFERROR(INDEX(Healthcare_Transaction[Treatment_Type],MATCH(CONSOLIDATED_SHEET[[#This Row],[Patient_ID]],Healthcare_Transaction[Patient_ID],0)),"")</f>
        <v>Medication</v>
      </c>
      <c r="F2513" s="8">
        <f>IFERROR(INDEX(Healthcare_Transaction[Cost],MATCH(CONSOLIDATED_SHEET[[#This Row],[Patient_ID]],Healthcare_Transaction[Patient_ID],0)),"")</f>
        <v>3640.41</v>
      </c>
      <c r="G2513" s="6">
        <f>IFERROR(INDEX(Healthcare_Transaction[Date],MATCH(CONSOLIDATED_SHEET[[#This Row],[Patient_ID]],Healthcare_Transaction[Patient_ID],0)),"")</f>
        <v>44865.974996428064</v>
      </c>
      <c r="H2513" t="str">
        <f>TEXT(CONSOLIDATED_SHEET[[#This Row],[Date]], "yyyy")</f>
        <v>2022</v>
      </c>
      <c r="I2513" t="str">
        <f>TEXT(CONSOLIDATED_SHEET[[#This Row],[Date]], "mmmm")</f>
        <v>October</v>
      </c>
      <c r="J2513" t="str">
        <f>INDEX(Healthcare_Location[Location],MATCH(CONSOLIDATED_SHEET[[#This Row],[Patient_ID]],Healthcare_Location[Patient_ID],0))</f>
        <v>Houston</v>
      </c>
      <c r="K2513" s="7" t="str">
        <f>INDEX(Healthcare_Insurance[Insurance_Type],MATCH(CONSOLIDATED_SHEET[[#This Row],[Patient_ID]],Healthcare_Insurance[Patient_ID],0))</f>
        <v>Public</v>
      </c>
      <c r="L2513" s="8">
        <f>INDEX(Healthcare_Insurance[Insurance_Amount],MATCH(CONSOLIDATED_SHEET[[#This Row],[Patient_ID]],Healthcare_Insurance[Patient_ID],0))</f>
        <v>2027.79</v>
      </c>
    </row>
    <row r="2514" spans="1:12" x14ac:dyDescent="0.25">
      <c r="A2514" t="s">
        <v>2516</v>
      </c>
      <c r="B2514" t="s">
        <v>5475</v>
      </c>
      <c r="C2514">
        <v>20</v>
      </c>
      <c r="D2514" t="s">
        <v>5948</v>
      </c>
      <c r="E2514" t="str">
        <f>IFERROR(INDEX(Healthcare_Transaction[Treatment_Type],MATCH(CONSOLIDATED_SHEET[[#This Row],[Patient_ID]],Healthcare_Transaction[Patient_ID],0)),"")</f>
        <v>Consultation</v>
      </c>
      <c r="F2514" s="8">
        <f>IFERROR(INDEX(Healthcare_Transaction[Cost],MATCH(CONSOLIDATED_SHEET[[#This Row],[Patient_ID]],Healthcare_Transaction[Patient_ID],0)),"")</f>
        <v>2683.36</v>
      </c>
      <c r="G2514" s="6">
        <f>IFERROR(INDEX(Healthcare_Transaction[Date],MATCH(CONSOLIDATED_SHEET[[#This Row],[Patient_ID]],Healthcare_Transaction[Patient_ID],0)),"")</f>
        <v>44866.757251035859</v>
      </c>
      <c r="H2514" t="str">
        <f>TEXT(CONSOLIDATED_SHEET[[#This Row],[Date]], "yyyy")</f>
        <v>2022</v>
      </c>
      <c r="I2514" t="str">
        <f>TEXT(CONSOLIDATED_SHEET[[#This Row],[Date]], "mmmm")</f>
        <v>November</v>
      </c>
      <c r="J2514" t="str">
        <f>INDEX(Healthcare_Location[Location],MATCH(CONSOLIDATED_SHEET[[#This Row],[Patient_ID]],Healthcare_Location[Patient_ID],0))</f>
        <v>Phoenix</v>
      </c>
      <c r="K2514" s="7" t="str">
        <f>INDEX(Healthcare_Insurance[Insurance_Type],MATCH(CONSOLIDATED_SHEET[[#This Row],[Patient_ID]],Healthcare_Insurance[Patient_ID],0))</f>
        <v>None</v>
      </c>
      <c r="L2514" s="8">
        <f>INDEX(Healthcare_Insurance[Insurance_Amount],MATCH(CONSOLIDATED_SHEET[[#This Row],[Patient_ID]],Healthcare_Insurance[Patient_ID],0))</f>
        <v>9221.9</v>
      </c>
    </row>
    <row r="2515" spans="1:12" x14ac:dyDescent="0.25">
      <c r="A2515" t="s">
        <v>2517</v>
      </c>
      <c r="B2515" t="s">
        <v>5476</v>
      </c>
      <c r="C2515">
        <v>33</v>
      </c>
      <c r="D2515" t="s">
        <v>5947</v>
      </c>
      <c r="E2515" t="str">
        <f>IFERROR(INDEX(Healthcare_Transaction[Treatment_Type],MATCH(CONSOLIDATED_SHEET[[#This Row],[Patient_ID]],Healthcare_Transaction[Patient_ID],0)),"")</f>
        <v>Surgery</v>
      </c>
      <c r="F2515" s="8">
        <f>IFERROR(INDEX(Healthcare_Transaction[Cost],MATCH(CONSOLIDATED_SHEET[[#This Row],[Patient_ID]],Healthcare_Transaction[Patient_ID],0)),"")</f>
        <v>622.29</v>
      </c>
      <c r="G2515" s="6">
        <f>IFERROR(INDEX(Healthcare_Transaction[Date],MATCH(CONSOLIDATED_SHEET[[#This Row],[Patient_ID]],Healthcare_Transaction[Patient_ID],0)),"")</f>
        <v>44868.582511787397</v>
      </c>
      <c r="H2515" t="str">
        <f>TEXT(CONSOLIDATED_SHEET[[#This Row],[Date]], "yyyy")</f>
        <v>2022</v>
      </c>
      <c r="I2515" t="str">
        <f>TEXT(CONSOLIDATED_SHEET[[#This Row],[Date]], "mmmm")</f>
        <v>November</v>
      </c>
      <c r="J2515" t="str">
        <f>INDEX(Healthcare_Location[Location],MATCH(CONSOLIDATED_SHEET[[#This Row],[Patient_ID]],Healthcare_Location[Patient_ID],0))</f>
        <v>New York</v>
      </c>
      <c r="K2515" s="7" t="str">
        <f>INDEX(Healthcare_Insurance[Insurance_Type],MATCH(CONSOLIDATED_SHEET[[#This Row],[Patient_ID]],Healthcare_Insurance[Patient_ID],0))</f>
        <v>Private</v>
      </c>
      <c r="L2515" s="8">
        <f>INDEX(Healthcare_Insurance[Insurance_Amount],MATCH(CONSOLIDATED_SHEET[[#This Row],[Patient_ID]],Healthcare_Insurance[Patient_ID],0))</f>
        <v>6297.9</v>
      </c>
    </row>
    <row r="2516" spans="1:12" x14ac:dyDescent="0.25">
      <c r="A2516" t="s">
        <v>2518</v>
      </c>
      <c r="B2516" t="s">
        <v>5477</v>
      </c>
      <c r="C2516">
        <v>60</v>
      </c>
      <c r="D2516" t="s">
        <v>5948</v>
      </c>
      <c r="E2516" t="str">
        <f>IFERROR(INDEX(Healthcare_Transaction[Treatment_Type],MATCH(CONSOLIDATED_SHEET[[#This Row],[Patient_ID]],Healthcare_Transaction[Patient_ID],0)),"")</f>
        <v>Physical Therapy</v>
      </c>
      <c r="F2516" s="8">
        <f>IFERROR(INDEX(Healthcare_Transaction[Cost],MATCH(CONSOLIDATED_SHEET[[#This Row],[Patient_ID]],Healthcare_Transaction[Patient_ID],0)),"")</f>
        <v>1944.18</v>
      </c>
      <c r="G2516" s="6">
        <f>IFERROR(INDEX(Healthcare_Transaction[Date],MATCH(CONSOLIDATED_SHEET[[#This Row],[Patient_ID]],Healthcare_Transaction[Patient_ID],0)),"")</f>
        <v>44868.843263323317</v>
      </c>
      <c r="H2516" t="str">
        <f>TEXT(CONSOLIDATED_SHEET[[#This Row],[Date]], "yyyy")</f>
        <v>2022</v>
      </c>
      <c r="I2516" t="str">
        <f>TEXT(CONSOLIDATED_SHEET[[#This Row],[Date]], "mmmm")</f>
        <v>November</v>
      </c>
      <c r="J2516" t="str">
        <f>INDEX(Healthcare_Location[Location],MATCH(CONSOLIDATED_SHEET[[#This Row],[Patient_ID]],Healthcare_Location[Patient_ID],0))</f>
        <v>Los Angeles</v>
      </c>
      <c r="K2516" s="7" t="str">
        <f>INDEX(Healthcare_Insurance[Insurance_Type],MATCH(CONSOLIDATED_SHEET[[#This Row],[Patient_ID]],Healthcare_Insurance[Patient_ID],0))</f>
        <v>None</v>
      </c>
      <c r="L2516" s="8">
        <f>INDEX(Healthcare_Insurance[Insurance_Amount],MATCH(CONSOLIDATED_SHEET[[#This Row],[Patient_ID]],Healthcare_Insurance[Patient_ID],0))</f>
        <v>1998.85</v>
      </c>
    </row>
    <row r="2517" spans="1:12" x14ac:dyDescent="0.25">
      <c r="A2517" t="s">
        <v>2519</v>
      </c>
      <c r="B2517" t="s">
        <v>5478</v>
      </c>
      <c r="C2517">
        <v>50</v>
      </c>
      <c r="D2517" t="s">
        <v>5948</v>
      </c>
      <c r="E2517" t="str">
        <f>IFERROR(INDEX(Healthcare_Transaction[Treatment_Type],MATCH(CONSOLIDATED_SHEET[[#This Row],[Patient_ID]],Healthcare_Transaction[Patient_ID],0)),"")</f>
        <v>Physical Therapy</v>
      </c>
      <c r="F2517" s="8">
        <f>IFERROR(INDEX(Healthcare_Transaction[Cost],MATCH(CONSOLIDATED_SHEET[[#This Row],[Patient_ID]],Healthcare_Transaction[Patient_ID],0)),"")</f>
        <v>4022.95</v>
      </c>
      <c r="G2517" s="6">
        <f>IFERROR(INDEX(Healthcare_Transaction[Date],MATCH(CONSOLIDATED_SHEET[[#This Row],[Patient_ID]],Healthcare_Transaction[Patient_ID],0)),"")</f>
        <v>44869.3647663952</v>
      </c>
      <c r="H2517" t="str">
        <f>TEXT(CONSOLIDATED_SHEET[[#This Row],[Date]], "yyyy")</f>
        <v>2022</v>
      </c>
      <c r="I2517" t="str">
        <f>TEXT(CONSOLIDATED_SHEET[[#This Row],[Date]], "mmmm")</f>
        <v>November</v>
      </c>
      <c r="J2517" t="str">
        <f>INDEX(Healthcare_Location[Location],MATCH(CONSOLIDATED_SHEET[[#This Row],[Patient_ID]],Healthcare_Location[Patient_ID],0))</f>
        <v>Houston</v>
      </c>
      <c r="K2517" s="7" t="str">
        <f>INDEX(Healthcare_Insurance[Insurance_Type],MATCH(CONSOLIDATED_SHEET[[#This Row],[Patient_ID]],Healthcare_Insurance[Patient_ID],0))</f>
        <v>Public</v>
      </c>
      <c r="L2517" s="8">
        <f>INDEX(Healthcare_Insurance[Insurance_Amount],MATCH(CONSOLIDATED_SHEET[[#This Row],[Patient_ID]],Healthcare_Insurance[Patient_ID],0))</f>
        <v>6119.84</v>
      </c>
    </row>
    <row r="2518" spans="1:12" x14ac:dyDescent="0.25">
      <c r="A2518" t="s">
        <v>2520</v>
      </c>
      <c r="B2518" t="s">
        <v>5479</v>
      </c>
      <c r="C2518">
        <v>19</v>
      </c>
      <c r="D2518" t="s">
        <v>5947</v>
      </c>
      <c r="E2518" t="str">
        <f>IFERROR(INDEX(Healthcare_Transaction[Treatment_Type],MATCH(CONSOLIDATED_SHEET[[#This Row],[Patient_ID]],Healthcare_Transaction[Patient_ID],0)),"")</f>
        <v>Physical Therapy</v>
      </c>
      <c r="F2518" s="8">
        <f>IFERROR(INDEX(Healthcare_Transaction[Cost],MATCH(CONSOLIDATED_SHEET[[#This Row],[Patient_ID]],Healthcare_Transaction[Patient_ID],0)),"")</f>
        <v>1788.34</v>
      </c>
      <c r="G2518" s="6">
        <f>IFERROR(INDEX(Healthcare_Transaction[Date],MATCH(CONSOLIDATED_SHEET[[#This Row],[Patient_ID]],Healthcare_Transaction[Patient_ID],0)),"")</f>
        <v>44869.886269467061</v>
      </c>
      <c r="H2518" t="str">
        <f>TEXT(CONSOLIDATED_SHEET[[#This Row],[Date]], "yyyy")</f>
        <v>2022</v>
      </c>
      <c r="I2518" t="str">
        <f>TEXT(CONSOLIDATED_SHEET[[#This Row],[Date]], "mmmm")</f>
        <v>November</v>
      </c>
      <c r="J2518" t="str">
        <f>INDEX(Healthcare_Location[Location],MATCH(CONSOLIDATED_SHEET[[#This Row],[Patient_ID]],Healthcare_Location[Patient_ID],0))</f>
        <v>New York</v>
      </c>
      <c r="K2518" s="7" t="str">
        <f>INDEX(Healthcare_Insurance[Insurance_Type],MATCH(CONSOLIDATED_SHEET[[#This Row],[Patient_ID]],Healthcare_Insurance[Patient_ID],0))</f>
        <v>Private</v>
      </c>
      <c r="L2518" s="8">
        <f>INDEX(Healthcare_Insurance[Insurance_Amount],MATCH(CONSOLIDATED_SHEET[[#This Row],[Patient_ID]],Healthcare_Insurance[Patient_ID],0))</f>
        <v>4533.1899999999996</v>
      </c>
    </row>
    <row r="2519" spans="1:12" x14ac:dyDescent="0.25">
      <c r="A2519" t="s">
        <v>2521</v>
      </c>
      <c r="B2519" t="s">
        <v>5480</v>
      </c>
      <c r="C2519">
        <v>56</v>
      </c>
      <c r="D2519" t="s">
        <v>5948</v>
      </c>
      <c r="E2519" t="str">
        <f>IFERROR(INDEX(Healthcare_Transaction[Treatment_Type],MATCH(CONSOLIDATED_SHEET[[#This Row],[Patient_ID]],Healthcare_Transaction[Patient_ID],0)),"")</f>
        <v>Surgery</v>
      </c>
      <c r="F2519" s="8">
        <f>IFERROR(INDEX(Healthcare_Transaction[Cost],MATCH(CONSOLIDATED_SHEET[[#This Row],[Patient_ID]],Healthcare_Transaction[Patient_ID],0)),"")</f>
        <v>3325.55</v>
      </c>
      <c r="G2519" s="6">
        <f>IFERROR(INDEX(Healthcare_Transaction[Date],MATCH(CONSOLIDATED_SHEET[[#This Row],[Patient_ID]],Healthcare_Transaction[Patient_ID],0)),"")</f>
        <v>44870.668524074863</v>
      </c>
      <c r="H2519" t="str">
        <f>TEXT(CONSOLIDATED_SHEET[[#This Row],[Date]], "yyyy")</f>
        <v>2022</v>
      </c>
      <c r="I2519" t="str">
        <f>TEXT(CONSOLIDATED_SHEET[[#This Row],[Date]], "mmmm")</f>
        <v>November</v>
      </c>
      <c r="J2519" t="str">
        <f>INDEX(Healthcare_Location[Location],MATCH(CONSOLIDATED_SHEET[[#This Row],[Patient_ID]],Healthcare_Location[Patient_ID],0))</f>
        <v>Los Angeles</v>
      </c>
      <c r="K2519" s="7" t="str">
        <f>INDEX(Healthcare_Insurance[Insurance_Type],MATCH(CONSOLIDATED_SHEET[[#This Row],[Patient_ID]],Healthcare_Insurance[Patient_ID],0))</f>
        <v>Public</v>
      </c>
      <c r="L2519" s="8">
        <f>INDEX(Healthcare_Insurance[Insurance_Amount],MATCH(CONSOLIDATED_SHEET[[#This Row],[Patient_ID]],Healthcare_Insurance[Patient_ID],0))</f>
        <v>6089.46</v>
      </c>
    </row>
    <row r="2520" spans="1:12" x14ac:dyDescent="0.25">
      <c r="A2520" t="s">
        <v>2522</v>
      </c>
      <c r="B2520" t="s">
        <v>5481</v>
      </c>
      <c r="C2520">
        <v>68</v>
      </c>
      <c r="D2520" t="s">
        <v>5947</v>
      </c>
      <c r="E2520" t="str">
        <f>IFERROR(INDEX(Healthcare_Transaction[Treatment_Type],MATCH(CONSOLIDATED_SHEET[[#This Row],[Patient_ID]],Healthcare_Transaction[Patient_ID],0)),"")</f>
        <v>Medication</v>
      </c>
      <c r="F2520" s="8">
        <f>IFERROR(INDEX(Healthcare_Transaction[Cost],MATCH(CONSOLIDATED_SHEET[[#This Row],[Patient_ID]],Healthcare_Transaction[Patient_ID],0)),"")</f>
        <v>4642.38</v>
      </c>
      <c r="G2520" s="6">
        <f>IFERROR(INDEX(Healthcare_Transaction[Date],MATCH(CONSOLIDATED_SHEET[[#This Row],[Patient_ID]],Healthcare_Transaction[Patient_ID],0)),"")</f>
        <v>44871.972281754533</v>
      </c>
      <c r="H2520" t="str">
        <f>TEXT(CONSOLIDATED_SHEET[[#This Row],[Date]], "yyyy")</f>
        <v>2022</v>
      </c>
      <c r="I2520" t="str">
        <f>TEXT(CONSOLIDATED_SHEET[[#This Row],[Date]], "mmmm")</f>
        <v>November</v>
      </c>
      <c r="J2520" t="str">
        <f>INDEX(Healthcare_Location[Location],MATCH(CONSOLIDATED_SHEET[[#This Row],[Patient_ID]],Healthcare_Location[Patient_ID],0))</f>
        <v>Houston</v>
      </c>
      <c r="K2520" s="7" t="str">
        <f>INDEX(Healthcare_Insurance[Insurance_Type],MATCH(CONSOLIDATED_SHEET[[#This Row],[Patient_ID]],Healthcare_Insurance[Patient_ID],0))</f>
        <v>None</v>
      </c>
      <c r="L2520" s="8">
        <f>INDEX(Healthcare_Insurance[Insurance_Amount],MATCH(CONSOLIDATED_SHEET[[#This Row],[Patient_ID]],Healthcare_Insurance[Patient_ID],0))</f>
        <v>921.56</v>
      </c>
    </row>
    <row r="2521" spans="1:12" x14ac:dyDescent="0.25">
      <c r="A2521" t="s">
        <v>2523</v>
      </c>
      <c r="B2521" t="s">
        <v>5482</v>
      </c>
      <c r="C2521">
        <v>37</v>
      </c>
      <c r="D2521" t="s">
        <v>5948</v>
      </c>
      <c r="E2521" t="str">
        <f>IFERROR(INDEX(Healthcare_Transaction[Treatment_Type],MATCH(CONSOLIDATED_SHEET[[#This Row],[Patient_ID]],Healthcare_Transaction[Patient_ID],0)),"")</f>
        <v>Medication</v>
      </c>
      <c r="F2521" s="8">
        <f>IFERROR(INDEX(Healthcare_Transaction[Cost],MATCH(CONSOLIDATED_SHEET[[#This Row],[Patient_ID]],Healthcare_Transaction[Patient_ID],0)),"")</f>
        <v>4440.71</v>
      </c>
      <c r="G2521" s="6">
        <f>IFERROR(INDEX(Healthcare_Transaction[Date],MATCH(CONSOLIDATED_SHEET[[#This Row],[Patient_ID]],Healthcare_Transaction[Patient_ID],0)),"")</f>
        <v>44873.276039434197</v>
      </c>
      <c r="H2521" t="str">
        <f>TEXT(CONSOLIDATED_SHEET[[#This Row],[Date]], "yyyy")</f>
        <v>2022</v>
      </c>
      <c r="I2521" t="str">
        <f>TEXT(CONSOLIDATED_SHEET[[#This Row],[Date]], "mmmm")</f>
        <v>November</v>
      </c>
      <c r="J2521" t="str">
        <f>INDEX(Healthcare_Location[Location],MATCH(CONSOLIDATED_SHEET[[#This Row],[Patient_ID]],Healthcare_Location[Patient_ID],0))</f>
        <v>Los Angeles</v>
      </c>
      <c r="K2521" s="7" t="str">
        <f>INDEX(Healthcare_Insurance[Insurance_Type],MATCH(CONSOLIDATED_SHEET[[#This Row],[Patient_ID]],Healthcare_Insurance[Patient_ID],0))</f>
        <v>Private</v>
      </c>
      <c r="L2521" s="8">
        <f>INDEX(Healthcare_Insurance[Insurance_Amount],MATCH(CONSOLIDATED_SHEET[[#This Row],[Patient_ID]],Healthcare_Insurance[Patient_ID],0))</f>
        <v>104.72</v>
      </c>
    </row>
    <row r="2522" spans="1:12" x14ac:dyDescent="0.25">
      <c r="A2522" t="s">
        <v>2524</v>
      </c>
      <c r="B2522" t="s">
        <v>5483</v>
      </c>
      <c r="C2522">
        <v>37</v>
      </c>
      <c r="D2522" t="s">
        <v>5947</v>
      </c>
      <c r="E2522" t="str">
        <f>IFERROR(INDEX(Healthcare_Transaction[Treatment_Type],MATCH(CONSOLIDATED_SHEET[[#This Row],[Patient_ID]],Healthcare_Transaction[Patient_ID],0)),"")</f>
        <v>Surgery</v>
      </c>
      <c r="F2522" s="8">
        <f>IFERROR(INDEX(Healthcare_Transaction[Cost],MATCH(CONSOLIDATED_SHEET[[#This Row],[Patient_ID]],Healthcare_Transaction[Patient_ID],0)),"")</f>
        <v>2825.3</v>
      </c>
      <c r="G2522" s="6">
        <f>IFERROR(INDEX(Healthcare_Transaction[Date],MATCH(CONSOLIDATED_SHEET[[#This Row],[Patient_ID]],Healthcare_Transaction[Patient_ID],0)),"")</f>
        <v>44873.536790970131</v>
      </c>
      <c r="H2522" t="str">
        <f>TEXT(CONSOLIDATED_SHEET[[#This Row],[Date]], "yyyy")</f>
        <v>2022</v>
      </c>
      <c r="I2522" t="str">
        <f>TEXT(CONSOLIDATED_SHEET[[#This Row],[Date]], "mmmm")</f>
        <v>November</v>
      </c>
      <c r="J2522" t="str">
        <f>INDEX(Healthcare_Location[Location],MATCH(CONSOLIDATED_SHEET[[#This Row],[Patient_ID]],Healthcare_Location[Patient_ID],0))</f>
        <v>Chicago</v>
      </c>
      <c r="K2522" s="7" t="str">
        <f>INDEX(Healthcare_Insurance[Insurance_Type],MATCH(CONSOLIDATED_SHEET[[#This Row],[Patient_ID]],Healthcare_Insurance[Patient_ID],0))</f>
        <v>None</v>
      </c>
      <c r="L2522" s="8">
        <f>INDEX(Healthcare_Insurance[Insurance_Amount],MATCH(CONSOLIDATED_SHEET[[#This Row],[Patient_ID]],Healthcare_Insurance[Patient_ID],0))</f>
        <v>580.54999999999995</v>
      </c>
    </row>
    <row r="2523" spans="1:12" x14ac:dyDescent="0.25">
      <c r="A2523" t="s">
        <v>2525</v>
      </c>
      <c r="B2523" t="s">
        <v>5484</v>
      </c>
      <c r="C2523">
        <v>34</v>
      </c>
      <c r="D2523" t="s">
        <v>5948</v>
      </c>
      <c r="E2523" t="str">
        <f>IFERROR(INDEX(Healthcare_Transaction[Treatment_Type],MATCH(CONSOLIDATED_SHEET[[#This Row],[Patient_ID]],Healthcare_Transaction[Patient_ID],0)),"")</f>
        <v>Medication</v>
      </c>
      <c r="F2523" s="8">
        <f>IFERROR(INDEX(Healthcare_Transaction[Cost],MATCH(CONSOLIDATED_SHEET[[#This Row],[Patient_ID]],Healthcare_Transaction[Patient_ID],0)),"")</f>
        <v>2987.3</v>
      </c>
      <c r="G2523" s="6">
        <f>IFERROR(INDEX(Healthcare_Transaction[Date],MATCH(CONSOLIDATED_SHEET[[#This Row],[Patient_ID]],Healthcare_Transaction[Patient_ID],0)),"")</f>
        <v>44875.101300185743</v>
      </c>
      <c r="H2523" t="str">
        <f>TEXT(CONSOLIDATED_SHEET[[#This Row],[Date]], "yyyy")</f>
        <v>2022</v>
      </c>
      <c r="I2523" t="str">
        <f>TEXT(CONSOLIDATED_SHEET[[#This Row],[Date]], "mmmm")</f>
        <v>November</v>
      </c>
      <c r="J2523" t="str">
        <f>INDEX(Healthcare_Location[Location],MATCH(CONSOLIDATED_SHEET[[#This Row],[Patient_ID]],Healthcare_Location[Patient_ID],0))</f>
        <v>Chicago</v>
      </c>
      <c r="K2523" s="7" t="str">
        <f>INDEX(Healthcare_Insurance[Insurance_Type],MATCH(CONSOLIDATED_SHEET[[#This Row],[Patient_ID]],Healthcare_Insurance[Patient_ID],0))</f>
        <v>Private</v>
      </c>
      <c r="L2523" s="8">
        <f>INDEX(Healthcare_Insurance[Insurance_Amount],MATCH(CONSOLIDATED_SHEET[[#This Row],[Patient_ID]],Healthcare_Insurance[Patient_ID],0))</f>
        <v>8735.5300000000007</v>
      </c>
    </row>
    <row r="2524" spans="1:12" x14ac:dyDescent="0.25">
      <c r="A2524" t="s">
        <v>2526</v>
      </c>
      <c r="B2524" t="s">
        <v>5485</v>
      </c>
      <c r="C2524">
        <v>72</v>
      </c>
      <c r="D2524" t="s">
        <v>5948</v>
      </c>
      <c r="E2524" t="str">
        <f>IFERROR(INDEX(Healthcare_Transaction[Treatment_Type],MATCH(CONSOLIDATED_SHEET[[#This Row],[Patient_ID]],Healthcare_Transaction[Patient_ID],0)),"")</f>
        <v>Surgery</v>
      </c>
      <c r="F2524" s="8">
        <f>IFERROR(INDEX(Healthcare_Transaction[Cost],MATCH(CONSOLIDATED_SHEET[[#This Row],[Patient_ID]],Healthcare_Transaction[Patient_ID],0)),"")</f>
        <v>1534.81</v>
      </c>
      <c r="G2524" s="6">
        <f>IFERROR(INDEX(Healthcare_Transaction[Date],MATCH(CONSOLIDATED_SHEET[[#This Row],[Patient_ID]],Healthcare_Transaction[Patient_ID],0)),"")</f>
        <v>44881.620088584074</v>
      </c>
      <c r="H2524" t="str">
        <f>TEXT(CONSOLIDATED_SHEET[[#This Row],[Date]], "yyyy")</f>
        <v>2022</v>
      </c>
      <c r="I2524" t="str">
        <f>TEXT(CONSOLIDATED_SHEET[[#This Row],[Date]], "mmmm")</f>
        <v>November</v>
      </c>
      <c r="J2524" t="str">
        <f>INDEX(Healthcare_Location[Location],MATCH(CONSOLIDATED_SHEET[[#This Row],[Patient_ID]],Healthcare_Location[Patient_ID],0))</f>
        <v>Los Angeles</v>
      </c>
      <c r="K2524" s="7" t="str">
        <f>INDEX(Healthcare_Insurance[Insurance_Type],MATCH(CONSOLIDATED_SHEET[[#This Row],[Patient_ID]],Healthcare_Insurance[Patient_ID],0))</f>
        <v>Public</v>
      </c>
      <c r="L2524" s="8">
        <f>INDEX(Healthcare_Insurance[Insurance_Amount],MATCH(CONSOLIDATED_SHEET[[#This Row],[Patient_ID]],Healthcare_Insurance[Patient_ID],0))</f>
        <v>1815.38</v>
      </c>
    </row>
    <row r="2525" spans="1:12" x14ac:dyDescent="0.25">
      <c r="A2525" t="s">
        <v>2527</v>
      </c>
      <c r="B2525" t="s">
        <v>5486</v>
      </c>
      <c r="C2525">
        <v>50</v>
      </c>
      <c r="D2525" t="s">
        <v>5947</v>
      </c>
      <c r="E2525" t="str">
        <f>IFERROR(INDEX(Healthcare_Transaction[Treatment_Type],MATCH(CONSOLIDATED_SHEET[[#This Row],[Patient_ID]],Healthcare_Transaction[Patient_ID],0)),"")</f>
        <v>Physical Therapy</v>
      </c>
      <c r="F2525" s="8">
        <f>IFERROR(INDEX(Healthcare_Transaction[Cost],MATCH(CONSOLIDATED_SHEET[[#This Row],[Patient_ID]],Healthcare_Transaction[Patient_ID],0)),"")</f>
        <v>4722.4799999999996</v>
      </c>
      <c r="G2525" s="6">
        <f>IFERROR(INDEX(Healthcare_Transaction[Date],MATCH(CONSOLIDATED_SHEET[[#This Row],[Patient_ID]],Healthcare_Transaction[Patient_ID],0)),"")</f>
        <v>44882.66309472781</v>
      </c>
      <c r="H2525" t="str">
        <f>TEXT(CONSOLIDATED_SHEET[[#This Row],[Date]], "yyyy")</f>
        <v>2022</v>
      </c>
      <c r="I2525" t="str">
        <f>TEXT(CONSOLIDATED_SHEET[[#This Row],[Date]], "mmmm")</f>
        <v>November</v>
      </c>
      <c r="J2525" t="str">
        <f>INDEX(Healthcare_Location[Location],MATCH(CONSOLIDATED_SHEET[[#This Row],[Patient_ID]],Healthcare_Location[Patient_ID],0))</f>
        <v>Phoenix</v>
      </c>
      <c r="K2525" s="7" t="str">
        <f>INDEX(Healthcare_Insurance[Insurance_Type],MATCH(CONSOLIDATED_SHEET[[#This Row],[Patient_ID]],Healthcare_Insurance[Patient_ID],0))</f>
        <v>Public</v>
      </c>
      <c r="L2525" s="8">
        <f>INDEX(Healthcare_Insurance[Insurance_Amount],MATCH(CONSOLIDATED_SHEET[[#This Row],[Patient_ID]],Healthcare_Insurance[Patient_ID],0))</f>
        <v>8042.27</v>
      </c>
    </row>
    <row r="2526" spans="1:12" x14ac:dyDescent="0.25">
      <c r="A2526" t="s">
        <v>2528</v>
      </c>
      <c r="B2526" t="s">
        <v>5487</v>
      </c>
      <c r="C2526">
        <v>86</v>
      </c>
      <c r="D2526" t="s">
        <v>5947</v>
      </c>
      <c r="E2526" t="str">
        <f>IFERROR(INDEX(Healthcare_Transaction[Treatment_Type],MATCH(CONSOLIDATED_SHEET[[#This Row],[Patient_ID]],Healthcare_Transaction[Patient_ID],0)),"")</f>
        <v>Medication</v>
      </c>
      <c r="F2526" s="8">
        <f>IFERROR(INDEX(Healthcare_Transaction[Cost],MATCH(CONSOLIDATED_SHEET[[#This Row],[Patient_ID]],Healthcare_Transaction[Patient_ID],0)),"")</f>
        <v>3156.89</v>
      </c>
      <c r="G2526" s="6">
        <f>IFERROR(INDEX(Healthcare_Transaction[Date],MATCH(CONSOLIDATED_SHEET[[#This Row],[Patient_ID]],Healthcare_Transaction[Patient_ID],0)),"")</f>
        <v>44883.445349335612</v>
      </c>
      <c r="H2526" t="str">
        <f>TEXT(CONSOLIDATED_SHEET[[#This Row],[Date]], "yyyy")</f>
        <v>2022</v>
      </c>
      <c r="I2526" t="str">
        <f>TEXT(CONSOLIDATED_SHEET[[#This Row],[Date]], "mmmm")</f>
        <v>November</v>
      </c>
      <c r="J2526" t="str">
        <f>INDEX(Healthcare_Location[Location],MATCH(CONSOLIDATED_SHEET[[#This Row],[Patient_ID]],Healthcare_Location[Patient_ID],0))</f>
        <v>Chicago</v>
      </c>
      <c r="K2526" s="7" t="str">
        <f>INDEX(Healthcare_Insurance[Insurance_Type],MATCH(CONSOLIDATED_SHEET[[#This Row],[Patient_ID]],Healthcare_Insurance[Patient_ID],0))</f>
        <v>Public</v>
      </c>
      <c r="L2526" s="8">
        <f>INDEX(Healthcare_Insurance[Insurance_Amount],MATCH(CONSOLIDATED_SHEET[[#This Row],[Patient_ID]],Healthcare_Insurance[Patient_ID],0))</f>
        <v>8459.26</v>
      </c>
    </row>
    <row r="2527" spans="1:12" x14ac:dyDescent="0.25">
      <c r="A2527" t="s">
        <v>2529</v>
      </c>
      <c r="B2527" t="s">
        <v>5488</v>
      </c>
      <c r="C2527">
        <v>70</v>
      </c>
      <c r="D2527" t="s">
        <v>5948</v>
      </c>
      <c r="E2527" t="str">
        <f>IFERROR(INDEX(Healthcare_Transaction[Treatment_Type],MATCH(CONSOLIDATED_SHEET[[#This Row],[Patient_ID]],Healthcare_Transaction[Patient_ID],0)),"")</f>
        <v>Surgery</v>
      </c>
      <c r="F2527" s="8">
        <f>IFERROR(INDEX(Healthcare_Transaction[Cost],MATCH(CONSOLIDATED_SHEET[[#This Row],[Patient_ID]],Healthcare_Transaction[Patient_ID],0)),"")</f>
        <v>1096.67</v>
      </c>
      <c r="G2527" s="6">
        <f>IFERROR(INDEX(Healthcare_Transaction[Date],MATCH(CONSOLIDATED_SHEET[[#This Row],[Patient_ID]],Healthcare_Transaction[Patient_ID],0)),"")</f>
        <v>44883.706100871546</v>
      </c>
      <c r="H2527" t="str">
        <f>TEXT(CONSOLIDATED_SHEET[[#This Row],[Date]], "yyyy")</f>
        <v>2022</v>
      </c>
      <c r="I2527" t="str">
        <f>TEXT(CONSOLIDATED_SHEET[[#This Row],[Date]], "mmmm")</f>
        <v>November</v>
      </c>
      <c r="J2527" t="str">
        <f>INDEX(Healthcare_Location[Location],MATCH(CONSOLIDATED_SHEET[[#This Row],[Patient_ID]],Healthcare_Location[Patient_ID],0))</f>
        <v>Phoenix</v>
      </c>
      <c r="K2527" s="7" t="str">
        <f>INDEX(Healthcare_Insurance[Insurance_Type],MATCH(CONSOLIDATED_SHEET[[#This Row],[Patient_ID]],Healthcare_Insurance[Patient_ID],0))</f>
        <v>Public</v>
      </c>
      <c r="L2527" s="8">
        <f>INDEX(Healthcare_Insurance[Insurance_Amount],MATCH(CONSOLIDATED_SHEET[[#This Row],[Patient_ID]],Healthcare_Insurance[Patient_ID],0))</f>
        <v>1017.18</v>
      </c>
    </row>
    <row r="2528" spans="1:12" x14ac:dyDescent="0.25">
      <c r="A2528" t="s">
        <v>2530</v>
      </c>
      <c r="B2528" t="s">
        <v>5489</v>
      </c>
      <c r="C2528">
        <v>89</v>
      </c>
      <c r="D2528" t="s">
        <v>5948</v>
      </c>
      <c r="E2528" t="str">
        <f>IFERROR(INDEX(Healthcare_Transaction[Treatment_Type],MATCH(CONSOLIDATED_SHEET[[#This Row],[Patient_ID]],Healthcare_Transaction[Patient_ID],0)),"")</f>
        <v>Surgery</v>
      </c>
      <c r="F2528" s="8">
        <f>IFERROR(INDEX(Healthcare_Transaction[Cost],MATCH(CONSOLIDATED_SHEET[[#This Row],[Patient_ID]],Healthcare_Transaction[Patient_ID],0)),"")</f>
        <v>1015.51</v>
      </c>
      <c r="G2528" s="6">
        <f>IFERROR(INDEX(Healthcare_Transaction[Date],MATCH(CONSOLIDATED_SHEET[[#This Row],[Patient_ID]],Healthcare_Transaction[Patient_ID],0)),"")</f>
        <v>44886.574367766807</v>
      </c>
      <c r="H2528" t="str">
        <f>TEXT(CONSOLIDATED_SHEET[[#This Row],[Date]], "yyyy")</f>
        <v>2022</v>
      </c>
      <c r="I2528" t="str">
        <f>TEXT(CONSOLIDATED_SHEET[[#This Row],[Date]], "mmmm")</f>
        <v>November</v>
      </c>
      <c r="J2528" t="str">
        <f>INDEX(Healthcare_Location[Location],MATCH(CONSOLIDATED_SHEET[[#This Row],[Patient_ID]],Healthcare_Location[Patient_ID],0))</f>
        <v>Houston</v>
      </c>
      <c r="K2528" s="7" t="str">
        <f>INDEX(Healthcare_Insurance[Insurance_Type],MATCH(CONSOLIDATED_SHEET[[#This Row],[Patient_ID]],Healthcare_Insurance[Patient_ID],0))</f>
        <v>None</v>
      </c>
      <c r="L2528" s="8">
        <f>INDEX(Healthcare_Insurance[Insurance_Amount],MATCH(CONSOLIDATED_SHEET[[#This Row],[Patient_ID]],Healthcare_Insurance[Patient_ID],0))</f>
        <v>8566.2800000000007</v>
      </c>
    </row>
    <row r="2529" spans="1:12" x14ac:dyDescent="0.25">
      <c r="A2529" t="s">
        <v>2531</v>
      </c>
      <c r="B2529" t="s">
        <v>5490</v>
      </c>
      <c r="C2529">
        <v>43</v>
      </c>
      <c r="D2529" t="s">
        <v>5947</v>
      </c>
      <c r="E2529" t="str">
        <f>IFERROR(INDEX(Healthcare_Transaction[Treatment_Type],MATCH(CONSOLIDATED_SHEET[[#This Row],[Patient_ID]],Healthcare_Transaction[Patient_ID],0)),"")</f>
        <v>Medication</v>
      </c>
      <c r="F2529" s="8">
        <f>IFERROR(INDEX(Healthcare_Transaction[Cost],MATCH(CONSOLIDATED_SHEET[[#This Row],[Patient_ID]],Healthcare_Transaction[Patient_ID],0)),"")</f>
        <v>1317.32</v>
      </c>
      <c r="G2529" s="6">
        <f>IFERROR(INDEX(Healthcare_Transaction[Date],MATCH(CONSOLIDATED_SHEET[[#This Row],[Patient_ID]],Healthcare_Transaction[Patient_ID],0)),"")</f>
        <v>44889.703386198024</v>
      </c>
      <c r="H2529" t="str">
        <f>TEXT(CONSOLIDATED_SHEET[[#This Row],[Date]], "yyyy")</f>
        <v>2022</v>
      </c>
      <c r="I2529" t="str">
        <f>TEXT(CONSOLIDATED_SHEET[[#This Row],[Date]], "mmmm")</f>
        <v>November</v>
      </c>
      <c r="J2529" t="str">
        <f>INDEX(Healthcare_Location[Location],MATCH(CONSOLIDATED_SHEET[[#This Row],[Patient_ID]],Healthcare_Location[Patient_ID],0))</f>
        <v>Houston</v>
      </c>
      <c r="K2529" s="7" t="str">
        <f>INDEX(Healthcare_Insurance[Insurance_Type],MATCH(CONSOLIDATED_SHEET[[#This Row],[Patient_ID]],Healthcare_Insurance[Patient_ID],0))</f>
        <v>Public</v>
      </c>
      <c r="L2529" s="8">
        <f>INDEX(Healthcare_Insurance[Insurance_Amount],MATCH(CONSOLIDATED_SHEET[[#This Row],[Patient_ID]],Healthcare_Insurance[Patient_ID],0))</f>
        <v>1109.76</v>
      </c>
    </row>
    <row r="2530" spans="1:12" x14ac:dyDescent="0.25">
      <c r="A2530" t="s">
        <v>2532</v>
      </c>
      <c r="B2530" t="s">
        <v>5491</v>
      </c>
      <c r="C2530">
        <v>50</v>
      </c>
      <c r="D2530" t="s">
        <v>5947</v>
      </c>
      <c r="E2530" t="str">
        <f>IFERROR(INDEX(Healthcare_Transaction[Treatment_Type],MATCH(CONSOLIDATED_SHEET[[#This Row],[Patient_ID]],Healthcare_Transaction[Patient_ID],0)),"")</f>
        <v>Physical Therapy</v>
      </c>
      <c r="F2530" s="8">
        <f>IFERROR(INDEX(Healthcare_Transaction[Cost],MATCH(CONSOLIDATED_SHEET[[#This Row],[Patient_ID]],Healthcare_Transaction[Patient_ID],0)),"")</f>
        <v>4426.68</v>
      </c>
      <c r="G2530" s="6">
        <f>IFERROR(INDEX(Healthcare_Transaction[Date],MATCH(CONSOLIDATED_SHEET[[#This Row],[Patient_ID]],Healthcare_Transaction[Patient_ID],0)),"")</f>
        <v>44896.222174596369</v>
      </c>
      <c r="H2530" t="str">
        <f>TEXT(CONSOLIDATED_SHEET[[#This Row],[Date]], "yyyy")</f>
        <v>2022</v>
      </c>
      <c r="I2530" t="str">
        <f>TEXT(CONSOLIDATED_SHEET[[#This Row],[Date]], "mmmm")</f>
        <v>December</v>
      </c>
      <c r="J2530" t="str">
        <f>INDEX(Healthcare_Location[Location],MATCH(CONSOLIDATED_SHEET[[#This Row],[Patient_ID]],Healthcare_Location[Patient_ID],0))</f>
        <v>New York</v>
      </c>
      <c r="K2530" s="7" t="str">
        <f>INDEX(Healthcare_Insurance[Insurance_Type],MATCH(CONSOLIDATED_SHEET[[#This Row],[Patient_ID]],Healthcare_Insurance[Patient_ID],0))</f>
        <v>Public</v>
      </c>
      <c r="L2530" s="8">
        <f>INDEX(Healthcare_Insurance[Insurance_Amount],MATCH(CONSOLIDATED_SHEET[[#This Row],[Patient_ID]],Healthcare_Insurance[Patient_ID],0))</f>
        <v>1301.79</v>
      </c>
    </row>
    <row r="2531" spans="1:12" x14ac:dyDescent="0.25">
      <c r="A2531" t="s">
        <v>2533</v>
      </c>
      <c r="B2531" t="s">
        <v>5492</v>
      </c>
      <c r="C2531">
        <v>71</v>
      </c>
      <c r="D2531" t="s">
        <v>5948</v>
      </c>
      <c r="E2531" t="str">
        <f>IFERROR(INDEX(Healthcare_Transaction[Treatment_Type],MATCH(CONSOLIDATED_SHEET[[#This Row],[Patient_ID]],Healthcare_Transaction[Patient_ID],0)),"")</f>
        <v>Consultation</v>
      </c>
      <c r="F2531" s="8">
        <f>IFERROR(INDEX(Healthcare_Transaction[Cost],MATCH(CONSOLIDATED_SHEET[[#This Row],[Patient_ID]],Healthcare_Transaction[Patient_ID],0)),"")</f>
        <v>1869.72</v>
      </c>
      <c r="G2531" s="6">
        <f>IFERROR(INDEX(Healthcare_Transaction[Date],MATCH(CONSOLIDATED_SHEET[[#This Row],[Patient_ID]],Healthcare_Transaction[Patient_ID],0)),"")</f>
        <v>44897.004429204157</v>
      </c>
      <c r="H2531" t="str">
        <f>TEXT(CONSOLIDATED_SHEET[[#This Row],[Date]], "yyyy")</f>
        <v>2022</v>
      </c>
      <c r="I2531" t="str">
        <f>TEXT(CONSOLIDATED_SHEET[[#This Row],[Date]], "mmmm")</f>
        <v>December</v>
      </c>
      <c r="J2531" t="str">
        <f>INDEX(Healthcare_Location[Location],MATCH(CONSOLIDATED_SHEET[[#This Row],[Patient_ID]],Healthcare_Location[Patient_ID],0))</f>
        <v>New York</v>
      </c>
      <c r="K2531" s="7" t="str">
        <f>INDEX(Healthcare_Insurance[Insurance_Type],MATCH(CONSOLIDATED_SHEET[[#This Row],[Patient_ID]],Healthcare_Insurance[Patient_ID],0))</f>
        <v>Private</v>
      </c>
      <c r="L2531" s="8">
        <f>INDEX(Healthcare_Insurance[Insurance_Amount],MATCH(CONSOLIDATED_SHEET[[#This Row],[Patient_ID]],Healthcare_Insurance[Patient_ID],0))</f>
        <v>4431.54</v>
      </c>
    </row>
    <row r="2532" spans="1:12" x14ac:dyDescent="0.25">
      <c r="A2532" t="s">
        <v>2534</v>
      </c>
      <c r="B2532" t="s">
        <v>5493</v>
      </c>
      <c r="C2532">
        <v>18</v>
      </c>
      <c r="D2532" t="s">
        <v>5947</v>
      </c>
      <c r="E2532" t="str">
        <f>IFERROR(INDEX(Healthcare_Transaction[Treatment_Type],MATCH(CONSOLIDATED_SHEET[[#This Row],[Patient_ID]],Healthcare_Transaction[Patient_ID],0)),"")</f>
        <v>Medication</v>
      </c>
      <c r="F2532" s="8">
        <f>IFERROR(INDEX(Healthcare_Transaction[Cost],MATCH(CONSOLIDATED_SHEET[[#This Row],[Patient_ID]],Healthcare_Transaction[Patient_ID],0)),"")</f>
        <v>2508.17</v>
      </c>
      <c r="G2532" s="6">
        <f>IFERROR(INDEX(Healthcare_Transaction[Date],MATCH(CONSOLIDATED_SHEET[[#This Row],[Patient_ID]],Healthcare_Transaction[Patient_ID],0)),"")</f>
        <v>44900.915702243168</v>
      </c>
      <c r="H2532" t="str">
        <f>TEXT(CONSOLIDATED_SHEET[[#This Row],[Date]], "yyyy")</f>
        <v>2022</v>
      </c>
      <c r="I2532" t="str">
        <f>TEXT(CONSOLIDATED_SHEET[[#This Row],[Date]], "mmmm")</f>
        <v>December</v>
      </c>
      <c r="J2532" t="str">
        <f>INDEX(Healthcare_Location[Location],MATCH(CONSOLIDATED_SHEET[[#This Row],[Patient_ID]],Healthcare_Location[Patient_ID],0))</f>
        <v>Los Angeles</v>
      </c>
      <c r="K2532" s="7" t="str">
        <f>INDEX(Healthcare_Insurance[Insurance_Type],MATCH(CONSOLIDATED_SHEET[[#This Row],[Patient_ID]],Healthcare_Insurance[Patient_ID],0))</f>
        <v>None</v>
      </c>
      <c r="L2532" s="8">
        <f>INDEX(Healthcare_Insurance[Insurance_Amount],MATCH(CONSOLIDATED_SHEET[[#This Row],[Patient_ID]],Healthcare_Insurance[Patient_ID],0))</f>
        <v>3124.56</v>
      </c>
    </row>
    <row r="2533" spans="1:12" x14ac:dyDescent="0.25">
      <c r="A2533" t="s">
        <v>2535</v>
      </c>
      <c r="B2533" t="s">
        <v>5494</v>
      </c>
      <c r="C2533">
        <v>58</v>
      </c>
      <c r="D2533" t="s">
        <v>5948</v>
      </c>
      <c r="E2533" t="str">
        <f>IFERROR(INDEX(Healthcare_Transaction[Treatment_Type],MATCH(CONSOLIDATED_SHEET[[#This Row],[Patient_ID]],Healthcare_Transaction[Patient_ID],0)),"")</f>
        <v>Physical Therapy</v>
      </c>
      <c r="F2533" s="8">
        <f>IFERROR(INDEX(Healthcare_Transaction[Cost],MATCH(CONSOLIDATED_SHEET[[#This Row],[Patient_ID]],Healthcare_Transaction[Patient_ID],0)),"")</f>
        <v>1616.09</v>
      </c>
      <c r="G2533" s="6">
        <f>IFERROR(INDEX(Healthcare_Transaction[Date],MATCH(CONSOLIDATED_SHEET[[#This Row],[Patient_ID]],Healthcare_Transaction[Patient_ID],0)),"")</f>
        <v>44901.697956850971</v>
      </c>
      <c r="H2533" t="str">
        <f>TEXT(CONSOLIDATED_SHEET[[#This Row],[Date]], "yyyy")</f>
        <v>2022</v>
      </c>
      <c r="I2533" t="str">
        <f>TEXT(CONSOLIDATED_SHEET[[#This Row],[Date]], "mmmm")</f>
        <v>December</v>
      </c>
      <c r="J2533" t="str">
        <f>INDEX(Healthcare_Location[Location],MATCH(CONSOLIDATED_SHEET[[#This Row],[Patient_ID]],Healthcare_Location[Patient_ID],0))</f>
        <v>Chicago</v>
      </c>
      <c r="K2533" s="7" t="str">
        <f>INDEX(Healthcare_Insurance[Insurance_Type],MATCH(CONSOLIDATED_SHEET[[#This Row],[Patient_ID]],Healthcare_Insurance[Patient_ID],0))</f>
        <v>Public</v>
      </c>
      <c r="L2533" s="8">
        <f>INDEX(Healthcare_Insurance[Insurance_Amount],MATCH(CONSOLIDATED_SHEET[[#This Row],[Patient_ID]],Healthcare_Insurance[Patient_ID],0))</f>
        <v>8687.23</v>
      </c>
    </row>
    <row r="2534" spans="1:12" x14ac:dyDescent="0.25">
      <c r="A2534" t="s">
        <v>2536</v>
      </c>
      <c r="B2534" t="s">
        <v>5495</v>
      </c>
      <c r="C2534">
        <v>44</v>
      </c>
      <c r="D2534" t="s">
        <v>5947</v>
      </c>
      <c r="E2534" t="str">
        <f>IFERROR(INDEX(Healthcare_Transaction[Treatment_Type],MATCH(CONSOLIDATED_SHEET[[#This Row],[Patient_ID]],Healthcare_Transaction[Patient_ID],0)),"")</f>
        <v>Physical Therapy</v>
      </c>
      <c r="F2534" s="8">
        <f>IFERROR(INDEX(Healthcare_Transaction[Cost],MATCH(CONSOLIDATED_SHEET[[#This Row],[Patient_ID]],Healthcare_Transaction[Patient_ID],0)),"")</f>
        <v>1230.3800000000001</v>
      </c>
      <c r="G2534" s="6">
        <f>IFERROR(INDEX(Healthcare_Transaction[Date],MATCH(CONSOLIDATED_SHEET[[#This Row],[Patient_ID]],Healthcare_Transaction[Patient_ID],0)),"")</f>
        <v>44903.001714530626</v>
      </c>
      <c r="H2534" t="str">
        <f>TEXT(CONSOLIDATED_SHEET[[#This Row],[Date]], "yyyy")</f>
        <v>2022</v>
      </c>
      <c r="I2534" t="str">
        <f>TEXT(CONSOLIDATED_SHEET[[#This Row],[Date]], "mmmm")</f>
        <v>December</v>
      </c>
      <c r="J2534" t="str">
        <f>INDEX(Healthcare_Location[Location],MATCH(CONSOLIDATED_SHEET[[#This Row],[Patient_ID]],Healthcare_Location[Patient_ID],0))</f>
        <v>Chicago</v>
      </c>
      <c r="K2534" s="7" t="str">
        <f>INDEX(Healthcare_Insurance[Insurance_Type],MATCH(CONSOLIDATED_SHEET[[#This Row],[Patient_ID]],Healthcare_Insurance[Patient_ID],0))</f>
        <v>Private</v>
      </c>
      <c r="L2534" s="8">
        <f>INDEX(Healthcare_Insurance[Insurance_Amount],MATCH(CONSOLIDATED_SHEET[[#This Row],[Patient_ID]],Healthcare_Insurance[Patient_ID],0))</f>
        <v>7299.81</v>
      </c>
    </row>
    <row r="2535" spans="1:12" x14ac:dyDescent="0.25">
      <c r="A2535" t="s">
        <v>2537</v>
      </c>
      <c r="B2535" t="s">
        <v>5496</v>
      </c>
      <c r="C2535">
        <v>67</v>
      </c>
      <c r="D2535" t="s">
        <v>5947</v>
      </c>
      <c r="E2535" t="str">
        <f>IFERROR(INDEX(Healthcare_Transaction[Treatment_Type],MATCH(CONSOLIDATED_SHEET[[#This Row],[Patient_ID]],Healthcare_Transaction[Patient_ID],0)),"")</f>
        <v>Consultation</v>
      </c>
      <c r="F2535" s="8">
        <f>IFERROR(INDEX(Healthcare_Transaction[Cost],MATCH(CONSOLIDATED_SHEET[[#This Row],[Patient_ID]],Healthcare_Transaction[Patient_ID],0)),"")</f>
        <v>2488.7800000000002</v>
      </c>
      <c r="G2535" s="6">
        <f>IFERROR(INDEX(Healthcare_Transaction[Date],MATCH(CONSOLIDATED_SHEET[[#This Row],[Patient_ID]],Healthcare_Transaction[Patient_ID],0)),"")</f>
        <v>44904.566223746238</v>
      </c>
      <c r="H2535" t="str">
        <f>TEXT(CONSOLIDATED_SHEET[[#This Row],[Date]], "yyyy")</f>
        <v>2022</v>
      </c>
      <c r="I2535" t="str">
        <f>TEXT(CONSOLIDATED_SHEET[[#This Row],[Date]], "mmmm")</f>
        <v>December</v>
      </c>
      <c r="J2535" t="str">
        <f>INDEX(Healthcare_Location[Location],MATCH(CONSOLIDATED_SHEET[[#This Row],[Patient_ID]],Healthcare_Location[Patient_ID],0))</f>
        <v>Los Angeles</v>
      </c>
      <c r="K2535" s="7" t="str">
        <f>INDEX(Healthcare_Insurance[Insurance_Type],MATCH(CONSOLIDATED_SHEET[[#This Row],[Patient_ID]],Healthcare_Insurance[Patient_ID],0))</f>
        <v>Private</v>
      </c>
      <c r="L2535" s="8">
        <f>INDEX(Healthcare_Insurance[Insurance_Amount],MATCH(CONSOLIDATED_SHEET[[#This Row],[Patient_ID]],Healthcare_Insurance[Patient_ID],0))</f>
        <v>8335.82</v>
      </c>
    </row>
    <row r="2536" spans="1:12" x14ac:dyDescent="0.25">
      <c r="A2536" t="s">
        <v>2538</v>
      </c>
      <c r="B2536" t="s">
        <v>5497</v>
      </c>
      <c r="C2536">
        <v>30</v>
      </c>
      <c r="D2536" t="s">
        <v>5948</v>
      </c>
      <c r="E2536" t="str">
        <f>IFERROR(INDEX(Healthcare_Transaction[Treatment_Type],MATCH(CONSOLIDATED_SHEET[[#This Row],[Patient_ID]],Healthcare_Transaction[Patient_ID],0)),"")</f>
        <v>Surgery</v>
      </c>
      <c r="F2536" s="8">
        <f>IFERROR(INDEX(Healthcare_Transaction[Cost],MATCH(CONSOLIDATED_SHEET[[#This Row],[Patient_ID]],Healthcare_Transaction[Patient_ID],0)),"")</f>
        <v>4467.7700000000004</v>
      </c>
      <c r="G2536" s="6">
        <f>IFERROR(INDEX(Healthcare_Transaction[Date],MATCH(CONSOLIDATED_SHEET[[#This Row],[Patient_ID]],Healthcare_Transaction[Patient_ID],0)),"")</f>
        <v>44906.13073296185</v>
      </c>
      <c r="H2536" t="str">
        <f>TEXT(CONSOLIDATED_SHEET[[#This Row],[Date]], "yyyy")</f>
        <v>2022</v>
      </c>
      <c r="I2536" t="str">
        <f>TEXT(CONSOLIDATED_SHEET[[#This Row],[Date]], "mmmm")</f>
        <v>December</v>
      </c>
      <c r="J2536" t="str">
        <f>INDEX(Healthcare_Location[Location],MATCH(CONSOLIDATED_SHEET[[#This Row],[Patient_ID]],Healthcare_Location[Patient_ID],0))</f>
        <v>Phoenix</v>
      </c>
      <c r="K2536" s="7" t="str">
        <f>INDEX(Healthcare_Insurance[Insurance_Type],MATCH(CONSOLIDATED_SHEET[[#This Row],[Patient_ID]],Healthcare_Insurance[Patient_ID],0))</f>
        <v>Private</v>
      </c>
      <c r="L2536" s="8">
        <f>INDEX(Healthcare_Insurance[Insurance_Amount],MATCH(CONSOLIDATED_SHEET[[#This Row],[Patient_ID]],Healthcare_Insurance[Patient_ID],0))</f>
        <v>1835.85</v>
      </c>
    </row>
    <row r="2537" spans="1:12" x14ac:dyDescent="0.25">
      <c r="A2537" t="s">
        <v>2539</v>
      </c>
      <c r="B2537" t="s">
        <v>5498</v>
      </c>
      <c r="C2537">
        <v>51</v>
      </c>
      <c r="D2537" t="s">
        <v>5947</v>
      </c>
      <c r="E2537" t="str">
        <f>IFERROR(INDEX(Healthcare_Transaction[Treatment_Type],MATCH(CONSOLIDATED_SHEET[[#This Row],[Patient_ID]],Healthcare_Transaction[Patient_ID],0)),"")</f>
        <v>Medication</v>
      </c>
      <c r="F2537" s="8">
        <f>IFERROR(INDEX(Healthcare_Transaction[Cost],MATCH(CONSOLIDATED_SHEET[[#This Row],[Patient_ID]],Healthcare_Transaction[Patient_ID],0)),"")</f>
        <v>4039</v>
      </c>
      <c r="G2537" s="6">
        <f>IFERROR(INDEX(Healthcare_Transaction[Date],MATCH(CONSOLIDATED_SHEET[[#This Row],[Patient_ID]],Healthcare_Transaction[Patient_ID],0)),"")</f>
        <v>44906.391484497777</v>
      </c>
      <c r="H2537" t="str">
        <f>TEXT(CONSOLIDATED_SHEET[[#This Row],[Date]], "yyyy")</f>
        <v>2022</v>
      </c>
      <c r="I2537" t="str">
        <f>TEXT(CONSOLIDATED_SHEET[[#This Row],[Date]], "mmmm")</f>
        <v>December</v>
      </c>
      <c r="J2537" t="str">
        <f>INDEX(Healthcare_Location[Location],MATCH(CONSOLIDATED_SHEET[[#This Row],[Patient_ID]],Healthcare_Location[Patient_ID],0))</f>
        <v>Los Angeles</v>
      </c>
      <c r="K2537" s="7" t="str">
        <f>INDEX(Healthcare_Insurance[Insurance_Type],MATCH(CONSOLIDATED_SHEET[[#This Row],[Patient_ID]],Healthcare_Insurance[Patient_ID],0))</f>
        <v>None</v>
      </c>
      <c r="L2537" s="8">
        <f>INDEX(Healthcare_Insurance[Insurance_Amount],MATCH(CONSOLIDATED_SHEET[[#This Row],[Patient_ID]],Healthcare_Insurance[Patient_ID],0))</f>
        <v>1459.45</v>
      </c>
    </row>
    <row r="2538" spans="1:12" x14ac:dyDescent="0.25">
      <c r="A2538" t="s">
        <v>2540</v>
      </c>
      <c r="B2538" t="s">
        <v>5499</v>
      </c>
      <c r="C2538">
        <v>29</v>
      </c>
      <c r="D2538" t="s">
        <v>5948</v>
      </c>
      <c r="E2538" t="str">
        <f>IFERROR(INDEX(Healthcare_Transaction[Treatment_Type],MATCH(CONSOLIDATED_SHEET[[#This Row],[Patient_ID]],Healthcare_Transaction[Patient_ID],0)),"")</f>
        <v>Medication</v>
      </c>
      <c r="F2538" s="8">
        <f>IFERROR(INDEX(Healthcare_Transaction[Cost],MATCH(CONSOLIDATED_SHEET[[#This Row],[Patient_ID]],Healthcare_Transaction[Patient_ID],0)),"")</f>
        <v>1746.28</v>
      </c>
      <c r="G2538" s="6">
        <f>IFERROR(INDEX(Healthcare_Transaction[Date],MATCH(CONSOLIDATED_SHEET[[#This Row],[Patient_ID]],Healthcare_Transaction[Patient_ID],0)),"")</f>
        <v>44911.345763680518</v>
      </c>
      <c r="H2538" t="str">
        <f>TEXT(CONSOLIDATED_SHEET[[#This Row],[Date]], "yyyy")</f>
        <v>2022</v>
      </c>
      <c r="I2538" t="str">
        <f>TEXT(CONSOLIDATED_SHEET[[#This Row],[Date]], "mmmm")</f>
        <v>December</v>
      </c>
      <c r="J2538" t="str">
        <f>INDEX(Healthcare_Location[Location],MATCH(CONSOLIDATED_SHEET[[#This Row],[Patient_ID]],Healthcare_Location[Patient_ID],0))</f>
        <v>Houston</v>
      </c>
      <c r="K2538" s="7" t="str">
        <f>INDEX(Healthcare_Insurance[Insurance_Type],MATCH(CONSOLIDATED_SHEET[[#This Row],[Patient_ID]],Healthcare_Insurance[Patient_ID],0))</f>
        <v>Private</v>
      </c>
      <c r="L2538" s="8">
        <f>INDEX(Healthcare_Insurance[Insurance_Amount],MATCH(CONSOLIDATED_SHEET[[#This Row],[Patient_ID]],Healthcare_Insurance[Patient_ID],0))</f>
        <v>411.3</v>
      </c>
    </row>
    <row r="2539" spans="1:12" x14ac:dyDescent="0.25">
      <c r="A2539" t="s">
        <v>2541</v>
      </c>
      <c r="B2539" t="s">
        <v>5500</v>
      </c>
      <c r="C2539">
        <v>24</v>
      </c>
      <c r="D2539" t="s">
        <v>5947</v>
      </c>
      <c r="E2539" t="str">
        <f>IFERROR(INDEX(Healthcare_Transaction[Treatment_Type],MATCH(CONSOLIDATED_SHEET[[#This Row],[Patient_ID]],Healthcare_Transaction[Patient_ID],0)),"")</f>
        <v>Consultation</v>
      </c>
      <c r="F2539" s="8">
        <f>IFERROR(INDEX(Healthcare_Transaction[Cost],MATCH(CONSOLIDATED_SHEET[[#This Row],[Patient_ID]],Healthcare_Transaction[Patient_ID],0)),"")</f>
        <v>2220.61</v>
      </c>
      <c r="G2539" s="6">
        <f>IFERROR(INDEX(Healthcare_Transaction[Date],MATCH(CONSOLIDATED_SHEET[[#This Row],[Patient_ID]],Healthcare_Transaction[Patient_ID],0)),"")</f>
        <v>44912.12801828832</v>
      </c>
      <c r="H2539" t="str">
        <f>TEXT(CONSOLIDATED_SHEET[[#This Row],[Date]], "yyyy")</f>
        <v>2022</v>
      </c>
      <c r="I2539" t="str">
        <f>TEXT(CONSOLIDATED_SHEET[[#This Row],[Date]], "mmmm")</f>
        <v>December</v>
      </c>
      <c r="J2539" t="str">
        <f>INDEX(Healthcare_Location[Location],MATCH(CONSOLIDATED_SHEET[[#This Row],[Patient_ID]],Healthcare_Location[Patient_ID],0))</f>
        <v>Los Angeles</v>
      </c>
      <c r="K2539" s="7" t="str">
        <f>INDEX(Healthcare_Insurance[Insurance_Type],MATCH(CONSOLIDATED_SHEET[[#This Row],[Patient_ID]],Healthcare_Insurance[Patient_ID],0))</f>
        <v>Public</v>
      </c>
      <c r="L2539" s="8">
        <f>INDEX(Healthcare_Insurance[Insurance_Amount],MATCH(CONSOLIDATED_SHEET[[#This Row],[Patient_ID]],Healthcare_Insurance[Patient_ID],0))</f>
        <v>6199.55</v>
      </c>
    </row>
    <row r="2540" spans="1:12" x14ac:dyDescent="0.25">
      <c r="A2540" t="s">
        <v>2542</v>
      </c>
      <c r="B2540" t="s">
        <v>5120</v>
      </c>
      <c r="C2540">
        <v>32</v>
      </c>
      <c r="D2540" t="s">
        <v>5948</v>
      </c>
      <c r="E2540" t="str">
        <f>IFERROR(INDEX(Healthcare_Transaction[Treatment_Type],MATCH(CONSOLIDATED_SHEET[[#This Row],[Patient_ID]],Healthcare_Transaction[Patient_ID],0)),"")</f>
        <v>Physical Therapy</v>
      </c>
      <c r="F2540" s="8">
        <f>IFERROR(INDEX(Healthcare_Transaction[Cost],MATCH(CONSOLIDATED_SHEET[[#This Row],[Patient_ID]],Healthcare_Transaction[Patient_ID],0)),"")</f>
        <v>1470.17</v>
      </c>
      <c r="G2540" s="6">
        <f>IFERROR(INDEX(Healthcare_Transaction[Date],MATCH(CONSOLIDATED_SHEET[[#This Row],[Patient_ID]],Healthcare_Transaction[Patient_ID],0)),"")</f>
        <v>44912.388769824262</v>
      </c>
      <c r="H2540" t="str">
        <f>TEXT(CONSOLIDATED_SHEET[[#This Row],[Date]], "yyyy")</f>
        <v>2022</v>
      </c>
      <c r="I2540" t="str">
        <f>TEXT(CONSOLIDATED_SHEET[[#This Row],[Date]], "mmmm")</f>
        <v>December</v>
      </c>
      <c r="J2540" t="str">
        <f>INDEX(Healthcare_Location[Location],MATCH(CONSOLIDATED_SHEET[[#This Row],[Patient_ID]],Healthcare_Location[Patient_ID],0))</f>
        <v>Los Angeles</v>
      </c>
      <c r="K2540" s="7" t="str">
        <f>INDEX(Healthcare_Insurance[Insurance_Type],MATCH(CONSOLIDATED_SHEET[[#This Row],[Patient_ID]],Healthcare_Insurance[Patient_ID],0))</f>
        <v>Private</v>
      </c>
      <c r="L2540" s="8">
        <f>INDEX(Healthcare_Insurance[Insurance_Amount],MATCH(CONSOLIDATED_SHEET[[#This Row],[Patient_ID]],Healthcare_Insurance[Patient_ID],0))</f>
        <v>9578.4599999999991</v>
      </c>
    </row>
    <row r="2541" spans="1:12" x14ac:dyDescent="0.25">
      <c r="A2541" t="s">
        <v>2543</v>
      </c>
      <c r="B2541" t="s">
        <v>5501</v>
      </c>
      <c r="C2541">
        <v>47</v>
      </c>
      <c r="D2541" t="s">
        <v>5947</v>
      </c>
      <c r="E2541" t="str">
        <f>IFERROR(INDEX(Healthcare_Transaction[Treatment_Type],MATCH(CONSOLIDATED_SHEET[[#This Row],[Patient_ID]],Healthcare_Transaction[Patient_ID],0)),"")</f>
        <v>Consultation</v>
      </c>
      <c r="F2541" s="8">
        <f>IFERROR(INDEX(Healthcare_Transaction[Cost],MATCH(CONSOLIDATED_SHEET[[#This Row],[Patient_ID]],Healthcare_Transaction[Patient_ID],0)),"")</f>
        <v>2039.61</v>
      </c>
      <c r="G2541" s="6">
        <f>IFERROR(INDEX(Healthcare_Transaction[Date],MATCH(CONSOLIDATED_SHEET[[#This Row],[Patient_ID]],Healthcare_Transaction[Patient_ID],0)),"")</f>
        <v>44915.77853979139</v>
      </c>
      <c r="H2541" t="str">
        <f>TEXT(CONSOLIDATED_SHEET[[#This Row],[Date]], "yyyy")</f>
        <v>2022</v>
      </c>
      <c r="I2541" t="str">
        <f>TEXT(CONSOLIDATED_SHEET[[#This Row],[Date]], "mmmm")</f>
        <v>December</v>
      </c>
      <c r="J2541" t="str">
        <f>INDEX(Healthcare_Location[Location],MATCH(CONSOLIDATED_SHEET[[#This Row],[Patient_ID]],Healthcare_Location[Patient_ID],0))</f>
        <v>Phoenix</v>
      </c>
      <c r="K2541" s="7" t="str">
        <f>INDEX(Healthcare_Insurance[Insurance_Type],MATCH(CONSOLIDATED_SHEET[[#This Row],[Patient_ID]],Healthcare_Insurance[Patient_ID],0))</f>
        <v>Public</v>
      </c>
      <c r="L2541" s="8">
        <f>INDEX(Healthcare_Insurance[Insurance_Amount],MATCH(CONSOLIDATED_SHEET[[#This Row],[Patient_ID]],Healthcare_Insurance[Patient_ID],0))</f>
        <v>1172.42</v>
      </c>
    </row>
    <row r="2542" spans="1:12" x14ac:dyDescent="0.25">
      <c r="A2542" t="s">
        <v>2544</v>
      </c>
      <c r="B2542" t="s">
        <v>5502</v>
      </c>
      <c r="C2542">
        <v>50</v>
      </c>
      <c r="D2542" t="s">
        <v>5948</v>
      </c>
      <c r="E2542" t="str">
        <f>IFERROR(INDEX(Healthcare_Transaction[Treatment_Type],MATCH(CONSOLIDATED_SHEET[[#This Row],[Patient_ID]],Healthcare_Transaction[Patient_ID],0)),"")</f>
        <v>Consultation</v>
      </c>
      <c r="F2542" s="8">
        <f>IFERROR(INDEX(Healthcare_Transaction[Cost],MATCH(CONSOLIDATED_SHEET[[#This Row],[Patient_ID]],Healthcare_Transaction[Patient_ID],0)),"")</f>
        <v>2794.48</v>
      </c>
      <c r="G2542" s="6">
        <f>IFERROR(INDEX(Healthcare_Transaction[Date],MATCH(CONSOLIDATED_SHEET[[#This Row],[Patient_ID]],Healthcare_Transaction[Patient_ID],0)),"")</f>
        <v>44916.300042863273</v>
      </c>
      <c r="H2542" t="str">
        <f>TEXT(CONSOLIDATED_SHEET[[#This Row],[Date]], "yyyy")</f>
        <v>2022</v>
      </c>
      <c r="I2542" t="str">
        <f>TEXT(CONSOLIDATED_SHEET[[#This Row],[Date]], "mmmm")</f>
        <v>December</v>
      </c>
      <c r="J2542" t="str">
        <f>INDEX(Healthcare_Location[Location],MATCH(CONSOLIDATED_SHEET[[#This Row],[Patient_ID]],Healthcare_Location[Patient_ID],0))</f>
        <v>Chicago</v>
      </c>
      <c r="K2542" s="7" t="str">
        <f>INDEX(Healthcare_Insurance[Insurance_Type],MATCH(CONSOLIDATED_SHEET[[#This Row],[Patient_ID]],Healthcare_Insurance[Patient_ID],0))</f>
        <v>Private</v>
      </c>
      <c r="L2542" s="8">
        <f>INDEX(Healthcare_Insurance[Insurance_Amount],MATCH(CONSOLIDATED_SHEET[[#This Row],[Patient_ID]],Healthcare_Insurance[Patient_ID],0))</f>
        <v>7374.56</v>
      </c>
    </row>
    <row r="2543" spans="1:12" x14ac:dyDescent="0.25">
      <c r="A2543" t="s">
        <v>2545</v>
      </c>
      <c r="B2543" t="s">
        <v>5503</v>
      </c>
      <c r="C2543">
        <v>43</v>
      </c>
      <c r="D2543" t="s">
        <v>5947</v>
      </c>
      <c r="E2543" t="str">
        <f>IFERROR(INDEX(Healthcare_Transaction[Treatment_Type],MATCH(CONSOLIDATED_SHEET[[#This Row],[Patient_ID]],Healthcare_Transaction[Patient_ID],0)),"")</f>
        <v>Consultation</v>
      </c>
      <c r="F2543" s="8">
        <f>IFERROR(INDEX(Healthcare_Transaction[Cost],MATCH(CONSOLIDATED_SHEET[[#This Row],[Patient_ID]],Healthcare_Transaction[Patient_ID],0)),"")</f>
        <v>1779.88</v>
      </c>
      <c r="G2543" s="6">
        <f>IFERROR(INDEX(Healthcare_Transaction[Date],MATCH(CONSOLIDATED_SHEET[[#This Row],[Patient_ID]],Healthcare_Transaction[Patient_ID],0)),"")</f>
        <v>44918.386055150731</v>
      </c>
      <c r="H2543" t="str">
        <f>TEXT(CONSOLIDATED_SHEET[[#This Row],[Date]], "yyyy")</f>
        <v>2022</v>
      </c>
      <c r="I2543" t="str">
        <f>TEXT(CONSOLIDATED_SHEET[[#This Row],[Date]], "mmmm")</f>
        <v>December</v>
      </c>
      <c r="J2543" t="str">
        <f>INDEX(Healthcare_Location[Location],MATCH(CONSOLIDATED_SHEET[[#This Row],[Patient_ID]],Healthcare_Location[Patient_ID],0))</f>
        <v>Los Angeles</v>
      </c>
      <c r="K2543" s="7" t="str">
        <f>INDEX(Healthcare_Insurance[Insurance_Type],MATCH(CONSOLIDATED_SHEET[[#This Row],[Patient_ID]],Healthcare_Insurance[Patient_ID],0))</f>
        <v>None</v>
      </c>
      <c r="L2543" s="8">
        <f>INDEX(Healthcare_Insurance[Insurance_Amount],MATCH(CONSOLIDATED_SHEET[[#This Row],[Patient_ID]],Healthcare_Insurance[Patient_ID],0))</f>
        <v>3972.28</v>
      </c>
    </row>
    <row r="2544" spans="1:12" x14ac:dyDescent="0.25">
      <c r="A2544" t="s">
        <v>2546</v>
      </c>
      <c r="B2544" t="s">
        <v>5504</v>
      </c>
      <c r="C2544">
        <v>55</v>
      </c>
      <c r="D2544" t="s">
        <v>5948</v>
      </c>
      <c r="E2544" t="str">
        <f>IFERROR(INDEX(Healthcare_Transaction[Treatment_Type],MATCH(CONSOLIDATED_SHEET[[#This Row],[Patient_ID]],Healthcare_Transaction[Patient_ID],0)),"")</f>
        <v>Medication</v>
      </c>
      <c r="F2544" s="8">
        <f>IFERROR(INDEX(Healthcare_Transaction[Cost],MATCH(CONSOLIDATED_SHEET[[#This Row],[Patient_ID]],Healthcare_Transaction[Patient_ID],0)),"")</f>
        <v>2020.04</v>
      </c>
      <c r="G2544" s="6">
        <f>IFERROR(INDEX(Healthcare_Transaction[Date],MATCH(CONSOLIDATED_SHEET[[#This Row],[Patient_ID]],Healthcare_Transaction[Patient_ID],0)),"")</f>
        <v>44919.429061294468</v>
      </c>
      <c r="H2544" t="str">
        <f>TEXT(CONSOLIDATED_SHEET[[#This Row],[Date]], "yyyy")</f>
        <v>2022</v>
      </c>
      <c r="I2544" t="str">
        <f>TEXT(CONSOLIDATED_SHEET[[#This Row],[Date]], "mmmm")</f>
        <v>December</v>
      </c>
      <c r="J2544" t="str">
        <f>INDEX(Healthcare_Location[Location],MATCH(CONSOLIDATED_SHEET[[#This Row],[Patient_ID]],Healthcare_Location[Patient_ID],0))</f>
        <v>Los Angeles</v>
      </c>
      <c r="K2544" s="7" t="str">
        <f>INDEX(Healthcare_Insurance[Insurance_Type],MATCH(CONSOLIDATED_SHEET[[#This Row],[Patient_ID]],Healthcare_Insurance[Patient_ID],0))</f>
        <v>Private</v>
      </c>
      <c r="L2544" s="8">
        <f>INDEX(Healthcare_Insurance[Insurance_Amount],MATCH(CONSOLIDATED_SHEET[[#This Row],[Patient_ID]],Healthcare_Insurance[Patient_ID],0))</f>
        <v>5606.9</v>
      </c>
    </row>
    <row r="2545" spans="1:12" x14ac:dyDescent="0.25">
      <c r="A2545" t="s">
        <v>2547</v>
      </c>
      <c r="B2545" t="s">
        <v>5505</v>
      </c>
      <c r="C2545">
        <v>42</v>
      </c>
      <c r="D2545" t="s">
        <v>5947</v>
      </c>
      <c r="E2545" t="str">
        <f>IFERROR(INDEX(Healthcare_Transaction[Treatment_Type],MATCH(CONSOLIDATED_SHEET[[#This Row],[Patient_ID]],Healthcare_Transaction[Patient_ID],0)),"")</f>
        <v>Consultation</v>
      </c>
      <c r="F2545" s="8">
        <f>IFERROR(INDEX(Healthcare_Transaction[Cost],MATCH(CONSOLIDATED_SHEET[[#This Row],[Patient_ID]],Healthcare_Transaction[Patient_ID],0)),"")</f>
        <v>4957.5</v>
      </c>
      <c r="G2545" s="6">
        <f>IFERROR(INDEX(Healthcare_Transaction[Date],MATCH(CONSOLIDATED_SHEET[[#This Row],[Patient_ID]],Healthcare_Transaction[Patient_ID],0)),"")</f>
        <v>44919.950564366329</v>
      </c>
      <c r="H2545" t="str">
        <f>TEXT(CONSOLIDATED_SHEET[[#This Row],[Date]], "yyyy")</f>
        <v>2022</v>
      </c>
      <c r="I2545" t="str">
        <f>TEXT(CONSOLIDATED_SHEET[[#This Row],[Date]], "mmmm")</f>
        <v>December</v>
      </c>
      <c r="J2545" t="str">
        <f>INDEX(Healthcare_Location[Location],MATCH(CONSOLIDATED_SHEET[[#This Row],[Patient_ID]],Healthcare_Location[Patient_ID],0))</f>
        <v>Phoenix</v>
      </c>
      <c r="K2545" s="7" t="str">
        <f>INDEX(Healthcare_Insurance[Insurance_Type],MATCH(CONSOLIDATED_SHEET[[#This Row],[Patient_ID]],Healthcare_Insurance[Patient_ID],0))</f>
        <v>Private</v>
      </c>
      <c r="L2545" s="8">
        <f>INDEX(Healthcare_Insurance[Insurance_Amount],MATCH(CONSOLIDATED_SHEET[[#This Row],[Patient_ID]],Healthcare_Insurance[Patient_ID],0))</f>
        <v>530.12</v>
      </c>
    </row>
    <row r="2546" spans="1:12" x14ac:dyDescent="0.25">
      <c r="A2546" t="s">
        <v>2548</v>
      </c>
      <c r="B2546" t="s">
        <v>5506</v>
      </c>
      <c r="C2546">
        <v>40</v>
      </c>
      <c r="D2546" t="s">
        <v>5948</v>
      </c>
      <c r="E2546" t="str">
        <f>IFERROR(INDEX(Healthcare_Transaction[Treatment_Type],MATCH(CONSOLIDATED_SHEET[[#This Row],[Patient_ID]],Healthcare_Transaction[Patient_ID],0)),"")</f>
        <v>Surgery</v>
      </c>
      <c r="F2546" s="8">
        <f>IFERROR(INDEX(Healthcare_Transaction[Cost],MATCH(CONSOLIDATED_SHEET[[#This Row],[Patient_ID]],Healthcare_Transaction[Patient_ID],0)),"")</f>
        <v>1685.19</v>
      </c>
      <c r="G2546" s="6">
        <f>IFERROR(INDEX(Healthcare_Transaction[Date],MATCH(CONSOLIDATED_SHEET[[#This Row],[Patient_ID]],Healthcare_Transaction[Patient_ID],0)),"")</f>
        <v>44921.775825117867</v>
      </c>
      <c r="H2546" t="str">
        <f>TEXT(CONSOLIDATED_SHEET[[#This Row],[Date]], "yyyy")</f>
        <v>2022</v>
      </c>
      <c r="I2546" t="str">
        <f>TEXT(CONSOLIDATED_SHEET[[#This Row],[Date]], "mmmm")</f>
        <v>December</v>
      </c>
      <c r="J2546" t="str">
        <f>INDEX(Healthcare_Location[Location],MATCH(CONSOLIDATED_SHEET[[#This Row],[Patient_ID]],Healthcare_Location[Patient_ID],0))</f>
        <v>Houston</v>
      </c>
      <c r="K2546" s="7" t="str">
        <f>INDEX(Healthcare_Insurance[Insurance_Type],MATCH(CONSOLIDATED_SHEET[[#This Row],[Patient_ID]],Healthcare_Insurance[Patient_ID],0))</f>
        <v>None</v>
      </c>
      <c r="L2546" s="8">
        <f>INDEX(Healthcare_Insurance[Insurance_Amount],MATCH(CONSOLIDATED_SHEET[[#This Row],[Patient_ID]],Healthcare_Insurance[Patient_ID],0))</f>
        <v>3063.72</v>
      </c>
    </row>
    <row r="2547" spans="1:12" x14ac:dyDescent="0.25">
      <c r="A2547" t="s">
        <v>2549</v>
      </c>
      <c r="B2547" t="s">
        <v>5507</v>
      </c>
      <c r="C2547">
        <v>32</v>
      </c>
      <c r="D2547" t="s">
        <v>5948</v>
      </c>
      <c r="E2547" t="str">
        <f>IFERROR(INDEX(Healthcare_Transaction[Treatment_Type],MATCH(CONSOLIDATED_SHEET[[#This Row],[Patient_ID]],Healthcare_Transaction[Patient_ID],0)),"")</f>
        <v>Physical Therapy</v>
      </c>
      <c r="F2547" s="8">
        <f>IFERROR(INDEX(Healthcare_Transaction[Cost],MATCH(CONSOLIDATED_SHEET[[#This Row],[Patient_ID]],Healthcare_Transaction[Patient_ID],0)),"")</f>
        <v>4576.51</v>
      </c>
      <c r="G2547" s="6">
        <f>IFERROR(INDEX(Healthcare_Transaction[Date],MATCH(CONSOLIDATED_SHEET[[#This Row],[Patient_ID]],Healthcare_Transaction[Patient_ID],0)),"")</f>
        <v>44923.340334333472</v>
      </c>
      <c r="H2547" t="str">
        <f>TEXT(CONSOLIDATED_SHEET[[#This Row],[Date]], "yyyy")</f>
        <v>2022</v>
      </c>
      <c r="I2547" t="str">
        <f>TEXT(CONSOLIDATED_SHEET[[#This Row],[Date]], "mmmm")</f>
        <v>December</v>
      </c>
      <c r="J2547" t="str">
        <f>INDEX(Healthcare_Location[Location],MATCH(CONSOLIDATED_SHEET[[#This Row],[Patient_ID]],Healthcare_Location[Patient_ID],0))</f>
        <v>New York</v>
      </c>
      <c r="K2547" s="7" t="str">
        <f>INDEX(Healthcare_Insurance[Insurance_Type],MATCH(CONSOLIDATED_SHEET[[#This Row],[Patient_ID]],Healthcare_Insurance[Patient_ID],0))</f>
        <v>Public</v>
      </c>
      <c r="L2547" s="8">
        <f>INDEX(Healthcare_Insurance[Insurance_Amount],MATCH(CONSOLIDATED_SHEET[[#This Row],[Patient_ID]],Healthcare_Insurance[Patient_ID],0))</f>
        <v>1880.65</v>
      </c>
    </row>
    <row r="2548" spans="1:12" x14ac:dyDescent="0.25">
      <c r="A2548" t="s">
        <v>2550</v>
      </c>
      <c r="B2548" t="s">
        <v>5508</v>
      </c>
      <c r="C2548">
        <v>57</v>
      </c>
      <c r="D2548" t="s">
        <v>5948</v>
      </c>
      <c r="E2548" t="str">
        <f>IFERROR(INDEX(Healthcare_Transaction[Treatment_Type],MATCH(CONSOLIDATED_SHEET[[#This Row],[Patient_ID]],Healthcare_Transaction[Patient_ID],0)),"")</f>
        <v>Medication</v>
      </c>
      <c r="F2548" s="8">
        <f>IFERROR(INDEX(Healthcare_Transaction[Cost],MATCH(CONSOLIDATED_SHEET[[#This Row],[Patient_ID]],Healthcare_Transaction[Patient_ID],0)),"")</f>
        <v>2736.68</v>
      </c>
      <c r="G2548" s="6">
        <f>IFERROR(INDEX(Healthcare_Transaction[Date],MATCH(CONSOLIDATED_SHEET[[#This Row],[Patient_ID]],Healthcare_Transaction[Patient_ID],0)),"")</f>
        <v>44923.861837405333</v>
      </c>
      <c r="H2548" t="str">
        <f>TEXT(CONSOLIDATED_SHEET[[#This Row],[Date]], "yyyy")</f>
        <v>2022</v>
      </c>
      <c r="I2548" t="str">
        <f>TEXT(CONSOLIDATED_SHEET[[#This Row],[Date]], "mmmm")</f>
        <v>December</v>
      </c>
      <c r="J2548" t="str">
        <f>INDEX(Healthcare_Location[Location],MATCH(CONSOLIDATED_SHEET[[#This Row],[Patient_ID]],Healthcare_Location[Patient_ID],0))</f>
        <v>Phoenix</v>
      </c>
      <c r="K2548" s="7" t="str">
        <f>INDEX(Healthcare_Insurance[Insurance_Type],MATCH(CONSOLIDATED_SHEET[[#This Row],[Patient_ID]],Healthcare_Insurance[Patient_ID],0))</f>
        <v>Public</v>
      </c>
      <c r="L2548" s="8">
        <f>INDEX(Healthcare_Insurance[Insurance_Amount],MATCH(CONSOLIDATED_SHEET[[#This Row],[Patient_ID]],Healthcare_Insurance[Patient_ID],0))</f>
        <v>2519.27</v>
      </c>
    </row>
    <row r="2549" spans="1:12" x14ac:dyDescent="0.25">
      <c r="A2549" t="s">
        <v>2551</v>
      </c>
      <c r="B2549" t="s">
        <v>5509</v>
      </c>
      <c r="C2549">
        <v>52</v>
      </c>
      <c r="D2549" t="s">
        <v>5947</v>
      </c>
      <c r="E2549" t="str">
        <f>IFERROR(INDEX(Healthcare_Transaction[Treatment_Type],MATCH(CONSOLIDATED_SHEET[[#This Row],[Patient_ID]],Healthcare_Transaction[Patient_ID],0)),"")</f>
        <v>Physical Therapy</v>
      </c>
      <c r="F2549" s="8">
        <f>IFERROR(INDEX(Healthcare_Transaction[Cost],MATCH(CONSOLIDATED_SHEET[[#This Row],[Patient_ID]],Healthcare_Transaction[Patient_ID],0)),"")</f>
        <v>2326.92</v>
      </c>
      <c r="G2549" s="6">
        <f>IFERROR(INDEX(Healthcare_Transaction[Date],MATCH(CONSOLIDATED_SHEET[[#This Row],[Patient_ID]],Healthcare_Transaction[Patient_ID],0)),"")</f>
        <v>44924.644092013143</v>
      </c>
      <c r="H2549" t="str">
        <f>TEXT(CONSOLIDATED_SHEET[[#This Row],[Date]], "yyyy")</f>
        <v>2022</v>
      </c>
      <c r="I2549" t="str">
        <f>TEXT(CONSOLIDATED_SHEET[[#This Row],[Date]], "mmmm")</f>
        <v>December</v>
      </c>
      <c r="J2549" t="str">
        <f>INDEX(Healthcare_Location[Location],MATCH(CONSOLIDATED_SHEET[[#This Row],[Patient_ID]],Healthcare_Location[Patient_ID],0))</f>
        <v>New York</v>
      </c>
      <c r="K2549" s="7" t="str">
        <f>INDEX(Healthcare_Insurance[Insurance_Type],MATCH(CONSOLIDATED_SHEET[[#This Row],[Patient_ID]],Healthcare_Insurance[Patient_ID],0))</f>
        <v>Public</v>
      </c>
      <c r="L2549" s="8">
        <f>INDEX(Healthcare_Insurance[Insurance_Amount],MATCH(CONSOLIDATED_SHEET[[#This Row],[Patient_ID]],Healthcare_Insurance[Patient_ID],0))</f>
        <v>8743.56</v>
      </c>
    </row>
    <row r="2550" spans="1:12" x14ac:dyDescent="0.25">
      <c r="A2550" t="s">
        <v>2552</v>
      </c>
      <c r="B2550" t="s">
        <v>5510</v>
      </c>
      <c r="C2550">
        <v>59</v>
      </c>
      <c r="D2550" t="s">
        <v>5947</v>
      </c>
      <c r="E2550" t="str">
        <f>IFERROR(INDEX(Healthcare_Transaction[Treatment_Type],MATCH(CONSOLIDATED_SHEET[[#This Row],[Patient_ID]],Healthcare_Transaction[Patient_ID],0)),"")</f>
        <v>Surgery</v>
      </c>
      <c r="F2550" s="8">
        <f>IFERROR(INDEX(Healthcare_Transaction[Cost],MATCH(CONSOLIDATED_SHEET[[#This Row],[Patient_ID]],Healthcare_Transaction[Patient_ID],0)),"")</f>
        <v>3581.68</v>
      </c>
      <c r="G2550" s="6">
        <f>IFERROR(INDEX(Healthcare_Transaction[Date],MATCH(CONSOLIDATED_SHEET[[#This Row],[Patient_ID]],Healthcare_Transaction[Patient_ID],0)),"")</f>
        <v>44925.947849692813</v>
      </c>
      <c r="H2550" t="str">
        <f>TEXT(CONSOLIDATED_SHEET[[#This Row],[Date]], "yyyy")</f>
        <v>2022</v>
      </c>
      <c r="I2550" t="str">
        <f>TEXT(CONSOLIDATED_SHEET[[#This Row],[Date]], "mmmm")</f>
        <v>December</v>
      </c>
      <c r="J2550" t="str">
        <f>INDEX(Healthcare_Location[Location],MATCH(CONSOLIDATED_SHEET[[#This Row],[Patient_ID]],Healthcare_Location[Patient_ID],0))</f>
        <v>Houston</v>
      </c>
      <c r="K2550" s="7" t="str">
        <f>INDEX(Healthcare_Insurance[Insurance_Type],MATCH(CONSOLIDATED_SHEET[[#This Row],[Patient_ID]],Healthcare_Insurance[Patient_ID],0))</f>
        <v>Private</v>
      </c>
      <c r="L2550" s="8">
        <f>INDEX(Healthcare_Insurance[Insurance_Amount],MATCH(CONSOLIDATED_SHEET[[#This Row],[Patient_ID]],Healthcare_Insurance[Patient_ID],0))</f>
        <v>9003.6299999999992</v>
      </c>
    </row>
    <row r="2551" spans="1:12" x14ac:dyDescent="0.25">
      <c r="A2551" t="s">
        <v>2553</v>
      </c>
      <c r="B2551" t="s">
        <v>5511</v>
      </c>
      <c r="C2551">
        <v>76</v>
      </c>
      <c r="D2551" t="s">
        <v>5948</v>
      </c>
      <c r="E2551" t="str">
        <f>IFERROR(INDEX(Healthcare_Transaction[Treatment_Type],MATCH(CONSOLIDATED_SHEET[[#This Row],[Patient_ID]],Healthcare_Transaction[Patient_ID],0)),"")</f>
        <v>Consultation</v>
      </c>
      <c r="F2551" s="8">
        <f>IFERROR(INDEX(Healthcare_Transaction[Cost],MATCH(CONSOLIDATED_SHEET[[#This Row],[Patient_ID]],Healthcare_Transaction[Patient_ID],0)),"")</f>
        <v>1941.46</v>
      </c>
      <c r="G2551" s="6">
        <f>IFERROR(INDEX(Healthcare_Transaction[Date],MATCH(CONSOLIDATED_SHEET[[#This Row],[Patient_ID]],Healthcare_Transaction[Patient_ID],0)),"")</f>
        <v>44927.512358908418</v>
      </c>
      <c r="H2551" t="str">
        <f>TEXT(CONSOLIDATED_SHEET[[#This Row],[Date]], "yyyy")</f>
        <v>2023</v>
      </c>
      <c r="I2551" t="str">
        <f>TEXT(CONSOLIDATED_SHEET[[#This Row],[Date]], "mmmm")</f>
        <v>January</v>
      </c>
      <c r="J2551" t="str">
        <f>INDEX(Healthcare_Location[Location],MATCH(CONSOLIDATED_SHEET[[#This Row],[Patient_ID]],Healthcare_Location[Patient_ID],0))</f>
        <v>Houston</v>
      </c>
      <c r="K2551" s="7" t="str">
        <f>INDEX(Healthcare_Insurance[Insurance_Type],MATCH(CONSOLIDATED_SHEET[[#This Row],[Patient_ID]],Healthcare_Insurance[Patient_ID],0))</f>
        <v>None</v>
      </c>
      <c r="L2551" s="8">
        <f>INDEX(Healthcare_Insurance[Insurance_Amount],MATCH(CONSOLIDATED_SHEET[[#This Row],[Patient_ID]],Healthcare_Insurance[Patient_ID],0))</f>
        <v>8907.32</v>
      </c>
    </row>
    <row r="2552" spans="1:12" x14ac:dyDescent="0.25">
      <c r="A2552" t="s">
        <v>2554</v>
      </c>
      <c r="B2552" t="s">
        <v>5512</v>
      </c>
      <c r="C2552">
        <v>81</v>
      </c>
      <c r="D2552" t="s">
        <v>5947</v>
      </c>
      <c r="E2552" t="str">
        <f>IFERROR(INDEX(Healthcare_Transaction[Treatment_Type],MATCH(CONSOLIDATED_SHEET[[#This Row],[Patient_ID]],Healthcare_Transaction[Patient_ID],0)),"")</f>
        <v>Medication</v>
      </c>
      <c r="F2552" s="8">
        <f>IFERROR(INDEX(Healthcare_Transaction[Cost],MATCH(CONSOLIDATED_SHEET[[#This Row],[Patient_ID]],Healthcare_Transaction[Patient_ID],0)),"")</f>
        <v>1298.5</v>
      </c>
      <c r="G2552" s="6">
        <f>IFERROR(INDEX(Healthcare_Transaction[Date],MATCH(CONSOLIDATED_SHEET[[#This Row],[Patient_ID]],Healthcare_Transaction[Patient_ID],0)),"")</f>
        <v>44928.55536505214</v>
      </c>
      <c r="H2552" t="str">
        <f>TEXT(CONSOLIDATED_SHEET[[#This Row],[Date]], "yyyy")</f>
        <v>2023</v>
      </c>
      <c r="I2552" t="str">
        <f>TEXT(CONSOLIDATED_SHEET[[#This Row],[Date]], "mmmm")</f>
        <v>January</v>
      </c>
      <c r="J2552" t="str">
        <f>INDEX(Healthcare_Location[Location],MATCH(CONSOLIDATED_SHEET[[#This Row],[Patient_ID]],Healthcare_Location[Patient_ID],0))</f>
        <v>Los Angeles</v>
      </c>
      <c r="K2552" s="7" t="str">
        <f>INDEX(Healthcare_Insurance[Insurance_Type],MATCH(CONSOLIDATED_SHEET[[#This Row],[Patient_ID]],Healthcare_Insurance[Patient_ID],0))</f>
        <v>Private</v>
      </c>
      <c r="L2552" s="8">
        <f>INDEX(Healthcare_Insurance[Insurance_Amount],MATCH(CONSOLIDATED_SHEET[[#This Row],[Patient_ID]],Healthcare_Insurance[Patient_ID],0))</f>
        <v>9886.2999999999993</v>
      </c>
    </row>
    <row r="2553" spans="1:12" x14ac:dyDescent="0.25">
      <c r="A2553" t="s">
        <v>2555</v>
      </c>
      <c r="B2553" t="s">
        <v>5513</v>
      </c>
      <c r="C2553">
        <v>66</v>
      </c>
      <c r="D2553" t="s">
        <v>5948</v>
      </c>
      <c r="E2553" t="str">
        <f>IFERROR(INDEX(Healthcare_Transaction[Treatment_Type],MATCH(CONSOLIDATED_SHEET[[#This Row],[Patient_ID]],Healthcare_Transaction[Patient_ID],0)),"")</f>
        <v>Medication</v>
      </c>
      <c r="F2553" s="8">
        <f>IFERROR(INDEX(Healthcare_Transaction[Cost],MATCH(CONSOLIDATED_SHEET[[#This Row],[Patient_ID]],Healthcare_Transaction[Patient_ID],0)),"")</f>
        <v>3600.05</v>
      </c>
      <c r="G2553" s="6">
        <f>IFERROR(INDEX(Healthcare_Transaction[Date],MATCH(CONSOLIDATED_SHEET[[#This Row],[Patient_ID]],Healthcare_Transaction[Patient_ID],0)),"")</f>
        <v>44928.816116588081</v>
      </c>
      <c r="H2553" t="str">
        <f>TEXT(CONSOLIDATED_SHEET[[#This Row],[Date]], "yyyy")</f>
        <v>2023</v>
      </c>
      <c r="I2553" t="str">
        <f>TEXT(CONSOLIDATED_SHEET[[#This Row],[Date]], "mmmm")</f>
        <v>January</v>
      </c>
      <c r="J2553" t="str">
        <f>INDEX(Healthcare_Location[Location],MATCH(CONSOLIDATED_SHEET[[#This Row],[Patient_ID]],Healthcare_Location[Patient_ID],0))</f>
        <v>Chicago</v>
      </c>
      <c r="K2553" s="7" t="str">
        <f>INDEX(Healthcare_Insurance[Insurance_Type],MATCH(CONSOLIDATED_SHEET[[#This Row],[Patient_ID]],Healthcare_Insurance[Patient_ID],0))</f>
        <v>Public</v>
      </c>
      <c r="L2553" s="8">
        <f>INDEX(Healthcare_Insurance[Insurance_Amount],MATCH(CONSOLIDATED_SHEET[[#This Row],[Patient_ID]],Healthcare_Insurance[Patient_ID],0))</f>
        <v>2107.37</v>
      </c>
    </row>
    <row r="2554" spans="1:12" x14ac:dyDescent="0.25">
      <c r="A2554" t="s">
        <v>2556</v>
      </c>
      <c r="B2554" t="s">
        <v>5514</v>
      </c>
      <c r="C2554">
        <v>37</v>
      </c>
      <c r="D2554" t="s">
        <v>5947</v>
      </c>
      <c r="E2554" t="str">
        <f>IFERROR(INDEX(Healthcare_Transaction[Treatment_Type],MATCH(CONSOLIDATED_SHEET[[#This Row],[Patient_ID]],Healthcare_Transaction[Patient_ID],0)),"")</f>
        <v>Physical Therapy</v>
      </c>
      <c r="F2554" s="8">
        <f>IFERROR(INDEX(Healthcare_Transaction[Cost],MATCH(CONSOLIDATED_SHEET[[#This Row],[Patient_ID]],Healthcare_Transaction[Patient_ID],0)),"")</f>
        <v>3322.69</v>
      </c>
      <c r="G2554" s="6">
        <f>IFERROR(INDEX(Healthcare_Transaction[Date],MATCH(CONSOLIDATED_SHEET[[#This Row],[Patient_ID]],Healthcare_Transaction[Patient_ID],0)),"")</f>
        <v>44929.598371195883</v>
      </c>
      <c r="H2554" t="str">
        <f>TEXT(CONSOLIDATED_SHEET[[#This Row],[Date]], "yyyy")</f>
        <v>2023</v>
      </c>
      <c r="I2554" t="str">
        <f>TEXT(CONSOLIDATED_SHEET[[#This Row],[Date]], "mmmm")</f>
        <v>January</v>
      </c>
      <c r="J2554" t="str">
        <f>INDEX(Healthcare_Location[Location],MATCH(CONSOLIDATED_SHEET[[#This Row],[Patient_ID]],Healthcare_Location[Patient_ID],0))</f>
        <v>Phoenix</v>
      </c>
      <c r="K2554" s="7" t="str">
        <f>INDEX(Healthcare_Insurance[Insurance_Type],MATCH(CONSOLIDATED_SHEET[[#This Row],[Patient_ID]],Healthcare_Insurance[Patient_ID],0))</f>
        <v>Private</v>
      </c>
      <c r="L2554" s="8">
        <f>INDEX(Healthcare_Insurance[Insurance_Amount],MATCH(CONSOLIDATED_SHEET[[#This Row],[Patient_ID]],Healthcare_Insurance[Patient_ID],0))</f>
        <v>7035.77</v>
      </c>
    </row>
    <row r="2555" spans="1:12" x14ac:dyDescent="0.25">
      <c r="A2555" t="s">
        <v>2557</v>
      </c>
      <c r="B2555" t="s">
        <v>5515</v>
      </c>
      <c r="C2555">
        <v>78</v>
      </c>
      <c r="D2555" t="s">
        <v>5947</v>
      </c>
      <c r="E2555" t="str">
        <f>IFERROR(INDEX(Healthcare_Transaction[Treatment_Type],MATCH(CONSOLIDATED_SHEET[[#This Row],[Patient_ID]],Healthcare_Transaction[Patient_ID],0)),"")</f>
        <v>Physical Therapy</v>
      </c>
      <c r="F2555" s="8">
        <f>IFERROR(INDEX(Healthcare_Transaction[Cost],MATCH(CONSOLIDATED_SHEET[[#This Row],[Patient_ID]],Healthcare_Transaction[Patient_ID],0)),"")</f>
        <v>2710.01</v>
      </c>
      <c r="G2555" s="6">
        <f>IFERROR(INDEX(Healthcare_Transaction[Date],MATCH(CONSOLIDATED_SHEET[[#This Row],[Patient_ID]],Healthcare_Transaction[Patient_ID],0)),"")</f>
        <v>44929.859122731817</v>
      </c>
      <c r="H2555" t="str">
        <f>TEXT(CONSOLIDATED_SHEET[[#This Row],[Date]], "yyyy")</f>
        <v>2023</v>
      </c>
      <c r="I2555" t="str">
        <f>TEXT(CONSOLIDATED_SHEET[[#This Row],[Date]], "mmmm")</f>
        <v>January</v>
      </c>
      <c r="J2555" t="str">
        <f>INDEX(Healthcare_Location[Location],MATCH(CONSOLIDATED_SHEET[[#This Row],[Patient_ID]],Healthcare_Location[Patient_ID],0))</f>
        <v>Los Angeles</v>
      </c>
      <c r="K2555" s="7" t="str">
        <f>INDEX(Healthcare_Insurance[Insurance_Type],MATCH(CONSOLIDATED_SHEET[[#This Row],[Patient_ID]],Healthcare_Insurance[Patient_ID],0))</f>
        <v>None</v>
      </c>
      <c r="L2555" s="8">
        <f>INDEX(Healthcare_Insurance[Insurance_Amount],MATCH(CONSOLIDATED_SHEET[[#This Row],[Patient_ID]],Healthcare_Insurance[Patient_ID],0))</f>
        <v>3694.75</v>
      </c>
    </row>
    <row r="2556" spans="1:12" x14ac:dyDescent="0.25">
      <c r="A2556" t="s">
        <v>2558</v>
      </c>
      <c r="B2556" t="s">
        <v>5516</v>
      </c>
      <c r="C2556">
        <v>78</v>
      </c>
      <c r="D2556" t="s">
        <v>5948</v>
      </c>
      <c r="E2556" t="str">
        <f>IFERROR(INDEX(Healthcare_Transaction[Treatment_Type],MATCH(CONSOLIDATED_SHEET[[#This Row],[Patient_ID]],Healthcare_Transaction[Patient_ID],0)),"")</f>
        <v>Physical Therapy</v>
      </c>
      <c r="F2556" s="8">
        <f>IFERROR(INDEX(Healthcare_Transaction[Cost],MATCH(CONSOLIDATED_SHEET[[#This Row],[Patient_ID]],Healthcare_Transaction[Patient_ID],0)),"")</f>
        <v>2992.37</v>
      </c>
      <c r="G2556" s="6">
        <f>IFERROR(INDEX(Healthcare_Transaction[Date],MATCH(CONSOLIDATED_SHEET[[#This Row],[Patient_ID]],Healthcare_Transaction[Patient_ID],0)),"")</f>
        <v>44934.291898842683</v>
      </c>
      <c r="H2556" t="str">
        <f>TEXT(CONSOLIDATED_SHEET[[#This Row],[Date]], "yyyy")</f>
        <v>2023</v>
      </c>
      <c r="I2556" t="str">
        <f>TEXT(CONSOLIDATED_SHEET[[#This Row],[Date]], "mmmm")</f>
        <v>January</v>
      </c>
      <c r="J2556" t="str">
        <f>INDEX(Healthcare_Location[Location],MATCH(CONSOLIDATED_SHEET[[#This Row],[Patient_ID]],Healthcare_Location[Patient_ID],0))</f>
        <v>Los Angeles</v>
      </c>
      <c r="K2556" s="7" t="str">
        <f>INDEX(Healthcare_Insurance[Insurance_Type],MATCH(CONSOLIDATED_SHEET[[#This Row],[Patient_ID]],Healthcare_Insurance[Patient_ID],0))</f>
        <v>Private</v>
      </c>
      <c r="L2556" s="8">
        <f>INDEX(Healthcare_Insurance[Insurance_Amount],MATCH(CONSOLIDATED_SHEET[[#This Row],[Patient_ID]],Healthcare_Insurance[Patient_ID],0))</f>
        <v>1572.89</v>
      </c>
    </row>
    <row r="2557" spans="1:12" x14ac:dyDescent="0.25">
      <c r="A2557" t="s">
        <v>2559</v>
      </c>
      <c r="B2557" t="s">
        <v>5517</v>
      </c>
      <c r="C2557">
        <v>54</v>
      </c>
      <c r="D2557" t="s">
        <v>5947</v>
      </c>
      <c r="E2557" t="str">
        <f>IFERROR(INDEX(Healthcare_Transaction[Treatment_Type],MATCH(CONSOLIDATED_SHEET[[#This Row],[Patient_ID]],Healthcare_Transaction[Patient_ID],0)),"")</f>
        <v>Physical Therapy</v>
      </c>
      <c r="F2557" s="8">
        <f>IFERROR(INDEX(Healthcare_Transaction[Cost],MATCH(CONSOLIDATED_SHEET[[#This Row],[Patient_ID]],Healthcare_Transaction[Patient_ID],0)),"")</f>
        <v>744.48</v>
      </c>
      <c r="G2557" s="6">
        <f>IFERROR(INDEX(Healthcare_Transaction[Date],MATCH(CONSOLIDATED_SHEET[[#This Row],[Patient_ID]],Healthcare_Transaction[Patient_ID],0)),"")</f>
        <v>44935.595656522353</v>
      </c>
      <c r="H2557" t="str">
        <f>TEXT(CONSOLIDATED_SHEET[[#This Row],[Date]], "yyyy")</f>
        <v>2023</v>
      </c>
      <c r="I2557" t="str">
        <f>TEXT(CONSOLIDATED_SHEET[[#This Row],[Date]], "mmmm")</f>
        <v>January</v>
      </c>
      <c r="J2557" t="str">
        <f>INDEX(Healthcare_Location[Location],MATCH(CONSOLIDATED_SHEET[[#This Row],[Patient_ID]],Healthcare_Location[Patient_ID],0))</f>
        <v>Los Angeles</v>
      </c>
      <c r="K2557" s="7" t="str">
        <f>INDEX(Healthcare_Insurance[Insurance_Type],MATCH(CONSOLIDATED_SHEET[[#This Row],[Patient_ID]],Healthcare_Insurance[Patient_ID],0))</f>
        <v>Public</v>
      </c>
      <c r="L2557" s="8">
        <f>INDEX(Healthcare_Insurance[Insurance_Amount],MATCH(CONSOLIDATED_SHEET[[#This Row],[Patient_ID]],Healthcare_Insurance[Patient_ID],0))</f>
        <v>6333.28</v>
      </c>
    </row>
    <row r="2558" spans="1:12" x14ac:dyDescent="0.25">
      <c r="A2558" t="s">
        <v>2560</v>
      </c>
      <c r="B2558" t="s">
        <v>5518</v>
      </c>
      <c r="C2558">
        <v>57</v>
      </c>
      <c r="D2558" t="s">
        <v>5948</v>
      </c>
      <c r="E2558" t="str">
        <f>IFERROR(INDEX(Healthcare_Transaction[Treatment_Type],MATCH(CONSOLIDATED_SHEET[[#This Row],[Patient_ID]],Healthcare_Transaction[Patient_ID],0)),"")</f>
        <v>Consultation</v>
      </c>
      <c r="F2558" s="8">
        <f>IFERROR(INDEX(Healthcare_Transaction[Cost],MATCH(CONSOLIDATED_SHEET[[#This Row],[Patient_ID]],Healthcare_Transaction[Patient_ID],0)),"")</f>
        <v>3559.52</v>
      </c>
      <c r="G2558" s="6">
        <f>IFERROR(INDEX(Healthcare_Transaction[Date],MATCH(CONSOLIDATED_SHEET[[#This Row],[Patient_ID]],Healthcare_Transaction[Patient_ID],0)),"")</f>
        <v>44936.63866266609</v>
      </c>
      <c r="H2558" t="str">
        <f>TEXT(CONSOLIDATED_SHEET[[#This Row],[Date]], "yyyy")</f>
        <v>2023</v>
      </c>
      <c r="I2558" t="str">
        <f>TEXT(CONSOLIDATED_SHEET[[#This Row],[Date]], "mmmm")</f>
        <v>January</v>
      </c>
      <c r="J2558" t="str">
        <f>INDEX(Healthcare_Location[Location],MATCH(CONSOLIDATED_SHEET[[#This Row],[Patient_ID]],Healthcare_Location[Patient_ID],0))</f>
        <v>Phoenix</v>
      </c>
      <c r="K2558" s="7" t="str">
        <f>INDEX(Healthcare_Insurance[Insurance_Type],MATCH(CONSOLIDATED_SHEET[[#This Row],[Patient_ID]],Healthcare_Insurance[Patient_ID],0))</f>
        <v>None</v>
      </c>
      <c r="L2558" s="8">
        <f>INDEX(Healthcare_Insurance[Insurance_Amount],MATCH(CONSOLIDATED_SHEET[[#This Row],[Patient_ID]],Healthcare_Insurance[Patient_ID],0))</f>
        <v>3845.58</v>
      </c>
    </row>
    <row r="2559" spans="1:12" x14ac:dyDescent="0.25">
      <c r="A2559" t="s">
        <v>2561</v>
      </c>
      <c r="B2559" t="s">
        <v>5519</v>
      </c>
      <c r="C2559">
        <v>81</v>
      </c>
      <c r="D2559" t="s">
        <v>5947</v>
      </c>
      <c r="E2559" t="str">
        <f>IFERROR(INDEX(Healthcare_Transaction[Treatment_Type],MATCH(CONSOLIDATED_SHEET[[#This Row],[Patient_ID]],Healthcare_Transaction[Patient_ID],0)),"")</f>
        <v>Medication</v>
      </c>
      <c r="F2559" s="8">
        <f>IFERROR(INDEX(Healthcare_Transaction[Cost],MATCH(CONSOLIDATED_SHEET[[#This Row],[Patient_ID]],Healthcare_Transaction[Patient_ID],0)),"")</f>
        <v>3635.47</v>
      </c>
      <c r="G2559" s="6">
        <f>IFERROR(INDEX(Healthcare_Transaction[Date],MATCH(CONSOLIDATED_SHEET[[#This Row],[Patient_ID]],Healthcare_Transaction[Patient_ID],0)),"")</f>
        <v>44940.289184169167</v>
      </c>
      <c r="H2559" t="str">
        <f>TEXT(CONSOLIDATED_SHEET[[#This Row],[Date]], "yyyy")</f>
        <v>2023</v>
      </c>
      <c r="I2559" t="str">
        <f>TEXT(CONSOLIDATED_SHEET[[#This Row],[Date]], "mmmm")</f>
        <v>January</v>
      </c>
      <c r="J2559" t="str">
        <f>INDEX(Healthcare_Location[Location],MATCH(CONSOLIDATED_SHEET[[#This Row],[Patient_ID]],Healthcare_Location[Patient_ID],0))</f>
        <v>Los Angeles</v>
      </c>
      <c r="K2559" s="7" t="str">
        <f>INDEX(Healthcare_Insurance[Insurance_Type],MATCH(CONSOLIDATED_SHEET[[#This Row],[Patient_ID]],Healthcare_Insurance[Patient_ID],0))</f>
        <v>Public</v>
      </c>
      <c r="L2559" s="8">
        <f>INDEX(Healthcare_Insurance[Insurance_Amount],MATCH(CONSOLIDATED_SHEET[[#This Row],[Patient_ID]],Healthcare_Insurance[Patient_ID],0))</f>
        <v>2804.98</v>
      </c>
    </row>
    <row r="2560" spans="1:12" x14ac:dyDescent="0.25">
      <c r="A2560" t="s">
        <v>2562</v>
      </c>
      <c r="B2560" t="s">
        <v>5520</v>
      </c>
      <c r="C2560">
        <v>39</v>
      </c>
      <c r="D2560" t="s">
        <v>5948</v>
      </c>
      <c r="E2560" t="str">
        <f>IFERROR(INDEX(Healthcare_Transaction[Treatment_Type],MATCH(CONSOLIDATED_SHEET[[#This Row],[Patient_ID]],Healthcare_Transaction[Patient_ID],0)),"")</f>
        <v>Medication</v>
      </c>
      <c r="F2560" s="8">
        <f>IFERROR(INDEX(Healthcare_Transaction[Cost],MATCH(CONSOLIDATED_SHEET[[#This Row],[Patient_ID]],Healthcare_Transaction[Patient_ID],0)),"")</f>
        <v>1391.44</v>
      </c>
      <c r="G2560" s="6">
        <f>IFERROR(INDEX(Healthcare_Transaction[Date],MATCH(CONSOLIDATED_SHEET[[#This Row],[Patient_ID]],Healthcare_Transaction[Patient_ID],0)),"")</f>
        <v>44941.59294184883</v>
      </c>
      <c r="H2560" t="str">
        <f>TEXT(CONSOLIDATED_SHEET[[#This Row],[Date]], "yyyy")</f>
        <v>2023</v>
      </c>
      <c r="I2560" t="str">
        <f>TEXT(CONSOLIDATED_SHEET[[#This Row],[Date]], "mmmm")</f>
        <v>January</v>
      </c>
      <c r="J2560" t="str">
        <f>INDEX(Healthcare_Location[Location],MATCH(CONSOLIDATED_SHEET[[#This Row],[Patient_ID]],Healthcare_Location[Patient_ID],0))</f>
        <v>Chicago</v>
      </c>
      <c r="K2560" s="7" t="str">
        <f>INDEX(Healthcare_Insurance[Insurance_Type],MATCH(CONSOLIDATED_SHEET[[#This Row],[Patient_ID]],Healthcare_Insurance[Patient_ID],0))</f>
        <v>Public</v>
      </c>
      <c r="L2560" s="8">
        <f>INDEX(Healthcare_Insurance[Insurance_Amount],MATCH(CONSOLIDATED_SHEET[[#This Row],[Patient_ID]],Healthcare_Insurance[Patient_ID],0))</f>
        <v>4401.43</v>
      </c>
    </row>
    <row r="2561" spans="1:12" x14ac:dyDescent="0.25">
      <c r="A2561" t="s">
        <v>2563</v>
      </c>
      <c r="B2561" t="s">
        <v>5521</v>
      </c>
      <c r="C2561">
        <v>36</v>
      </c>
      <c r="D2561" t="s">
        <v>5948</v>
      </c>
      <c r="E2561" t="str">
        <f>IFERROR(INDEX(Healthcare_Transaction[Treatment_Type],MATCH(CONSOLIDATED_SHEET[[#This Row],[Patient_ID]],Healthcare_Transaction[Patient_ID],0)),"")</f>
        <v>Surgery</v>
      </c>
      <c r="F2561" s="8">
        <f>IFERROR(INDEX(Healthcare_Transaction[Cost],MATCH(CONSOLIDATED_SHEET[[#This Row],[Patient_ID]],Healthcare_Transaction[Patient_ID],0)),"")</f>
        <v>3061.05</v>
      </c>
      <c r="G2561" s="6">
        <f>IFERROR(INDEX(Healthcare_Transaction[Date],MATCH(CONSOLIDATED_SHEET[[#This Row],[Patient_ID]],Healthcare_Transaction[Patient_ID],0)),"")</f>
        <v>44943.678954136303</v>
      </c>
      <c r="H2561" t="str">
        <f>TEXT(CONSOLIDATED_SHEET[[#This Row],[Date]], "yyyy")</f>
        <v>2023</v>
      </c>
      <c r="I2561" t="str">
        <f>TEXT(CONSOLIDATED_SHEET[[#This Row],[Date]], "mmmm")</f>
        <v>January</v>
      </c>
      <c r="J2561" t="str">
        <f>INDEX(Healthcare_Location[Location],MATCH(CONSOLIDATED_SHEET[[#This Row],[Patient_ID]],Healthcare_Location[Patient_ID],0))</f>
        <v>Chicago</v>
      </c>
      <c r="K2561" s="7" t="str">
        <f>INDEX(Healthcare_Insurance[Insurance_Type],MATCH(CONSOLIDATED_SHEET[[#This Row],[Patient_ID]],Healthcare_Insurance[Patient_ID],0))</f>
        <v>Private</v>
      </c>
      <c r="L2561" s="8">
        <f>INDEX(Healthcare_Insurance[Insurance_Amount],MATCH(CONSOLIDATED_SHEET[[#This Row],[Patient_ID]],Healthcare_Insurance[Patient_ID],0))</f>
        <v>9294.77</v>
      </c>
    </row>
    <row r="2562" spans="1:12" x14ac:dyDescent="0.25">
      <c r="A2562" t="s">
        <v>2564</v>
      </c>
      <c r="B2562" t="s">
        <v>5522</v>
      </c>
      <c r="C2562">
        <v>71</v>
      </c>
      <c r="D2562" t="s">
        <v>5947</v>
      </c>
      <c r="E2562" t="str">
        <f>IFERROR(INDEX(Healthcare_Transaction[Treatment_Type],MATCH(CONSOLIDATED_SHEET[[#This Row],[Patient_ID]],Healthcare_Transaction[Patient_ID],0)),"")</f>
        <v>Surgery</v>
      </c>
      <c r="F2562" s="8">
        <f>IFERROR(INDEX(Healthcare_Transaction[Cost],MATCH(CONSOLIDATED_SHEET[[#This Row],[Patient_ID]],Healthcare_Transaction[Patient_ID],0)),"")</f>
        <v>2213.85</v>
      </c>
      <c r="G2562" s="6">
        <f>IFERROR(INDEX(Healthcare_Transaction[Date],MATCH(CONSOLIDATED_SHEET[[#This Row],[Patient_ID]],Healthcare_Transaction[Patient_ID],0)),"")</f>
        <v>44946.807972567498</v>
      </c>
      <c r="H2562" t="str">
        <f>TEXT(CONSOLIDATED_SHEET[[#This Row],[Date]], "yyyy")</f>
        <v>2023</v>
      </c>
      <c r="I2562" t="str">
        <f>TEXT(CONSOLIDATED_SHEET[[#This Row],[Date]], "mmmm")</f>
        <v>January</v>
      </c>
      <c r="J2562" t="str">
        <f>INDEX(Healthcare_Location[Location],MATCH(CONSOLIDATED_SHEET[[#This Row],[Patient_ID]],Healthcare_Location[Patient_ID],0))</f>
        <v>New York</v>
      </c>
      <c r="K2562" s="7" t="str">
        <f>INDEX(Healthcare_Insurance[Insurance_Type],MATCH(CONSOLIDATED_SHEET[[#This Row],[Patient_ID]],Healthcare_Insurance[Patient_ID],0))</f>
        <v>Private</v>
      </c>
      <c r="L2562" s="8">
        <f>INDEX(Healthcare_Insurance[Insurance_Amount],MATCH(CONSOLIDATED_SHEET[[#This Row],[Patient_ID]],Healthcare_Insurance[Patient_ID],0))</f>
        <v>4223.6499999999996</v>
      </c>
    </row>
    <row r="2563" spans="1:12" x14ac:dyDescent="0.25">
      <c r="A2563" t="s">
        <v>2565</v>
      </c>
      <c r="B2563" t="s">
        <v>5523</v>
      </c>
      <c r="C2563">
        <v>64</v>
      </c>
      <c r="D2563" t="s">
        <v>5948</v>
      </c>
      <c r="E2563" t="str">
        <f>IFERROR(INDEX(Healthcare_Transaction[Treatment_Type],MATCH(CONSOLIDATED_SHEET[[#This Row],[Patient_ID]],Healthcare_Transaction[Patient_ID],0)),"")</f>
        <v>Surgery</v>
      </c>
      <c r="F2563" s="8">
        <f>IFERROR(INDEX(Healthcare_Transaction[Cost],MATCH(CONSOLIDATED_SHEET[[#This Row],[Patient_ID]],Healthcare_Transaction[Patient_ID],0)),"")</f>
        <v>4610.0600000000004</v>
      </c>
      <c r="G2563" s="6">
        <f>IFERROR(INDEX(Healthcare_Transaction[Date],MATCH(CONSOLIDATED_SHEET[[#This Row],[Patient_ID]],Healthcare_Transaction[Patient_ID],0)),"")</f>
        <v>44947.068724103439</v>
      </c>
      <c r="H2563" t="str">
        <f>TEXT(CONSOLIDATED_SHEET[[#This Row],[Date]], "yyyy")</f>
        <v>2023</v>
      </c>
      <c r="I2563" t="str">
        <f>TEXT(CONSOLIDATED_SHEET[[#This Row],[Date]], "mmmm")</f>
        <v>January</v>
      </c>
      <c r="J2563" t="str">
        <f>INDEX(Healthcare_Location[Location],MATCH(CONSOLIDATED_SHEET[[#This Row],[Patient_ID]],Healthcare_Location[Patient_ID],0))</f>
        <v>New York</v>
      </c>
      <c r="K2563" s="7" t="str">
        <f>INDEX(Healthcare_Insurance[Insurance_Type],MATCH(CONSOLIDATED_SHEET[[#This Row],[Patient_ID]],Healthcare_Insurance[Patient_ID],0))</f>
        <v>None</v>
      </c>
      <c r="L2563" s="8">
        <f>INDEX(Healthcare_Insurance[Insurance_Amount],MATCH(CONSOLIDATED_SHEET[[#This Row],[Patient_ID]],Healthcare_Insurance[Patient_ID],0))</f>
        <v>7084.89</v>
      </c>
    </row>
    <row r="2564" spans="1:12" x14ac:dyDescent="0.25">
      <c r="A2564" t="s">
        <v>2566</v>
      </c>
      <c r="B2564" t="s">
        <v>5524</v>
      </c>
      <c r="C2564">
        <v>45</v>
      </c>
      <c r="D2564" t="s">
        <v>5948</v>
      </c>
      <c r="E2564" t="str">
        <f>IFERROR(INDEX(Healthcare_Transaction[Treatment_Type],MATCH(CONSOLIDATED_SHEET[[#This Row],[Patient_ID]],Healthcare_Transaction[Patient_ID],0)),"")</f>
        <v>Consultation</v>
      </c>
      <c r="F2564" s="8">
        <f>IFERROR(INDEX(Healthcare_Transaction[Cost],MATCH(CONSOLIDATED_SHEET[[#This Row],[Patient_ID]],Healthcare_Transaction[Patient_ID],0)),"")</f>
        <v>4395.57</v>
      </c>
      <c r="G2564" s="6">
        <f>IFERROR(INDEX(Healthcare_Transaction[Date],MATCH(CONSOLIDATED_SHEET[[#This Row],[Patient_ID]],Healthcare_Transaction[Patient_ID],0)),"")</f>
        <v>44949.415487926839</v>
      </c>
      <c r="H2564" t="str">
        <f>TEXT(CONSOLIDATED_SHEET[[#This Row],[Date]], "yyyy")</f>
        <v>2023</v>
      </c>
      <c r="I2564" t="str">
        <f>TEXT(CONSOLIDATED_SHEET[[#This Row],[Date]], "mmmm")</f>
        <v>January</v>
      </c>
      <c r="J2564" t="str">
        <f>INDEX(Healthcare_Location[Location],MATCH(CONSOLIDATED_SHEET[[#This Row],[Patient_ID]],Healthcare_Location[Patient_ID],0))</f>
        <v>Los Angeles</v>
      </c>
      <c r="K2564" s="7" t="str">
        <f>INDEX(Healthcare_Insurance[Insurance_Type],MATCH(CONSOLIDATED_SHEET[[#This Row],[Patient_ID]],Healthcare_Insurance[Patient_ID],0))</f>
        <v>Private</v>
      </c>
      <c r="L2564" s="8">
        <f>INDEX(Healthcare_Insurance[Insurance_Amount],MATCH(CONSOLIDATED_SHEET[[#This Row],[Patient_ID]],Healthcare_Insurance[Patient_ID],0))</f>
        <v>7094.56</v>
      </c>
    </row>
    <row r="2565" spans="1:12" x14ac:dyDescent="0.25">
      <c r="A2565" t="s">
        <v>2567</v>
      </c>
      <c r="B2565" t="s">
        <v>5525</v>
      </c>
      <c r="C2565">
        <v>73</v>
      </c>
      <c r="D2565" t="s">
        <v>5947</v>
      </c>
      <c r="E2565" t="str">
        <f>IFERROR(INDEX(Healthcare_Transaction[Treatment_Type],MATCH(CONSOLIDATED_SHEET[[#This Row],[Patient_ID]],Healthcare_Transaction[Patient_ID],0)),"")</f>
        <v>Medication</v>
      </c>
      <c r="F2565" s="8">
        <f>IFERROR(INDEX(Healthcare_Transaction[Cost],MATCH(CONSOLIDATED_SHEET[[#This Row],[Patient_ID]],Healthcare_Transaction[Patient_ID],0)),"")</f>
        <v>263.85000000000002</v>
      </c>
      <c r="G2565" s="6">
        <f>IFERROR(INDEX(Healthcare_Transaction[Date],MATCH(CONSOLIDATED_SHEET[[#This Row],[Patient_ID]],Healthcare_Transaction[Patient_ID],0)),"")</f>
        <v>44949.67623946278</v>
      </c>
      <c r="H2565" t="str">
        <f>TEXT(CONSOLIDATED_SHEET[[#This Row],[Date]], "yyyy")</f>
        <v>2023</v>
      </c>
      <c r="I2565" t="str">
        <f>TEXT(CONSOLIDATED_SHEET[[#This Row],[Date]], "mmmm")</f>
        <v>January</v>
      </c>
      <c r="J2565" t="str">
        <f>INDEX(Healthcare_Location[Location],MATCH(CONSOLIDATED_SHEET[[#This Row],[Patient_ID]],Healthcare_Location[Patient_ID],0))</f>
        <v>Phoenix</v>
      </c>
      <c r="K2565" s="7" t="str">
        <f>INDEX(Healthcare_Insurance[Insurance_Type],MATCH(CONSOLIDATED_SHEET[[#This Row],[Patient_ID]],Healthcare_Insurance[Patient_ID],0))</f>
        <v>None</v>
      </c>
      <c r="L2565" s="8">
        <f>INDEX(Healthcare_Insurance[Insurance_Amount],MATCH(CONSOLIDATED_SHEET[[#This Row],[Patient_ID]],Healthcare_Insurance[Patient_ID],0))</f>
        <v>9414.2800000000007</v>
      </c>
    </row>
    <row r="2566" spans="1:12" x14ac:dyDescent="0.25">
      <c r="A2566" t="s">
        <v>2568</v>
      </c>
      <c r="B2566" t="s">
        <v>5526</v>
      </c>
      <c r="C2566">
        <v>61</v>
      </c>
      <c r="D2566" t="s">
        <v>5948</v>
      </c>
      <c r="E2566" t="str">
        <f>IFERROR(INDEX(Healthcare_Transaction[Treatment_Type],MATCH(CONSOLIDATED_SHEET[[#This Row],[Patient_ID]],Healthcare_Transaction[Patient_ID],0)),"")</f>
        <v>Physical Therapy</v>
      </c>
      <c r="F2566" s="8">
        <f>IFERROR(INDEX(Healthcare_Transaction[Cost],MATCH(CONSOLIDATED_SHEET[[#This Row],[Patient_ID]],Healthcare_Transaction[Patient_ID],0)),"")</f>
        <v>2769.67</v>
      </c>
      <c r="G2566" s="6">
        <f>IFERROR(INDEX(Healthcare_Transaction[Date],MATCH(CONSOLIDATED_SHEET[[#This Row],[Patient_ID]],Healthcare_Transaction[Patient_ID],0)),"")</f>
        <v>44952.805257893982</v>
      </c>
      <c r="H2566" t="str">
        <f>TEXT(CONSOLIDATED_SHEET[[#This Row],[Date]], "yyyy")</f>
        <v>2023</v>
      </c>
      <c r="I2566" t="str">
        <f>TEXT(CONSOLIDATED_SHEET[[#This Row],[Date]], "mmmm")</f>
        <v>January</v>
      </c>
      <c r="J2566" t="str">
        <f>INDEX(Healthcare_Location[Location],MATCH(CONSOLIDATED_SHEET[[#This Row],[Patient_ID]],Healthcare_Location[Patient_ID],0))</f>
        <v>Chicago</v>
      </c>
      <c r="K2566" s="7" t="str">
        <f>INDEX(Healthcare_Insurance[Insurance_Type],MATCH(CONSOLIDATED_SHEET[[#This Row],[Patient_ID]],Healthcare_Insurance[Patient_ID],0))</f>
        <v>Public</v>
      </c>
      <c r="L2566" s="8">
        <f>INDEX(Healthcare_Insurance[Insurance_Amount],MATCH(CONSOLIDATED_SHEET[[#This Row],[Patient_ID]],Healthcare_Insurance[Patient_ID],0))</f>
        <v>3330.19</v>
      </c>
    </row>
    <row r="2567" spans="1:12" x14ac:dyDescent="0.25">
      <c r="A2567" t="s">
        <v>2569</v>
      </c>
      <c r="B2567" t="s">
        <v>3859</v>
      </c>
      <c r="C2567">
        <v>72</v>
      </c>
      <c r="D2567" t="s">
        <v>5947</v>
      </c>
      <c r="E2567" t="str">
        <f>IFERROR(INDEX(Healthcare_Transaction[Treatment_Type],MATCH(CONSOLIDATED_SHEET[[#This Row],[Patient_ID]],Healthcare_Transaction[Patient_ID],0)),"")</f>
        <v>Medication</v>
      </c>
      <c r="F2567" s="8">
        <f>IFERROR(INDEX(Healthcare_Transaction[Cost],MATCH(CONSOLIDATED_SHEET[[#This Row],[Patient_ID]],Healthcare_Transaction[Patient_ID],0)),"")</f>
        <v>2489.67</v>
      </c>
      <c r="G2567" s="6">
        <f>IFERROR(INDEX(Healthcare_Transaction[Date],MATCH(CONSOLIDATED_SHEET[[#This Row],[Patient_ID]],Healthcare_Transaction[Patient_ID],0)),"")</f>
        <v>44957.759537076723</v>
      </c>
      <c r="H2567" t="str">
        <f>TEXT(CONSOLIDATED_SHEET[[#This Row],[Date]], "yyyy")</f>
        <v>2023</v>
      </c>
      <c r="I2567" t="str">
        <f>TEXT(CONSOLIDATED_SHEET[[#This Row],[Date]], "mmmm")</f>
        <v>January</v>
      </c>
      <c r="J2567" t="str">
        <f>INDEX(Healthcare_Location[Location],MATCH(CONSOLIDATED_SHEET[[#This Row],[Patient_ID]],Healthcare_Location[Patient_ID],0))</f>
        <v>Chicago</v>
      </c>
      <c r="K2567" s="7" t="str">
        <f>INDEX(Healthcare_Insurance[Insurance_Type],MATCH(CONSOLIDATED_SHEET[[#This Row],[Patient_ID]],Healthcare_Insurance[Patient_ID],0))</f>
        <v>Public</v>
      </c>
      <c r="L2567" s="8">
        <f>INDEX(Healthcare_Insurance[Insurance_Amount],MATCH(CONSOLIDATED_SHEET[[#This Row],[Patient_ID]],Healthcare_Insurance[Patient_ID],0))</f>
        <v>3923.76</v>
      </c>
    </row>
    <row r="2568" spans="1:12" x14ac:dyDescent="0.25">
      <c r="A2568" t="s">
        <v>2570</v>
      </c>
      <c r="B2568" t="s">
        <v>5527</v>
      </c>
      <c r="C2568">
        <v>80</v>
      </c>
      <c r="D2568" t="s">
        <v>5947</v>
      </c>
      <c r="E2568" t="str">
        <f>IFERROR(INDEX(Healthcare_Transaction[Treatment_Type],MATCH(CONSOLIDATED_SHEET[[#This Row],[Patient_ID]],Healthcare_Transaction[Patient_ID],0)),"")</f>
        <v>Surgery</v>
      </c>
      <c r="F2568" s="8">
        <f>IFERROR(INDEX(Healthcare_Transaction[Cost],MATCH(CONSOLIDATED_SHEET[[#This Row],[Patient_ID]],Healthcare_Transaction[Patient_ID],0)),"")</f>
        <v>3453.21</v>
      </c>
      <c r="G2568" s="6">
        <f>IFERROR(INDEX(Healthcare_Transaction[Date],MATCH(CONSOLIDATED_SHEET[[#This Row],[Patient_ID]],Healthcare_Transaction[Patient_ID],0)),"")</f>
        <v>44958.541791684533</v>
      </c>
      <c r="H2568" t="str">
        <f>TEXT(CONSOLIDATED_SHEET[[#This Row],[Date]], "yyyy")</f>
        <v>2023</v>
      </c>
      <c r="I2568" t="str">
        <f>TEXT(CONSOLIDATED_SHEET[[#This Row],[Date]], "mmmm")</f>
        <v>February</v>
      </c>
      <c r="J2568" t="str">
        <f>INDEX(Healthcare_Location[Location],MATCH(CONSOLIDATED_SHEET[[#This Row],[Patient_ID]],Healthcare_Location[Patient_ID],0))</f>
        <v>Los Angeles</v>
      </c>
      <c r="K2568" s="7" t="str">
        <f>INDEX(Healthcare_Insurance[Insurance_Type],MATCH(CONSOLIDATED_SHEET[[#This Row],[Patient_ID]],Healthcare_Insurance[Patient_ID],0))</f>
        <v>Private</v>
      </c>
      <c r="L2568" s="8">
        <f>INDEX(Healthcare_Insurance[Insurance_Amount],MATCH(CONSOLIDATED_SHEET[[#This Row],[Patient_ID]],Healthcare_Insurance[Patient_ID],0))</f>
        <v>5161.01</v>
      </c>
    </row>
    <row r="2569" spans="1:12" x14ac:dyDescent="0.25">
      <c r="A2569" t="s">
        <v>2571</v>
      </c>
      <c r="B2569" t="s">
        <v>5528</v>
      </c>
      <c r="C2569">
        <v>43</v>
      </c>
      <c r="D2569" t="s">
        <v>5947</v>
      </c>
      <c r="E2569" t="str">
        <f>IFERROR(INDEX(Healthcare_Transaction[Treatment_Type],MATCH(CONSOLIDATED_SHEET[[#This Row],[Patient_ID]],Healthcare_Transaction[Patient_ID],0)),"")</f>
        <v>Medication</v>
      </c>
      <c r="F2569" s="8">
        <f>IFERROR(INDEX(Healthcare_Transaction[Cost],MATCH(CONSOLIDATED_SHEET[[#This Row],[Patient_ID]],Healthcare_Transaction[Patient_ID],0)),"")</f>
        <v>1504.54</v>
      </c>
      <c r="G2569" s="6">
        <f>IFERROR(INDEX(Healthcare_Transaction[Date],MATCH(CONSOLIDATED_SHEET[[#This Row],[Patient_ID]],Healthcare_Transaction[Patient_ID],0)),"")</f>
        <v>44963.756822403193</v>
      </c>
      <c r="H2569" t="str">
        <f>TEXT(CONSOLIDATED_SHEET[[#This Row],[Date]], "yyyy")</f>
        <v>2023</v>
      </c>
      <c r="I2569" t="str">
        <f>TEXT(CONSOLIDATED_SHEET[[#This Row],[Date]], "mmmm")</f>
        <v>February</v>
      </c>
      <c r="J2569" t="str">
        <f>INDEX(Healthcare_Location[Location],MATCH(CONSOLIDATED_SHEET[[#This Row],[Patient_ID]],Healthcare_Location[Patient_ID],0))</f>
        <v>Los Angeles</v>
      </c>
      <c r="K2569" s="7" t="str">
        <f>INDEX(Healthcare_Insurance[Insurance_Type],MATCH(CONSOLIDATED_SHEET[[#This Row],[Patient_ID]],Healthcare_Insurance[Patient_ID],0))</f>
        <v>Private</v>
      </c>
      <c r="L2569" s="8">
        <f>INDEX(Healthcare_Insurance[Insurance_Amount],MATCH(CONSOLIDATED_SHEET[[#This Row],[Patient_ID]],Healthcare_Insurance[Patient_ID],0))</f>
        <v>2935.28</v>
      </c>
    </row>
    <row r="2570" spans="1:12" x14ac:dyDescent="0.25">
      <c r="A2570" t="s">
        <v>2572</v>
      </c>
      <c r="B2570" t="s">
        <v>5529</v>
      </c>
      <c r="C2570">
        <v>23</v>
      </c>
      <c r="D2570" t="s">
        <v>5948</v>
      </c>
      <c r="E2570" t="str">
        <f>IFERROR(INDEX(Healthcare_Transaction[Treatment_Type],MATCH(CONSOLIDATED_SHEET[[#This Row],[Patient_ID]],Healthcare_Transaction[Patient_ID],0)),"")</f>
        <v>Surgery</v>
      </c>
      <c r="F2570" s="8">
        <f>IFERROR(INDEX(Healthcare_Transaction[Cost],MATCH(CONSOLIDATED_SHEET[[#This Row],[Patient_ID]],Healthcare_Transaction[Patient_ID],0)),"")</f>
        <v>2211.12</v>
      </c>
      <c r="G2570" s="6">
        <f>IFERROR(INDEX(Healthcare_Transaction[Date],MATCH(CONSOLIDATED_SHEET[[#This Row],[Patient_ID]],Healthcare_Transaction[Patient_ID],0)),"")</f>
        <v>44964.278325475061</v>
      </c>
      <c r="H2570" t="str">
        <f>TEXT(CONSOLIDATED_SHEET[[#This Row],[Date]], "yyyy")</f>
        <v>2023</v>
      </c>
      <c r="I2570" t="str">
        <f>TEXT(CONSOLIDATED_SHEET[[#This Row],[Date]], "mmmm")</f>
        <v>February</v>
      </c>
      <c r="J2570" t="str">
        <f>INDEX(Healthcare_Location[Location],MATCH(CONSOLIDATED_SHEET[[#This Row],[Patient_ID]],Healthcare_Location[Patient_ID],0))</f>
        <v>Phoenix</v>
      </c>
      <c r="K2570" s="7" t="str">
        <f>INDEX(Healthcare_Insurance[Insurance_Type],MATCH(CONSOLIDATED_SHEET[[#This Row],[Patient_ID]],Healthcare_Insurance[Patient_ID],0))</f>
        <v>None</v>
      </c>
      <c r="L2570" s="8">
        <f>INDEX(Healthcare_Insurance[Insurance_Amount],MATCH(CONSOLIDATED_SHEET[[#This Row],[Patient_ID]],Healthcare_Insurance[Patient_ID],0))</f>
        <v>6971.38</v>
      </c>
    </row>
    <row r="2571" spans="1:12" x14ac:dyDescent="0.25">
      <c r="A2571" t="s">
        <v>2573</v>
      </c>
      <c r="B2571" t="s">
        <v>5530</v>
      </c>
      <c r="C2571">
        <v>28</v>
      </c>
      <c r="D2571" t="s">
        <v>5947</v>
      </c>
      <c r="E2571" t="str">
        <f>IFERROR(INDEX(Healthcare_Transaction[Treatment_Type],MATCH(CONSOLIDATED_SHEET[[#This Row],[Patient_ID]],Healthcare_Transaction[Patient_ID],0)),"")</f>
        <v>Medication</v>
      </c>
      <c r="F2571" s="8">
        <f>IFERROR(INDEX(Healthcare_Transaction[Cost],MATCH(CONSOLIDATED_SHEET[[#This Row],[Patient_ID]],Healthcare_Transaction[Patient_ID],0)),"")</f>
        <v>1646.02</v>
      </c>
      <c r="G2571" s="6">
        <f>IFERROR(INDEX(Healthcare_Transaction[Date],MATCH(CONSOLIDATED_SHEET[[#This Row],[Patient_ID]],Healthcare_Transaction[Patient_ID],0)),"")</f>
        <v>44968.711101585941</v>
      </c>
      <c r="H2571" t="str">
        <f>TEXT(CONSOLIDATED_SHEET[[#This Row],[Date]], "yyyy")</f>
        <v>2023</v>
      </c>
      <c r="I2571" t="str">
        <f>TEXT(CONSOLIDATED_SHEET[[#This Row],[Date]], "mmmm")</f>
        <v>February</v>
      </c>
      <c r="J2571" t="str">
        <f>INDEX(Healthcare_Location[Location],MATCH(CONSOLIDATED_SHEET[[#This Row],[Patient_ID]],Healthcare_Location[Patient_ID],0))</f>
        <v>Los Angeles</v>
      </c>
      <c r="K2571" s="7" t="str">
        <f>INDEX(Healthcare_Insurance[Insurance_Type],MATCH(CONSOLIDATED_SHEET[[#This Row],[Patient_ID]],Healthcare_Insurance[Patient_ID],0))</f>
        <v>Public</v>
      </c>
      <c r="L2571" s="8">
        <f>INDEX(Healthcare_Insurance[Insurance_Amount],MATCH(CONSOLIDATED_SHEET[[#This Row],[Patient_ID]],Healthcare_Insurance[Patient_ID],0))</f>
        <v>1048.8399999999999</v>
      </c>
    </row>
    <row r="2572" spans="1:12" x14ac:dyDescent="0.25">
      <c r="A2572" t="s">
        <v>2574</v>
      </c>
      <c r="B2572" t="s">
        <v>5531</v>
      </c>
      <c r="C2572">
        <v>55</v>
      </c>
      <c r="D2572" t="s">
        <v>5947</v>
      </c>
      <c r="E2572" t="str">
        <f>IFERROR(INDEX(Healthcare_Transaction[Treatment_Type],MATCH(CONSOLIDATED_SHEET[[#This Row],[Patient_ID]],Healthcare_Transaction[Patient_ID],0)),"")</f>
        <v>Physical Therapy</v>
      </c>
      <c r="F2572" s="8">
        <f>IFERROR(INDEX(Healthcare_Transaction[Cost],MATCH(CONSOLIDATED_SHEET[[#This Row],[Patient_ID]],Healthcare_Transaction[Patient_ID],0)),"")</f>
        <v>1753.43</v>
      </c>
      <c r="G2572" s="6">
        <f>IFERROR(INDEX(Healthcare_Transaction[Date],MATCH(CONSOLIDATED_SHEET[[#This Row],[Patient_ID]],Healthcare_Transaction[Patient_ID],0)),"")</f>
        <v>44970.014859265597</v>
      </c>
      <c r="H2572" t="str">
        <f>TEXT(CONSOLIDATED_SHEET[[#This Row],[Date]], "yyyy")</f>
        <v>2023</v>
      </c>
      <c r="I2572" t="str">
        <f>TEXT(CONSOLIDATED_SHEET[[#This Row],[Date]], "mmmm")</f>
        <v>February</v>
      </c>
      <c r="J2572" t="str">
        <f>INDEX(Healthcare_Location[Location],MATCH(CONSOLIDATED_SHEET[[#This Row],[Patient_ID]],Healthcare_Location[Patient_ID],0))</f>
        <v>Los Angeles</v>
      </c>
      <c r="K2572" s="7" t="str">
        <f>INDEX(Healthcare_Insurance[Insurance_Type],MATCH(CONSOLIDATED_SHEET[[#This Row],[Patient_ID]],Healthcare_Insurance[Patient_ID],0))</f>
        <v>Public</v>
      </c>
      <c r="L2572" s="8">
        <f>INDEX(Healthcare_Insurance[Insurance_Amount],MATCH(CONSOLIDATED_SHEET[[#This Row],[Patient_ID]],Healthcare_Insurance[Patient_ID],0))</f>
        <v>8969.5400000000009</v>
      </c>
    </row>
    <row r="2573" spans="1:12" x14ac:dyDescent="0.25">
      <c r="A2573" t="s">
        <v>2575</v>
      </c>
      <c r="B2573" t="s">
        <v>5532</v>
      </c>
      <c r="C2573">
        <v>35</v>
      </c>
      <c r="D2573" t="s">
        <v>5948</v>
      </c>
      <c r="E2573" t="str">
        <f>IFERROR(INDEX(Healthcare_Transaction[Treatment_Type],MATCH(CONSOLIDATED_SHEET[[#This Row],[Patient_ID]],Healthcare_Transaction[Patient_ID],0)),"")</f>
        <v>Physical Therapy</v>
      </c>
      <c r="F2573" s="8">
        <f>IFERROR(INDEX(Healthcare_Transaction[Cost],MATCH(CONSOLIDATED_SHEET[[#This Row],[Patient_ID]],Healthcare_Transaction[Patient_ID],0)),"")</f>
        <v>2860.46</v>
      </c>
      <c r="G2573" s="6">
        <f>IFERROR(INDEX(Healthcare_Transaction[Date],MATCH(CONSOLIDATED_SHEET[[#This Row],[Patient_ID]],Healthcare_Transaction[Patient_ID],0)),"")</f>
        <v>44971.579368481202</v>
      </c>
      <c r="H2573" t="str">
        <f>TEXT(CONSOLIDATED_SHEET[[#This Row],[Date]], "yyyy")</f>
        <v>2023</v>
      </c>
      <c r="I2573" t="str">
        <f>TEXT(CONSOLIDATED_SHEET[[#This Row],[Date]], "mmmm")</f>
        <v>February</v>
      </c>
      <c r="J2573" t="str">
        <f>INDEX(Healthcare_Location[Location],MATCH(CONSOLIDATED_SHEET[[#This Row],[Patient_ID]],Healthcare_Location[Patient_ID],0))</f>
        <v>Los Angeles</v>
      </c>
      <c r="K2573" s="7" t="str">
        <f>INDEX(Healthcare_Insurance[Insurance_Type],MATCH(CONSOLIDATED_SHEET[[#This Row],[Patient_ID]],Healthcare_Insurance[Patient_ID],0))</f>
        <v>Private</v>
      </c>
      <c r="L2573" s="8">
        <f>INDEX(Healthcare_Insurance[Insurance_Amount],MATCH(CONSOLIDATED_SHEET[[#This Row],[Patient_ID]],Healthcare_Insurance[Patient_ID],0))</f>
        <v>2191.13</v>
      </c>
    </row>
    <row r="2574" spans="1:12" x14ac:dyDescent="0.25">
      <c r="A2574" t="s">
        <v>2576</v>
      </c>
      <c r="B2574" t="s">
        <v>5533</v>
      </c>
      <c r="C2574">
        <v>77</v>
      </c>
      <c r="D2574" t="s">
        <v>5947</v>
      </c>
      <c r="E2574" t="str">
        <f>IFERROR(INDEX(Healthcare_Transaction[Treatment_Type],MATCH(CONSOLIDATED_SHEET[[#This Row],[Patient_ID]],Healthcare_Transaction[Patient_ID],0)),"")</f>
        <v>Consultation</v>
      </c>
      <c r="F2574" s="8">
        <f>IFERROR(INDEX(Healthcare_Transaction[Cost],MATCH(CONSOLIDATED_SHEET[[#This Row],[Patient_ID]],Healthcare_Transaction[Patient_ID],0)),"")</f>
        <v>4562.93</v>
      </c>
      <c r="G2574" s="6">
        <f>IFERROR(INDEX(Healthcare_Transaction[Date],MATCH(CONSOLIDATED_SHEET[[#This Row],[Patient_ID]],Healthcare_Transaction[Patient_ID],0)),"")</f>
        <v>44971.840120017143</v>
      </c>
      <c r="H2574" t="str">
        <f>TEXT(CONSOLIDATED_SHEET[[#This Row],[Date]], "yyyy")</f>
        <v>2023</v>
      </c>
      <c r="I2574" t="str">
        <f>TEXT(CONSOLIDATED_SHEET[[#This Row],[Date]], "mmmm")</f>
        <v>February</v>
      </c>
      <c r="J2574" t="str">
        <f>INDEX(Healthcare_Location[Location],MATCH(CONSOLIDATED_SHEET[[#This Row],[Patient_ID]],Healthcare_Location[Patient_ID],0))</f>
        <v>New York</v>
      </c>
      <c r="K2574" s="7" t="str">
        <f>INDEX(Healthcare_Insurance[Insurance_Type],MATCH(CONSOLIDATED_SHEET[[#This Row],[Patient_ID]],Healthcare_Insurance[Patient_ID],0))</f>
        <v>Private</v>
      </c>
      <c r="L2574" s="8">
        <f>INDEX(Healthcare_Insurance[Insurance_Amount],MATCH(CONSOLIDATED_SHEET[[#This Row],[Patient_ID]],Healthcare_Insurance[Patient_ID],0))</f>
        <v>6473.51</v>
      </c>
    </row>
    <row r="2575" spans="1:12" x14ac:dyDescent="0.25">
      <c r="A2575" t="s">
        <v>2577</v>
      </c>
      <c r="B2575" t="s">
        <v>5534</v>
      </c>
      <c r="C2575">
        <v>34</v>
      </c>
      <c r="D2575" t="s">
        <v>5948</v>
      </c>
      <c r="E2575" t="str">
        <f>IFERROR(INDEX(Healthcare_Transaction[Treatment_Type],MATCH(CONSOLIDATED_SHEET[[#This Row],[Patient_ID]],Healthcare_Transaction[Patient_ID],0)),"")</f>
        <v>Medication</v>
      </c>
      <c r="F2575" s="8">
        <f>IFERROR(INDEX(Healthcare_Transaction[Cost],MATCH(CONSOLIDATED_SHEET[[#This Row],[Patient_ID]],Healthcare_Transaction[Patient_ID],0)),"")</f>
        <v>1673.39</v>
      </c>
      <c r="G2575" s="6">
        <f>IFERROR(INDEX(Healthcare_Transaction[Date],MATCH(CONSOLIDATED_SHEET[[#This Row],[Patient_ID]],Healthcare_Transaction[Patient_ID],0)),"")</f>
        <v>44973.143877696813</v>
      </c>
      <c r="H2575" t="str">
        <f>TEXT(CONSOLIDATED_SHEET[[#This Row],[Date]], "yyyy")</f>
        <v>2023</v>
      </c>
      <c r="I2575" t="str">
        <f>TEXT(CONSOLIDATED_SHEET[[#This Row],[Date]], "mmmm")</f>
        <v>February</v>
      </c>
      <c r="J2575" t="str">
        <f>INDEX(Healthcare_Location[Location],MATCH(CONSOLIDATED_SHEET[[#This Row],[Patient_ID]],Healthcare_Location[Patient_ID],0))</f>
        <v>Houston</v>
      </c>
      <c r="K2575" s="7" t="str">
        <f>INDEX(Healthcare_Insurance[Insurance_Type],MATCH(CONSOLIDATED_SHEET[[#This Row],[Patient_ID]],Healthcare_Insurance[Patient_ID],0))</f>
        <v>None</v>
      </c>
      <c r="L2575" s="8">
        <f>INDEX(Healthcare_Insurance[Insurance_Amount],MATCH(CONSOLIDATED_SHEET[[#This Row],[Patient_ID]],Healthcare_Insurance[Patient_ID],0))</f>
        <v>7232.4</v>
      </c>
    </row>
    <row r="2576" spans="1:12" x14ac:dyDescent="0.25">
      <c r="A2576" t="s">
        <v>2578</v>
      </c>
      <c r="B2576" t="s">
        <v>5535</v>
      </c>
      <c r="C2576">
        <v>28</v>
      </c>
      <c r="D2576" t="s">
        <v>5947</v>
      </c>
      <c r="E2576" t="str">
        <f>IFERROR(INDEX(Healthcare_Transaction[Treatment_Type],MATCH(CONSOLIDATED_SHEET[[#This Row],[Patient_ID]],Healthcare_Transaction[Patient_ID],0)),"")</f>
        <v>Consultation</v>
      </c>
      <c r="F2576" s="8">
        <f>IFERROR(INDEX(Healthcare_Transaction[Cost],MATCH(CONSOLIDATED_SHEET[[#This Row],[Patient_ID]],Healthcare_Transaction[Patient_ID],0)),"")</f>
        <v>3084.4</v>
      </c>
      <c r="G2576" s="6">
        <f>IFERROR(INDEX(Healthcare_Transaction[Date],MATCH(CONSOLIDATED_SHEET[[#This Row],[Patient_ID]],Healthcare_Transaction[Patient_ID],0)),"")</f>
        <v>44974.447635376477</v>
      </c>
      <c r="H2576" t="str">
        <f>TEXT(CONSOLIDATED_SHEET[[#This Row],[Date]], "yyyy")</f>
        <v>2023</v>
      </c>
      <c r="I2576" t="str">
        <f>TEXT(CONSOLIDATED_SHEET[[#This Row],[Date]], "mmmm")</f>
        <v>February</v>
      </c>
      <c r="J2576" t="str">
        <f>INDEX(Healthcare_Location[Location],MATCH(CONSOLIDATED_SHEET[[#This Row],[Patient_ID]],Healthcare_Location[Patient_ID],0))</f>
        <v>Chicago</v>
      </c>
      <c r="K2576" s="7" t="str">
        <f>INDEX(Healthcare_Insurance[Insurance_Type],MATCH(CONSOLIDATED_SHEET[[#This Row],[Patient_ID]],Healthcare_Insurance[Patient_ID],0))</f>
        <v>None</v>
      </c>
      <c r="L2576" s="8">
        <f>INDEX(Healthcare_Insurance[Insurance_Amount],MATCH(CONSOLIDATED_SHEET[[#This Row],[Patient_ID]],Healthcare_Insurance[Patient_ID],0))</f>
        <v>5650.8</v>
      </c>
    </row>
    <row r="2577" spans="1:12" x14ac:dyDescent="0.25">
      <c r="A2577" t="s">
        <v>2579</v>
      </c>
      <c r="B2577" t="s">
        <v>5536</v>
      </c>
      <c r="C2577">
        <v>51</v>
      </c>
      <c r="D2577" t="s">
        <v>5947</v>
      </c>
      <c r="E2577" t="str">
        <f>IFERROR(INDEX(Healthcare_Transaction[Treatment_Type],MATCH(CONSOLIDATED_SHEET[[#This Row],[Patient_ID]],Healthcare_Transaction[Patient_ID],0)),"")</f>
        <v>Surgery</v>
      </c>
      <c r="F2577" s="8">
        <f>IFERROR(INDEX(Healthcare_Transaction[Cost],MATCH(CONSOLIDATED_SHEET[[#This Row],[Patient_ID]],Healthcare_Transaction[Patient_ID],0)),"")</f>
        <v>371.46</v>
      </c>
      <c r="G2577" s="6">
        <f>IFERROR(INDEX(Healthcare_Transaction[Date],MATCH(CONSOLIDATED_SHEET[[#This Row],[Patient_ID]],Healthcare_Transaction[Patient_ID],0)),"")</f>
        <v>44979.40191455921</v>
      </c>
      <c r="H2577" t="str">
        <f>TEXT(CONSOLIDATED_SHEET[[#This Row],[Date]], "yyyy")</f>
        <v>2023</v>
      </c>
      <c r="I2577" t="str">
        <f>TEXT(CONSOLIDATED_SHEET[[#This Row],[Date]], "mmmm")</f>
        <v>February</v>
      </c>
      <c r="J2577" t="str">
        <f>INDEX(Healthcare_Location[Location],MATCH(CONSOLIDATED_SHEET[[#This Row],[Patient_ID]],Healthcare_Location[Patient_ID],0))</f>
        <v>Houston</v>
      </c>
      <c r="K2577" s="7" t="str">
        <f>INDEX(Healthcare_Insurance[Insurance_Type],MATCH(CONSOLIDATED_SHEET[[#This Row],[Patient_ID]],Healthcare_Insurance[Patient_ID],0))</f>
        <v>Private</v>
      </c>
      <c r="L2577" s="8">
        <f>INDEX(Healthcare_Insurance[Insurance_Amount],MATCH(CONSOLIDATED_SHEET[[#This Row],[Patient_ID]],Healthcare_Insurance[Patient_ID],0))</f>
        <v>1298.19</v>
      </c>
    </row>
    <row r="2578" spans="1:12" x14ac:dyDescent="0.25">
      <c r="A2578" t="s">
        <v>2580</v>
      </c>
      <c r="B2578" t="s">
        <v>5537</v>
      </c>
      <c r="C2578">
        <v>63</v>
      </c>
      <c r="D2578" t="s">
        <v>5948</v>
      </c>
      <c r="E2578" t="str">
        <f>IFERROR(INDEX(Healthcare_Transaction[Treatment_Type],MATCH(CONSOLIDATED_SHEET[[#This Row],[Patient_ID]],Healthcare_Transaction[Patient_ID],0)),"")</f>
        <v>Physical Therapy</v>
      </c>
      <c r="F2578" s="8">
        <f>IFERROR(INDEX(Healthcare_Transaction[Cost],MATCH(CONSOLIDATED_SHEET[[#This Row],[Patient_ID]],Healthcare_Transaction[Patient_ID],0)),"")</f>
        <v>4706.01</v>
      </c>
      <c r="G2578" s="6">
        <f>IFERROR(INDEX(Healthcare_Transaction[Date],MATCH(CONSOLIDATED_SHEET[[#This Row],[Patient_ID]],Healthcare_Transaction[Patient_ID],0)),"")</f>
        <v>44980.966423774807</v>
      </c>
      <c r="H2578" t="str">
        <f>TEXT(CONSOLIDATED_SHEET[[#This Row],[Date]], "yyyy")</f>
        <v>2023</v>
      </c>
      <c r="I2578" t="str">
        <f>TEXT(CONSOLIDATED_SHEET[[#This Row],[Date]], "mmmm")</f>
        <v>February</v>
      </c>
      <c r="J2578" t="str">
        <f>INDEX(Healthcare_Location[Location],MATCH(CONSOLIDATED_SHEET[[#This Row],[Patient_ID]],Healthcare_Location[Patient_ID],0))</f>
        <v>New York</v>
      </c>
      <c r="K2578" s="7" t="str">
        <f>INDEX(Healthcare_Insurance[Insurance_Type],MATCH(CONSOLIDATED_SHEET[[#This Row],[Patient_ID]],Healthcare_Insurance[Patient_ID],0))</f>
        <v>None</v>
      </c>
      <c r="L2578" s="8">
        <f>INDEX(Healthcare_Insurance[Insurance_Amount],MATCH(CONSOLIDATED_SHEET[[#This Row],[Patient_ID]],Healthcare_Insurance[Patient_ID],0))</f>
        <v>2036.2</v>
      </c>
    </row>
    <row r="2579" spans="1:12" x14ac:dyDescent="0.25">
      <c r="A2579" t="s">
        <v>2581</v>
      </c>
      <c r="B2579" t="s">
        <v>5538</v>
      </c>
      <c r="C2579">
        <v>37</v>
      </c>
      <c r="D2579" t="s">
        <v>5947</v>
      </c>
      <c r="E2579" t="str">
        <f>IFERROR(INDEX(Healthcare_Transaction[Treatment_Type],MATCH(CONSOLIDATED_SHEET[[#This Row],[Patient_ID]],Healthcare_Transaction[Patient_ID],0)),"")</f>
        <v>Medication</v>
      </c>
      <c r="F2579" s="8">
        <f>IFERROR(INDEX(Healthcare_Transaction[Cost],MATCH(CONSOLIDATED_SHEET[[#This Row],[Patient_ID]],Healthcare_Transaction[Patient_ID],0)),"")</f>
        <v>945.62</v>
      </c>
      <c r="G2579" s="6">
        <f>IFERROR(INDEX(Healthcare_Transaction[Date],MATCH(CONSOLIDATED_SHEET[[#This Row],[Patient_ID]],Healthcare_Transaction[Patient_ID],0)),"")</f>
        <v>44981.748678382617</v>
      </c>
      <c r="H2579" t="str">
        <f>TEXT(CONSOLIDATED_SHEET[[#This Row],[Date]], "yyyy")</f>
        <v>2023</v>
      </c>
      <c r="I2579" t="str">
        <f>TEXT(CONSOLIDATED_SHEET[[#This Row],[Date]], "mmmm")</f>
        <v>February</v>
      </c>
      <c r="J2579" t="str">
        <f>INDEX(Healthcare_Location[Location],MATCH(CONSOLIDATED_SHEET[[#This Row],[Patient_ID]],Healthcare_Location[Patient_ID],0))</f>
        <v>Houston</v>
      </c>
      <c r="K2579" s="7" t="str">
        <f>INDEX(Healthcare_Insurance[Insurance_Type],MATCH(CONSOLIDATED_SHEET[[#This Row],[Patient_ID]],Healthcare_Insurance[Patient_ID],0))</f>
        <v>Public</v>
      </c>
      <c r="L2579" s="8">
        <f>INDEX(Healthcare_Insurance[Insurance_Amount],MATCH(CONSOLIDATED_SHEET[[#This Row],[Patient_ID]],Healthcare_Insurance[Patient_ID],0))</f>
        <v>713.73</v>
      </c>
    </row>
    <row r="2580" spans="1:12" x14ac:dyDescent="0.25">
      <c r="A2580" t="s">
        <v>2582</v>
      </c>
      <c r="B2580" t="s">
        <v>5539</v>
      </c>
      <c r="C2580">
        <v>47</v>
      </c>
      <c r="D2580" t="s">
        <v>5948</v>
      </c>
      <c r="E2580" t="str">
        <f>IFERROR(INDEX(Healthcare_Transaction[Treatment_Type],MATCH(CONSOLIDATED_SHEET[[#This Row],[Patient_ID]],Healthcare_Transaction[Patient_ID],0)),"")</f>
        <v>Consultation</v>
      </c>
      <c r="F2580" s="8">
        <f>IFERROR(INDEX(Healthcare_Transaction[Cost],MATCH(CONSOLIDATED_SHEET[[#This Row],[Patient_ID]],Healthcare_Transaction[Patient_ID],0)),"")</f>
        <v>3265.93</v>
      </c>
      <c r="G2580" s="6">
        <f>IFERROR(INDEX(Healthcare_Transaction[Date],MATCH(CONSOLIDATED_SHEET[[#This Row],[Patient_ID]],Healthcare_Transaction[Patient_ID],0)),"")</f>
        <v>44982.270181454493</v>
      </c>
      <c r="H2580" t="str">
        <f>TEXT(CONSOLIDATED_SHEET[[#This Row],[Date]], "yyyy")</f>
        <v>2023</v>
      </c>
      <c r="I2580" t="str">
        <f>TEXT(CONSOLIDATED_SHEET[[#This Row],[Date]], "mmmm")</f>
        <v>February</v>
      </c>
      <c r="J2580" t="str">
        <f>INDEX(Healthcare_Location[Location],MATCH(CONSOLIDATED_SHEET[[#This Row],[Patient_ID]],Healthcare_Location[Patient_ID],0))</f>
        <v>Houston</v>
      </c>
      <c r="K2580" s="7" t="str">
        <f>INDEX(Healthcare_Insurance[Insurance_Type],MATCH(CONSOLIDATED_SHEET[[#This Row],[Patient_ID]],Healthcare_Insurance[Patient_ID],0))</f>
        <v>None</v>
      </c>
      <c r="L2580" s="8">
        <f>INDEX(Healthcare_Insurance[Insurance_Amount],MATCH(CONSOLIDATED_SHEET[[#This Row],[Patient_ID]],Healthcare_Insurance[Patient_ID],0))</f>
        <v>6402.36</v>
      </c>
    </row>
    <row r="2581" spans="1:12" x14ac:dyDescent="0.25">
      <c r="A2581" t="s">
        <v>2583</v>
      </c>
      <c r="B2581" t="s">
        <v>5540</v>
      </c>
      <c r="C2581">
        <v>68</v>
      </c>
      <c r="D2581" t="s">
        <v>5947</v>
      </c>
      <c r="E2581" t="str">
        <f>IFERROR(INDEX(Healthcare_Transaction[Treatment_Type],MATCH(CONSOLIDATED_SHEET[[#This Row],[Patient_ID]],Healthcare_Transaction[Patient_ID],0)),"")</f>
        <v>Surgery</v>
      </c>
      <c r="F2581" s="8">
        <f>IFERROR(INDEX(Healthcare_Transaction[Cost],MATCH(CONSOLIDATED_SHEET[[#This Row],[Patient_ID]],Healthcare_Transaction[Patient_ID],0)),"")</f>
        <v>2634.63</v>
      </c>
      <c r="G2581" s="6">
        <f>IFERROR(INDEX(Healthcare_Transaction[Date],MATCH(CONSOLIDATED_SHEET[[#This Row],[Patient_ID]],Healthcare_Transaction[Patient_ID],0)),"")</f>
        <v>44983.052436062288</v>
      </c>
      <c r="H2581" t="str">
        <f>TEXT(CONSOLIDATED_SHEET[[#This Row],[Date]], "yyyy")</f>
        <v>2023</v>
      </c>
      <c r="I2581" t="str">
        <f>TEXT(CONSOLIDATED_SHEET[[#This Row],[Date]], "mmmm")</f>
        <v>February</v>
      </c>
      <c r="J2581" t="str">
        <f>INDEX(Healthcare_Location[Location],MATCH(CONSOLIDATED_SHEET[[#This Row],[Patient_ID]],Healthcare_Location[Patient_ID],0))</f>
        <v>Houston</v>
      </c>
      <c r="K2581" s="7" t="str">
        <f>INDEX(Healthcare_Insurance[Insurance_Type],MATCH(CONSOLIDATED_SHEET[[#This Row],[Patient_ID]],Healthcare_Insurance[Patient_ID],0))</f>
        <v>None</v>
      </c>
      <c r="L2581" s="8">
        <f>INDEX(Healthcare_Insurance[Insurance_Amount],MATCH(CONSOLIDATED_SHEET[[#This Row],[Patient_ID]],Healthcare_Insurance[Patient_ID],0))</f>
        <v>1646.66</v>
      </c>
    </row>
    <row r="2582" spans="1:12" x14ac:dyDescent="0.25">
      <c r="A2582" t="s">
        <v>2584</v>
      </c>
      <c r="B2582" t="s">
        <v>5541</v>
      </c>
      <c r="C2582">
        <v>57</v>
      </c>
      <c r="D2582" t="s">
        <v>5948</v>
      </c>
      <c r="E2582" t="str">
        <f>IFERROR(INDEX(Healthcare_Transaction[Treatment_Type],MATCH(CONSOLIDATED_SHEET[[#This Row],[Patient_ID]],Healthcare_Transaction[Patient_ID],0)),"")</f>
        <v>Medication</v>
      </c>
      <c r="F2582" s="8">
        <f>IFERROR(INDEX(Healthcare_Transaction[Cost],MATCH(CONSOLIDATED_SHEET[[#This Row],[Patient_ID]],Healthcare_Transaction[Patient_ID],0)),"")</f>
        <v>2505.0300000000002</v>
      </c>
      <c r="G2582" s="6">
        <f>IFERROR(INDEX(Healthcare_Transaction[Date],MATCH(CONSOLIDATED_SHEET[[#This Row],[Patient_ID]],Healthcare_Transaction[Patient_ID],0)),"")</f>
        <v>44984.356193741958</v>
      </c>
      <c r="H2582" t="str">
        <f>TEXT(CONSOLIDATED_SHEET[[#This Row],[Date]], "yyyy")</f>
        <v>2023</v>
      </c>
      <c r="I2582" t="str">
        <f>TEXT(CONSOLIDATED_SHEET[[#This Row],[Date]], "mmmm")</f>
        <v>February</v>
      </c>
      <c r="J2582" t="str">
        <f>INDEX(Healthcare_Location[Location],MATCH(CONSOLIDATED_SHEET[[#This Row],[Patient_ID]],Healthcare_Location[Patient_ID],0))</f>
        <v>Phoenix</v>
      </c>
      <c r="K2582" s="7" t="str">
        <f>INDEX(Healthcare_Insurance[Insurance_Type],MATCH(CONSOLIDATED_SHEET[[#This Row],[Patient_ID]],Healthcare_Insurance[Patient_ID],0))</f>
        <v>Public</v>
      </c>
      <c r="L2582" s="8">
        <f>INDEX(Healthcare_Insurance[Insurance_Amount],MATCH(CONSOLIDATED_SHEET[[#This Row],[Patient_ID]],Healthcare_Insurance[Patient_ID],0))</f>
        <v>5791.46</v>
      </c>
    </row>
    <row r="2583" spans="1:12" x14ac:dyDescent="0.25">
      <c r="A2583" t="s">
        <v>2585</v>
      </c>
      <c r="B2583" t="s">
        <v>5542</v>
      </c>
      <c r="C2583">
        <v>59</v>
      </c>
      <c r="D2583" t="s">
        <v>5947</v>
      </c>
      <c r="E2583" t="str">
        <f>IFERROR(INDEX(Healthcare_Transaction[Treatment_Type],MATCH(CONSOLIDATED_SHEET[[#This Row],[Patient_ID]],Healthcare_Transaction[Patient_ID],0)),"")</f>
        <v>Consultation</v>
      </c>
      <c r="F2583" s="8">
        <f>IFERROR(INDEX(Healthcare_Transaction[Cost],MATCH(CONSOLIDATED_SHEET[[#This Row],[Patient_ID]],Healthcare_Transaction[Patient_ID],0)),"")</f>
        <v>2029.13</v>
      </c>
      <c r="G2583" s="6">
        <f>IFERROR(INDEX(Healthcare_Transaction[Date],MATCH(CONSOLIDATED_SHEET[[#This Row],[Patient_ID]],Healthcare_Transaction[Patient_ID],0)),"")</f>
        <v>44985.920702957563</v>
      </c>
      <c r="H2583" t="str">
        <f>TEXT(CONSOLIDATED_SHEET[[#This Row],[Date]], "yyyy")</f>
        <v>2023</v>
      </c>
      <c r="I2583" t="str">
        <f>TEXT(CONSOLIDATED_SHEET[[#This Row],[Date]], "mmmm")</f>
        <v>February</v>
      </c>
      <c r="J2583" t="str">
        <f>INDEX(Healthcare_Location[Location],MATCH(CONSOLIDATED_SHEET[[#This Row],[Patient_ID]],Healthcare_Location[Patient_ID],0))</f>
        <v>Phoenix</v>
      </c>
      <c r="K2583" s="7" t="str">
        <f>INDEX(Healthcare_Insurance[Insurance_Type],MATCH(CONSOLIDATED_SHEET[[#This Row],[Patient_ID]],Healthcare_Insurance[Patient_ID],0))</f>
        <v>None</v>
      </c>
      <c r="L2583" s="8">
        <f>INDEX(Healthcare_Insurance[Insurance_Amount],MATCH(CONSOLIDATED_SHEET[[#This Row],[Patient_ID]],Healthcare_Insurance[Patient_ID],0))</f>
        <v>5943.01</v>
      </c>
    </row>
    <row r="2584" spans="1:12" x14ac:dyDescent="0.25">
      <c r="A2584" t="s">
        <v>2586</v>
      </c>
      <c r="B2584" t="s">
        <v>5543</v>
      </c>
      <c r="C2584">
        <v>60</v>
      </c>
      <c r="D2584" t="s">
        <v>5947</v>
      </c>
      <c r="E2584" t="str">
        <f>IFERROR(INDEX(Healthcare_Transaction[Treatment_Type],MATCH(CONSOLIDATED_SHEET[[#This Row],[Patient_ID]],Healthcare_Transaction[Patient_ID],0)),"")</f>
        <v>Surgery</v>
      </c>
      <c r="F2584" s="8">
        <f>IFERROR(INDEX(Healthcare_Transaction[Cost],MATCH(CONSOLIDATED_SHEET[[#This Row],[Patient_ID]],Healthcare_Transaction[Patient_ID],0)),"")</f>
        <v>714.73</v>
      </c>
      <c r="G2584" s="6">
        <f>IFERROR(INDEX(Healthcare_Transaction[Date],MATCH(CONSOLIDATED_SHEET[[#This Row],[Patient_ID]],Healthcare_Transaction[Patient_ID],0)),"")</f>
        <v>44990.092727532501</v>
      </c>
      <c r="H2584" t="str">
        <f>TEXT(CONSOLIDATED_SHEET[[#This Row],[Date]], "yyyy")</f>
        <v>2023</v>
      </c>
      <c r="I2584" t="str">
        <f>TEXT(CONSOLIDATED_SHEET[[#This Row],[Date]], "mmmm")</f>
        <v>March</v>
      </c>
      <c r="J2584" t="str">
        <f>INDEX(Healthcare_Location[Location],MATCH(CONSOLIDATED_SHEET[[#This Row],[Patient_ID]],Healthcare_Location[Patient_ID],0))</f>
        <v>Phoenix</v>
      </c>
      <c r="K2584" s="7" t="str">
        <f>INDEX(Healthcare_Insurance[Insurance_Type],MATCH(CONSOLIDATED_SHEET[[#This Row],[Patient_ID]],Healthcare_Insurance[Patient_ID],0))</f>
        <v>None</v>
      </c>
      <c r="L2584" s="8">
        <f>INDEX(Healthcare_Insurance[Insurance_Amount],MATCH(CONSOLIDATED_SHEET[[#This Row],[Patient_ID]],Healthcare_Insurance[Patient_ID],0))</f>
        <v>5770.43</v>
      </c>
    </row>
    <row r="2585" spans="1:12" x14ac:dyDescent="0.25">
      <c r="A2585" t="s">
        <v>2587</v>
      </c>
      <c r="B2585" t="s">
        <v>5544</v>
      </c>
      <c r="C2585">
        <v>60</v>
      </c>
      <c r="D2585" t="s">
        <v>5948</v>
      </c>
      <c r="E2585" t="str">
        <f>IFERROR(INDEX(Healthcare_Transaction[Treatment_Type],MATCH(CONSOLIDATED_SHEET[[#This Row],[Patient_ID]],Healthcare_Transaction[Patient_ID],0)),"")</f>
        <v>Medication</v>
      </c>
      <c r="F2585" s="8">
        <f>IFERROR(INDEX(Healthcare_Transaction[Cost],MATCH(CONSOLIDATED_SHEET[[#This Row],[Patient_ID]],Healthcare_Transaction[Patient_ID],0)),"")</f>
        <v>125.78</v>
      </c>
      <c r="G2585" s="6">
        <f>IFERROR(INDEX(Healthcare_Transaction[Date],MATCH(CONSOLIDATED_SHEET[[#This Row],[Patient_ID]],Healthcare_Transaction[Patient_ID],0)),"")</f>
        <v>44991.135733676238</v>
      </c>
      <c r="H2585" t="str">
        <f>TEXT(CONSOLIDATED_SHEET[[#This Row],[Date]], "yyyy")</f>
        <v>2023</v>
      </c>
      <c r="I2585" t="str">
        <f>TEXT(CONSOLIDATED_SHEET[[#This Row],[Date]], "mmmm")</f>
        <v>March</v>
      </c>
      <c r="J2585" t="str">
        <f>INDEX(Healthcare_Location[Location],MATCH(CONSOLIDATED_SHEET[[#This Row],[Patient_ID]],Healthcare_Location[Patient_ID],0))</f>
        <v>Houston</v>
      </c>
      <c r="K2585" s="7" t="str">
        <f>INDEX(Healthcare_Insurance[Insurance_Type],MATCH(CONSOLIDATED_SHEET[[#This Row],[Patient_ID]],Healthcare_Insurance[Patient_ID],0))</f>
        <v>Public</v>
      </c>
      <c r="L2585" s="8">
        <f>INDEX(Healthcare_Insurance[Insurance_Amount],MATCH(CONSOLIDATED_SHEET[[#This Row],[Patient_ID]],Healthcare_Insurance[Patient_ID],0))</f>
        <v>4377.21</v>
      </c>
    </row>
    <row r="2586" spans="1:12" x14ac:dyDescent="0.25">
      <c r="A2586" t="s">
        <v>2588</v>
      </c>
      <c r="B2586" t="s">
        <v>5545</v>
      </c>
      <c r="C2586">
        <v>24</v>
      </c>
      <c r="D2586" t="s">
        <v>5948</v>
      </c>
      <c r="E2586" t="str">
        <f>IFERROR(INDEX(Healthcare_Transaction[Treatment_Type],MATCH(CONSOLIDATED_SHEET[[#This Row],[Patient_ID]],Healthcare_Transaction[Patient_ID],0)),"")</f>
        <v>Physical Therapy</v>
      </c>
      <c r="F2586" s="8">
        <f>IFERROR(INDEX(Healthcare_Transaction[Cost],MATCH(CONSOLIDATED_SHEET[[#This Row],[Patient_ID]],Healthcare_Transaction[Patient_ID],0)),"")</f>
        <v>724.66</v>
      </c>
      <c r="G2586" s="6">
        <f>IFERROR(INDEX(Healthcare_Transaction[Date],MATCH(CONSOLIDATED_SHEET[[#This Row],[Patient_ID]],Healthcare_Transaction[Patient_ID],0)),"")</f>
        <v>44992.178739819967</v>
      </c>
      <c r="H2586" t="str">
        <f>TEXT(CONSOLIDATED_SHEET[[#This Row],[Date]], "yyyy")</f>
        <v>2023</v>
      </c>
      <c r="I2586" t="str">
        <f>TEXT(CONSOLIDATED_SHEET[[#This Row],[Date]], "mmmm")</f>
        <v>March</v>
      </c>
      <c r="J2586" t="str">
        <f>INDEX(Healthcare_Location[Location],MATCH(CONSOLIDATED_SHEET[[#This Row],[Patient_ID]],Healthcare_Location[Patient_ID],0))</f>
        <v>New York</v>
      </c>
      <c r="K2586" s="7" t="str">
        <f>INDEX(Healthcare_Insurance[Insurance_Type],MATCH(CONSOLIDATED_SHEET[[#This Row],[Patient_ID]],Healthcare_Insurance[Patient_ID],0))</f>
        <v>Private</v>
      </c>
      <c r="L2586" s="8">
        <f>INDEX(Healthcare_Insurance[Insurance_Amount],MATCH(CONSOLIDATED_SHEET[[#This Row],[Patient_ID]],Healthcare_Insurance[Patient_ID],0))</f>
        <v>5431.14</v>
      </c>
    </row>
    <row r="2587" spans="1:12" x14ac:dyDescent="0.25">
      <c r="A2587" t="s">
        <v>2589</v>
      </c>
      <c r="B2587" t="s">
        <v>5546</v>
      </c>
      <c r="C2587">
        <v>40</v>
      </c>
      <c r="D2587" t="s">
        <v>5948</v>
      </c>
      <c r="E2587" t="str">
        <f>IFERROR(INDEX(Healthcare_Transaction[Treatment_Type],MATCH(CONSOLIDATED_SHEET[[#This Row],[Patient_ID]],Healthcare_Transaction[Patient_ID],0)),"")</f>
        <v>Surgery</v>
      </c>
      <c r="F2587" s="8">
        <f>IFERROR(INDEX(Healthcare_Transaction[Cost],MATCH(CONSOLIDATED_SHEET[[#This Row],[Patient_ID]],Healthcare_Transaction[Patient_ID],0)),"")</f>
        <v>4076.64</v>
      </c>
      <c r="G2587" s="6">
        <f>IFERROR(INDEX(Healthcare_Transaction[Date],MATCH(CONSOLIDATED_SHEET[[#This Row],[Patient_ID]],Healthcare_Transaction[Patient_ID],0)),"")</f>
        <v>44992.439491355901</v>
      </c>
      <c r="H2587" t="str">
        <f>TEXT(CONSOLIDATED_SHEET[[#This Row],[Date]], "yyyy")</f>
        <v>2023</v>
      </c>
      <c r="I2587" t="str">
        <f>TEXT(CONSOLIDATED_SHEET[[#This Row],[Date]], "mmmm")</f>
        <v>March</v>
      </c>
      <c r="J2587" t="str">
        <f>INDEX(Healthcare_Location[Location],MATCH(CONSOLIDATED_SHEET[[#This Row],[Patient_ID]],Healthcare_Location[Patient_ID],0))</f>
        <v>Phoenix</v>
      </c>
      <c r="K2587" s="7" t="str">
        <f>INDEX(Healthcare_Insurance[Insurance_Type],MATCH(CONSOLIDATED_SHEET[[#This Row],[Patient_ID]],Healthcare_Insurance[Patient_ID],0))</f>
        <v>Private</v>
      </c>
      <c r="L2587" s="8">
        <f>INDEX(Healthcare_Insurance[Insurance_Amount],MATCH(CONSOLIDATED_SHEET[[#This Row],[Patient_ID]],Healthcare_Insurance[Patient_ID],0))</f>
        <v>3291.29</v>
      </c>
    </row>
    <row r="2588" spans="1:12" x14ac:dyDescent="0.25">
      <c r="A2588" t="s">
        <v>2590</v>
      </c>
      <c r="B2588" t="s">
        <v>5547</v>
      </c>
      <c r="C2588">
        <v>74</v>
      </c>
      <c r="D2588" t="s">
        <v>5947</v>
      </c>
      <c r="E2588" t="str">
        <f>IFERROR(INDEX(Healthcare_Transaction[Treatment_Type],MATCH(CONSOLIDATED_SHEET[[#This Row],[Patient_ID]],Healthcare_Transaction[Patient_ID],0)),"")</f>
        <v>Surgery</v>
      </c>
      <c r="F2588" s="8">
        <f>IFERROR(INDEX(Healthcare_Transaction[Cost],MATCH(CONSOLIDATED_SHEET[[#This Row],[Patient_ID]],Healthcare_Transaction[Patient_ID],0)),"")</f>
        <v>1651.83</v>
      </c>
      <c r="G2588" s="6">
        <f>IFERROR(INDEX(Healthcare_Transaction[Date],MATCH(CONSOLIDATED_SHEET[[#This Row],[Patient_ID]],Healthcare_Transaction[Patient_ID],0)),"")</f>
        <v>44995.829261323037</v>
      </c>
      <c r="H2588" t="str">
        <f>TEXT(CONSOLIDATED_SHEET[[#This Row],[Date]], "yyyy")</f>
        <v>2023</v>
      </c>
      <c r="I2588" t="str">
        <f>TEXT(CONSOLIDATED_SHEET[[#This Row],[Date]], "mmmm")</f>
        <v>March</v>
      </c>
      <c r="J2588" t="str">
        <f>INDEX(Healthcare_Location[Location],MATCH(CONSOLIDATED_SHEET[[#This Row],[Patient_ID]],Healthcare_Location[Patient_ID],0))</f>
        <v>Los Angeles</v>
      </c>
      <c r="K2588" s="7" t="str">
        <f>INDEX(Healthcare_Insurance[Insurance_Type],MATCH(CONSOLIDATED_SHEET[[#This Row],[Patient_ID]],Healthcare_Insurance[Patient_ID],0))</f>
        <v>Private</v>
      </c>
      <c r="L2588" s="8">
        <f>INDEX(Healthcare_Insurance[Insurance_Amount],MATCH(CONSOLIDATED_SHEET[[#This Row],[Patient_ID]],Healthcare_Insurance[Patient_ID],0))</f>
        <v>7385.35</v>
      </c>
    </row>
    <row r="2589" spans="1:12" x14ac:dyDescent="0.25">
      <c r="A2589" t="s">
        <v>2591</v>
      </c>
      <c r="B2589" t="s">
        <v>5548</v>
      </c>
      <c r="C2589">
        <v>71</v>
      </c>
      <c r="D2589" t="s">
        <v>5948</v>
      </c>
      <c r="E2589" t="str">
        <f>IFERROR(INDEX(Healthcare_Transaction[Treatment_Type],MATCH(CONSOLIDATED_SHEET[[#This Row],[Patient_ID]],Healthcare_Transaction[Patient_ID],0)),"")</f>
        <v>Medication</v>
      </c>
      <c r="F2589" s="8">
        <f>IFERROR(INDEX(Healthcare_Transaction[Cost],MATCH(CONSOLIDATED_SHEET[[#This Row],[Patient_ID]],Healthcare_Transaction[Patient_ID],0)),"")</f>
        <v>1595.19</v>
      </c>
      <c r="G2589" s="6">
        <f>IFERROR(INDEX(Healthcare_Transaction[Date],MATCH(CONSOLIDATED_SHEET[[#This Row],[Patient_ID]],Healthcare_Transaction[Patient_ID],0)),"")</f>
        <v>44996.611515930847</v>
      </c>
      <c r="H2589" t="str">
        <f>TEXT(CONSOLIDATED_SHEET[[#This Row],[Date]], "yyyy")</f>
        <v>2023</v>
      </c>
      <c r="I2589" t="str">
        <f>TEXT(CONSOLIDATED_SHEET[[#This Row],[Date]], "mmmm")</f>
        <v>March</v>
      </c>
      <c r="J2589" t="str">
        <f>INDEX(Healthcare_Location[Location],MATCH(CONSOLIDATED_SHEET[[#This Row],[Patient_ID]],Healthcare_Location[Patient_ID],0))</f>
        <v>Houston</v>
      </c>
      <c r="K2589" s="7" t="str">
        <f>INDEX(Healthcare_Insurance[Insurance_Type],MATCH(CONSOLIDATED_SHEET[[#This Row],[Patient_ID]],Healthcare_Insurance[Patient_ID],0))</f>
        <v>None</v>
      </c>
      <c r="L2589" s="8">
        <f>INDEX(Healthcare_Insurance[Insurance_Amount],MATCH(CONSOLIDATED_SHEET[[#This Row],[Patient_ID]],Healthcare_Insurance[Patient_ID],0))</f>
        <v>3471.23</v>
      </c>
    </row>
    <row r="2590" spans="1:12" x14ac:dyDescent="0.25">
      <c r="A2590" t="s">
        <v>2592</v>
      </c>
      <c r="B2590" t="s">
        <v>5549</v>
      </c>
      <c r="C2590">
        <v>74</v>
      </c>
      <c r="D2590" t="s">
        <v>5948</v>
      </c>
      <c r="E2590" t="str">
        <f>IFERROR(INDEX(Healthcare_Transaction[Treatment_Type],MATCH(CONSOLIDATED_SHEET[[#This Row],[Patient_ID]],Healthcare_Transaction[Patient_ID],0)),"")</f>
        <v>Surgery</v>
      </c>
      <c r="F2590" s="8">
        <f>IFERROR(INDEX(Healthcare_Transaction[Cost],MATCH(CONSOLIDATED_SHEET[[#This Row],[Patient_ID]],Healthcare_Transaction[Patient_ID],0)),"")</f>
        <v>4009.02</v>
      </c>
      <c r="G2590" s="6">
        <f>IFERROR(INDEX(Healthcare_Transaction[Date],MATCH(CONSOLIDATED_SHEET[[#This Row],[Patient_ID]],Healthcare_Transaction[Patient_ID],0)),"")</f>
        <v>44996.872267466773</v>
      </c>
      <c r="H2590" t="str">
        <f>TEXT(CONSOLIDATED_SHEET[[#This Row],[Date]], "yyyy")</f>
        <v>2023</v>
      </c>
      <c r="I2590" t="str">
        <f>TEXT(CONSOLIDATED_SHEET[[#This Row],[Date]], "mmmm")</f>
        <v>March</v>
      </c>
      <c r="J2590" t="str">
        <f>INDEX(Healthcare_Location[Location],MATCH(CONSOLIDATED_SHEET[[#This Row],[Patient_ID]],Healthcare_Location[Patient_ID],0))</f>
        <v>Los Angeles</v>
      </c>
      <c r="K2590" s="7" t="str">
        <f>INDEX(Healthcare_Insurance[Insurance_Type],MATCH(CONSOLIDATED_SHEET[[#This Row],[Patient_ID]],Healthcare_Insurance[Patient_ID],0))</f>
        <v>Private</v>
      </c>
      <c r="L2590" s="8">
        <f>INDEX(Healthcare_Insurance[Insurance_Amount],MATCH(CONSOLIDATED_SHEET[[#This Row],[Patient_ID]],Healthcare_Insurance[Patient_ID],0))</f>
        <v>7892.66</v>
      </c>
    </row>
    <row r="2591" spans="1:12" x14ac:dyDescent="0.25">
      <c r="A2591" t="s">
        <v>2593</v>
      </c>
      <c r="B2591" t="s">
        <v>5550</v>
      </c>
      <c r="C2591">
        <v>43</v>
      </c>
      <c r="D2591" t="s">
        <v>5948</v>
      </c>
      <c r="E2591" t="str">
        <f>IFERROR(INDEX(Healthcare_Transaction[Treatment_Type],MATCH(CONSOLIDATED_SHEET[[#This Row],[Patient_ID]],Healthcare_Transaction[Patient_ID],0)),"")</f>
        <v>Consultation</v>
      </c>
      <c r="F2591" s="8">
        <f>IFERROR(INDEX(Healthcare_Transaction[Cost],MATCH(CONSOLIDATED_SHEET[[#This Row],[Patient_ID]],Healthcare_Transaction[Patient_ID],0)),"")</f>
        <v>4258.08</v>
      </c>
      <c r="G2591" s="6">
        <f>IFERROR(INDEX(Healthcare_Transaction[Date],MATCH(CONSOLIDATED_SHEET[[#This Row],[Patient_ID]],Healthcare_Transaction[Patient_ID],0)),"")</f>
        <v>44998.436776682371</v>
      </c>
      <c r="H2591" t="str">
        <f>TEXT(CONSOLIDATED_SHEET[[#This Row],[Date]], "yyyy")</f>
        <v>2023</v>
      </c>
      <c r="I2591" t="str">
        <f>TEXT(CONSOLIDATED_SHEET[[#This Row],[Date]], "mmmm")</f>
        <v>March</v>
      </c>
      <c r="J2591" t="str">
        <f>INDEX(Healthcare_Location[Location],MATCH(CONSOLIDATED_SHEET[[#This Row],[Patient_ID]],Healthcare_Location[Patient_ID],0))</f>
        <v>New York</v>
      </c>
      <c r="K2591" s="7" t="str">
        <f>INDEX(Healthcare_Insurance[Insurance_Type],MATCH(CONSOLIDATED_SHEET[[#This Row],[Patient_ID]],Healthcare_Insurance[Patient_ID],0))</f>
        <v>None</v>
      </c>
      <c r="L2591" s="8">
        <f>INDEX(Healthcare_Insurance[Insurance_Amount],MATCH(CONSOLIDATED_SHEET[[#This Row],[Patient_ID]],Healthcare_Insurance[Patient_ID],0))</f>
        <v>3337.96</v>
      </c>
    </row>
    <row r="2592" spans="1:12" x14ac:dyDescent="0.25">
      <c r="A2592" t="s">
        <v>2594</v>
      </c>
      <c r="B2592" t="s">
        <v>5551</v>
      </c>
      <c r="C2592">
        <v>83</v>
      </c>
      <c r="D2592" t="s">
        <v>5947</v>
      </c>
      <c r="E2592" t="str">
        <f>IFERROR(INDEX(Healthcare_Transaction[Treatment_Type],MATCH(CONSOLIDATED_SHEET[[#This Row],[Patient_ID]],Healthcare_Transaction[Patient_ID],0)),"")</f>
        <v>Physical Therapy</v>
      </c>
      <c r="F2592" s="8">
        <f>IFERROR(INDEX(Healthcare_Transaction[Cost],MATCH(CONSOLIDATED_SHEET[[#This Row],[Patient_ID]],Healthcare_Transaction[Patient_ID],0)),"")</f>
        <v>1246.3</v>
      </c>
      <c r="G2592" s="6">
        <f>IFERROR(INDEX(Healthcare_Transaction[Date],MATCH(CONSOLIDATED_SHEET[[#This Row],[Patient_ID]],Healthcare_Transaction[Patient_ID],0)),"")</f>
        <v>45002.087298185448</v>
      </c>
      <c r="H2592" t="str">
        <f>TEXT(CONSOLIDATED_SHEET[[#This Row],[Date]], "yyyy")</f>
        <v>2023</v>
      </c>
      <c r="I2592" t="str">
        <f>TEXT(CONSOLIDATED_SHEET[[#This Row],[Date]], "mmmm")</f>
        <v>March</v>
      </c>
      <c r="J2592" t="str">
        <f>INDEX(Healthcare_Location[Location],MATCH(CONSOLIDATED_SHEET[[#This Row],[Patient_ID]],Healthcare_Location[Patient_ID],0))</f>
        <v>Phoenix</v>
      </c>
      <c r="K2592" s="7" t="str">
        <f>INDEX(Healthcare_Insurance[Insurance_Type],MATCH(CONSOLIDATED_SHEET[[#This Row],[Patient_ID]],Healthcare_Insurance[Patient_ID],0))</f>
        <v>Public</v>
      </c>
      <c r="L2592" s="8">
        <f>INDEX(Healthcare_Insurance[Insurance_Amount],MATCH(CONSOLIDATED_SHEET[[#This Row],[Patient_ID]],Healthcare_Insurance[Patient_ID],0))</f>
        <v>1510.18</v>
      </c>
    </row>
    <row r="2593" spans="1:12" x14ac:dyDescent="0.25">
      <c r="A2593" t="s">
        <v>2595</v>
      </c>
      <c r="B2593" t="s">
        <v>5552</v>
      </c>
      <c r="C2593">
        <v>44</v>
      </c>
      <c r="D2593" t="s">
        <v>5948</v>
      </c>
      <c r="E2593" t="str">
        <f>IFERROR(INDEX(Healthcare_Transaction[Treatment_Type],MATCH(CONSOLIDATED_SHEET[[#This Row],[Patient_ID]],Healthcare_Transaction[Patient_ID],0)),"")</f>
        <v>Physical Therapy</v>
      </c>
      <c r="F2593" s="8">
        <f>IFERROR(INDEX(Healthcare_Transaction[Cost],MATCH(CONSOLIDATED_SHEET[[#This Row],[Patient_ID]],Healthcare_Transaction[Patient_ID],0)),"")</f>
        <v>761.3</v>
      </c>
      <c r="G2593" s="6">
        <f>IFERROR(INDEX(Healthcare_Transaction[Date],MATCH(CONSOLIDATED_SHEET[[#This Row],[Patient_ID]],Healthcare_Transaction[Patient_ID],0)),"")</f>
        <v>45003.391055865119</v>
      </c>
      <c r="H2593" t="str">
        <f>TEXT(CONSOLIDATED_SHEET[[#This Row],[Date]], "yyyy")</f>
        <v>2023</v>
      </c>
      <c r="I2593" t="str">
        <f>TEXT(CONSOLIDATED_SHEET[[#This Row],[Date]], "mmmm")</f>
        <v>March</v>
      </c>
      <c r="J2593" t="str">
        <f>INDEX(Healthcare_Location[Location],MATCH(CONSOLIDATED_SHEET[[#This Row],[Patient_ID]],Healthcare_Location[Patient_ID],0))</f>
        <v>Houston</v>
      </c>
      <c r="K2593" s="7" t="str">
        <f>INDEX(Healthcare_Insurance[Insurance_Type],MATCH(CONSOLIDATED_SHEET[[#This Row],[Patient_ID]],Healthcare_Insurance[Patient_ID],0))</f>
        <v>Public</v>
      </c>
      <c r="L2593" s="8">
        <f>INDEX(Healthcare_Insurance[Insurance_Amount],MATCH(CONSOLIDATED_SHEET[[#This Row],[Patient_ID]],Healthcare_Insurance[Patient_ID],0))</f>
        <v>7529.62</v>
      </c>
    </row>
    <row r="2594" spans="1:12" x14ac:dyDescent="0.25">
      <c r="A2594" t="s">
        <v>2596</v>
      </c>
      <c r="B2594" t="s">
        <v>5553</v>
      </c>
      <c r="C2594">
        <v>68</v>
      </c>
      <c r="D2594" t="s">
        <v>5947</v>
      </c>
      <c r="E2594" t="str">
        <f>IFERROR(INDEX(Healthcare_Transaction[Treatment_Type],MATCH(CONSOLIDATED_SHEET[[#This Row],[Patient_ID]],Healthcare_Transaction[Patient_ID],0)),"")</f>
        <v>Physical Therapy</v>
      </c>
      <c r="F2594" s="8">
        <f>IFERROR(INDEX(Healthcare_Transaction[Cost],MATCH(CONSOLIDATED_SHEET[[#This Row],[Patient_ID]],Healthcare_Transaction[Patient_ID],0)),"")</f>
        <v>2317.5700000000002</v>
      </c>
      <c r="G2594" s="6">
        <f>IFERROR(INDEX(Healthcare_Transaction[Date],MATCH(CONSOLIDATED_SHEET[[#This Row],[Patient_ID]],Healthcare_Transaction[Patient_ID],0)),"")</f>
        <v>45005.477068152592</v>
      </c>
      <c r="H2594" t="str">
        <f>TEXT(CONSOLIDATED_SHEET[[#This Row],[Date]], "yyyy")</f>
        <v>2023</v>
      </c>
      <c r="I2594" t="str">
        <f>TEXT(CONSOLIDATED_SHEET[[#This Row],[Date]], "mmmm")</f>
        <v>March</v>
      </c>
      <c r="J2594" t="str">
        <f>INDEX(Healthcare_Location[Location],MATCH(CONSOLIDATED_SHEET[[#This Row],[Patient_ID]],Healthcare_Location[Patient_ID],0))</f>
        <v>Houston</v>
      </c>
      <c r="K2594" s="7" t="str">
        <f>INDEX(Healthcare_Insurance[Insurance_Type],MATCH(CONSOLIDATED_SHEET[[#This Row],[Patient_ID]],Healthcare_Insurance[Patient_ID],0))</f>
        <v>Public</v>
      </c>
      <c r="L2594" s="8">
        <f>INDEX(Healthcare_Insurance[Insurance_Amount],MATCH(CONSOLIDATED_SHEET[[#This Row],[Patient_ID]],Healthcare_Insurance[Patient_ID],0))</f>
        <v>5508.33</v>
      </c>
    </row>
    <row r="2595" spans="1:12" x14ac:dyDescent="0.25">
      <c r="A2595" t="s">
        <v>2597</v>
      </c>
      <c r="B2595" t="s">
        <v>5554</v>
      </c>
      <c r="C2595">
        <v>63</v>
      </c>
      <c r="D2595" t="s">
        <v>5947</v>
      </c>
      <c r="E2595" t="str">
        <f>IFERROR(INDEX(Healthcare_Transaction[Treatment_Type],MATCH(CONSOLIDATED_SHEET[[#This Row],[Patient_ID]],Healthcare_Transaction[Patient_ID],0)),"")</f>
        <v>Physical Therapy</v>
      </c>
      <c r="F2595" s="8">
        <f>IFERROR(INDEX(Healthcare_Transaction[Cost],MATCH(CONSOLIDATED_SHEET[[#This Row],[Patient_ID]],Healthcare_Transaction[Patient_ID],0)),"")</f>
        <v>1207.73</v>
      </c>
      <c r="G2595" s="6">
        <f>IFERROR(INDEX(Healthcare_Transaction[Date],MATCH(CONSOLIDATED_SHEET[[#This Row],[Patient_ID]],Healthcare_Transaction[Patient_ID],0)),"")</f>
        <v>45006.780825832248</v>
      </c>
      <c r="H2595" t="str">
        <f>TEXT(CONSOLIDATED_SHEET[[#This Row],[Date]], "yyyy")</f>
        <v>2023</v>
      </c>
      <c r="I2595" t="str">
        <f>TEXT(CONSOLIDATED_SHEET[[#This Row],[Date]], "mmmm")</f>
        <v>March</v>
      </c>
      <c r="J2595" t="str">
        <f>INDEX(Healthcare_Location[Location],MATCH(CONSOLIDATED_SHEET[[#This Row],[Patient_ID]],Healthcare_Location[Patient_ID],0))</f>
        <v>Los Angeles</v>
      </c>
      <c r="K2595" s="7" t="str">
        <f>INDEX(Healthcare_Insurance[Insurance_Type],MATCH(CONSOLIDATED_SHEET[[#This Row],[Patient_ID]],Healthcare_Insurance[Patient_ID],0))</f>
        <v>None</v>
      </c>
      <c r="L2595" s="8">
        <f>INDEX(Healthcare_Insurance[Insurance_Amount],MATCH(CONSOLIDATED_SHEET[[#This Row],[Patient_ID]],Healthcare_Insurance[Patient_ID],0))</f>
        <v>1647.58</v>
      </c>
    </row>
    <row r="2596" spans="1:12" x14ac:dyDescent="0.25">
      <c r="A2596" t="s">
        <v>2598</v>
      </c>
      <c r="B2596" t="s">
        <v>5555</v>
      </c>
      <c r="C2596">
        <v>33</v>
      </c>
      <c r="D2596" t="s">
        <v>5948</v>
      </c>
      <c r="E2596" t="str">
        <f>IFERROR(INDEX(Healthcare_Transaction[Treatment_Type],MATCH(CONSOLIDATED_SHEET[[#This Row],[Patient_ID]],Healthcare_Transaction[Patient_ID],0)),"")</f>
        <v>Surgery</v>
      </c>
      <c r="F2596" s="8">
        <f>IFERROR(INDEX(Healthcare_Transaction[Cost],MATCH(CONSOLIDATED_SHEET[[#This Row],[Patient_ID]],Healthcare_Transaction[Patient_ID],0)),"")</f>
        <v>2569.58</v>
      </c>
      <c r="G2596" s="6">
        <f>IFERROR(INDEX(Healthcare_Transaction[Date],MATCH(CONSOLIDATED_SHEET[[#This Row],[Patient_ID]],Healthcare_Transaction[Patient_ID],0)),"")</f>
        <v>45007.041577368203</v>
      </c>
      <c r="H2596" t="str">
        <f>TEXT(CONSOLIDATED_SHEET[[#This Row],[Date]], "yyyy")</f>
        <v>2023</v>
      </c>
      <c r="I2596" t="str">
        <f>TEXT(CONSOLIDATED_SHEET[[#This Row],[Date]], "mmmm")</f>
        <v>March</v>
      </c>
      <c r="J2596" t="str">
        <f>INDEX(Healthcare_Location[Location],MATCH(CONSOLIDATED_SHEET[[#This Row],[Patient_ID]],Healthcare_Location[Patient_ID],0))</f>
        <v>New York</v>
      </c>
      <c r="K2596" s="7" t="str">
        <f>INDEX(Healthcare_Insurance[Insurance_Type],MATCH(CONSOLIDATED_SHEET[[#This Row],[Patient_ID]],Healthcare_Insurance[Patient_ID],0))</f>
        <v>None</v>
      </c>
      <c r="L2596" s="8">
        <f>INDEX(Healthcare_Insurance[Insurance_Amount],MATCH(CONSOLIDATED_SHEET[[#This Row],[Patient_ID]],Healthcare_Insurance[Patient_ID],0))</f>
        <v>635.83000000000004</v>
      </c>
    </row>
    <row r="2597" spans="1:12" x14ac:dyDescent="0.25">
      <c r="A2597" t="s">
        <v>2599</v>
      </c>
      <c r="B2597" t="s">
        <v>5556</v>
      </c>
      <c r="C2597">
        <v>20</v>
      </c>
      <c r="D2597" t="s">
        <v>5948</v>
      </c>
      <c r="E2597" t="str">
        <f>IFERROR(INDEX(Healthcare_Transaction[Treatment_Type],MATCH(CONSOLIDATED_SHEET[[#This Row],[Patient_ID]],Healthcare_Transaction[Patient_ID],0)),"")</f>
        <v>Medication</v>
      </c>
      <c r="F2597" s="8">
        <f>IFERROR(INDEX(Healthcare_Transaction[Cost],MATCH(CONSOLIDATED_SHEET[[#This Row],[Patient_ID]],Healthcare_Transaction[Patient_ID],0)),"")</f>
        <v>4777.7</v>
      </c>
      <c r="G2597" s="6">
        <f>IFERROR(INDEX(Healthcare_Transaction[Date],MATCH(CONSOLIDATED_SHEET[[#This Row],[Patient_ID]],Healthcare_Transaction[Patient_ID],0)),"")</f>
        <v>45007.563080440057</v>
      </c>
      <c r="H2597" t="str">
        <f>TEXT(CONSOLIDATED_SHEET[[#This Row],[Date]], "yyyy")</f>
        <v>2023</v>
      </c>
      <c r="I2597" t="str">
        <f>TEXT(CONSOLIDATED_SHEET[[#This Row],[Date]], "mmmm")</f>
        <v>March</v>
      </c>
      <c r="J2597" t="str">
        <f>INDEX(Healthcare_Location[Location],MATCH(CONSOLIDATED_SHEET[[#This Row],[Patient_ID]],Healthcare_Location[Patient_ID],0))</f>
        <v>Houston</v>
      </c>
      <c r="K2597" s="7" t="str">
        <f>INDEX(Healthcare_Insurance[Insurance_Type],MATCH(CONSOLIDATED_SHEET[[#This Row],[Patient_ID]],Healthcare_Insurance[Patient_ID],0))</f>
        <v>Public</v>
      </c>
      <c r="L2597" s="8">
        <f>INDEX(Healthcare_Insurance[Insurance_Amount],MATCH(CONSOLIDATED_SHEET[[#This Row],[Patient_ID]],Healthcare_Insurance[Patient_ID],0))</f>
        <v>2939.3</v>
      </c>
    </row>
    <row r="2598" spans="1:12" x14ac:dyDescent="0.25">
      <c r="A2598" t="s">
        <v>2600</v>
      </c>
      <c r="B2598" t="s">
        <v>5557</v>
      </c>
      <c r="C2598">
        <v>70</v>
      </c>
      <c r="D2598" t="s">
        <v>5948</v>
      </c>
      <c r="E2598" t="str">
        <f>IFERROR(INDEX(Healthcare_Transaction[Treatment_Type],MATCH(CONSOLIDATED_SHEET[[#This Row],[Patient_ID]],Healthcare_Transaction[Patient_ID],0)),"")</f>
        <v>Physical Therapy</v>
      </c>
      <c r="F2598" s="8">
        <f>IFERROR(INDEX(Healthcare_Transaction[Cost],MATCH(CONSOLIDATED_SHEET[[#This Row],[Patient_ID]],Healthcare_Transaction[Patient_ID],0)),"")</f>
        <v>1762.2</v>
      </c>
      <c r="G2598" s="6">
        <f>IFERROR(INDEX(Healthcare_Transaction[Date],MATCH(CONSOLIDATED_SHEET[[#This Row],[Patient_ID]],Healthcare_Transaction[Patient_ID],0)),"")</f>
        <v>45009.388341191603</v>
      </c>
      <c r="H2598" t="str">
        <f>TEXT(CONSOLIDATED_SHEET[[#This Row],[Date]], "yyyy")</f>
        <v>2023</v>
      </c>
      <c r="I2598" t="str">
        <f>TEXT(CONSOLIDATED_SHEET[[#This Row],[Date]], "mmmm")</f>
        <v>March</v>
      </c>
      <c r="J2598" t="str">
        <f>INDEX(Healthcare_Location[Location],MATCH(CONSOLIDATED_SHEET[[#This Row],[Patient_ID]],Healthcare_Location[Patient_ID],0))</f>
        <v>Phoenix</v>
      </c>
      <c r="K2598" s="7" t="str">
        <f>INDEX(Healthcare_Insurance[Insurance_Type],MATCH(CONSOLIDATED_SHEET[[#This Row],[Patient_ID]],Healthcare_Insurance[Patient_ID],0))</f>
        <v>Public</v>
      </c>
      <c r="L2598" s="8">
        <f>INDEX(Healthcare_Insurance[Insurance_Amount],MATCH(CONSOLIDATED_SHEET[[#This Row],[Patient_ID]],Healthcare_Insurance[Patient_ID],0))</f>
        <v>1275.6199999999999</v>
      </c>
    </row>
    <row r="2599" spans="1:12" x14ac:dyDescent="0.25">
      <c r="A2599" t="s">
        <v>2601</v>
      </c>
      <c r="B2599" t="s">
        <v>5558</v>
      </c>
      <c r="C2599">
        <v>76</v>
      </c>
      <c r="D2599" t="s">
        <v>5948</v>
      </c>
      <c r="E2599" t="str">
        <f>IFERROR(INDEX(Healthcare_Transaction[Treatment_Type],MATCH(CONSOLIDATED_SHEET[[#This Row],[Patient_ID]],Healthcare_Transaction[Patient_ID],0)),"")</f>
        <v>Physical Therapy</v>
      </c>
      <c r="F2599" s="8">
        <f>IFERROR(INDEX(Healthcare_Transaction[Cost],MATCH(CONSOLIDATED_SHEET[[#This Row],[Patient_ID]],Healthcare_Transaction[Patient_ID],0)),"")</f>
        <v>3324.53</v>
      </c>
      <c r="G2599" s="6">
        <f>IFERROR(INDEX(Healthcare_Transaction[Date],MATCH(CONSOLIDATED_SHEET[[#This Row],[Patient_ID]],Healthcare_Transaction[Patient_ID],0)),"")</f>
        <v>45013.038862694673</v>
      </c>
      <c r="H2599" t="str">
        <f>TEXT(CONSOLIDATED_SHEET[[#This Row],[Date]], "yyyy")</f>
        <v>2023</v>
      </c>
      <c r="I2599" t="str">
        <f>TEXT(CONSOLIDATED_SHEET[[#This Row],[Date]], "mmmm")</f>
        <v>March</v>
      </c>
      <c r="J2599" t="str">
        <f>INDEX(Healthcare_Location[Location],MATCH(CONSOLIDATED_SHEET[[#This Row],[Patient_ID]],Healthcare_Location[Patient_ID],0))</f>
        <v>Phoenix</v>
      </c>
      <c r="K2599" s="7" t="str">
        <f>INDEX(Healthcare_Insurance[Insurance_Type],MATCH(CONSOLIDATED_SHEET[[#This Row],[Patient_ID]],Healthcare_Insurance[Patient_ID],0))</f>
        <v>Public</v>
      </c>
      <c r="L2599" s="8">
        <f>INDEX(Healthcare_Insurance[Insurance_Amount],MATCH(CONSOLIDATED_SHEET[[#This Row],[Patient_ID]],Healthcare_Insurance[Patient_ID],0))</f>
        <v>8717.57</v>
      </c>
    </row>
    <row r="2600" spans="1:12" x14ac:dyDescent="0.25">
      <c r="A2600" t="s">
        <v>2602</v>
      </c>
      <c r="B2600" t="s">
        <v>5559</v>
      </c>
      <c r="C2600">
        <v>21</v>
      </c>
      <c r="D2600" t="s">
        <v>5947</v>
      </c>
      <c r="E2600" t="str">
        <f>IFERROR(INDEX(Healthcare_Transaction[Treatment_Type],MATCH(CONSOLIDATED_SHEET[[#This Row],[Patient_ID]],Healthcare_Transaction[Patient_ID],0)),"")</f>
        <v>Surgery</v>
      </c>
      <c r="F2600" s="8">
        <f>IFERROR(INDEX(Healthcare_Transaction[Cost],MATCH(CONSOLIDATED_SHEET[[#This Row],[Patient_ID]],Healthcare_Transaction[Patient_ID],0)),"")</f>
        <v>2672.23</v>
      </c>
      <c r="G2600" s="6">
        <f>IFERROR(INDEX(Healthcare_Transaction[Date],MATCH(CONSOLIDATED_SHEET[[#This Row],[Patient_ID]],Healthcare_Transaction[Patient_ID],0)),"")</f>
        <v>45016.428632661802</v>
      </c>
      <c r="H2600" t="str">
        <f>TEXT(CONSOLIDATED_SHEET[[#This Row],[Date]], "yyyy")</f>
        <v>2023</v>
      </c>
      <c r="I2600" t="str">
        <f>TEXT(CONSOLIDATED_SHEET[[#This Row],[Date]], "mmmm")</f>
        <v>March</v>
      </c>
      <c r="J2600" t="str">
        <f>INDEX(Healthcare_Location[Location],MATCH(CONSOLIDATED_SHEET[[#This Row],[Patient_ID]],Healthcare_Location[Patient_ID],0))</f>
        <v>Phoenix</v>
      </c>
      <c r="K2600" s="7" t="str">
        <f>INDEX(Healthcare_Insurance[Insurance_Type],MATCH(CONSOLIDATED_SHEET[[#This Row],[Patient_ID]],Healthcare_Insurance[Patient_ID],0))</f>
        <v>Private</v>
      </c>
      <c r="L2600" s="8">
        <f>INDEX(Healthcare_Insurance[Insurance_Amount],MATCH(CONSOLIDATED_SHEET[[#This Row],[Patient_ID]],Healthcare_Insurance[Patient_ID],0))</f>
        <v>3556</v>
      </c>
    </row>
    <row r="2601" spans="1:12" x14ac:dyDescent="0.25">
      <c r="A2601" t="s">
        <v>2603</v>
      </c>
      <c r="B2601" t="s">
        <v>5560</v>
      </c>
      <c r="C2601">
        <v>79</v>
      </c>
      <c r="D2601" t="s">
        <v>5948</v>
      </c>
      <c r="E2601" t="str">
        <f>IFERROR(INDEX(Healthcare_Transaction[Treatment_Type],MATCH(CONSOLIDATED_SHEET[[#This Row],[Patient_ID]],Healthcare_Transaction[Patient_ID],0)),"")</f>
        <v>Surgery</v>
      </c>
      <c r="F2601" s="8">
        <f>IFERROR(INDEX(Healthcare_Transaction[Cost],MATCH(CONSOLIDATED_SHEET[[#This Row],[Patient_ID]],Healthcare_Transaction[Patient_ID],0)),"")</f>
        <v>4203.93</v>
      </c>
      <c r="G2601" s="6">
        <f>IFERROR(INDEX(Healthcare_Transaction[Date],MATCH(CONSOLIDATED_SHEET[[#This Row],[Patient_ID]],Healthcare_Transaction[Patient_ID],0)),"")</f>
        <v>45026.597942563218</v>
      </c>
      <c r="H2601" t="str">
        <f>TEXT(CONSOLIDATED_SHEET[[#This Row],[Date]], "yyyy")</f>
        <v>2023</v>
      </c>
      <c r="I2601" t="str">
        <f>TEXT(CONSOLIDATED_SHEET[[#This Row],[Date]], "mmmm")</f>
        <v>April</v>
      </c>
      <c r="J2601" t="str">
        <f>INDEX(Healthcare_Location[Location],MATCH(CONSOLIDATED_SHEET[[#This Row],[Patient_ID]],Healthcare_Location[Patient_ID],0))</f>
        <v>Phoenix</v>
      </c>
      <c r="K2601" s="7" t="str">
        <f>INDEX(Healthcare_Insurance[Insurance_Type],MATCH(CONSOLIDATED_SHEET[[#This Row],[Patient_ID]],Healthcare_Insurance[Patient_ID],0))</f>
        <v>Public</v>
      </c>
      <c r="L2601" s="8">
        <f>INDEX(Healthcare_Insurance[Insurance_Amount],MATCH(CONSOLIDATED_SHEET[[#This Row],[Patient_ID]],Healthcare_Insurance[Patient_ID],0))</f>
        <v>5505.71</v>
      </c>
    </row>
    <row r="2602" spans="1:12" x14ac:dyDescent="0.25">
      <c r="A2602" t="s">
        <v>2604</v>
      </c>
      <c r="B2602" t="s">
        <v>5561</v>
      </c>
      <c r="C2602">
        <v>61</v>
      </c>
      <c r="D2602" t="s">
        <v>5947</v>
      </c>
      <c r="E2602" t="str">
        <f>IFERROR(INDEX(Healthcare_Transaction[Treatment_Type],MATCH(CONSOLIDATED_SHEET[[#This Row],[Patient_ID]],Healthcare_Transaction[Patient_ID],0)),"")</f>
        <v>Physical Therapy</v>
      </c>
      <c r="F2602" s="8">
        <f>IFERROR(INDEX(Healthcare_Transaction[Cost],MATCH(CONSOLIDATED_SHEET[[#This Row],[Patient_ID]],Healthcare_Transaction[Patient_ID],0)),"")</f>
        <v>1220.48</v>
      </c>
      <c r="G2602" s="6">
        <f>IFERROR(INDEX(Healthcare_Transaction[Date],MATCH(CONSOLIDATED_SHEET[[#This Row],[Patient_ID]],Healthcare_Transaction[Patient_ID],0)),"")</f>
        <v>45027.38019717102</v>
      </c>
      <c r="H2602" t="str">
        <f>TEXT(CONSOLIDATED_SHEET[[#This Row],[Date]], "yyyy")</f>
        <v>2023</v>
      </c>
      <c r="I2602" t="str">
        <f>TEXT(CONSOLIDATED_SHEET[[#This Row],[Date]], "mmmm")</f>
        <v>April</v>
      </c>
      <c r="J2602" t="str">
        <f>INDEX(Healthcare_Location[Location],MATCH(CONSOLIDATED_SHEET[[#This Row],[Patient_ID]],Healthcare_Location[Patient_ID],0))</f>
        <v>Chicago</v>
      </c>
      <c r="K2602" s="7" t="str">
        <f>INDEX(Healthcare_Insurance[Insurance_Type],MATCH(CONSOLIDATED_SHEET[[#This Row],[Patient_ID]],Healthcare_Insurance[Patient_ID],0))</f>
        <v>None</v>
      </c>
      <c r="L2602" s="8">
        <f>INDEX(Healthcare_Insurance[Insurance_Amount],MATCH(CONSOLIDATED_SHEET[[#This Row],[Patient_ID]],Healthcare_Insurance[Patient_ID],0))</f>
        <v>945.4</v>
      </c>
    </row>
    <row r="2603" spans="1:12" x14ac:dyDescent="0.25">
      <c r="A2603" t="s">
        <v>2605</v>
      </c>
      <c r="B2603" t="s">
        <v>5562</v>
      </c>
      <c r="C2603">
        <v>88</v>
      </c>
      <c r="D2603" t="s">
        <v>5948</v>
      </c>
      <c r="E2603" t="str">
        <f>IFERROR(INDEX(Healthcare_Transaction[Treatment_Type],MATCH(CONSOLIDATED_SHEET[[#This Row],[Patient_ID]],Healthcare_Transaction[Patient_ID],0)),"")</f>
        <v>Surgery</v>
      </c>
      <c r="F2603" s="8">
        <f>IFERROR(INDEX(Healthcare_Transaction[Cost],MATCH(CONSOLIDATED_SHEET[[#This Row],[Patient_ID]],Healthcare_Transaction[Patient_ID],0)),"")</f>
        <v>2181.0100000000002</v>
      </c>
      <c r="G2603" s="6">
        <f>IFERROR(INDEX(Healthcare_Transaction[Date],MATCH(CONSOLIDATED_SHEET[[#This Row],[Patient_ID]],Healthcare_Transaction[Patient_ID],0)),"")</f>
        <v>45029.987712530361</v>
      </c>
      <c r="H2603" t="str">
        <f>TEXT(CONSOLIDATED_SHEET[[#This Row],[Date]], "yyyy")</f>
        <v>2023</v>
      </c>
      <c r="I2603" t="str">
        <f>TEXT(CONSOLIDATED_SHEET[[#This Row],[Date]], "mmmm")</f>
        <v>April</v>
      </c>
      <c r="J2603" t="str">
        <f>INDEX(Healthcare_Location[Location],MATCH(CONSOLIDATED_SHEET[[#This Row],[Patient_ID]],Healthcare_Location[Patient_ID],0))</f>
        <v>Phoenix</v>
      </c>
      <c r="K2603" s="7" t="str">
        <f>INDEX(Healthcare_Insurance[Insurance_Type],MATCH(CONSOLIDATED_SHEET[[#This Row],[Patient_ID]],Healthcare_Insurance[Patient_ID],0))</f>
        <v>Public</v>
      </c>
      <c r="L2603" s="8">
        <f>INDEX(Healthcare_Insurance[Insurance_Amount],MATCH(CONSOLIDATED_SHEET[[#This Row],[Patient_ID]],Healthcare_Insurance[Patient_ID],0))</f>
        <v>7320.89</v>
      </c>
    </row>
    <row r="2604" spans="1:12" x14ac:dyDescent="0.25">
      <c r="A2604" t="s">
        <v>2606</v>
      </c>
      <c r="B2604" t="s">
        <v>5563</v>
      </c>
      <c r="C2604">
        <v>18</v>
      </c>
      <c r="D2604" t="s">
        <v>5948</v>
      </c>
      <c r="E2604" t="str">
        <f>IFERROR(INDEX(Healthcare_Transaction[Treatment_Type],MATCH(CONSOLIDATED_SHEET[[#This Row],[Patient_ID]],Healthcare_Transaction[Patient_ID],0)),"")</f>
        <v>Medication</v>
      </c>
      <c r="F2604" s="8">
        <f>IFERROR(INDEX(Healthcare_Transaction[Cost],MATCH(CONSOLIDATED_SHEET[[#This Row],[Patient_ID]],Healthcare_Transaction[Patient_ID],0)),"")</f>
        <v>2819.21</v>
      </c>
      <c r="G2604" s="6">
        <f>IFERROR(INDEX(Healthcare_Transaction[Date],MATCH(CONSOLIDATED_SHEET[[#This Row],[Patient_ID]],Healthcare_Transaction[Patient_ID],0)),"")</f>
        <v>45030.769967138163</v>
      </c>
      <c r="H2604" t="str">
        <f>TEXT(CONSOLIDATED_SHEET[[#This Row],[Date]], "yyyy")</f>
        <v>2023</v>
      </c>
      <c r="I2604" t="str">
        <f>TEXT(CONSOLIDATED_SHEET[[#This Row],[Date]], "mmmm")</f>
        <v>April</v>
      </c>
      <c r="J2604" t="str">
        <f>INDEX(Healthcare_Location[Location],MATCH(CONSOLIDATED_SHEET[[#This Row],[Patient_ID]],Healthcare_Location[Patient_ID],0))</f>
        <v>Houston</v>
      </c>
      <c r="K2604" s="7" t="str">
        <f>INDEX(Healthcare_Insurance[Insurance_Type],MATCH(CONSOLIDATED_SHEET[[#This Row],[Patient_ID]],Healthcare_Insurance[Patient_ID],0))</f>
        <v>Private</v>
      </c>
      <c r="L2604" s="8">
        <f>INDEX(Healthcare_Insurance[Insurance_Amount],MATCH(CONSOLIDATED_SHEET[[#This Row],[Patient_ID]],Healthcare_Insurance[Patient_ID],0))</f>
        <v>8205.91</v>
      </c>
    </row>
    <row r="2605" spans="1:12" x14ac:dyDescent="0.25">
      <c r="A2605" t="s">
        <v>2607</v>
      </c>
      <c r="B2605" t="s">
        <v>5564</v>
      </c>
      <c r="C2605">
        <v>78</v>
      </c>
      <c r="D2605" t="s">
        <v>5947</v>
      </c>
      <c r="E2605" t="str">
        <f>IFERROR(INDEX(Healthcare_Transaction[Treatment_Type],MATCH(CONSOLIDATED_SHEET[[#This Row],[Patient_ID]],Healthcare_Transaction[Patient_ID],0)),"")</f>
        <v>Consultation</v>
      </c>
      <c r="F2605" s="8">
        <f>IFERROR(INDEX(Healthcare_Transaction[Cost],MATCH(CONSOLIDATED_SHEET[[#This Row],[Patient_ID]],Healthcare_Transaction[Patient_ID],0)),"")</f>
        <v>4826.9399999999996</v>
      </c>
      <c r="G2605" s="6">
        <f>IFERROR(INDEX(Healthcare_Transaction[Date],MATCH(CONSOLIDATED_SHEET[[#This Row],[Patient_ID]],Healthcare_Transaction[Patient_ID],0)),"")</f>
        <v>45032.073724817827</v>
      </c>
      <c r="H2605" t="str">
        <f>TEXT(CONSOLIDATED_SHEET[[#This Row],[Date]], "yyyy")</f>
        <v>2023</v>
      </c>
      <c r="I2605" t="str">
        <f>TEXT(CONSOLIDATED_SHEET[[#This Row],[Date]], "mmmm")</f>
        <v>April</v>
      </c>
      <c r="J2605" t="str">
        <f>INDEX(Healthcare_Location[Location],MATCH(CONSOLIDATED_SHEET[[#This Row],[Patient_ID]],Healthcare_Location[Patient_ID],0))</f>
        <v>Los Angeles</v>
      </c>
      <c r="K2605" s="7" t="str">
        <f>INDEX(Healthcare_Insurance[Insurance_Type],MATCH(CONSOLIDATED_SHEET[[#This Row],[Patient_ID]],Healthcare_Insurance[Patient_ID],0))</f>
        <v>Private</v>
      </c>
      <c r="L2605" s="8">
        <f>INDEX(Healthcare_Insurance[Insurance_Amount],MATCH(CONSOLIDATED_SHEET[[#This Row],[Patient_ID]],Healthcare_Insurance[Patient_ID],0))</f>
        <v>8744.36</v>
      </c>
    </row>
    <row r="2606" spans="1:12" x14ac:dyDescent="0.25">
      <c r="A2606" t="s">
        <v>2608</v>
      </c>
      <c r="B2606" t="s">
        <v>5565</v>
      </c>
      <c r="C2606">
        <v>43</v>
      </c>
      <c r="D2606" t="s">
        <v>5948</v>
      </c>
      <c r="E2606" t="str">
        <f>IFERROR(INDEX(Healthcare_Transaction[Treatment_Type],MATCH(CONSOLIDATED_SHEET[[#This Row],[Patient_ID]],Healthcare_Transaction[Patient_ID],0)),"")</f>
        <v>Medication</v>
      </c>
      <c r="F2606" s="8">
        <f>IFERROR(INDEX(Healthcare_Transaction[Cost],MATCH(CONSOLIDATED_SHEET[[#This Row],[Patient_ID]],Healthcare_Transaction[Patient_ID],0)),"")</f>
        <v>1875.95</v>
      </c>
      <c r="G2606" s="6">
        <f>IFERROR(INDEX(Healthcare_Transaction[Date],MATCH(CONSOLIDATED_SHEET[[#This Row],[Patient_ID]],Healthcare_Transaction[Patient_ID],0)),"")</f>
        <v>45034.159737105299</v>
      </c>
      <c r="H2606" t="str">
        <f>TEXT(CONSOLIDATED_SHEET[[#This Row],[Date]], "yyyy")</f>
        <v>2023</v>
      </c>
      <c r="I2606" t="str">
        <f>TEXT(CONSOLIDATED_SHEET[[#This Row],[Date]], "mmmm")</f>
        <v>April</v>
      </c>
      <c r="J2606" t="str">
        <f>INDEX(Healthcare_Location[Location],MATCH(CONSOLIDATED_SHEET[[#This Row],[Patient_ID]],Healthcare_Location[Patient_ID],0))</f>
        <v>Houston</v>
      </c>
      <c r="K2606" s="7" t="str">
        <f>INDEX(Healthcare_Insurance[Insurance_Type],MATCH(CONSOLIDATED_SHEET[[#This Row],[Patient_ID]],Healthcare_Insurance[Patient_ID],0))</f>
        <v>None</v>
      </c>
      <c r="L2606" s="8">
        <f>INDEX(Healthcare_Insurance[Insurance_Amount],MATCH(CONSOLIDATED_SHEET[[#This Row],[Patient_ID]],Healthcare_Insurance[Patient_ID],0))</f>
        <v>5223.07</v>
      </c>
    </row>
    <row r="2607" spans="1:12" x14ac:dyDescent="0.25">
      <c r="A2607" t="s">
        <v>2609</v>
      </c>
      <c r="B2607" t="s">
        <v>5566</v>
      </c>
      <c r="C2607">
        <v>37</v>
      </c>
      <c r="D2607" t="s">
        <v>5948</v>
      </c>
      <c r="E2607" t="str">
        <f>IFERROR(INDEX(Healthcare_Transaction[Treatment_Type],MATCH(CONSOLIDATED_SHEET[[#This Row],[Patient_ID]],Healthcare_Transaction[Patient_ID],0)),"")</f>
        <v>Physical Therapy</v>
      </c>
      <c r="F2607" s="8">
        <f>IFERROR(INDEX(Healthcare_Transaction[Cost],MATCH(CONSOLIDATED_SHEET[[#This Row],[Patient_ID]],Healthcare_Transaction[Patient_ID],0)),"")</f>
        <v>3976.34</v>
      </c>
      <c r="G2607" s="6">
        <f>IFERROR(INDEX(Healthcare_Transaction[Date],MATCH(CONSOLIDATED_SHEET[[#This Row],[Patient_ID]],Healthcare_Transaction[Patient_ID],0)),"")</f>
        <v>45036.245749392758</v>
      </c>
      <c r="H2607" t="str">
        <f>TEXT(CONSOLIDATED_SHEET[[#This Row],[Date]], "yyyy")</f>
        <v>2023</v>
      </c>
      <c r="I2607" t="str">
        <f>TEXT(CONSOLIDATED_SHEET[[#This Row],[Date]], "mmmm")</f>
        <v>April</v>
      </c>
      <c r="J2607" t="str">
        <f>INDEX(Healthcare_Location[Location],MATCH(CONSOLIDATED_SHEET[[#This Row],[Patient_ID]],Healthcare_Location[Patient_ID],0))</f>
        <v>Houston</v>
      </c>
      <c r="K2607" s="7" t="str">
        <f>INDEX(Healthcare_Insurance[Insurance_Type],MATCH(CONSOLIDATED_SHEET[[#This Row],[Patient_ID]],Healthcare_Insurance[Patient_ID],0))</f>
        <v>None</v>
      </c>
      <c r="L2607" s="8">
        <f>INDEX(Healthcare_Insurance[Insurance_Amount],MATCH(CONSOLIDATED_SHEET[[#This Row],[Patient_ID]],Healthcare_Insurance[Patient_ID],0))</f>
        <v>5280.36</v>
      </c>
    </row>
    <row r="2608" spans="1:12" x14ac:dyDescent="0.25">
      <c r="A2608" t="s">
        <v>2610</v>
      </c>
      <c r="B2608" t="s">
        <v>5567</v>
      </c>
      <c r="C2608">
        <v>60</v>
      </c>
      <c r="D2608" t="s">
        <v>5948</v>
      </c>
      <c r="E2608" t="str">
        <f>IFERROR(INDEX(Healthcare_Transaction[Treatment_Type],MATCH(CONSOLIDATED_SHEET[[#This Row],[Patient_ID]],Healthcare_Transaction[Patient_ID],0)),"")</f>
        <v>Physical Therapy</v>
      </c>
      <c r="F2608" s="8">
        <f>IFERROR(INDEX(Healthcare_Transaction[Cost],MATCH(CONSOLIDATED_SHEET[[#This Row],[Patient_ID]],Healthcare_Transaction[Patient_ID],0)),"")</f>
        <v>2472.4699999999998</v>
      </c>
      <c r="G2608" s="6">
        <f>IFERROR(INDEX(Healthcare_Transaction[Date],MATCH(CONSOLIDATED_SHEET[[#This Row],[Patient_ID]],Healthcare_Transaction[Patient_ID],0)),"")</f>
        <v>45046.154307758239</v>
      </c>
      <c r="H2608" t="str">
        <f>TEXT(CONSOLIDATED_SHEET[[#This Row],[Date]], "yyyy")</f>
        <v>2023</v>
      </c>
      <c r="I2608" t="str">
        <f>TEXT(CONSOLIDATED_SHEET[[#This Row],[Date]], "mmmm")</f>
        <v>April</v>
      </c>
      <c r="J2608" t="str">
        <f>INDEX(Healthcare_Location[Location],MATCH(CONSOLIDATED_SHEET[[#This Row],[Patient_ID]],Healthcare_Location[Patient_ID],0))</f>
        <v>Phoenix</v>
      </c>
      <c r="K2608" s="7" t="str">
        <f>INDEX(Healthcare_Insurance[Insurance_Type],MATCH(CONSOLIDATED_SHEET[[#This Row],[Patient_ID]],Healthcare_Insurance[Patient_ID],0))</f>
        <v>Private</v>
      </c>
      <c r="L2608" s="8">
        <f>INDEX(Healthcare_Insurance[Insurance_Amount],MATCH(CONSOLIDATED_SHEET[[#This Row],[Patient_ID]],Healthcare_Insurance[Patient_ID],0))</f>
        <v>9371.2900000000009</v>
      </c>
    </row>
    <row r="2609" spans="1:12" x14ac:dyDescent="0.25">
      <c r="A2609" t="s">
        <v>2611</v>
      </c>
      <c r="B2609" t="s">
        <v>5568</v>
      </c>
      <c r="C2609">
        <v>88</v>
      </c>
      <c r="D2609" t="s">
        <v>5947</v>
      </c>
      <c r="E2609" t="str">
        <f>IFERROR(INDEX(Healthcare_Transaction[Treatment_Type],MATCH(CONSOLIDATED_SHEET[[#This Row],[Patient_ID]],Healthcare_Transaction[Patient_ID],0)),"")</f>
        <v>Consultation</v>
      </c>
      <c r="F2609" s="8">
        <f>IFERROR(INDEX(Healthcare_Transaction[Cost],MATCH(CONSOLIDATED_SHEET[[#This Row],[Patient_ID]],Healthcare_Transaction[Patient_ID],0)),"")</f>
        <v>4292.84</v>
      </c>
      <c r="G2609" s="6">
        <f>IFERROR(INDEX(Healthcare_Transaction[Date],MATCH(CONSOLIDATED_SHEET[[#This Row],[Patient_ID]],Healthcare_Transaction[Patient_ID],0)),"")</f>
        <v>45047.458065437917</v>
      </c>
      <c r="H2609" t="str">
        <f>TEXT(CONSOLIDATED_SHEET[[#This Row],[Date]], "yyyy")</f>
        <v>2023</v>
      </c>
      <c r="I2609" t="str">
        <f>TEXT(CONSOLIDATED_SHEET[[#This Row],[Date]], "mmmm")</f>
        <v>May</v>
      </c>
      <c r="J2609" t="str">
        <f>INDEX(Healthcare_Location[Location],MATCH(CONSOLIDATED_SHEET[[#This Row],[Patient_ID]],Healthcare_Location[Patient_ID],0))</f>
        <v>Phoenix</v>
      </c>
      <c r="K2609" s="7" t="str">
        <f>INDEX(Healthcare_Insurance[Insurance_Type],MATCH(CONSOLIDATED_SHEET[[#This Row],[Patient_ID]],Healthcare_Insurance[Patient_ID],0))</f>
        <v>Public</v>
      </c>
      <c r="L2609" s="8">
        <f>INDEX(Healthcare_Insurance[Insurance_Amount],MATCH(CONSOLIDATED_SHEET[[#This Row],[Patient_ID]],Healthcare_Insurance[Patient_ID],0))</f>
        <v>9225.94</v>
      </c>
    </row>
    <row r="2610" spans="1:12" x14ac:dyDescent="0.25">
      <c r="A2610" t="s">
        <v>2612</v>
      </c>
      <c r="B2610" t="s">
        <v>5569</v>
      </c>
      <c r="C2610">
        <v>46</v>
      </c>
      <c r="D2610" t="s">
        <v>5947</v>
      </c>
      <c r="E2610" t="str">
        <f>IFERROR(INDEX(Healthcare_Transaction[Treatment_Type],MATCH(CONSOLIDATED_SHEET[[#This Row],[Patient_ID]],Healthcare_Transaction[Patient_ID],0)),"")</f>
        <v>Consultation</v>
      </c>
      <c r="F2610" s="8">
        <f>IFERROR(INDEX(Healthcare_Transaction[Cost],MATCH(CONSOLIDATED_SHEET[[#This Row],[Patient_ID]],Healthcare_Transaction[Patient_ID],0)),"")</f>
        <v>4231.51</v>
      </c>
      <c r="G2610" s="6">
        <f>IFERROR(INDEX(Healthcare_Transaction[Date],MATCH(CONSOLIDATED_SHEET[[#This Row],[Patient_ID]],Healthcare_Transaction[Patient_ID],0)),"")</f>
        <v>45048.240320045719</v>
      </c>
      <c r="H2610" t="str">
        <f>TEXT(CONSOLIDATED_SHEET[[#This Row],[Date]], "yyyy")</f>
        <v>2023</v>
      </c>
      <c r="I2610" t="str">
        <f>TEXT(CONSOLIDATED_SHEET[[#This Row],[Date]], "mmmm")</f>
        <v>May</v>
      </c>
      <c r="J2610" t="str">
        <f>INDEX(Healthcare_Location[Location],MATCH(CONSOLIDATED_SHEET[[#This Row],[Patient_ID]],Healthcare_Location[Patient_ID],0))</f>
        <v>Phoenix</v>
      </c>
      <c r="K2610" s="7" t="str">
        <f>INDEX(Healthcare_Insurance[Insurance_Type],MATCH(CONSOLIDATED_SHEET[[#This Row],[Patient_ID]],Healthcare_Insurance[Patient_ID],0))</f>
        <v>None</v>
      </c>
      <c r="L2610" s="8">
        <f>INDEX(Healthcare_Insurance[Insurance_Amount],MATCH(CONSOLIDATED_SHEET[[#This Row],[Patient_ID]],Healthcare_Insurance[Patient_ID],0))</f>
        <v>4145.75</v>
      </c>
    </row>
    <row r="2611" spans="1:12" x14ac:dyDescent="0.25">
      <c r="A2611" t="s">
        <v>2613</v>
      </c>
      <c r="B2611" t="s">
        <v>5570</v>
      </c>
      <c r="C2611">
        <v>71</v>
      </c>
      <c r="D2611" t="s">
        <v>5947</v>
      </c>
      <c r="E2611" t="str">
        <f>IFERROR(INDEX(Healthcare_Transaction[Treatment_Type],MATCH(CONSOLIDATED_SHEET[[#This Row],[Patient_ID]],Healthcare_Transaction[Patient_ID],0)),"")</f>
        <v>Surgery</v>
      </c>
      <c r="F2611" s="8">
        <f>IFERROR(INDEX(Healthcare_Transaction[Cost],MATCH(CONSOLIDATED_SHEET[[#This Row],[Patient_ID]],Healthcare_Transaction[Patient_ID],0)),"")</f>
        <v>2517.27</v>
      </c>
      <c r="G2611" s="6">
        <f>IFERROR(INDEX(Healthcare_Transaction[Date],MATCH(CONSOLIDATED_SHEET[[#This Row],[Patient_ID]],Healthcare_Transaction[Patient_ID],0)),"")</f>
        <v>45050.326332333178</v>
      </c>
      <c r="H2611" t="str">
        <f>TEXT(CONSOLIDATED_SHEET[[#This Row],[Date]], "yyyy")</f>
        <v>2023</v>
      </c>
      <c r="I2611" t="str">
        <f>TEXT(CONSOLIDATED_SHEET[[#This Row],[Date]], "mmmm")</f>
        <v>May</v>
      </c>
      <c r="J2611" t="str">
        <f>INDEX(Healthcare_Location[Location],MATCH(CONSOLIDATED_SHEET[[#This Row],[Patient_ID]],Healthcare_Location[Patient_ID],0))</f>
        <v>Phoenix</v>
      </c>
      <c r="K2611" s="7" t="str">
        <f>INDEX(Healthcare_Insurance[Insurance_Type],MATCH(CONSOLIDATED_SHEET[[#This Row],[Patient_ID]],Healthcare_Insurance[Patient_ID],0))</f>
        <v>Private</v>
      </c>
      <c r="L2611" s="8">
        <f>INDEX(Healthcare_Insurance[Insurance_Amount],MATCH(CONSOLIDATED_SHEET[[#This Row],[Patient_ID]],Healthcare_Insurance[Patient_ID],0))</f>
        <v>9992.7199999999993</v>
      </c>
    </row>
    <row r="2612" spans="1:12" x14ac:dyDescent="0.25">
      <c r="A2612" t="s">
        <v>2614</v>
      </c>
      <c r="B2612" t="s">
        <v>5571</v>
      </c>
      <c r="C2612">
        <v>42</v>
      </c>
      <c r="D2612" t="s">
        <v>5948</v>
      </c>
      <c r="E2612" t="str">
        <f>IFERROR(INDEX(Healthcare_Transaction[Treatment_Type],MATCH(CONSOLIDATED_SHEET[[#This Row],[Patient_ID]],Healthcare_Transaction[Patient_ID],0)),"")</f>
        <v>Surgery</v>
      </c>
      <c r="F2612" s="8">
        <f>IFERROR(INDEX(Healthcare_Transaction[Cost],MATCH(CONSOLIDATED_SHEET[[#This Row],[Patient_ID]],Healthcare_Transaction[Patient_ID],0)),"")</f>
        <v>2612.34</v>
      </c>
      <c r="G2612" s="6">
        <f>IFERROR(INDEX(Healthcare_Transaction[Date],MATCH(CONSOLIDATED_SHEET[[#This Row],[Patient_ID]],Healthcare_Transaction[Patient_ID],0)),"")</f>
        <v>45052.151593084724</v>
      </c>
      <c r="H2612" t="str">
        <f>TEXT(CONSOLIDATED_SHEET[[#This Row],[Date]], "yyyy")</f>
        <v>2023</v>
      </c>
      <c r="I2612" t="str">
        <f>TEXT(CONSOLIDATED_SHEET[[#This Row],[Date]], "mmmm")</f>
        <v>May</v>
      </c>
      <c r="J2612" t="str">
        <f>INDEX(Healthcare_Location[Location],MATCH(CONSOLIDATED_SHEET[[#This Row],[Patient_ID]],Healthcare_Location[Patient_ID],0))</f>
        <v>Chicago</v>
      </c>
      <c r="K2612" s="7" t="str">
        <f>INDEX(Healthcare_Insurance[Insurance_Type],MATCH(CONSOLIDATED_SHEET[[#This Row],[Patient_ID]],Healthcare_Insurance[Patient_ID],0))</f>
        <v>Private</v>
      </c>
      <c r="L2612" s="8">
        <f>INDEX(Healthcare_Insurance[Insurance_Amount],MATCH(CONSOLIDATED_SHEET[[#This Row],[Patient_ID]],Healthcare_Insurance[Patient_ID],0))</f>
        <v>3617.41</v>
      </c>
    </row>
    <row r="2613" spans="1:12" x14ac:dyDescent="0.25">
      <c r="A2613" t="s">
        <v>2615</v>
      </c>
      <c r="B2613" t="s">
        <v>5572</v>
      </c>
      <c r="C2613">
        <v>24</v>
      </c>
      <c r="D2613" t="s">
        <v>5948</v>
      </c>
      <c r="E2613" t="str">
        <f>IFERROR(INDEX(Healthcare_Transaction[Treatment_Type],MATCH(CONSOLIDATED_SHEET[[#This Row],[Patient_ID]],Healthcare_Transaction[Patient_ID],0)),"")</f>
        <v>Surgery</v>
      </c>
      <c r="F2613" s="8">
        <f>IFERROR(INDEX(Healthcare_Transaction[Cost],MATCH(CONSOLIDATED_SHEET[[#This Row],[Patient_ID]],Healthcare_Transaction[Patient_ID],0)),"")</f>
        <v>655.5</v>
      </c>
      <c r="G2613" s="6">
        <f>IFERROR(INDEX(Healthcare_Transaction[Date],MATCH(CONSOLIDATED_SHEET[[#This Row],[Patient_ID]],Healthcare_Transaction[Patient_ID],0)),"")</f>
        <v>45052.673096156577</v>
      </c>
      <c r="H2613" t="str">
        <f>TEXT(CONSOLIDATED_SHEET[[#This Row],[Date]], "yyyy")</f>
        <v>2023</v>
      </c>
      <c r="I2613" t="str">
        <f>TEXT(CONSOLIDATED_SHEET[[#This Row],[Date]], "mmmm")</f>
        <v>May</v>
      </c>
      <c r="J2613" t="str">
        <f>INDEX(Healthcare_Location[Location],MATCH(CONSOLIDATED_SHEET[[#This Row],[Patient_ID]],Healthcare_Location[Patient_ID],0))</f>
        <v>Houston</v>
      </c>
      <c r="K2613" s="7" t="str">
        <f>INDEX(Healthcare_Insurance[Insurance_Type],MATCH(CONSOLIDATED_SHEET[[#This Row],[Patient_ID]],Healthcare_Insurance[Patient_ID],0))</f>
        <v>Private</v>
      </c>
      <c r="L2613" s="8">
        <f>INDEX(Healthcare_Insurance[Insurance_Amount],MATCH(CONSOLIDATED_SHEET[[#This Row],[Patient_ID]],Healthcare_Insurance[Patient_ID],0))</f>
        <v>3054.34</v>
      </c>
    </row>
    <row r="2614" spans="1:12" x14ac:dyDescent="0.25">
      <c r="A2614" t="s">
        <v>2616</v>
      </c>
      <c r="B2614" t="s">
        <v>5573</v>
      </c>
      <c r="C2614">
        <v>50</v>
      </c>
      <c r="D2614" t="s">
        <v>5947</v>
      </c>
      <c r="E2614" t="str">
        <f>IFERROR(INDEX(Healthcare_Transaction[Treatment_Type],MATCH(CONSOLIDATED_SHEET[[#This Row],[Patient_ID]],Healthcare_Transaction[Patient_ID],0)),"")</f>
        <v>Physical Therapy</v>
      </c>
      <c r="F2614" s="8">
        <f>IFERROR(INDEX(Healthcare_Transaction[Cost],MATCH(CONSOLIDATED_SHEET[[#This Row],[Patient_ID]],Healthcare_Transaction[Patient_ID],0)),"")</f>
        <v>4898.18</v>
      </c>
      <c r="G2614" s="6">
        <f>IFERROR(INDEX(Healthcare_Transaction[Date],MATCH(CONSOLIDATED_SHEET[[#This Row],[Patient_ID]],Healthcare_Transaction[Patient_ID],0)),"")</f>
        <v>45055.019859979991</v>
      </c>
      <c r="H2614" t="str">
        <f>TEXT(CONSOLIDATED_SHEET[[#This Row],[Date]], "yyyy")</f>
        <v>2023</v>
      </c>
      <c r="I2614" t="str">
        <f>TEXT(CONSOLIDATED_SHEET[[#This Row],[Date]], "mmmm")</f>
        <v>May</v>
      </c>
      <c r="J2614" t="str">
        <f>INDEX(Healthcare_Location[Location],MATCH(CONSOLIDATED_SHEET[[#This Row],[Patient_ID]],Healthcare_Location[Patient_ID],0))</f>
        <v>New York</v>
      </c>
      <c r="K2614" s="7" t="str">
        <f>INDEX(Healthcare_Insurance[Insurance_Type],MATCH(CONSOLIDATED_SHEET[[#This Row],[Patient_ID]],Healthcare_Insurance[Patient_ID],0))</f>
        <v>None</v>
      </c>
      <c r="L2614" s="8">
        <f>INDEX(Healthcare_Insurance[Insurance_Amount],MATCH(CONSOLIDATED_SHEET[[#This Row],[Patient_ID]],Healthcare_Insurance[Patient_ID],0))</f>
        <v>2587.4899999999998</v>
      </c>
    </row>
    <row r="2615" spans="1:12" x14ac:dyDescent="0.25">
      <c r="A2615" t="s">
        <v>2617</v>
      </c>
      <c r="B2615" t="s">
        <v>5574</v>
      </c>
      <c r="C2615">
        <v>38</v>
      </c>
      <c r="D2615" t="s">
        <v>5947</v>
      </c>
      <c r="E2615" t="str">
        <f>IFERROR(INDEX(Healthcare_Transaction[Treatment_Type],MATCH(CONSOLIDATED_SHEET[[#This Row],[Patient_ID]],Healthcare_Transaction[Patient_ID],0)),"")</f>
        <v>Consultation</v>
      </c>
      <c r="F2615" s="8">
        <f>IFERROR(INDEX(Healthcare_Transaction[Cost],MATCH(CONSOLIDATED_SHEET[[#This Row],[Patient_ID]],Healthcare_Transaction[Patient_ID],0)),"")</f>
        <v>2939.29</v>
      </c>
      <c r="G2615" s="6">
        <f>IFERROR(INDEX(Healthcare_Transaction[Date],MATCH(CONSOLIDATED_SHEET[[#This Row],[Patient_ID]],Healthcare_Transaction[Patient_ID],0)),"")</f>
        <v>45056.062866123728</v>
      </c>
      <c r="H2615" t="str">
        <f>TEXT(CONSOLIDATED_SHEET[[#This Row],[Date]], "yyyy")</f>
        <v>2023</v>
      </c>
      <c r="I2615" t="str">
        <f>TEXT(CONSOLIDATED_SHEET[[#This Row],[Date]], "mmmm")</f>
        <v>May</v>
      </c>
      <c r="J2615" t="str">
        <f>INDEX(Healthcare_Location[Location],MATCH(CONSOLIDATED_SHEET[[#This Row],[Patient_ID]],Healthcare_Location[Patient_ID],0))</f>
        <v>Los Angeles</v>
      </c>
      <c r="K2615" s="7" t="str">
        <f>INDEX(Healthcare_Insurance[Insurance_Type],MATCH(CONSOLIDATED_SHEET[[#This Row],[Patient_ID]],Healthcare_Insurance[Patient_ID],0))</f>
        <v>Private</v>
      </c>
      <c r="L2615" s="8">
        <f>INDEX(Healthcare_Insurance[Insurance_Amount],MATCH(CONSOLIDATED_SHEET[[#This Row],[Patient_ID]],Healthcare_Insurance[Patient_ID],0))</f>
        <v>3986.31</v>
      </c>
    </row>
    <row r="2616" spans="1:12" x14ac:dyDescent="0.25">
      <c r="A2616" t="s">
        <v>2618</v>
      </c>
      <c r="B2616" t="s">
        <v>5575</v>
      </c>
      <c r="C2616">
        <v>36</v>
      </c>
      <c r="D2616" t="s">
        <v>5948</v>
      </c>
      <c r="E2616" t="str">
        <f>IFERROR(INDEX(Healthcare_Transaction[Treatment_Type],MATCH(CONSOLIDATED_SHEET[[#This Row],[Patient_ID]],Healthcare_Transaction[Patient_ID],0)),"")</f>
        <v>Consultation</v>
      </c>
      <c r="F2616" s="8">
        <f>IFERROR(INDEX(Healthcare_Transaction[Cost],MATCH(CONSOLIDATED_SHEET[[#This Row],[Patient_ID]],Healthcare_Transaction[Patient_ID],0)),"")</f>
        <v>565.22</v>
      </c>
      <c r="G2616" s="6">
        <f>IFERROR(INDEX(Healthcare_Transaction[Date],MATCH(CONSOLIDATED_SHEET[[#This Row],[Patient_ID]],Healthcare_Transaction[Patient_ID],0)),"")</f>
        <v>45057.366623803391</v>
      </c>
      <c r="H2616" t="str">
        <f>TEXT(CONSOLIDATED_SHEET[[#This Row],[Date]], "yyyy")</f>
        <v>2023</v>
      </c>
      <c r="I2616" t="str">
        <f>TEXT(CONSOLIDATED_SHEET[[#This Row],[Date]], "mmmm")</f>
        <v>May</v>
      </c>
      <c r="J2616" t="str">
        <f>INDEX(Healthcare_Location[Location],MATCH(CONSOLIDATED_SHEET[[#This Row],[Patient_ID]],Healthcare_Location[Patient_ID],0))</f>
        <v>Houston</v>
      </c>
      <c r="K2616" s="7" t="str">
        <f>INDEX(Healthcare_Insurance[Insurance_Type],MATCH(CONSOLIDATED_SHEET[[#This Row],[Patient_ID]],Healthcare_Insurance[Patient_ID],0))</f>
        <v>Private</v>
      </c>
      <c r="L2616" s="8">
        <f>INDEX(Healthcare_Insurance[Insurance_Amount],MATCH(CONSOLIDATED_SHEET[[#This Row],[Patient_ID]],Healthcare_Insurance[Patient_ID],0))</f>
        <v>6030.64</v>
      </c>
    </row>
    <row r="2617" spans="1:12" x14ac:dyDescent="0.25">
      <c r="A2617" t="s">
        <v>2619</v>
      </c>
      <c r="B2617" t="s">
        <v>5576</v>
      </c>
      <c r="C2617">
        <v>32</v>
      </c>
      <c r="D2617" t="s">
        <v>5948</v>
      </c>
      <c r="E2617" t="str">
        <f>IFERROR(INDEX(Healthcare_Transaction[Treatment_Type],MATCH(CONSOLIDATED_SHEET[[#This Row],[Patient_ID]],Healthcare_Transaction[Patient_ID],0)),"")</f>
        <v>Physical Therapy</v>
      </c>
      <c r="F2617" s="8">
        <f>IFERROR(INDEX(Healthcare_Transaction[Cost],MATCH(CONSOLIDATED_SHEET[[#This Row],[Patient_ID]],Healthcare_Transaction[Patient_ID],0)),"")</f>
        <v>1759.56</v>
      </c>
      <c r="G2617" s="6">
        <f>IFERROR(INDEX(Healthcare_Transaction[Date],MATCH(CONSOLIDATED_SHEET[[#This Row],[Patient_ID]],Healthcare_Transaction[Patient_ID],0)),"")</f>
        <v>45060.756393770527</v>
      </c>
      <c r="H2617" t="str">
        <f>TEXT(CONSOLIDATED_SHEET[[#This Row],[Date]], "yyyy")</f>
        <v>2023</v>
      </c>
      <c r="I2617" t="str">
        <f>TEXT(CONSOLIDATED_SHEET[[#This Row],[Date]], "mmmm")</f>
        <v>May</v>
      </c>
      <c r="J2617" t="str">
        <f>INDEX(Healthcare_Location[Location],MATCH(CONSOLIDATED_SHEET[[#This Row],[Patient_ID]],Healthcare_Location[Patient_ID],0))</f>
        <v>Phoenix</v>
      </c>
      <c r="K2617" s="7" t="str">
        <f>INDEX(Healthcare_Insurance[Insurance_Type],MATCH(CONSOLIDATED_SHEET[[#This Row],[Patient_ID]],Healthcare_Insurance[Patient_ID],0))</f>
        <v>Public</v>
      </c>
      <c r="L2617" s="8">
        <f>INDEX(Healthcare_Insurance[Insurance_Amount],MATCH(CONSOLIDATED_SHEET[[#This Row],[Patient_ID]],Healthcare_Insurance[Patient_ID],0))</f>
        <v>1184.6600000000001</v>
      </c>
    </row>
    <row r="2618" spans="1:12" x14ac:dyDescent="0.25">
      <c r="A2618" t="s">
        <v>2620</v>
      </c>
      <c r="B2618" t="s">
        <v>5577</v>
      </c>
      <c r="C2618">
        <v>85</v>
      </c>
      <c r="D2618" t="s">
        <v>5947</v>
      </c>
      <c r="E2618" t="str">
        <f>IFERROR(INDEX(Healthcare_Transaction[Treatment_Type],MATCH(CONSOLIDATED_SHEET[[#This Row],[Patient_ID]],Healthcare_Transaction[Patient_ID],0)),"")</f>
        <v>Physical Therapy</v>
      </c>
      <c r="F2618" s="8">
        <f>IFERROR(INDEX(Healthcare_Transaction[Cost],MATCH(CONSOLIDATED_SHEET[[#This Row],[Patient_ID]],Healthcare_Transaction[Patient_ID],0)),"")</f>
        <v>2450.91</v>
      </c>
      <c r="G2618" s="6">
        <f>IFERROR(INDEX(Healthcare_Transaction[Date],MATCH(CONSOLIDATED_SHEET[[#This Row],[Patient_ID]],Healthcare_Transaction[Patient_ID],0)),"")</f>
        <v>45061.538648378337</v>
      </c>
      <c r="H2618" t="str">
        <f>TEXT(CONSOLIDATED_SHEET[[#This Row],[Date]], "yyyy")</f>
        <v>2023</v>
      </c>
      <c r="I2618" t="str">
        <f>TEXT(CONSOLIDATED_SHEET[[#This Row],[Date]], "mmmm")</f>
        <v>May</v>
      </c>
      <c r="J2618" t="str">
        <f>INDEX(Healthcare_Location[Location],MATCH(CONSOLIDATED_SHEET[[#This Row],[Patient_ID]],Healthcare_Location[Patient_ID],0))</f>
        <v>New York</v>
      </c>
      <c r="K2618" s="7" t="str">
        <f>INDEX(Healthcare_Insurance[Insurance_Type],MATCH(CONSOLIDATED_SHEET[[#This Row],[Patient_ID]],Healthcare_Insurance[Patient_ID],0))</f>
        <v>Private</v>
      </c>
      <c r="L2618" s="8">
        <f>INDEX(Healthcare_Insurance[Insurance_Amount],MATCH(CONSOLIDATED_SHEET[[#This Row],[Patient_ID]],Healthcare_Insurance[Patient_ID],0))</f>
        <v>1248.46</v>
      </c>
    </row>
    <row r="2619" spans="1:12" x14ac:dyDescent="0.25">
      <c r="A2619" t="s">
        <v>2621</v>
      </c>
      <c r="B2619" t="s">
        <v>5578</v>
      </c>
      <c r="C2619">
        <v>77</v>
      </c>
      <c r="D2619" t="s">
        <v>5948</v>
      </c>
      <c r="E2619" t="str">
        <f>IFERROR(INDEX(Healthcare_Transaction[Treatment_Type],MATCH(CONSOLIDATED_SHEET[[#This Row],[Patient_ID]],Healthcare_Transaction[Patient_ID],0)),"")</f>
        <v>Consultation</v>
      </c>
      <c r="F2619" s="8">
        <f>IFERROR(INDEX(Healthcare_Transaction[Cost],MATCH(CONSOLIDATED_SHEET[[#This Row],[Patient_ID]],Healthcare_Transaction[Patient_ID],0)),"")</f>
        <v>4566.88</v>
      </c>
      <c r="G2619" s="6">
        <f>IFERROR(INDEX(Healthcare_Transaction[Date],MATCH(CONSOLIDATED_SHEET[[#This Row],[Patient_ID]],Healthcare_Transaction[Patient_ID],0)),"")</f>
        <v>45062.320902986132</v>
      </c>
      <c r="H2619" t="str">
        <f>TEXT(CONSOLIDATED_SHEET[[#This Row],[Date]], "yyyy")</f>
        <v>2023</v>
      </c>
      <c r="I2619" t="str">
        <f>TEXT(CONSOLIDATED_SHEET[[#This Row],[Date]], "mmmm")</f>
        <v>May</v>
      </c>
      <c r="J2619" t="str">
        <f>INDEX(Healthcare_Location[Location],MATCH(CONSOLIDATED_SHEET[[#This Row],[Patient_ID]],Healthcare_Location[Patient_ID],0))</f>
        <v>Chicago</v>
      </c>
      <c r="K2619" s="7" t="str">
        <f>INDEX(Healthcare_Insurance[Insurance_Type],MATCH(CONSOLIDATED_SHEET[[#This Row],[Patient_ID]],Healthcare_Insurance[Patient_ID],0))</f>
        <v>None</v>
      </c>
      <c r="L2619" s="8">
        <f>INDEX(Healthcare_Insurance[Insurance_Amount],MATCH(CONSOLIDATED_SHEET[[#This Row],[Patient_ID]],Healthcare_Insurance[Patient_ID],0))</f>
        <v>5315.76</v>
      </c>
    </row>
    <row r="2620" spans="1:12" x14ac:dyDescent="0.25">
      <c r="A2620" t="s">
        <v>2622</v>
      </c>
      <c r="B2620" t="s">
        <v>5579</v>
      </c>
      <c r="C2620">
        <v>40</v>
      </c>
      <c r="D2620" t="s">
        <v>5948</v>
      </c>
      <c r="E2620" t="str">
        <f>IFERROR(INDEX(Healthcare_Transaction[Treatment_Type],MATCH(CONSOLIDATED_SHEET[[#This Row],[Patient_ID]],Healthcare_Transaction[Patient_ID],0)),"")</f>
        <v>Medication</v>
      </c>
      <c r="F2620" s="8">
        <f>IFERROR(INDEX(Healthcare_Transaction[Cost],MATCH(CONSOLIDATED_SHEET[[#This Row],[Patient_ID]],Healthcare_Transaction[Patient_ID],0)),"")</f>
        <v>3849.57</v>
      </c>
      <c r="G2620" s="6">
        <f>IFERROR(INDEX(Healthcare_Transaction[Date],MATCH(CONSOLIDATED_SHEET[[#This Row],[Patient_ID]],Healthcare_Transaction[Patient_ID],0)),"")</f>
        <v>45063.624660665802</v>
      </c>
      <c r="H2620" t="str">
        <f>TEXT(CONSOLIDATED_SHEET[[#This Row],[Date]], "yyyy")</f>
        <v>2023</v>
      </c>
      <c r="I2620" t="str">
        <f>TEXT(CONSOLIDATED_SHEET[[#This Row],[Date]], "mmmm")</f>
        <v>May</v>
      </c>
      <c r="J2620" t="str">
        <f>INDEX(Healthcare_Location[Location],MATCH(CONSOLIDATED_SHEET[[#This Row],[Patient_ID]],Healthcare_Location[Patient_ID],0))</f>
        <v>New York</v>
      </c>
      <c r="K2620" s="7" t="str">
        <f>INDEX(Healthcare_Insurance[Insurance_Type],MATCH(CONSOLIDATED_SHEET[[#This Row],[Patient_ID]],Healthcare_Insurance[Patient_ID],0))</f>
        <v>Public</v>
      </c>
      <c r="L2620" s="8">
        <f>INDEX(Healthcare_Insurance[Insurance_Amount],MATCH(CONSOLIDATED_SHEET[[#This Row],[Patient_ID]],Healthcare_Insurance[Patient_ID],0))</f>
        <v>2299.94</v>
      </c>
    </row>
    <row r="2621" spans="1:12" x14ac:dyDescent="0.25">
      <c r="A2621" t="s">
        <v>2623</v>
      </c>
      <c r="B2621" t="s">
        <v>5580</v>
      </c>
      <c r="C2621">
        <v>64</v>
      </c>
      <c r="D2621" t="s">
        <v>5948</v>
      </c>
      <c r="E2621" t="str">
        <f>IFERROR(INDEX(Healthcare_Transaction[Treatment_Type],MATCH(CONSOLIDATED_SHEET[[#This Row],[Patient_ID]],Healthcare_Transaction[Patient_ID],0)),"")</f>
        <v>Physical Therapy</v>
      </c>
      <c r="F2621" s="8">
        <f>IFERROR(INDEX(Healthcare_Transaction[Cost],MATCH(CONSOLIDATED_SHEET[[#This Row],[Patient_ID]],Healthcare_Transaction[Patient_ID],0)),"")</f>
        <v>3505.58</v>
      </c>
      <c r="G2621" s="6">
        <f>IFERROR(INDEX(Healthcare_Transaction[Date],MATCH(CONSOLIDATED_SHEET[[#This Row],[Patient_ID]],Healthcare_Transaction[Patient_ID],0)),"")</f>
        <v>45064.667666809539</v>
      </c>
      <c r="H2621" t="str">
        <f>TEXT(CONSOLIDATED_SHEET[[#This Row],[Date]], "yyyy")</f>
        <v>2023</v>
      </c>
      <c r="I2621" t="str">
        <f>TEXT(CONSOLIDATED_SHEET[[#This Row],[Date]], "mmmm")</f>
        <v>May</v>
      </c>
      <c r="J2621" t="str">
        <f>INDEX(Healthcare_Location[Location],MATCH(CONSOLIDATED_SHEET[[#This Row],[Patient_ID]],Healthcare_Location[Patient_ID],0))</f>
        <v>Los Angeles</v>
      </c>
      <c r="K2621" s="7" t="str">
        <f>INDEX(Healthcare_Insurance[Insurance_Type],MATCH(CONSOLIDATED_SHEET[[#This Row],[Patient_ID]],Healthcare_Insurance[Patient_ID],0))</f>
        <v>None</v>
      </c>
      <c r="L2621" s="8">
        <f>INDEX(Healthcare_Insurance[Insurance_Amount],MATCH(CONSOLIDATED_SHEET[[#This Row],[Patient_ID]],Healthcare_Insurance[Patient_ID],0))</f>
        <v>9127.83</v>
      </c>
    </row>
    <row r="2622" spans="1:12" x14ac:dyDescent="0.25">
      <c r="A2622" t="s">
        <v>2624</v>
      </c>
      <c r="B2622" t="s">
        <v>5581</v>
      </c>
      <c r="C2622">
        <v>62</v>
      </c>
      <c r="D2622" t="s">
        <v>5947</v>
      </c>
      <c r="E2622" t="str">
        <f>IFERROR(INDEX(Healthcare_Transaction[Treatment_Type],MATCH(CONSOLIDATED_SHEET[[#This Row],[Patient_ID]],Healthcare_Transaction[Patient_ID],0)),"")</f>
        <v>Consultation</v>
      </c>
      <c r="F2622" s="8">
        <f>IFERROR(INDEX(Healthcare_Transaction[Cost],MATCH(CONSOLIDATED_SHEET[[#This Row],[Patient_ID]],Healthcare_Transaction[Patient_ID],0)),"")</f>
        <v>2757.08</v>
      </c>
      <c r="G2622" s="6">
        <f>IFERROR(INDEX(Healthcare_Transaction[Date],MATCH(CONSOLIDATED_SHEET[[#This Row],[Patient_ID]],Healthcare_Transaction[Patient_ID],0)),"")</f>
        <v>45065.449921417341</v>
      </c>
      <c r="H2622" t="str">
        <f>TEXT(CONSOLIDATED_SHEET[[#This Row],[Date]], "yyyy")</f>
        <v>2023</v>
      </c>
      <c r="I2622" t="str">
        <f>TEXT(CONSOLIDATED_SHEET[[#This Row],[Date]], "mmmm")</f>
        <v>May</v>
      </c>
      <c r="J2622" t="str">
        <f>INDEX(Healthcare_Location[Location],MATCH(CONSOLIDATED_SHEET[[#This Row],[Patient_ID]],Healthcare_Location[Patient_ID],0))</f>
        <v>New York</v>
      </c>
      <c r="K2622" s="7" t="str">
        <f>INDEX(Healthcare_Insurance[Insurance_Type],MATCH(CONSOLIDATED_SHEET[[#This Row],[Patient_ID]],Healthcare_Insurance[Patient_ID],0))</f>
        <v>Public</v>
      </c>
      <c r="L2622" s="8">
        <f>INDEX(Healthcare_Insurance[Insurance_Amount],MATCH(CONSOLIDATED_SHEET[[#This Row],[Patient_ID]],Healthcare_Insurance[Patient_ID],0))</f>
        <v>5345.43</v>
      </c>
    </row>
    <row r="2623" spans="1:12" x14ac:dyDescent="0.25">
      <c r="A2623" t="s">
        <v>2625</v>
      </c>
      <c r="B2623" t="s">
        <v>5582</v>
      </c>
      <c r="C2623">
        <v>37</v>
      </c>
      <c r="D2623" t="s">
        <v>5948</v>
      </c>
      <c r="E2623" t="str">
        <f>IFERROR(INDEX(Healthcare_Transaction[Treatment_Type],MATCH(CONSOLIDATED_SHEET[[#This Row],[Patient_ID]],Healthcare_Transaction[Patient_ID],0)),"")</f>
        <v>Physical Therapy</v>
      </c>
      <c r="F2623" s="8">
        <f>IFERROR(INDEX(Healthcare_Transaction[Cost],MATCH(CONSOLIDATED_SHEET[[#This Row],[Patient_ID]],Healthcare_Transaction[Patient_ID],0)),"")</f>
        <v>1661.56</v>
      </c>
      <c r="G2623" s="6">
        <f>IFERROR(INDEX(Healthcare_Transaction[Date],MATCH(CONSOLIDATED_SHEET[[#This Row],[Patient_ID]],Healthcare_Transaction[Patient_ID],0)),"")</f>
        <v>45067.014430632938</v>
      </c>
      <c r="H2623" t="str">
        <f>TEXT(CONSOLIDATED_SHEET[[#This Row],[Date]], "yyyy")</f>
        <v>2023</v>
      </c>
      <c r="I2623" t="str">
        <f>TEXT(CONSOLIDATED_SHEET[[#This Row],[Date]], "mmmm")</f>
        <v>May</v>
      </c>
      <c r="J2623" t="str">
        <f>INDEX(Healthcare_Location[Location],MATCH(CONSOLIDATED_SHEET[[#This Row],[Patient_ID]],Healthcare_Location[Patient_ID],0))</f>
        <v>Houston</v>
      </c>
      <c r="K2623" s="7" t="str">
        <f>INDEX(Healthcare_Insurance[Insurance_Type],MATCH(CONSOLIDATED_SHEET[[#This Row],[Patient_ID]],Healthcare_Insurance[Patient_ID],0))</f>
        <v>Private</v>
      </c>
      <c r="L2623" s="8">
        <f>INDEX(Healthcare_Insurance[Insurance_Amount],MATCH(CONSOLIDATED_SHEET[[#This Row],[Patient_ID]],Healthcare_Insurance[Patient_ID],0))</f>
        <v>3845.16</v>
      </c>
    </row>
    <row r="2624" spans="1:12" x14ac:dyDescent="0.25">
      <c r="A2624" t="s">
        <v>2626</v>
      </c>
      <c r="B2624" t="s">
        <v>5583</v>
      </c>
      <c r="C2624">
        <v>52</v>
      </c>
      <c r="D2624" t="s">
        <v>5948</v>
      </c>
      <c r="E2624" t="str">
        <f>IFERROR(INDEX(Healthcare_Transaction[Treatment_Type],MATCH(CONSOLIDATED_SHEET[[#This Row],[Patient_ID]],Healthcare_Transaction[Patient_ID],0)),"")</f>
        <v>Consultation</v>
      </c>
      <c r="F2624" s="8">
        <f>IFERROR(INDEX(Healthcare_Transaction[Cost],MATCH(CONSOLIDATED_SHEET[[#This Row],[Patient_ID]],Healthcare_Transaction[Patient_ID],0)),"")</f>
        <v>1014.53</v>
      </c>
      <c r="G2624" s="6">
        <f>IFERROR(INDEX(Healthcare_Transaction[Date],MATCH(CONSOLIDATED_SHEET[[#This Row],[Patient_ID]],Healthcare_Transaction[Patient_ID],0)),"")</f>
        <v>45071.707958279752</v>
      </c>
      <c r="H2624" t="str">
        <f>TEXT(CONSOLIDATED_SHEET[[#This Row],[Date]], "yyyy")</f>
        <v>2023</v>
      </c>
      <c r="I2624" t="str">
        <f>TEXT(CONSOLIDATED_SHEET[[#This Row],[Date]], "mmmm")</f>
        <v>May</v>
      </c>
      <c r="J2624" t="str">
        <f>INDEX(Healthcare_Location[Location],MATCH(CONSOLIDATED_SHEET[[#This Row],[Patient_ID]],Healthcare_Location[Patient_ID],0))</f>
        <v>New York</v>
      </c>
      <c r="K2624" s="7" t="str">
        <f>INDEX(Healthcare_Insurance[Insurance_Type],MATCH(CONSOLIDATED_SHEET[[#This Row],[Patient_ID]],Healthcare_Insurance[Patient_ID],0))</f>
        <v>Private</v>
      </c>
      <c r="L2624" s="8">
        <f>INDEX(Healthcare_Insurance[Insurance_Amount],MATCH(CONSOLIDATED_SHEET[[#This Row],[Patient_ID]],Healthcare_Insurance[Patient_ID],0))</f>
        <v>8730.7199999999993</v>
      </c>
    </row>
    <row r="2625" spans="1:12" x14ac:dyDescent="0.25">
      <c r="A2625" t="s">
        <v>2627</v>
      </c>
      <c r="B2625" t="s">
        <v>5584</v>
      </c>
      <c r="C2625">
        <v>43</v>
      </c>
      <c r="D2625" t="s">
        <v>5948</v>
      </c>
      <c r="E2625" t="str">
        <f>IFERROR(INDEX(Healthcare_Transaction[Treatment_Type],MATCH(CONSOLIDATED_SHEET[[#This Row],[Patient_ID]],Healthcare_Transaction[Patient_ID],0)),"")</f>
        <v>Consultation</v>
      </c>
      <c r="F2625" s="8">
        <f>IFERROR(INDEX(Healthcare_Transaction[Cost],MATCH(CONSOLIDATED_SHEET[[#This Row],[Patient_ID]],Healthcare_Transaction[Patient_ID],0)),"")</f>
        <v>603.17999999999995</v>
      </c>
      <c r="G2625" s="6">
        <f>IFERROR(INDEX(Healthcare_Transaction[Date],MATCH(CONSOLIDATED_SHEET[[#This Row],[Patient_ID]],Healthcare_Transaction[Patient_ID],0)),"")</f>
        <v>45071.968709815686</v>
      </c>
      <c r="H2625" t="str">
        <f>TEXT(CONSOLIDATED_SHEET[[#This Row],[Date]], "yyyy")</f>
        <v>2023</v>
      </c>
      <c r="I2625" t="str">
        <f>TEXT(CONSOLIDATED_SHEET[[#This Row],[Date]], "mmmm")</f>
        <v>May</v>
      </c>
      <c r="J2625" t="str">
        <f>INDEX(Healthcare_Location[Location],MATCH(CONSOLIDATED_SHEET[[#This Row],[Patient_ID]],Healthcare_Location[Patient_ID],0))</f>
        <v>Phoenix</v>
      </c>
      <c r="K2625" s="7" t="str">
        <f>INDEX(Healthcare_Insurance[Insurance_Type],MATCH(CONSOLIDATED_SHEET[[#This Row],[Patient_ID]],Healthcare_Insurance[Patient_ID],0))</f>
        <v>None</v>
      </c>
      <c r="L2625" s="8">
        <f>INDEX(Healthcare_Insurance[Insurance_Amount],MATCH(CONSOLIDATED_SHEET[[#This Row],[Patient_ID]],Healthcare_Insurance[Patient_ID],0))</f>
        <v>8822.01</v>
      </c>
    </row>
    <row r="2626" spans="1:12" x14ac:dyDescent="0.25">
      <c r="A2626" t="s">
        <v>2628</v>
      </c>
      <c r="B2626" t="s">
        <v>5585</v>
      </c>
      <c r="C2626">
        <v>34</v>
      </c>
      <c r="D2626" t="s">
        <v>5947</v>
      </c>
      <c r="E2626" t="str">
        <f>IFERROR(INDEX(Healthcare_Transaction[Treatment_Type],MATCH(CONSOLIDATED_SHEET[[#This Row],[Patient_ID]],Healthcare_Transaction[Patient_ID],0)),"")</f>
        <v>Medication</v>
      </c>
      <c r="F2626" s="8">
        <f>IFERROR(INDEX(Healthcare_Transaction[Cost],MATCH(CONSOLIDATED_SHEET[[#This Row],[Patient_ID]],Healthcare_Transaction[Patient_ID],0)),"")</f>
        <v>1167.52</v>
      </c>
      <c r="G2626" s="6">
        <f>IFERROR(INDEX(Healthcare_Transaction[Date],MATCH(CONSOLIDATED_SHEET[[#This Row],[Patient_ID]],Healthcare_Transaction[Patient_ID],0)),"")</f>
        <v>45073.533219031277</v>
      </c>
      <c r="H2626" t="str">
        <f>TEXT(CONSOLIDATED_SHEET[[#This Row],[Date]], "yyyy")</f>
        <v>2023</v>
      </c>
      <c r="I2626" t="str">
        <f>TEXT(CONSOLIDATED_SHEET[[#This Row],[Date]], "mmmm")</f>
        <v>May</v>
      </c>
      <c r="J2626" t="str">
        <f>INDEX(Healthcare_Location[Location],MATCH(CONSOLIDATED_SHEET[[#This Row],[Patient_ID]],Healthcare_Location[Patient_ID],0))</f>
        <v>Houston</v>
      </c>
      <c r="K2626" s="7" t="str">
        <f>INDEX(Healthcare_Insurance[Insurance_Type],MATCH(CONSOLIDATED_SHEET[[#This Row],[Patient_ID]],Healthcare_Insurance[Patient_ID],0))</f>
        <v>Public</v>
      </c>
      <c r="L2626" s="8">
        <f>INDEX(Healthcare_Insurance[Insurance_Amount],MATCH(CONSOLIDATED_SHEET[[#This Row],[Patient_ID]],Healthcare_Insurance[Patient_ID],0))</f>
        <v>8105.25</v>
      </c>
    </row>
    <row r="2627" spans="1:12" x14ac:dyDescent="0.25">
      <c r="A2627" t="s">
        <v>2629</v>
      </c>
      <c r="B2627" t="s">
        <v>5586</v>
      </c>
      <c r="C2627">
        <v>39</v>
      </c>
      <c r="D2627" t="s">
        <v>5948</v>
      </c>
      <c r="E2627" t="str">
        <f>IFERROR(INDEX(Healthcare_Transaction[Treatment_Type],MATCH(CONSOLIDATED_SHEET[[#This Row],[Patient_ID]],Healthcare_Transaction[Patient_ID],0)),"")</f>
        <v>Surgery</v>
      </c>
      <c r="F2627" s="8">
        <f>IFERROR(INDEX(Healthcare_Transaction[Cost],MATCH(CONSOLIDATED_SHEET[[#This Row],[Patient_ID]],Healthcare_Transaction[Patient_ID],0)),"")</f>
        <v>1416.95</v>
      </c>
      <c r="G2627" s="6">
        <f>IFERROR(INDEX(Healthcare_Transaction[Date],MATCH(CONSOLIDATED_SHEET[[#This Row],[Patient_ID]],Healthcare_Transaction[Patient_ID],0)),"")</f>
        <v>45074.315473639093</v>
      </c>
      <c r="H2627" t="str">
        <f>TEXT(CONSOLIDATED_SHEET[[#This Row],[Date]], "yyyy")</f>
        <v>2023</v>
      </c>
      <c r="I2627" t="str">
        <f>TEXT(CONSOLIDATED_SHEET[[#This Row],[Date]], "mmmm")</f>
        <v>May</v>
      </c>
      <c r="J2627" t="str">
        <f>INDEX(Healthcare_Location[Location],MATCH(CONSOLIDATED_SHEET[[#This Row],[Patient_ID]],Healthcare_Location[Patient_ID],0))</f>
        <v>Chicago</v>
      </c>
      <c r="K2627" s="7" t="str">
        <f>INDEX(Healthcare_Insurance[Insurance_Type],MATCH(CONSOLIDATED_SHEET[[#This Row],[Patient_ID]],Healthcare_Insurance[Patient_ID],0))</f>
        <v>Public</v>
      </c>
      <c r="L2627" s="8">
        <f>INDEX(Healthcare_Insurance[Insurance_Amount],MATCH(CONSOLIDATED_SHEET[[#This Row],[Patient_ID]],Healthcare_Insurance[Patient_ID],0))</f>
        <v>4756.8900000000003</v>
      </c>
    </row>
    <row r="2628" spans="1:12" x14ac:dyDescent="0.25">
      <c r="A2628" t="s">
        <v>2630</v>
      </c>
      <c r="B2628" t="s">
        <v>5587</v>
      </c>
      <c r="C2628">
        <v>63</v>
      </c>
      <c r="D2628" t="s">
        <v>5948</v>
      </c>
      <c r="E2628" t="str">
        <f>IFERROR(INDEX(Healthcare_Transaction[Treatment_Type],MATCH(CONSOLIDATED_SHEET[[#This Row],[Patient_ID]],Healthcare_Transaction[Patient_ID],0)),"")</f>
        <v>Consultation</v>
      </c>
      <c r="F2628" s="8">
        <f>IFERROR(INDEX(Healthcare_Transaction[Cost],MATCH(CONSOLIDATED_SHEET[[#This Row],[Patient_ID]],Healthcare_Transaction[Patient_ID],0)),"")</f>
        <v>3011.93</v>
      </c>
      <c r="G2628" s="6">
        <f>IFERROR(INDEX(Healthcare_Transaction[Date],MATCH(CONSOLIDATED_SHEET[[#This Row],[Patient_ID]],Healthcare_Transaction[Patient_ID],0)),"")</f>
        <v>45081.616516645227</v>
      </c>
      <c r="H2628" t="str">
        <f>TEXT(CONSOLIDATED_SHEET[[#This Row],[Date]], "yyyy")</f>
        <v>2023</v>
      </c>
      <c r="I2628" t="str">
        <f>TEXT(CONSOLIDATED_SHEET[[#This Row],[Date]], "mmmm")</f>
        <v>June</v>
      </c>
      <c r="J2628" t="str">
        <f>INDEX(Healthcare_Location[Location],MATCH(CONSOLIDATED_SHEET[[#This Row],[Patient_ID]],Healthcare_Location[Patient_ID],0))</f>
        <v>Houston</v>
      </c>
      <c r="K2628" s="7" t="str">
        <f>INDEX(Healthcare_Insurance[Insurance_Type],MATCH(CONSOLIDATED_SHEET[[#This Row],[Patient_ID]],Healthcare_Insurance[Patient_ID],0))</f>
        <v>None</v>
      </c>
      <c r="L2628" s="8">
        <f>INDEX(Healthcare_Insurance[Insurance_Amount],MATCH(CONSOLIDATED_SHEET[[#This Row],[Patient_ID]],Healthcare_Insurance[Patient_ID],0))</f>
        <v>3001.7</v>
      </c>
    </row>
    <row r="2629" spans="1:12" x14ac:dyDescent="0.25">
      <c r="A2629" t="s">
        <v>2631</v>
      </c>
      <c r="B2629" t="s">
        <v>5588</v>
      </c>
      <c r="C2629">
        <v>25</v>
      </c>
      <c r="D2629" t="s">
        <v>5948</v>
      </c>
      <c r="E2629" t="str">
        <f>IFERROR(INDEX(Healthcare_Transaction[Treatment_Type],MATCH(CONSOLIDATED_SHEET[[#This Row],[Patient_ID]],Healthcare_Transaction[Patient_ID],0)),"")</f>
        <v>Consultation</v>
      </c>
      <c r="F2629" s="8">
        <f>IFERROR(INDEX(Healthcare_Transaction[Cost],MATCH(CONSOLIDATED_SHEET[[#This Row],[Patient_ID]],Healthcare_Transaction[Patient_ID],0)),"")</f>
        <v>2931.05</v>
      </c>
      <c r="G2629" s="6">
        <f>IFERROR(INDEX(Healthcare_Transaction[Date],MATCH(CONSOLIDATED_SHEET[[#This Row],[Patient_ID]],Healthcare_Transaction[Patient_ID],0)),"")</f>
        <v>45083.702528932699</v>
      </c>
      <c r="H2629" t="str">
        <f>TEXT(CONSOLIDATED_SHEET[[#This Row],[Date]], "yyyy")</f>
        <v>2023</v>
      </c>
      <c r="I2629" t="str">
        <f>TEXT(CONSOLIDATED_SHEET[[#This Row],[Date]], "mmmm")</f>
        <v>June</v>
      </c>
      <c r="J2629" t="str">
        <f>INDEX(Healthcare_Location[Location],MATCH(CONSOLIDATED_SHEET[[#This Row],[Patient_ID]],Healthcare_Location[Patient_ID],0))</f>
        <v>New York</v>
      </c>
      <c r="K2629" s="7" t="str">
        <f>INDEX(Healthcare_Insurance[Insurance_Type],MATCH(CONSOLIDATED_SHEET[[#This Row],[Patient_ID]],Healthcare_Insurance[Patient_ID],0))</f>
        <v>Private</v>
      </c>
      <c r="L2629" s="8">
        <f>INDEX(Healthcare_Insurance[Insurance_Amount],MATCH(CONSOLIDATED_SHEET[[#This Row],[Patient_ID]],Healthcare_Insurance[Patient_ID],0))</f>
        <v>6242.96</v>
      </c>
    </row>
    <row r="2630" spans="1:12" x14ac:dyDescent="0.25">
      <c r="A2630" t="s">
        <v>2632</v>
      </c>
      <c r="B2630" t="s">
        <v>5589</v>
      </c>
      <c r="C2630">
        <v>51</v>
      </c>
      <c r="D2630" t="s">
        <v>5947</v>
      </c>
      <c r="E2630" t="str">
        <f>IFERROR(INDEX(Healthcare_Transaction[Treatment_Type],MATCH(CONSOLIDATED_SHEET[[#This Row],[Patient_ID]],Healthcare_Transaction[Patient_ID],0)),"")</f>
        <v>Surgery</v>
      </c>
      <c r="F2630" s="8">
        <f>IFERROR(INDEX(Healthcare_Transaction[Cost],MATCH(CONSOLIDATED_SHEET[[#This Row],[Patient_ID]],Healthcare_Transaction[Patient_ID],0)),"")</f>
        <v>916.67</v>
      </c>
      <c r="G2630" s="6">
        <f>IFERROR(INDEX(Healthcare_Transaction[Date],MATCH(CONSOLIDATED_SHEET[[#This Row],[Patient_ID]],Healthcare_Transaction[Patient_ID],0)),"")</f>
        <v>45083.963280468633</v>
      </c>
      <c r="H2630" t="str">
        <f>TEXT(CONSOLIDATED_SHEET[[#This Row],[Date]], "yyyy")</f>
        <v>2023</v>
      </c>
      <c r="I2630" t="str">
        <f>TEXT(CONSOLIDATED_SHEET[[#This Row],[Date]], "mmmm")</f>
        <v>June</v>
      </c>
      <c r="J2630" t="str">
        <f>INDEX(Healthcare_Location[Location],MATCH(CONSOLIDATED_SHEET[[#This Row],[Patient_ID]],Healthcare_Location[Patient_ID],0))</f>
        <v>New York</v>
      </c>
      <c r="K2630" s="7" t="str">
        <f>INDEX(Healthcare_Insurance[Insurance_Type],MATCH(CONSOLIDATED_SHEET[[#This Row],[Patient_ID]],Healthcare_Insurance[Patient_ID],0))</f>
        <v>Private</v>
      </c>
      <c r="L2630" s="8">
        <f>INDEX(Healthcare_Insurance[Insurance_Amount],MATCH(CONSOLIDATED_SHEET[[#This Row],[Patient_ID]],Healthcare_Insurance[Patient_ID],0))</f>
        <v>4234.01</v>
      </c>
    </row>
    <row r="2631" spans="1:12" x14ac:dyDescent="0.25">
      <c r="A2631" t="s">
        <v>2633</v>
      </c>
      <c r="B2631" t="s">
        <v>5590</v>
      </c>
      <c r="C2631">
        <v>54</v>
      </c>
      <c r="D2631" t="s">
        <v>5948</v>
      </c>
      <c r="E2631" t="str">
        <f>IFERROR(INDEX(Healthcare_Transaction[Treatment_Type],MATCH(CONSOLIDATED_SHEET[[#This Row],[Patient_ID]],Healthcare_Transaction[Patient_ID],0)),"")</f>
        <v>Medication</v>
      </c>
      <c r="F2631" s="8">
        <f>IFERROR(INDEX(Healthcare_Transaction[Cost],MATCH(CONSOLIDATED_SHEET[[#This Row],[Patient_ID]],Healthcare_Transaction[Patient_ID],0)),"")</f>
        <v>1716.67</v>
      </c>
      <c r="G2631" s="6">
        <f>IFERROR(INDEX(Healthcare_Transaction[Date],MATCH(CONSOLIDATED_SHEET[[#This Row],[Patient_ID]],Healthcare_Transaction[Patient_ID],0)),"")</f>
        <v>45088.135305043579</v>
      </c>
      <c r="H2631" t="str">
        <f>TEXT(CONSOLIDATED_SHEET[[#This Row],[Date]], "yyyy")</f>
        <v>2023</v>
      </c>
      <c r="I2631" t="str">
        <f>TEXT(CONSOLIDATED_SHEET[[#This Row],[Date]], "mmmm")</f>
        <v>June</v>
      </c>
      <c r="J2631" t="str">
        <f>INDEX(Healthcare_Location[Location],MATCH(CONSOLIDATED_SHEET[[#This Row],[Patient_ID]],Healthcare_Location[Patient_ID],0))</f>
        <v>Los Angeles</v>
      </c>
      <c r="K2631" s="7" t="str">
        <f>INDEX(Healthcare_Insurance[Insurance_Type],MATCH(CONSOLIDATED_SHEET[[#This Row],[Patient_ID]],Healthcare_Insurance[Patient_ID],0))</f>
        <v>Public</v>
      </c>
      <c r="L2631" s="8">
        <f>INDEX(Healthcare_Insurance[Insurance_Amount],MATCH(CONSOLIDATED_SHEET[[#This Row],[Patient_ID]],Healthcare_Insurance[Patient_ID],0))</f>
        <v>2104.71</v>
      </c>
    </row>
    <row r="2632" spans="1:12" x14ac:dyDescent="0.25">
      <c r="A2632" t="s">
        <v>2634</v>
      </c>
      <c r="B2632" t="s">
        <v>5591</v>
      </c>
      <c r="C2632">
        <v>30</v>
      </c>
      <c r="D2632" t="s">
        <v>5947</v>
      </c>
      <c r="E2632" t="str">
        <f>IFERROR(INDEX(Healthcare_Transaction[Treatment_Type],MATCH(CONSOLIDATED_SHEET[[#This Row],[Patient_ID]],Healthcare_Transaction[Patient_ID],0)),"")</f>
        <v>Medication</v>
      </c>
      <c r="F2632" s="8">
        <f>IFERROR(INDEX(Healthcare_Transaction[Cost],MATCH(CONSOLIDATED_SHEET[[#This Row],[Patient_ID]],Healthcare_Transaction[Patient_ID],0)),"")</f>
        <v>2011.17</v>
      </c>
      <c r="G2632" s="6">
        <f>IFERROR(INDEX(Healthcare_Transaction[Date],MATCH(CONSOLIDATED_SHEET[[#This Row],[Patient_ID]],Healthcare_Transaction[Patient_ID],0)),"")</f>
        <v>45094.132590370049</v>
      </c>
      <c r="H2632" t="str">
        <f>TEXT(CONSOLIDATED_SHEET[[#This Row],[Date]], "yyyy")</f>
        <v>2023</v>
      </c>
      <c r="I2632" t="str">
        <f>TEXT(CONSOLIDATED_SHEET[[#This Row],[Date]], "mmmm")</f>
        <v>June</v>
      </c>
      <c r="J2632" t="str">
        <f>INDEX(Healthcare_Location[Location],MATCH(CONSOLIDATED_SHEET[[#This Row],[Patient_ID]],Healthcare_Location[Patient_ID],0))</f>
        <v>Houston</v>
      </c>
      <c r="K2632" s="7" t="str">
        <f>INDEX(Healthcare_Insurance[Insurance_Type],MATCH(CONSOLIDATED_SHEET[[#This Row],[Patient_ID]],Healthcare_Insurance[Patient_ID],0))</f>
        <v>None</v>
      </c>
      <c r="L2632" s="8">
        <f>INDEX(Healthcare_Insurance[Insurance_Amount],MATCH(CONSOLIDATED_SHEET[[#This Row],[Patient_ID]],Healthcare_Insurance[Patient_ID],0))</f>
        <v>4342.38</v>
      </c>
    </row>
    <row r="2633" spans="1:12" x14ac:dyDescent="0.25">
      <c r="A2633" t="s">
        <v>2635</v>
      </c>
      <c r="B2633" t="s">
        <v>5592</v>
      </c>
      <c r="C2633">
        <v>46</v>
      </c>
      <c r="D2633" t="s">
        <v>5947</v>
      </c>
      <c r="E2633" t="str">
        <f>IFERROR(INDEX(Healthcare_Transaction[Treatment_Type],MATCH(CONSOLIDATED_SHEET[[#This Row],[Patient_ID]],Healthcare_Transaction[Patient_ID],0)),"")</f>
        <v>Consultation</v>
      </c>
      <c r="F2633" s="8">
        <f>IFERROR(INDEX(Healthcare_Transaction[Cost],MATCH(CONSOLIDATED_SHEET[[#This Row],[Patient_ID]],Healthcare_Transaction[Patient_ID],0)),"")</f>
        <v>1260.92</v>
      </c>
      <c r="G2633" s="6">
        <f>IFERROR(INDEX(Healthcare_Transaction[Date],MATCH(CONSOLIDATED_SHEET[[#This Row],[Patient_ID]],Healthcare_Transaction[Patient_ID],0)),"")</f>
        <v>45099.08686955279</v>
      </c>
      <c r="H2633" t="str">
        <f>TEXT(CONSOLIDATED_SHEET[[#This Row],[Date]], "yyyy")</f>
        <v>2023</v>
      </c>
      <c r="I2633" t="str">
        <f>TEXT(CONSOLIDATED_SHEET[[#This Row],[Date]], "mmmm")</f>
        <v>June</v>
      </c>
      <c r="J2633" t="str">
        <f>INDEX(Healthcare_Location[Location],MATCH(CONSOLIDATED_SHEET[[#This Row],[Patient_ID]],Healthcare_Location[Patient_ID],0))</f>
        <v>Los Angeles</v>
      </c>
      <c r="K2633" s="7" t="str">
        <f>INDEX(Healthcare_Insurance[Insurance_Type],MATCH(CONSOLIDATED_SHEET[[#This Row],[Patient_ID]],Healthcare_Insurance[Patient_ID],0))</f>
        <v>None</v>
      </c>
      <c r="L2633" s="8">
        <f>INDEX(Healthcare_Insurance[Insurance_Amount],MATCH(CONSOLIDATED_SHEET[[#This Row],[Patient_ID]],Healthcare_Insurance[Patient_ID],0))</f>
        <v>6570.56</v>
      </c>
    </row>
    <row r="2634" spans="1:12" x14ac:dyDescent="0.25">
      <c r="A2634" t="s">
        <v>2636</v>
      </c>
      <c r="B2634" t="s">
        <v>5593</v>
      </c>
      <c r="C2634">
        <v>51</v>
      </c>
      <c r="D2634" t="s">
        <v>5947</v>
      </c>
      <c r="E2634" t="str">
        <f>IFERROR(INDEX(Healthcare_Transaction[Treatment_Type],MATCH(CONSOLIDATED_SHEET[[#This Row],[Patient_ID]],Healthcare_Transaction[Patient_ID],0)),"")</f>
        <v>Physical Therapy</v>
      </c>
      <c r="F2634" s="8">
        <f>IFERROR(INDEX(Healthcare_Transaction[Cost],MATCH(CONSOLIDATED_SHEET[[#This Row],[Patient_ID]],Healthcare_Transaction[Patient_ID],0)),"")</f>
        <v>4546.9399999999996</v>
      </c>
      <c r="G2634" s="6">
        <f>IFERROR(INDEX(Healthcare_Transaction[Date],MATCH(CONSOLIDATED_SHEET[[#This Row],[Patient_ID]],Healthcare_Transaction[Patient_ID],0)),"")</f>
        <v>45101.694384912131</v>
      </c>
      <c r="H2634" t="str">
        <f>TEXT(CONSOLIDATED_SHEET[[#This Row],[Date]], "yyyy")</f>
        <v>2023</v>
      </c>
      <c r="I2634" t="str">
        <f>TEXT(CONSOLIDATED_SHEET[[#This Row],[Date]], "mmmm")</f>
        <v>June</v>
      </c>
      <c r="J2634" t="str">
        <f>INDEX(Healthcare_Location[Location],MATCH(CONSOLIDATED_SHEET[[#This Row],[Patient_ID]],Healthcare_Location[Patient_ID],0))</f>
        <v>Chicago</v>
      </c>
      <c r="K2634" s="7" t="str">
        <f>INDEX(Healthcare_Insurance[Insurance_Type],MATCH(CONSOLIDATED_SHEET[[#This Row],[Patient_ID]],Healthcare_Insurance[Patient_ID],0))</f>
        <v>Public</v>
      </c>
      <c r="L2634" s="8">
        <f>INDEX(Healthcare_Insurance[Insurance_Amount],MATCH(CONSOLIDATED_SHEET[[#This Row],[Patient_ID]],Healthcare_Insurance[Patient_ID],0))</f>
        <v>6221.04</v>
      </c>
    </row>
    <row r="2635" spans="1:12" x14ac:dyDescent="0.25">
      <c r="A2635" t="s">
        <v>2637</v>
      </c>
      <c r="B2635" t="s">
        <v>5594</v>
      </c>
      <c r="C2635">
        <v>44</v>
      </c>
      <c r="D2635" t="s">
        <v>5948</v>
      </c>
      <c r="E2635" t="str">
        <f>IFERROR(INDEX(Healthcare_Transaction[Treatment_Type],MATCH(CONSOLIDATED_SHEET[[#This Row],[Patient_ID]],Healthcare_Transaction[Patient_ID],0)),"")</f>
        <v>Surgery</v>
      </c>
      <c r="F2635" s="8">
        <f>IFERROR(INDEX(Healthcare_Transaction[Cost],MATCH(CONSOLIDATED_SHEET[[#This Row],[Patient_ID]],Healthcare_Transaction[Patient_ID],0)),"")</f>
        <v>4612.9799999999996</v>
      </c>
      <c r="G2635" s="6">
        <f>IFERROR(INDEX(Healthcare_Transaction[Date],MATCH(CONSOLIDATED_SHEET[[#This Row],[Patient_ID]],Healthcare_Transaction[Patient_ID],0)),"")</f>
        <v>45103.258894127728</v>
      </c>
      <c r="H2635" t="str">
        <f>TEXT(CONSOLIDATED_SHEET[[#This Row],[Date]], "yyyy")</f>
        <v>2023</v>
      </c>
      <c r="I2635" t="str">
        <f>TEXT(CONSOLIDATED_SHEET[[#This Row],[Date]], "mmmm")</f>
        <v>June</v>
      </c>
      <c r="J2635" t="str">
        <f>INDEX(Healthcare_Location[Location],MATCH(CONSOLIDATED_SHEET[[#This Row],[Patient_ID]],Healthcare_Location[Patient_ID],0))</f>
        <v>New York</v>
      </c>
      <c r="K2635" s="7" t="str">
        <f>INDEX(Healthcare_Insurance[Insurance_Type],MATCH(CONSOLIDATED_SHEET[[#This Row],[Patient_ID]],Healthcare_Insurance[Patient_ID],0))</f>
        <v>None</v>
      </c>
      <c r="L2635" s="8">
        <f>INDEX(Healthcare_Insurance[Insurance_Amount],MATCH(CONSOLIDATED_SHEET[[#This Row],[Patient_ID]],Healthcare_Insurance[Patient_ID],0))</f>
        <v>7806.46</v>
      </c>
    </row>
    <row r="2636" spans="1:12" x14ac:dyDescent="0.25">
      <c r="A2636" t="s">
        <v>2638</v>
      </c>
      <c r="B2636" t="s">
        <v>5595</v>
      </c>
      <c r="C2636">
        <v>75</v>
      </c>
      <c r="D2636" t="s">
        <v>5948</v>
      </c>
      <c r="E2636" t="str">
        <f>IFERROR(INDEX(Healthcare_Transaction[Treatment_Type],MATCH(CONSOLIDATED_SHEET[[#This Row],[Patient_ID]],Healthcare_Transaction[Patient_ID],0)),"")</f>
        <v>Medication</v>
      </c>
      <c r="F2636" s="8">
        <f>IFERROR(INDEX(Healthcare_Transaction[Cost],MATCH(CONSOLIDATED_SHEET[[#This Row],[Patient_ID]],Healthcare_Transaction[Patient_ID],0)),"")</f>
        <v>529.20000000000005</v>
      </c>
      <c r="G2636" s="6">
        <f>IFERROR(INDEX(Healthcare_Transaction[Date],MATCH(CONSOLIDATED_SHEET[[#This Row],[Patient_ID]],Healthcare_Transaction[Patient_ID],0)),"")</f>
        <v>45105.08415487926</v>
      </c>
      <c r="H2636" t="str">
        <f>TEXT(CONSOLIDATED_SHEET[[#This Row],[Date]], "yyyy")</f>
        <v>2023</v>
      </c>
      <c r="I2636" t="str">
        <f>TEXT(CONSOLIDATED_SHEET[[#This Row],[Date]], "mmmm")</f>
        <v>June</v>
      </c>
      <c r="J2636" t="str">
        <f>INDEX(Healthcare_Location[Location],MATCH(CONSOLIDATED_SHEET[[#This Row],[Patient_ID]],Healthcare_Location[Patient_ID],0))</f>
        <v>Chicago</v>
      </c>
      <c r="K2636" s="7" t="str">
        <f>INDEX(Healthcare_Insurance[Insurance_Type],MATCH(CONSOLIDATED_SHEET[[#This Row],[Patient_ID]],Healthcare_Insurance[Patient_ID],0))</f>
        <v>None</v>
      </c>
      <c r="L2636" s="8">
        <f>INDEX(Healthcare_Insurance[Insurance_Amount],MATCH(CONSOLIDATED_SHEET[[#This Row],[Patient_ID]],Healthcare_Insurance[Patient_ID],0))</f>
        <v>1224.68</v>
      </c>
    </row>
    <row r="2637" spans="1:12" x14ac:dyDescent="0.25">
      <c r="A2637" t="s">
        <v>2639</v>
      </c>
      <c r="B2637" t="s">
        <v>5596</v>
      </c>
      <c r="C2637">
        <v>66</v>
      </c>
      <c r="D2637" t="s">
        <v>5947</v>
      </c>
      <c r="E2637" t="str">
        <f>IFERROR(INDEX(Healthcare_Transaction[Treatment_Type],MATCH(CONSOLIDATED_SHEET[[#This Row],[Patient_ID]],Healthcare_Transaction[Patient_ID],0)),"")</f>
        <v>Medication</v>
      </c>
      <c r="F2637" s="8">
        <f>IFERROR(INDEX(Healthcare_Transaction[Cost],MATCH(CONSOLIDATED_SHEET[[#This Row],[Patient_ID]],Healthcare_Transaction[Patient_ID],0)),"")</f>
        <v>2442.69</v>
      </c>
      <c r="G2637" s="6">
        <f>IFERROR(INDEX(Healthcare_Transaction[Date],MATCH(CONSOLIDATED_SHEET[[#This Row],[Patient_ID]],Healthcare_Transaction[Patient_ID],0)),"")</f>
        <v>45107.691670238601</v>
      </c>
      <c r="H2637" t="str">
        <f>TEXT(CONSOLIDATED_SHEET[[#This Row],[Date]], "yyyy")</f>
        <v>2023</v>
      </c>
      <c r="I2637" t="str">
        <f>TEXT(CONSOLIDATED_SHEET[[#This Row],[Date]], "mmmm")</f>
        <v>June</v>
      </c>
      <c r="J2637" t="str">
        <f>INDEX(Healthcare_Location[Location],MATCH(CONSOLIDATED_SHEET[[#This Row],[Patient_ID]],Healthcare_Location[Patient_ID],0))</f>
        <v>Chicago</v>
      </c>
      <c r="K2637" s="7" t="str">
        <f>INDEX(Healthcare_Insurance[Insurance_Type],MATCH(CONSOLIDATED_SHEET[[#This Row],[Patient_ID]],Healthcare_Insurance[Patient_ID],0))</f>
        <v>None</v>
      </c>
      <c r="L2637" s="8">
        <f>INDEX(Healthcare_Insurance[Insurance_Amount],MATCH(CONSOLIDATED_SHEET[[#This Row],[Patient_ID]],Healthcare_Insurance[Patient_ID],0))</f>
        <v>3037.93</v>
      </c>
    </row>
    <row r="2638" spans="1:12" x14ac:dyDescent="0.25">
      <c r="A2638" t="s">
        <v>2640</v>
      </c>
      <c r="B2638" t="s">
        <v>5597</v>
      </c>
      <c r="C2638">
        <v>29</v>
      </c>
      <c r="D2638" t="s">
        <v>5947</v>
      </c>
      <c r="E2638" t="str">
        <f>IFERROR(INDEX(Healthcare_Transaction[Treatment_Type],MATCH(CONSOLIDATED_SHEET[[#This Row],[Patient_ID]],Healthcare_Transaction[Patient_ID],0)),"")</f>
        <v>Surgery</v>
      </c>
      <c r="F2638" s="8">
        <f>IFERROR(INDEX(Healthcare_Transaction[Cost],MATCH(CONSOLIDATED_SHEET[[#This Row],[Patient_ID]],Healthcare_Transaction[Patient_ID],0)),"")</f>
        <v>4008</v>
      </c>
      <c r="G2638" s="6">
        <f>IFERROR(INDEX(Healthcare_Transaction[Date],MATCH(CONSOLIDATED_SHEET[[#This Row],[Patient_ID]],Healthcare_Transaction[Patient_ID],0)),"")</f>
        <v>45108.995427918257</v>
      </c>
      <c r="H2638" t="str">
        <f>TEXT(CONSOLIDATED_SHEET[[#This Row],[Date]], "yyyy")</f>
        <v>2023</v>
      </c>
      <c r="I2638" t="str">
        <f>TEXT(CONSOLIDATED_SHEET[[#This Row],[Date]], "mmmm")</f>
        <v>July</v>
      </c>
      <c r="J2638" t="str">
        <f>INDEX(Healthcare_Location[Location],MATCH(CONSOLIDATED_SHEET[[#This Row],[Patient_ID]],Healthcare_Location[Patient_ID],0))</f>
        <v>Houston</v>
      </c>
      <c r="K2638" s="7" t="str">
        <f>INDEX(Healthcare_Insurance[Insurance_Type],MATCH(CONSOLIDATED_SHEET[[#This Row],[Patient_ID]],Healthcare_Insurance[Patient_ID],0))</f>
        <v>Private</v>
      </c>
      <c r="L2638" s="8">
        <f>INDEX(Healthcare_Insurance[Insurance_Amount],MATCH(CONSOLIDATED_SHEET[[#This Row],[Patient_ID]],Healthcare_Insurance[Patient_ID],0))</f>
        <v>7143.1</v>
      </c>
    </row>
    <row r="2639" spans="1:12" x14ac:dyDescent="0.25">
      <c r="A2639" t="s">
        <v>2641</v>
      </c>
      <c r="B2639" t="s">
        <v>5598</v>
      </c>
      <c r="C2639">
        <v>61</v>
      </c>
      <c r="D2639" t="s">
        <v>5948</v>
      </c>
      <c r="E2639" t="str">
        <f>IFERROR(INDEX(Healthcare_Transaction[Treatment_Type],MATCH(CONSOLIDATED_SHEET[[#This Row],[Patient_ID]],Healthcare_Transaction[Patient_ID],0)),"")</f>
        <v>Consultation</v>
      </c>
      <c r="F2639" s="8">
        <f>IFERROR(INDEX(Healthcare_Transaction[Cost],MATCH(CONSOLIDATED_SHEET[[#This Row],[Patient_ID]],Healthcare_Transaction[Patient_ID],0)),"")</f>
        <v>3219.52</v>
      </c>
      <c r="G2639" s="6">
        <f>IFERROR(INDEX(Healthcare_Transaction[Date],MATCH(CONSOLIDATED_SHEET[[#This Row],[Patient_ID]],Healthcare_Transaction[Patient_ID],0)),"")</f>
        <v>45117.078725532207</v>
      </c>
      <c r="H2639" t="str">
        <f>TEXT(CONSOLIDATED_SHEET[[#This Row],[Date]], "yyyy")</f>
        <v>2023</v>
      </c>
      <c r="I2639" t="str">
        <f>TEXT(CONSOLIDATED_SHEET[[#This Row],[Date]], "mmmm")</f>
        <v>July</v>
      </c>
      <c r="J2639" t="str">
        <f>INDEX(Healthcare_Location[Location],MATCH(CONSOLIDATED_SHEET[[#This Row],[Patient_ID]],Healthcare_Location[Patient_ID],0))</f>
        <v>Chicago</v>
      </c>
      <c r="K2639" s="7" t="str">
        <f>INDEX(Healthcare_Insurance[Insurance_Type],MATCH(CONSOLIDATED_SHEET[[#This Row],[Patient_ID]],Healthcare_Insurance[Patient_ID],0))</f>
        <v>None</v>
      </c>
      <c r="L2639" s="8">
        <f>INDEX(Healthcare_Insurance[Insurance_Amount],MATCH(CONSOLIDATED_SHEET[[#This Row],[Patient_ID]],Healthcare_Insurance[Patient_ID],0))</f>
        <v>1304.5</v>
      </c>
    </row>
    <row r="2640" spans="1:12" x14ac:dyDescent="0.25">
      <c r="A2640" t="s">
        <v>2642</v>
      </c>
      <c r="B2640" t="s">
        <v>5599</v>
      </c>
      <c r="C2640">
        <v>69</v>
      </c>
      <c r="D2640" t="s">
        <v>5948</v>
      </c>
      <c r="E2640" t="str">
        <f>IFERROR(INDEX(Healthcare_Transaction[Treatment_Type],MATCH(CONSOLIDATED_SHEET[[#This Row],[Patient_ID]],Healthcare_Transaction[Patient_ID],0)),"")</f>
        <v>Consultation</v>
      </c>
      <c r="F2640" s="8">
        <f>IFERROR(INDEX(Healthcare_Transaction[Cost],MATCH(CONSOLIDATED_SHEET[[#This Row],[Patient_ID]],Healthcare_Transaction[Patient_ID],0)),"")</f>
        <v>3688.42</v>
      </c>
      <c r="G2640" s="6">
        <f>IFERROR(INDEX(Healthcare_Transaction[Date],MATCH(CONSOLIDATED_SHEET[[#This Row],[Patient_ID]],Healthcare_Transaction[Patient_ID],0)),"")</f>
        <v>45118.382483211877</v>
      </c>
      <c r="H2640" t="str">
        <f>TEXT(CONSOLIDATED_SHEET[[#This Row],[Date]], "yyyy")</f>
        <v>2023</v>
      </c>
      <c r="I2640" t="str">
        <f>TEXT(CONSOLIDATED_SHEET[[#This Row],[Date]], "mmmm")</f>
        <v>July</v>
      </c>
      <c r="J2640" t="str">
        <f>INDEX(Healthcare_Location[Location],MATCH(CONSOLIDATED_SHEET[[#This Row],[Patient_ID]],Healthcare_Location[Patient_ID],0))</f>
        <v>Houston</v>
      </c>
      <c r="K2640" s="7" t="str">
        <f>INDEX(Healthcare_Insurance[Insurance_Type],MATCH(CONSOLIDATED_SHEET[[#This Row],[Patient_ID]],Healthcare_Insurance[Patient_ID],0))</f>
        <v>None</v>
      </c>
      <c r="L2640" s="8">
        <f>INDEX(Healthcare_Insurance[Insurance_Amount],MATCH(CONSOLIDATED_SHEET[[#This Row],[Patient_ID]],Healthcare_Insurance[Patient_ID],0))</f>
        <v>4844.03</v>
      </c>
    </row>
    <row r="2641" spans="1:12" x14ac:dyDescent="0.25">
      <c r="A2641" t="s">
        <v>2643</v>
      </c>
      <c r="B2641" t="s">
        <v>5600</v>
      </c>
      <c r="C2641">
        <v>21</v>
      </c>
      <c r="D2641" t="s">
        <v>5947</v>
      </c>
      <c r="E2641" t="str">
        <f>IFERROR(INDEX(Healthcare_Transaction[Treatment_Type],MATCH(CONSOLIDATED_SHEET[[#This Row],[Patient_ID]],Healthcare_Transaction[Patient_ID],0)),"")</f>
        <v>Surgery</v>
      </c>
      <c r="F2641" s="8">
        <f>IFERROR(INDEX(Healthcare_Transaction[Cost],MATCH(CONSOLIDATED_SHEET[[#This Row],[Patient_ID]],Healthcare_Transaction[Patient_ID],0)),"")</f>
        <v>1410.69</v>
      </c>
      <c r="G2641" s="6">
        <f>IFERROR(INDEX(Healthcare_Transaction[Date],MATCH(CONSOLIDATED_SHEET[[#This Row],[Patient_ID]],Healthcare_Transaction[Patient_ID],0)),"")</f>
        <v>45119.425489355614</v>
      </c>
      <c r="H2641" t="str">
        <f>TEXT(CONSOLIDATED_SHEET[[#This Row],[Date]], "yyyy")</f>
        <v>2023</v>
      </c>
      <c r="I2641" t="str">
        <f>TEXT(CONSOLIDATED_SHEET[[#This Row],[Date]], "mmmm")</f>
        <v>July</v>
      </c>
      <c r="J2641" t="str">
        <f>INDEX(Healthcare_Location[Location],MATCH(CONSOLIDATED_SHEET[[#This Row],[Patient_ID]],Healthcare_Location[Patient_ID],0))</f>
        <v>Los Angeles</v>
      </c>
      <c r="K2641" s="7" t="str">
        <f>INDEX(Healthcare_Insurance[Insurance_Type],MATCH(CONSOLIDATED_SHEET[[#This Row],[Patient_ID]],Healthcare_Insurance[Patient_ID],0))</f>
        <v>Private</v>
      </c>
      <c r="L2641" s="8">
        <f>INDEX(Healthcare_Insurance[Insurance_Amount],MATCH(CONSOLIDATED_SHEET[[#This Row],[Patient_ID]],Healthcare_Insurance[Patient_ID],0))</f>
        <v>3915.8</v>
      </c>
    </row>
    <row r="2642" spans="1:12" x14ac:dyDescent="0.25">
      <c r="A2642" t="s">
        <v>2644</v>
      </c>
      <c r="B2642" t="s">
        <v>5601</v>
      </c>
      <c r="C2642">
        <v>57</v>
      </c>
      <c r="D2642" t="s">
        <v>5948</v>
      </c>
      <c r="E2642" t="str">
        <f>IFERROR(INDEX(Healthcare_Transaction[Treatment_Type],MATCH(CONSOLIDATED_SHEET[[#This Row],[Patient_ID]],Healthcare_Transaction[Patient_ID],0)),"")</f>
        <v>Surgery</v>
      </c>
      <c r="F2642" s="8">
        <f>IFERROR(INDEX(Healthcare_Transaction[Cost],MATCH(CONSOLIDATED_SHEET[[#This Row],[Patient_ID]],Healthcare_Transaction[Patient_ID],0)),"")</f>
        <v>4827.21</v>
      </c>
      <c r="G2642" s="6">
        <f>IFERROR(INDEX(Healthcare_Transaction[Date],MATCH(CONSOLIDATED_SHEET[[#This Row],[Patient_ID]],Healthcare_Transaction[Patient_ID],0)),"")</f>
        <v>45124.379768538347</v>
      </c>
      <c r="H2642" t="str">
        <f>TEXT(CONSOLIDATED_SHEET[[#This Row],[Date]], "yyyy")</f>
        <v>2023</v>
      </c>
      <c r="I2642" t="str">
        <f>TEXT(CONSOLIDATED_SHEET[[#This Row],[Date]], "mmmm")</f>
        <v>July</v>
      </c>
      <c r="J2642" t="str">
        <f>INDEX(Healthcare_Location[Location],MATCH(CONSOLIDATED_SHEET[[#This Row],[Patient_ID]],Healthcare_Location[Patient_ID],0))</f>
        <v>New York</v>
      </c>
      <c r="K2642" s="7" t="str">
        <f>INDEX(Healthcare_Insurance[Insurance_Type],MATCH(CONSOLIDATED_SHEET[[#This Row],[Patient_ID]],Healthcare_Insurance[Patient_ID],0))</f>
        <v>Private</v>
      </c>
      <c r="L2642" s="8">
        <f>INDEX(Healthcare_Insurance[Insurance_Amount],MATCH(CONSOLIDATED_SHEET[[#This Row],[Patient_ID]],Healthcare_Insurance[Patient_ID],0))</f>
        <v>728.98</v>
      </c>
    </row>
    <row r="2643" spans="1:12" x14ac:dyDescent="0.25">
      <c r="A2643" t="s">
        <v>2645</v>
      </c>
      <c r="B2643" t="s">
        <v>5602</v>
      </c>
      <c r="C2643">
        <v>49</v>
      </c>
      <c r="D2643" t="s">
        <v>5947</v>
      </c>
      <c r="E2643" t="str">
        <f>IFERROR(INDEX(Healthcare_Transaction[Treatment_Type],MATCH(CONSOLIDATED_SHEET[[#This Row],[Patient_ID]],Healthcare_Transaction[Patient_ID],0)),"")</f>
        <v>Physical Therapy</v>
      </c>
      <c r="F2643" s="8">
        <f>IFERROR(INDEX(Healthcare_Transaction[Cost],MATCH(CONSOLIDATED_SHEET[[#This Row],[Patient_ID]],Healthcare_Transaction[Patient_ID],0)),"")</f>
        <v>2865.69</v>
      </c>
      <c r="G2643" s="6">
        <f>IFERROR(INDEX(Healthcare_Transaction[Date],MATCH(CONSOLIDATED_SHEET[[#This Row],[Patient_ID]],Healthcare_Transaction[Patient_ID],0)),"")</f>
        <v>45125.944277753959</v>
      </c>
      <c r="H2643" t="str">
        <f>TEXT(CONSOLIDATED_SHEET[[#This Row],[Date]], "yyyy")</f>
        <v>2023</v>
      </c>
      <c r="I2643" t="str">
        <f>TEXT(CONSOLIDATED_SHEET[[#This Row],[Date]], "mmmm")</f>
        <v>July</v>
      </c>
      <c r="J2643" t="str">
        <f>INDEX(Healthcare_Location[Location],MATCH(CONSOLIDATED_SHEET[[#This Row],[Patient_ID]],Healthcare_Location[Patient_ID],0))</f>
        <v>Los Angeles</v>
      </c>
      <c r="K2643" s="7" t="str">
        <f>INDEX(Healthcare_Insurance[Insurance_Type],MATCH(CONSOLIDATED_SHEET[[#This Row],[Patient_ID]],Healthcare_Insurance[Patient_ID],0))</f>
        <v>Private</v>
      </c>
      <c r="L2643" s="8">
        <f>INDEX(Healthcare_Insurance[Insurance_Amount],MATCH(CONSOLIDATED_SHEET[[#This Row],[Patient_ID]],Healthcare_Insurance[Patient_ID],0))</f>
        <v>5035.5200000000004</v>
      </c>
    </row>
    <row r="2644" spans="1:12" x14ac:dyDescent="0.25">
      <c r="A2644" t="s">
        <v>2646</v>
      </c>
      <c r="B2644" t="s">
        <v>5603</v>
      </c>
      <c r="C2644">
        <v>34</v>
      </c>
      <c r="D2644" t="s">
        <v>5947</v>
      </c>
      <c r="E2644" t="str">
        <f>IFERROR(INDEX(Healthcare_Transaction[Treatment_Type],MATCH(CONSOLIDATED_SHEET[[#This Row],[Patient_ID]],Healthcare_Transaction[Patient_ID],0)),"")</f>
        <v>Consultation</v>
      </c>
      <c r="F2644" s="8">
        <f>IFERROR(INDEX(Healthcare_Transaction[Cost],MATCH(CONSOLIDATED_SHEET[[#This Row],[Patient_ID]],Healthcare_Transaction[Patient_ID],0)),"")</f>
        <v>1251.6500000000001</v>
      </c>
      <c r="G2644" s="6">
        <f>IFERROR(INDEX(Healthcare_Transaction[Date],MATCH(CONSOLIDATED_SHEET[[#This Row],[Patient_ID]],Healthcare_Transaction[Patient_ID],0)),"")</f>
        <v>45127.248035433622</v>
      </c>
      <c r="H2644" t="str">
        <f>TEXT(CONSOLIDATED_SHEET[[#This Row],[Date]], "yyyy")</f>
        <v>2023</v>
      </c>
      <c r="I2644" t="str">
        <f>TEXT(CONSOLIDATED_SHEET[[#This Row],[Date]], "mmmm")</f>
        <v>July</v>
      </c>
      <c r="J2644" t="str">
        <f>INDEX(Healthcare_Location[Location],MATCH(CONSOLIDATED_SHEET[[#This Row],[Patient_ID]],Healthcare_Location[Patient_ID],0))</f>
        <v>Los Angeles</v>
      </c>
      <c r="K2644" s="7" t="str">
        <f>INDEX(Healthcare_Insurance[Insurance_Type],MATCH(CONSOLIDATED_SHEET[[#This Row],[Patient_ID]],Healthcare_Insurance[Patient_ID],0))</f>
        <v>Public</v>
      </c>
      <c r="L2644" s="8">
        <f>INDEX(Healthcare_Insurance[Insurance_Amount],MATCH(CONSOLIDATED_SHEET[[#This Row],[Patient_ID]],Healthcare_Insurance[Patient_ID],0))</f>
        <v>805.8</v>
      </c>
    </row>
    <row r="2645" spans="1:12" x14ac:dyDescent="0.25">
      <c r="A2645" t="s">
        <v>2647</v>
      </c>
      <c r="B2645" t="s">
        <v>5604</v>
      </c>
      <c r="C2645">
        <v>50</v>
      </c>
      <c r="D2645" t="s">
        <v>5948</v>
      </c>
      <c r="E2645" t="str">
        <f>IFERROR(INDEX(Healthcare_Transaction[Treatment_Type],MATCH(CONSOLIDATED_SHEET[[#This Row],[Patient_ID]],Healthcare_Transaction[Patient_ID],0)),"")</f>
        <v>Medication</v>
      </c>
      <c r="F2645" s="8">
        <f>IFERROR(INDEX(Healthcare_Transaction[Cost],MATCH(CONSOLIDATED_SHEET[[#This Row],[Patient_ID]],Healthcare_Transaction[Patient_ID],0)),"")</f>
        <v>4890.55</v>
      </c>
      <c r="G2645" s="6">
        <f>IFERROR(INDEX(Healthcare_Transaction[Date],MATCH(CONSOLIDATED_SHEET[[#This Row],[Patient_ID]],Healthcare_Transaction[Patient_ID],0)),"")</f>
        <v>45128.812544649227</v>
      </c>
      <c r="H2645" t="str">
        <f>TEXT(CONSOLIDATED_SHEET[[#This Row],[Date]], "yyyy")</f>
        <v>2023</v>
      </c>
      <c r="I2645" t="str">
        <f>TEXT(CONSOLIDATED_SHEET[[#This Row],[Date]], "mmmm")</f>
        <v>July</v>
      </c>
      <c r="J2645" t="str">
        <f>INDEX(Healthcare_Location[Location],MATCH(CONSOLIDATED_SHEET[[#This Row],[Patient_ID]],Healthcare_Location[Patient_ID],0))</f>
        <v>New York</v>
      </c>
      <c r="K2645" s="7" t="str">
        <f>INDEX(Healthcare_Insurance[Insurance_Type],MATCH(CONSOLIDATED_SHEET[[#This Row],[Patient_ID]],Healthcare_Insurance[Patient_ID],0))</f>
        <v>Public</v>
      </c>
      <c r="L2645" s="8">
        <f>INDEX(Healthcare_Insurance[Insurance_Amount],MATCH(CONSOLIDATED_SHEET[[#This Row],[Patient_ID]],Healthcare_Insurance[Patient_ID],0))</f>
        <v>3244.23</v>
      </c>
    </row>
    <row r="2646" spans="1:12" x14ac:dyDescent="0.25">
      <c r="A2646" t="s">
        <v>2648</v>
      </c>
      <c r="B2646" t="s">
        <v>5605</v>
      </c>
      <c r="C2646">
        <v>63</v>
      </c>
      <c r="D2646" t="s">
        <v>5947</v>
      </c>
      <c r="E2646" t="str">
        <f>IFERROR(INDEX(Healthcare_Transaction[Treatment_Type],MATCH(CONSOLIDATED_SHEET[[#This Row],[Patient_ID]],Healthcare_Transaction[Patient_ID],0)),"")</f>
        <v>Surgery</v>
      </c>
      <c r="F2646" s="8">
        <f>IFERROR(INDEX(Healthcare_Transaction[Cost],MATCH(CONSOLIDATED_SHEET[[#This Row],[Patient_ID]],Healthcare_Transaction[Patient_ID],0)),"")</f>
        <v>2046.93</v>
      </c>
      <c r="G2646" s="6">
        <f>IFERROR(INDEX(Healthcare_Transaction[Date],MATCH(CONSOLIDATED_SHEET[[#This Row],[Patient_ID]],Healthcare_Transaction[Patient_ID],0)),"")</f>
        <v>45130.116302328897</v>
      </c>
      <c r="H2646" t="str">
        <f>TEXT(CONSOLIDATED_SHEET[[#This Row],[Date]], "yyyy")</f>
        <v>2023</v>
      </c>
      <c r="I2646" t="str">
        <f>TEXT(CONSOLIDATED_SHEET[[#This Row],[Date]], "mmmm")</f>
        <v>July</v>
      </c>
      <c r="J2646" t="str">
        <f>INDEX(Healthcare_Location[Location],MATCH(CONSOLIDATED_SHEET[[#This Row],[Patient_ID]],Healthcare_Location[Patient_ID],0))</f>
        <v>Phoenix</v>
      </c>
      <c r="K2646" s="7" t="str">
        <f>INDEX(Healthcare_Insurance[Insurance_Type],MATCH(CONSOLIDATED_SHEET[[#This Row],[Patient_ID]],Healthcare_Insurance[Patient_ID],0))</f>
        <v>None</v>
      </c>
      <c r="L2646" s="8">
        <f>INDEX(Healthcare_Insurance[Insurance_Amount],MATCH(CONSOLIDATED_SHEET[[#This Row],[Patient_ID]],Healthcare_Insurance[Patient_ID],0))</f>
        <v>1871.38</v>
      </c>
    </row>
    <row r="2647" spans="1:12" x14ac:dyDescent="0.25">
      <c r="A2647" t="s">
        <v>2649</v>
      </c>
      <c r="B2647" t="s">
        <v>5606</v>
      </c>
      <c r="C2647">
        <v>32</v>
      </c>
      <c r="D2647" t="s">
        <v>5947</v>
      </c>
      <c r="E2647" t="str">
        <f>IFERROR(INDEX(Healthcare_Transaction[Treatment_Type],MATCH(CONSOLIDATED_SHEET[[#This Row],[Patient_ID]],Healthcare_Transaction[Patient_ID],0)),"")</f>
        <v>Consultation</v>
      </c>
      <c r="F2647" s="8">
        <f>IFERROR(INDEX(Healthcare_Transaction[Cost],MATCH(CONSOLIDATED_SHEET[[#This Row],[Patient_ID]],Healthcare_Transaction[Patient_ID],0)),"")</f>
        <v>387.63</v>
      </c>
      <c r="G2647" s="6">
        <f>IFERROR(INDEX(Healthcare_Transaction[Date],MATCH(CONSOLIDATED_SHEET[[#This Row],[Patient_ID]],Healthcare_Transaction[Patient_ID],0)),"")</f>
        <v>45130.637805400773</v>
      </c>
      <c r="H2647" t="str">
        <f>TEXT(CONSOLIDATED_SHEET[[#This Row],[Date]], "yyyy")</f>
        <v>2023</v>
      </c>
      <c r="I2647" t="str">
        <f>TEXT(CONSOLIDATED_SHEET[[#This Row],[Date]], "mmmm")</f>
        <v>July</v>
      </c>
      <c r="J2647" t="str">
        <f>INDEX(Healthcare_Location[Location],MATCH(CONSOLIDATED_SHEET[[#This Row],[Patient_ID]],Healthcare_Location[Patient_ID],0))</f>
        <v>Houston</v>
      </c>
      <c r="K2647" s="7" t="str">
        <f>INDEX(Healthcare_Insurance[Insurance_Type],MATCH(CONSOLIDATED_SHEET[[#This Row],[Patient_ID]],Healthcare_Insurance[Patient_ID],0))</f>
        <v>Private</v>
      </c>
      <c r="L2647" s="8">
        <f>INDEX(Healthcare_Insurance[Insurance_Amount],MATCH(CONSOLIDATED_SHEET[[#This Row],[Patient_ID]],Healthcare_Insurance[Patient_ID],0))</f>
        <v>9841.7099999999991</v>
      </c>
    </row>
    <row r="2648" spans="1:12" x14ac:dyDescent="0.25">
      <c r="A2648" t="s">
        <v>2650</v>
      </c>
      <c r="B2648" t="s">
        <v>5607</v>
      </c>
      <c r="C2648">
        <v>21</v>
      </c>
      <c r="D2648" t="s">
        <v>5948</v>
      </c>
      <c r="E2648" t="str">
        <f>IFERROR(INDEX(Healthcare_Transaction[Treatment_Type],MATCH(CONSOLIDATED_SHEET[[#This Row],[Patient_ID]],Healthcare_Transaction[Patient_ID],0)),"")</f>
        <v>Consultation</v>
      </c>
      <c r="F2648" s="8">
        <f>IFERROR(INDEX(Healthcare_Transaction[Cost],MATCH(CONSOLIDATED_SHEET[[#This Row],[Patient_ID]],Healthcare_Transaction[Patient_ID],0)),"")</f>
        <v>4779.53</v>
      </c>
      <c r="G2648" s="6">
        <f>IFERROR(INDEX(Healthcare_Transaction[Date],MATCH(CONSOLIDATED_SHEET[[#This Row],[Patient_ID]],Healthcare_Transaction[Patient_ID],0)),"")</f>
        <v>45131.159308472641</v>
      </c>
      <c r="H2648" t="str">
        <f>TEXT(CONSOLIDATED_SHEET[[#This Row],[Date]], "yyyy")</f>
        <v>2023</v>
      </c>
      <c r="I2648" t="str">
        <f>TEXT(CONSOLIDATED_SHEET[[#This Row],[Date]], "mmmm")</f>
        <v>July</v>
      </c>
      <c r="J2648" t="str">
        <f>INDEX(Healthcare_Location[Location],MATCH(CONSOLIDATED_SHEET[[#This Row],[Patient_ID]],Healthcare_Location[Patient_ID],0))</f>
        <v>Phoenix</v>
      </c>
      <c r="K2648" s="7" t="str">
        <f>INDEX(Healthcare_Insurance[Insurance_Type],MATCH(CONSOLIDATED_SHEET[[#This Row],[Patient_ID]],Healthcare_Insurance[Patient_ID],0))</f>
        <v>None</v>
      </c>
      <c r="L2648" s="8">
        <f>INDEX(Healthcare_Insurance[Insurance_Amount],MATCH(CONSOLIDATED_SHEET[[#This Row],[Patient_ID]],Healthcare_Insurance[Patient_ID],0))</f>
        <v>2897.72</v>
      </c>
    </row>
    <row r="2649" spans="1:12" x14ac:dyDescent="0.25">
      <c r="A2649" t="s">
        <v>2651</v>
      </c>
      <c r="B2649" t="s">
        <v>5608</v>
      </c>
      <c r="C2649">
        <v>38</v>
      </c>
      <c r="D2649" t="s">
        <v>5947</v>
      </c>
      <c r="E2649" t="str">
        <f>IFERROR(INDEX(Healthcare_Transaction[Treatment_Type],MATCH(CONSOLIDATED_SHEET[[#This Row],[Patient_ID]],Healthcare_Transaction[Patient_ID],0)),"")</f>
        <v>Surgery</v>
      </c>
      <c r="F2649" s="8">
        <f>IFERROR(INDEX(Healthcare_Transaction[Cost],MATCH(CONSOLIDATED_SHEET[[#This Row],[Patient_ID]],Healthcare_Transaction[Patient_ID],0)),"")</f>
        <v>3920.95</v>
      </c>
      <c r="G2649" s="6">
        <f>IFERROR(INDEX(Healthcare_Transaction[Date],MATCH(CONSOLIDATED_SHEET[[#This Row],[Patient_ID]],Healthcare_Transaction[Patient_ID],0)),"")</f>
        <v>45132.463066152297</v>
      </c>
      <c r="H2649" t="str">
        <f>TEXT(CONSOLIDATED_SHEET[[#This Row],[Date]], "yyyy")</f>
        <v>2023</v>
      </c>
      <c r="I2649" t="str">
        <f>TEXT(CONSOLIDATED_SHEET[[#This Row],[Date]], "mmmm")</f>
        <v>July</v>
      </c>
      <c r="J2649" t="str">
        <f>INDEX(Healthcare_Location[Location],MATCH(CONSOLIDATED_SHEET[[#This Row],[Patient_ID]],Healthcare_Location[Patient_ID],0))</f>
        <v>Phoenix</v>
      </c>
      <c r="K2649" s="7" t="str">
        <f>INDEX(Healthcare_Insurance[Insurance_Type],MATCH(CONSOLIDATED_SHEET[[#This Row],[Patient_ID]],Healthcare_Insurance[Patient_ID],0))</f>
        <v>None</v>
      </c>
      <c r="L2649" s="8">
        <f>INDEX(Healthcare_Insurance[Insurance_Amount],MATCH(CONSOLIDATED_SHEET[[#This Row],[Patient_ID]],Healthcare_Insurance[Patient_ID],0))</f>
        <v>2490.11</v>
      </c>
    </row>
    <row r="2650" spans="1:12" x14ac:dyDescent="0.25">
      <c r="A2650" t="s">
        <v>2652</v>
      </c>
      <c r="B2650" t="s">
        <v>5609</v>
      </c>
      <c r="C2650">
        <v>19</v>
      </c>
      <c r="D2650" t="s">
        <v>5947</v>
      </c>
      <c r="E2650" t="str">
        <f>IFERROR(INDEX(Healthcare_Transaction[Treatment_Type],MATCH(CONSOLIDATED_SHEET[[#This Row],[Patient_ID]],Healthcare_Transaction[Patient_ID],0)),"")</f>
        <v>Physical Therapy</v>
      </c>
      <c r="F2650" s="8">
        <f>IFERROR(INDEX(Healthcare_Transaction[Cost],MATCH(CONSOLIDATED_SHEET[[#This Row],[Patient_ID]],Healthcare_Transaction[Patient_ID],0)),"")</f>
        <v>1395.94</v>
      </c>
      <c r="G2650" s="6">
        <f>IFERROR(INDEX(Healthcare_Transaction[Date],MATCH(CONSOLIDATED_SHEET[[#This Row],[Patient_ID]],Healthcare_Transaction[Patient_ID],0)),"")</f>
        <v>45132.984569224172</v>
      </c>
      <c r="H2650" t="str">
        <f>TEXT(CONSOLIDATED_SHEET[[#This Row],[Date]], "yyyy")</f>
        <v>2023</v>
      </c>
      <c r="I2650" t="str">
        <f>TEXT(CONSOLIDATED_SHEET[[#This Row],[Date]], "mmmm")</f>
        <v>July</v>
      </c>
      <c r="J2650" t="str">
        <f>INDEX(Healthcare_Location[Location],MATCH(CONSOLIDATED_SHEET[[#This Row],[Patient_ID]],Healthcare_Location[Patient_ID],0))</f>
        <v>Phoenix</v>
      </c>
      <c r="K2650" s="7" t="str">
        <f>INDEX(Healthcare_Insurance[Insurance_Type],MATCH(CONSOLIDATED_SHEET[[#This Row],[Patient_ID]],Healthcare_Insurance[Patient_ID],0))</f>
        <v>Private</v>
      </c>
      <c r="L2650" s="8">
        <f>INDEX(Healthcare_Insurance[Insurance_Amount],MATCH(CONSOLIDATED_SHEET[[#This Row],[Patient_ID]],Healthcare_Insurance[Patient_ID],0))</f>
        <v>5630.99</v>
      </c>
    </row>
    <row r="2651" spans="1:12" x14ac:dyDescent="0.25">
      <c r="A2651" t="s">
        <v>2653</v>
      </c>
      <c r="B2651" t="s">
        <v>5610</v>
      </c>
      <c r="C2651">
        <v>83</v>
      </c>
      <c r="D2651" t="s">
        <v>5948</v>
      </c>
      <c r="E2651" t="str">
        <f>IFERROR(INDEX(Healthcare_Transaction[Treatment_Type],MATCH(CONSOLIDATED_SHEET[[#This Row],[Patient_ID]],Healthcare_Transaction[Patient_ID],0)),"")</f>
        <v>Surgery</v>
      </c>
      <c r="F2651" s="8">
        <f>IFERROR(INDEX(Healthcare_Transaction[Cost],MATCH(CONSOLIDATED_SHEET[[#This Row],[Patient_ID]],Healthcare_Transaction[Patient_ID],0)),"")</f>
        <v>3234.98</v>
      </c>
      <c r="G2651" s="6">
        <f>IFERROR(INDEX(Healthcare_Transaction[Date],MATCH(CONSOLIDATED_SHEET[[#This Row],[Patient_ID]],Healthcare_Transaction[Patient_ID],0)),"")</f>
        <v>45134.54907843977</v>
      </c>
      <c r="H2651" t="str">
        <f>TEXT(CONSOLIDATED_SHEET[[#This Row],[Date]], "yyyy")</f>
        <v>2023</v>
      </c>
      <c r="I2651" t="str">
        <f>TEXT(CONSOLIDATED_SHEET[[#This Row],[Date]], "mmmm")</f>
        <v>July</v>
      </c>
      <c r="J2651" t="str">
        <f>INDEX(Healthcare_Location[Location],MATCH(CONSOLIDATED_SHEET[[#This Row],[Patient_ID]],Healthcare_Location[Patient_ID],0))</f>
        <v>New York</v>
      </c>
      <c r="K2651" s="7" t="str">
        <f>INDEX(Healthcare_Insurance[Insurance_Type],MATCH(CONSOLIDATED_SHEET[[#This Row],[Patient_ID]],Healthcare_Insurance[Patient_ID],0))</f>
        <v>None</v>
      </c>
      <c r="L2651" s="8">
        <f>INDEX(Healthcare_Insurance[Insurance_Amount],MATCH(CONSOLIDATED_SHEET[[#This Row],[Patient_ID]],Healthcare_Insurance[Patient_ID],0))</f>
        <v>9045.06</v>
      </c>
    </row>
    <row r="2652" spans="1:12" x14ac:dyDescent="0.25">
      <c r="A2652" t="s">
        <v>2654</v>
      </c>
      <c r="B2652" t="s">
        <v>5611</v>
      </c>
      <c r="C2652">
        <v>40</v>
      </c>
      <c r="D2652" t="s">
        <v>5947</v>
      </c>
      <c r="E2652" t="str">
        <f>IFERROR(INDEX(Healthcare_Transaction[Treatment_Type],MATCH(CONSOLIDATED_SHEET[[#This Row],[Patient_ID]],Healthcare_Transaction[Patient_ID],0)),"")</f>
        <v>Consultation</v>
      </c>
      <c r="F2652" s="8">
        <f>IFERROR(INDEX(Healthcare_Transaction[Cost],MATCH(CONSOLIDATED_SHEET[[#This Row],[Patient_ID]],Healthcare_Transaction[Patient_ID],0)),"")</f>
        <v>3649.25</v>
      </c>
      <c r="G2652" s="6">
        <f>IFERROR(INDEX(Healthcare_Transaction[Date],MATCH(CONSOLIDATED_SHEET[[#This Row],[Patient_ID]],Healthcare_Transaction[Patient_ID],0)),"")</f>
        <v>45136.113587655367</v>
      </c>
      <c r="H2652" t="str">
        <f>TEXT(CONSOLIDATED_SHEET[[#This Row],[Date]], "yyyy")</f>
        <v>2023</v>
      </c>
      <c r="I2652" t="str">
        <f>TEXT(CONSOLIDATED_SHEET[[#This Row],[Date]], "mmmm")</f>
        <v>July</v>
      </c>
      <c r="J2652" t="str">
        <f>INDEX(Healthcare_Location[Location],MATCH(CONSOLIDATED_SHEET[[#This Row],[Patient_ID]],Healthcare_Location[Patient_ID],0))</f>
        <v>Chicago</v>
      </c>
      <c r="K2652" s="7" t="str">
        <f>INDEX(Healthcare_Insurance[Insurance_Type],MATCH(CONSOLIDATED_SHEET[[#This Row],[Patient_ID]],Healthcare_Insurance[Patient_ID],0))</f>
        <v>Private</v>
      </c>
      <c r="L2652" s="8">
        <f>INDEX(Healthcare_Insurance[Insurance_Amount],MATCH(CONSOLIDATED_SHEET[[#This Row],[Patient_ID]],Healthcare_Insurance[Patient_ID],0))</f>
        <v>7876.77</v>
      </c>
    </row>
    <row r="2653" spans="1:12" x14ac:dyDescent="0.25">
      <c r="A2653" t="s">
        <v>2655</v>
      </c>
      <c r="B2653" t="s">
        <v>5612</v>
      </c>
      <c r="C2653">
        <v>48</v>
      </c>
      <c r="D2653" t="s">
        <v>5948</v>
      </c>
      <c r="E2653" t="str">
        <f>IFERROR(INDEX(Healthcare_Transaction[Treatment_Type],MATCH(CONSOLIDATED_SHEET[[#This Row],[Patient_ID]],Healthcare_Transaction[Patient_ID],0)),"")</f>
        <v>Surgery</v>
      </c>
      <c r="F2653" s="8">
        <f>IFERROR(INDEX(Healthcare_Transaction[Cost],MATCH(CONSOLIDATED_SHEET[[#This Row],[Patient_ID]],Healthcare_Transaction[Patient_ID],0)),"")</f>
        <v>2939.02</v>
      </c>
      <c r="G2653" s="6">
        <f>IFERROR(INDEX(Healthcare_Transaction[Date],MATCH(CONSOLIDATED_SHEET[[#This Row],[Patient_ID]],Healthcare_Transaction[Patient_ID],0)),"")</f>
        <v>45142.371624517778</v>
      </c>
      <c r="H2653" t="str">
        <f>TEXT(CONSOLIDATED_SHEET[[#This Row],[Date]], "yyyy")</f>
        <v>2023</v>
      </c>
      <c r="I2653" t="str">
        <f>TEXT(CONSOLIDATED_SHEET[[#This Row],[Date]], "mmmm")</f>
        <v>August</v>
      </c>
      <c r="J2653" t="str">
        <f>INDEX(Healthcare_Location[Location],MATCH(CONSOLIDATED_SHEET[[#This Row],[Patient_ID]],Healthcare_Location[Patient_ID],0))</f>
        <v>Houston</v>
      </c>
      <c r="K2653" s="7" t="str">
        <f>INDEX(Healthcare_Insurance[Insurance_Type],MATCH(CONSOLIDATED_SHEET[[#This Row],[Patient_ID]],Healthcare_Insurance[Patient_ID],0))</f>
        <v>Public</v>
      </c>
      <c r="L2653" s="8">
        <f>INDEX(Healthcare_Insurance[Insurance_Amount],MATCH(CONSOLIDATED_SHEET[[#This Row],[Patient_ID]],Healthcare_Insurance[Patient_ID],0))</f>
        <v>1889.37</v>
      </c>
    </row>
    <row r="2654" spans="1:12" x14ac:dyDescent="0.25">
      <c r="A2654" t="s">
        <v>2656</v>
      </c>
      <c r="B2654" t="s">
        <v>5613</v>
      </c>
      <c r="C2654">
        <v>47</v>
      </c>
      <c r="D2654" t="s">
        <v>5947</v>
      </c>
      <c r="E2654" t="str">
        <f>IFERROR(INDEX(Healthcare_Transaction[Treatment_Type],MATCH(CONSOLIDATED_SHEET[[#This Row],[Patient_ID]],Healthcare_Transaction[Patient_ID],0)),"")</f>
        <v>Medication</v>
      </c>
      <c r="F2654" s="8">
        <f>IFERROR(INDEX(Healthcare_Transaction[Cost],MATCH(CONSOLIDATED_SHEET[[#This Row],[Patient_ID]],Healthcare_Transaction[Patient_ID],0)),"")</f>
        <v>4636.84</v>
      </c>
      <c r="G2654" s="6">
        <f>IFERROR(INDEX(Healthcare_Transaction[Date],MATCH(CONSOLIDATED_SHEET[[#This Row],[Patient_ID]],Healthcare_Transaction[Patient_ID],0)),"")</f>
        <v>45143.675382197463</v>
      </c>
      <c r="H2654" t="str">
        <f>TEXT(CONSOLIDATED_SHEET[[#This Row],[Date]], "yyyy")</f>
        <v>2023</v>
      </c>
      <c r="I2654" t="str">
        <f>TEXT(CONSOLIDATED_SHEET[[#This Row],[Date]], "mmmm")</f>
        <v>August</v>
      </c>
      <c r="J2654" t="str">
        <f>INDEX(Healthcare_Location[Location],MATCH(CONSOLIDATED_SHEET[[#This Row],[Patient_ID]],Healthcare_Location[Patient_ID],0))</f>
        <v>Los Angeles</v>
      </c>
      <c r="K2654" s="7" t="str">
        <f>INDEX(Healthcare_Insurance[Insurance_Type],MATCH(CONSOLIDATED_SHEET[[#This Row],[Patient_ID]],Healthcare_Insurance[Patient_ID],0))</f>
        <v>Public</v>
      </c>
      <c r="L2654" s="8">
        <f>INDEX(Healthcare_Insurance[Insurance_Amount],MATCH(CONSOLIDATED_SHEET[[#This Row],[Patient_ID]],Healthcare_Insurance[Patient_ID],0))</f>
        <v>7341.1</v>
      </c>
    </row>
    <row r="2655" spans="1:12" x14ac:dyDescent="0.25">
      <c r="A2655" t="s">
        <v>2657</v>
      </c>
      <c r="B2655" t="s">
        <v>5614</v>
      </c>
      <c r="C2655">
        <v>31</v>
      </c>
      <c r="D2655" t="s">
        <v>5947</v>
      </c>
      <c r="E2655" t="str">
        <f>IFERROR(INDEX(Healthcare_Transaction[Treatment_Type],MATCH(CONSOLIDATED_SHEET[[#This Row],[Patient_ID]],Healthcare_Transaction[Patient_ID],0)),"")</f>
        <v>Physical Therapy</v>
      </c>
      <c r="F2655" s="8">
        <f>IFERROR(INDEX(Healthcare_Transaction[Cost],MATCH(CONSOLIDATED_SHEET[[#This Row],[Patient_ID]],Healthcare_Transaction[Patient_ID],0)),"")</f>
        <v>3312.81</v>
      </c>
      <c r="G2655" s="6">
        <f>IFERROR(INDEX(Healthcare_Transaction[Date],MATCH(CONSOLIDATED_SHEET[[#This Row],[Patient_ID]],Healthcare_Transaction[Patient_ID],0)),"")</f>
        <v>45143.936133733383</v>
      </c>
      <c r="H2655" t="str">
        <f>TEXT(CONSOLIDATED_SHEET[[#This Row],[Date]], "yyyy")</f>
        <v>2023</v>
      </c>
      <c r="I2655" t="str">
        <f>TEXT(CONSOLIDATED_SHEET[[#This Row],[Date]], "mmmm")</f>
        <v>August</v>
      </c>
      <c r="J2655" t="str">
        <f>INDEX(Healthcare_Location[Location],MATCH(CONSOLIDATED_SHEET[[#This Row],[Patient_ID]],Healthcare_Location[Patient_ID],0))</f>
        <v>Houston</v>
      </c>
      <c r="K2655" s="7" t="str">
        <f>INDEX(Healthcare_Insurance[Insurance_Type],MATCH(CONSOLIDATED_SHEET[[#This Row],[Patient_ID]],Healthcare_Insurance[Patient_ID],0))</f>
        <v>None</v>
      </c>
      <c r="L2655" s="8">
        <f>INDEX(Healthcare_Insurance[Insurance_Amount],MATCH(CONSOLIDATED_SHEET[[#This Row],[Patient_ID]],Healthcare_Insurance[Patient_ID],0))</f>
        <v>1135.5999999999999</v>
      </c>
    </row>
    <row r="2656" spans="1:12" x14ac:dyDescent="0.25">
      <c r="A2656" t="s">
        <v>2658</v>
      </c>
      <c r="B2656" t="s">
        <v>5615</v>
      </c>
      <c r="C2656">
        <v>24</v>
      </c>
      <c r="D2656" t="s">
        <v>5947</v>
      </c>
      <c r="E2656" t="str">
        <f>IFERROR(INDEX(Healthcare_Transaction[Treatment_Type],MATCH(CONSOLIDATED_SHEET[[#This Row],[Patient_ID]],Healthcare_Transaction[Patient_ID],0)),"")</f>
        <v>Physical Therapy</v>
      </c>
      <c r="F2656" s="8">
        <f>IFERROR(INDEX(Healthcare_Transaction[Cost],MATCH(CONSOLIDATED_SHEET[[#This Row],[Patient_ID]],Healthcare_Transaction[Patient_ID],0)),"")</f>
        <v>4331.62</v>
      </c>
      <c r="G2656" s="6">
        <f>IFERROR(INDEX(Healthcare_Transaction[Date],MATCH(CONSOLIDATED_SHEET[[#This Row],[Patient_ID]],Healthcare_Transaction[Patient_ID],0)),"")</f>
        <v>45145.239891413054</v>
      </c>
      <c r="H2656" t="str">
        <f>TEXT(CONSOLIDATED_SHEET[[#This Row],[Date]], "yyyy")</f>
        <v>2023</v>
      </c>
      <c r="I2656" t="str">
        <f>TEXT(CONSOLIDATED_SHEET[[#This Row],[Date]], "mmmm")</f>
        <v>August</v>
      </c>
      <c r="J2656" t="str">
        <f>INDEX(Healthcare_Location[Location],MATCH(CONSOLIDATED_SHEET[[#This Row],[Patient_ID]],Healthcare_Location[Patient_ID],0))</f>
        <v>Phoenix</v>
      </c>
      <c r="K2656" s="7" t="str">
        <f>INDEX(Healthcare_Insurance[Insurance_Type],MATCH(CONSOLIDATED_SHEET[[#This Row],[Patient_ID]],Healthcare_Insurance[Patient_ID],0))</f>
        <v>Private</v>
      </c>
      <c r="L2656" s="8">
        <f>INDEX(Healthcare_Insurance[Insurance_Amount],MATCH(CONSOLIDATED_SHEET[[#This Row],[Patient_ID]],Healthcare_Insurance[Patient_ID],0))</f>
        <v>3934.32</v>
      </c>
    </row>
    <row r="2657" spans="1:12" x14ac:dyDescent="0.25">
      <c r="A2657" t="s">
        <v>2659</v>
      </c>
      <c r="B2657" t="s">
        <v>5616</v>
      </c>
      <c r="C2657">
        <v>59</v>
      </c>
      <c r="D2657" t="s">
        <v>5948</v>
      </c>
      <c r="E2657" t="str">
        <f>IFERROR(INDEX(Healthcare_Transaction[Treatment_Type],MATCH(CONSOLIDATED_SHEET[[#This Row],[Patient_ID]],Healthcare_Transaction[Patient_ID],0)),"")</f>
        <v>Consultation</v>
      </c>
      <c r="F2657" s="8">
        <f>IFERROR(INDEX(Healthcare_Transaction[Cost],MATCH(CONSOLIDATED_SHEET[[#This Row],[Patient_ID]],Healthcare_Transaction[Patient_ID],0)),"")</f>
        <v>1017.95</v>
      </c>
      <c r="G2657" s="6">
        <f>IFERROR(INDEX(Healthcare_Transaction[Date],MATCH(CONSOLIDATED_SHEET[[#This Row],[Patient_ID]],Healthcare_Transaction[Patient_ID],0)),"")</f>
        <v>45149.411915987999</v>
      </c>
      <c r="H2657" t="str">
        <f>TEXT(CONSOLIDATED_SHEET[[#This Row],[Date]], "yyyy")</f>
        <v>2023</v>
      </c>
      <c r="I2657" t="str">
        <f>TEXT(CONSOLIDATED_SHEET[[#This Row],[Date]], "mmmm")</f>
        <v>August</v>
      </c>
      <c r="J2657" t="str">
        <f>INDEX(Healthcare_Location[Location],MATCH(CONSOLIDATED_SHEET[[#This Row],[Patient_ID]],Healthcare_Location[Patient_ID],0))</f>
        <v>Houston</v>
      </c>
      <c r="K2657" s="7" t="str">
        <f>INDEX(Healthcare_Insurance[Insurance_Type],MATCH(CONSOLIDATED_SHEET[[#This Row],[Patient_ID]],Healthcare_Insurance[Patient_ID],0))</f>
        <v>Private</v>
      </c>
      <c r="L2657" s="8">
        <f>INDEX(Healthcare_Insurance[Insurance_Amount],MATCH(CONSOLIDATED_SHEET[[#This Row],[Patient_ID]],Healthcare_Insurance[Patient_ID],0))</f>
        <v>3530.34</v>
      </c>
    </row>
    <row r="2658" spans="1:12" x14ac:dyDescent="0.25">
      <c r="A2658" t="s">
        <v>2660</v>
      </c>
      <c r="B2658" t="s">
        <v>5617</v>
      </c>
      <c r="C2658">
        <v>35</v>
      </c>
      <c r="D2658" t="s">
        <v>5948</v>
      </c>
      <c r="E2658" t="str">
        <f>IFERROR(INDEX(Healthcare_Transaction[Treatment_Type],MATCH(CONSOLIDATED_SHEET[[#This Row],[Patient_ID]],Healthcare_Transaction[Patient_ID],0)),"")</f>
        <v>Medication</v>
      </c>
      <c r="F2658" s="8">
        <f>IFERROR(INDEX(Healthcare_Transaction[Cost],MATCH(CONSOLIDATED_SHEET[[#This Row],[Patient_ID]],Healthcare_Transaction[Patient_ID],0)),"")</f>
        <v>4683.9799999999996</v>
      </c>
      <c r="G2658" s="6">
        <f>IFERROR(INDEX(Healthcare_Transaction[Date],MATCH(CONSOLIDATED_SHEET[[#This Row],[Patient_ID]],Healthcare_Transaction[Patient_ID],0)),"")</f>
        <v>45149.93341905986</v>
      </c>
      <c r="H2658" t="str">
        <f>TEXT(CONSOLIDATED_SHEET[[#This Row],[Date]], "yyyy")</f>
        <v>2023</v>
      </c>
      <c r="I2658" t="str">
        <f>TEXT(CONSOLIDATED_SHEET[[#This Row],[Date]], "mmmm")</f>
        <v>August</v>
      </c>
      <c r="J2658" t="str">
        <f>INDEX(Healthcare_Location[Location],MATCH(CONSOLIDATED_SHEET[[#This Row],[Patient_ID]],Healthcare_Location[Patient_ID],0))</f>
        <v>Los Angeles</v>
      </c>
      <c r="K2658" s="7" t="str">
        <f>INDEX(Healthcare_Insurance[Insurance_Type],MATCH(CONSOLIDATED_SHEET[[#This Row],[Patient_ID]],Healthcare_Insurance[Patient_ID],0))</f>
        <v>Private</v>
      </c>
      <c r="L2658" s="8">
        <f>INDEX(Healthcare_Insurance[Insurance_Amount],MATCH(CONSOLIDATED_SHEET[[#This Row],[Patient_ID]],Healthcare_Insurance[Patient_ID],0))</f>
        <v>9798.66</v>
      </c>
    </row>
    <row r="2659" spans="1:12" x14ac:dyDescent="0.25">
      <c r="A2659" t="s">
        <v>2661</v>
      </c>
      <c r="B2659" t="s">
        <v>5618</v>
      </c>
      <c r="C2659">
        <v>67</v>
      </c>
      <c r="D2659" t="s">
        <v>5948</v>
      </c>
      <c r="E2659" t="str">
        <f>IFERROR(INDEX(Healthcare_Transaction[Treatment_Type],MATCH(CONSOLIDATED_SHEET[[#This Row],[Patient_ID]],Healthcare_Transaction[Patient_ID],0)),"")</f>
        <v>Surgery</v>
      </c>
      <c r="F2659" s="8">
        <f>IFERROR(INDEX(Healthcare_Transaction[Cost],MATCH(CONSOLIDATED_SHEET[[#This Row],[Patient_ID]],Healthcare_Transaction[Patient_ID],0)),"")</f>
        <v>226.29</v>
      </c>
      <c r="G2659" s="6">
        <f>IFERROR(INDEX(Healthcare_Transaction[Date],MATCH(CONSOLIDATED_SHEET[[#This Row],[Patient_ID]],Healthcare_Transaction[Patient_ID],0)),"")</f>
        <v>45152.540934419201</v>
      </c>
      <c r="H2659" t="str">
        <f>TEXT(CONSOLIDATED_SHEET[[#This Row],[Date]], "yyyy")</f>
        <v>2023</v>
      </c>
      <c r="I2659" t="str">
        <f>TEXT(CONSOLIDATED_SHEET[[#This Row],[Date]], "mmmm")</f>
        <v>August</v>
      </c>
      <c r="J2659" t="str">
        <f>INDEX(Healthcare_Location[Location],MATCH(CONSOLIDATED_SHEET[[#This Row],[Patient_ID]],Healthcare_Location[Patient_ID],0))</f>
        <v>Houston</v>
      </c>
      <c r="K2659" s="7" t="str">
        <f>INDEX(Healthcare_Insurance[Insurance_Type],MATCH(CONSOLIDATED_SHEET[[#This Row],[Patient_ID]],Healthcare_Insurance[Patient_ID],0))</f>
        <v>Public</v>
      </c>
      <c r="L2659" s="8">
        <f>INDEX(Healthcare_Insurance[Insurance_Amount],MATCH(CONSOLIDATED_SHEET[[#This Row],[Patient_ID]],Healthcare_Insurance[Patient_ID],0))</f>
        <v>1467.8</v>
      </c>
    </row>
    <row r="2660" spans="1:12" x14ac:dyDescent="0.25">
      <c r="A2660" t="s">
        <v>2662</v>
      </c>
      <c r="B2660" t="s">
        <v>5619</v>
      </c>
      <c r="C2660">
        <v>85</v>
      </c>
      <c r="D2660" t="s">
        <v>5947</v>
      </c>
      <c r="E2660" t="str">
        <f>IFERROR(INDEX(Healthcare_Transaction[Treatment_Type],MATCH(CONSOLIDATED_SHEET[[#This Row],[Patient_ID]],Healthcare_Transaction[Patient_ID],0)),"")</f>
        <v>Surgery</v>
      </c>
      <c r="F2660" s="8">
        <f>IFERROR(INDEX(Healthcare_Transaction[Cost],MATCH(CONSOLIDATED_SHEET[[#This Row],[Patient_ID]],Healthcare_Transaction[Patient_ID],0)),"")</f>
        <v>2936.88</v>
      </c>
      <c r="G2660" s="6">
        <f>IFERROR(INDEX(Healthcare_Transaction[Date],MATCH(CONSOLIDATED_SHEET[[#This Row],[Patient_ID]],Healthcare_Transaction[Patient_ID],0)),"")</f>
        <v>45153.062437491062</v>
      </c>
      <c r="H2660" t="str">
        <f>TEXT(CONSOLIDATED_SHEET[[#This Row],[Date]], "yyyy")</f>
        <v>2023</v>
      </c>
      <c r="I2660" t="str">
        <f>TEXT(CONSOLIDATED_SHEET[[#This Row],[Date]], "mmmm")</f>
        <v>August</v>
      </c>
      <c r="J2660" t="str">
        <f>INDEX(Healthcare_Location[Location],MATCH(CONSOLIDATED_SHEET[[#This Row],[Patient_ID]],Healthcare_Location[Patient_ID],0))</f>
        <v>Houston</v>
      </c>
      <c r="K2660" s="7" t="str">
        <f>INDEX(Healthcare_Insurance[Insurance_Type],MATCH(CONSOLIDATED_SHEET[[#This Row],[Patient_ID]],Healthcare_Insurance[Patient_ID],0))</f>
        <v>Public</v>
      </c>
      <c r="L2660" s="8">
        <f>INDEX(Healthcare_Insurance[Insurance_Amount],MATCH(CONSOLIDATED_SHEET[[#This Row],[Patient_ID]],Healthcare_Insurance[Patient_ID],0))</f>
        <v>1217.3800000000001</v>
      </c>
    </row>
    <row r="2661" spans="1:12" x14ac:dyDescent="0.25">
      <c r="A2661" t="s">
        <v>2663</v>
      </c>
      <c r="B2661" t="s">
        <v>5620</v>
      </c>
      <c r="C2661">
        <v>60</v>
      </c>
      <c r="D2661" t="s">
        <v>5947</v>
      </c>
      <c r="E2661" t="str">
        <f>IFERROR(INDEX(Healthcare_Transaction[Treatment_Type],MATCH(CONSOLIDATED_SHEET[[#This Row],[Patient_ID]],Healthcare_Transaction[Patient_ID],0)),"")</f>
        <v>Physical Therapy</v>
      </c>
      <c r="F2661" s="8">
        <f>IFERROR(INDEX(Healthcare_Transaction[Cost],MATCH(CONSOLIDATED_SHEET[[#This Row],[Patient_ID]],Healthcare_Transaction[Patient_ID],0)),"")</f>
        <v>105.95</v>
      </c>
      <c r="G2661" s="6">
        <f>IFERROR(INDEX(Healthcare_Transaction[Date],MATCH(CONSOLIDATED_SHEET[[#This Row],[Patient_ID]],Healthcare_Transaction[Patient_ID],0)),"")</f>
        <v>45156.712958994132</v>
      </c>
      <c r="H2661" t="str">
        <f>TEXT(CONSOLIDATED_SHEET[[#This Row],[Date]], "yyyy")</f>
        <v>2023</v>
      </c>
      <c r="I2661" t="str">
        <f>TEXT(CONSOLIDATED_SHEET[[#This Row],[Date]], "mmmm")</f>
        <v>August</v>
      </c>
      <c r="J2661" t="str">
        <f>INDEX(Healthcare_Location[Location],MATCH(CONSOLIDATED_SHEET[[#This Row],[Patient_ID]],Healthcare_Location[Patient_ID],0))</f>
        <v>Houston</v>
      </c>
      <c r="K2661" s="7" t="str">
        <f>INDEX(Healthcare_Insurance[Insurance_Type],MATCH(CONSOLIDATED_SHEET[[#This Row],[Patient_ID]],Healthcare_Insurance[Patient_ID],0))</f>
        <v>None</v>
      </c>
      <c r="L2661" s="8">
        <f>INDEX(Healthcare_Insurance[Insurance_Amount],MATCH(CONSOLIDATED_SHEET[[#This Row],[Patient_ID]],Healthcare_Insurance[Patient_ID],0))</f>
        <v>4503.68</v>
      </c>
    </row>
    <row r="2662" spans="1:12" x14ac:dyDescent="0.25">
      <c r="A2662" t="s">
        <v>2664</v>
      </c>
      <c r="B2662" t="s">
        <v>5621</v>
      </c>
      <c r="C2662">
        <v>24</v>
      </c>
      <c r="D2662" t="s">
        <v>5948</v>
      </c>
      <c r="E2662" t="str">
        <f>IFERROR(INDEX(Healthcare_Transaction[Treatment_Type],MATCH(CONSOLIDATED_SHEET[[#This Row],[Patient_ID]],Healthcare_Transaction[Patient_ID],0)),"")</f>
        <v>Medication</v>
      </c>
      <c r="F2662" s="8">
        <f>IFERROR(INDEX(Healthcare_Transaction[Cost],MATCH(CONSOLIDATED_SHEET[[#This Row],[Patient_ID]],Healthcare_Transaction[Patient_ID],0)),"")</f>
        <v>4502.05</v>
      </c>
      <c r="G2662" s="6">
        <f>IFERROR(INDEX(Healthcare_Transaction[Date],MATCH(CONSOLIDATED_SHEET[[#This Row],[Patient_ID]],Healthcare_Transaction[Patient_ID],0)),"")</f>
        <v>45157.234462066008</v>
      </c>
      <c r="H2662" t="str">
        <f>TEXT(CONSOLIDATED_SHEET[[#This Row],[Date]], "yyyy")</f>
        <v>2023</v>
      </c>
      <c r="I2662" t="str">
        <f>TEXT(CONSOLIDATED_SHEET[[#This Row],[Date]], "mmmm")</f>
        <v>August</v>
      </c>
      <c r="J2662" t="str">
        <f>INDEX(Healthcare_Location[Location],MATCH(CONSOLIDATED_SHEET[[#This Row],[Patient_ID]],Healthcare_Location[Patient_ID],0))</f>
        <v>Los Angeles</v>
      </c>
      <c r="K2662" s="7" t="str">
        <f>INDEX(Healthcare_Insurance[Insurance_Type],MATCH(CONSOLIDATED_SHEET[[#This Row],[Patient_ID]],Healthcare_Insurance[Patient_ID],0))</f>
        <v>Private</v>
      </c>
      <c r="L2662" s="8">
        <f>INDEX(Healthcare_Insurance[Insurance_Amount],MATCH(CONSOLIDATED_SHEET[[#This Row],[Patient_ID]],Healthcare_Insurance[Patient_ID],0))</f>
        <v>2341.7199999999998</v>
      </c>
    </row>
    <row r="2663" spans="1:12" x14ac:dyDescent="0.25">
      <c r="A2663" t="s">
        <v>2665</v>
      </c>
      <c r="B2663" t="s">
        <v>5622</v>
      </c>
      <c r="C2663">
        <v>39</v>
      </c>
      <c r="D2663" t="s">
        <v>5948</v>
      </c>
      <c r="E2663" t="str">
        <f>IFERROR(INDEX(Healthcare_Transaction[Treatment_Type],MATCH(CONSOLIDATED_SHEET[[#This Row],[Patient_ID]],Healthcare_Transaction[Patient_ID],0)),"")</f>
        <v>Medication</v>
      </c>
      <c r="F2663" s="8">
        <f>IFERROR(INDEX(Healthcare_Transaction[Cost],MATCH(CONSOLIDATED_SHEET[[#This Row],[Patient_ID]],Healthcare_Transaction[Patient_ID],0)),"")</f>
        <v>3882</v>
      </c>
      <c r="G2663" s="6">
        <f>IFERROR(INDEX(Healthcare_Transaction[Date],MATCH(CONSOLIDATED_SHEET[[#This Row],[Patient_ID]],Healthcare_Transaction[Patient_ID],0)),"")</f>
        <v>45158.798971281612</v>
      </c>
      <c r="H2663" t="str">
        <f>TEXT(CONSOLIDATED_SHEET[[#This Row],[Date]], "yyyy")</f>
        <v>2023</v>
      </c>
      <c r="I2663" t="str">
        <f>TEXT(CONSOLIDATED_SHEET[[#This Row],[Date]], "mmmm")</f>
        <v>August</v>
      </c>
      <c r="J2663" t="str">
        <f>INDEX(Healthcare_Location[Location],MATCH(CONSOLIDATED_SHEET[[#This Row],[Patient_ID]],Healthcare_Location[Patient_ID],0))</f>
        <v>Los Angeles</v>
      </c>
      <c r="K2663" s="7" t="str">
        <f>INDEX(Healthcare_Insurance[Insurance_Type],MATCH(CONSOLIDATED_SHEET[[#This Row],[Patient_ID]],Healthcare_Insurance[Patient_ID],0))</f>
        <v>Private</v>
      </c>
      <c r="L2663" s="8">
        <f>INDEX(Healthcare_Insurance[Insurance_Amount],MATCH(CONSOLIDATED_SHEET[[#This Row],[Patient_ID]],Healthcare_Insurance[Patient_ID],0))</f>
        <v>2267.96</v>
      </c>
    </row>
    <row r="2664" spans="1:12" x14ac:dyDescent="0.25">
      <c r="A2664" t="s">
        <v>2666</v>
      </c>
      <c r="B2664" t="s">
        <v>5623</v>
      </c>
      <c r="C2664">
        <v>58</v>
      </c>
      <c r="D2664" t="s">
        <v>5948</v>
      </c>
      <c r="E2664" t="str">
        <f>IFERROR(INDEX(Healthcare_Transaction[Treatment_Type],MATCH(CONSOLIDATED_SHEET[[#This Row],[Patient_ID]],Healthcare_Transaction[Patient_ID],0)),"")</f>
        <v>Consultation</v>
      </c>
      <c r="F2664" s="8">
        <f>IFERROR(INDEX(Healthcare_Transaction[Cost],MATCH(CONSOLIDATED_SHEET[[#This Row],[Patient_ID]],Healthcare_Transaction[Patient_ID],0)),"")</f>
        <v>1323.79</v>
      </c>
      <c r="G2664" s="6">
        <f>IFERROR(INDEX(Healthcare_Transaction[Date],MATCH(CONSOLIDATED_SHEET[[#This Row],[Patient_ID]],Healthcare_Transaction[Patient_ID],0)),"")</f>
        <v>45159.320474353473</v>
      </c>
      <c r="H2664" t="str">
        <f>TEXT(CONSOLIDATED_SHEET[[#This Row],[Date]], "yyyy")</f>
        <v>2023</v>
      </c>
      <c r="I2664" t="str">
        <f>TEXT(CONSOLIDATED_SHEET[[#This Row],[Date]], "mmmm")</f>
        <v>August</v>
      </c>
      <c r="J2664" t="str">
        <f>INDEX(Healthcare_Location[Location],MATCH(CONSOLIDATED_SHEET[[#This Row],[Patient_ID]],Healthcare_Location[Patient_ID],0))</f>
        <v>Chicago</v>
      </c>
      <c r="K2664" s="7" t="str">
        <f>INDEX(Healthcare_Insurance[Insurance_Type],MATCH(CONSOLIDATED_SHEET[[#This Row],[Patient_ID]],Healthcare_Insurance[Patient_ID],0))</f>
        <v>Private</v>
      </c>
      <c r="L2664" s="8">
        <f>INDEX(Healthcare_Insurance[Insurance_Amount],MATCH(CONSOLIDATED_SHEET[[#This Row],[Patient_ID]],Healthcare_Insurance[Patient_ID],0))</f>
        <v>2856.57</v>
      </c>
    </row>
    <row r="2665" spans="1:12" x14ac:dyDescent="0.25">
      <c r="A2665" t="s">
        <v>2667</v>
      </c>
      <c r="B2665" t="s">
        <v>5624</v>
      </c>
      <c r="C2665">
        <v>33</v>
      </c>
      <c r="D2665" t="s">
        <v>5948</v>
      </c>
      <c r="E2665" t="str">
        <f>IFERROR(INDEX(Healthcare_Transaction[Treatment_Type],MATCH(CONSOLIDATED_SHEET[[#This Row],[Patient_ID]],Healthcare_Transaction[Patient_ID],0)),"")</f>
        <v>Consultation</v>
      </c>
      <c r="F2665" s="8">
        <f>IFERROR(INDEX(Healthcare_Transaction[Cost],MATCH(CONSOLIDATED_SHEET[[#This Row],[Patient_ID]],Healthcare_Transaction[Patient_ID],0)),"")</f>
        <v>1274.56</v>
      </c>
      <c r="G2665" s="6">
        <f>IFERROR(INDEX(Healthcare_Transaction[Date],MATCH(CONSOLIDATED_SHEET[[#This Row],[Patient_ID]],Healthcare_Transaction[Patient_ID],0)),"")</f>
        <v>45160.624232033137</v>
      </c>
      <c r="H2665" t="str">
        <f>TEXT(CONSOLIDATED_SHEET[[#This Row],[Date]], "yyyy")</f>
        <v>2023</v>
      </c>
      <c r="I2665" t="str">
        <f>TEXT(CONSOLIDATED_SHEET[[#This Row],[Date]], "mmmm")</f>
        <v>August</v>
      </c>
      <c r="J2665" t="str">
        <f>INDEX(Healthcare_Location[Location],MATCH(CONSOLIDATED_SHEET[[#This Row],[Patient_ID]],Healthcare_Location[Patient_ID],0))</f>
        <v>Chicago</v>
      </c>
      <c r="K2665" s="7" t="str">
        <f>INDEX(Healthcare_Insurance[Insurance_Type],MATCH(CONSOLIDATED_SHEET[[#This Row],[Patient_ID]],Healthcare_Insurance[Patient_ID],0))</f>
        <v>Private</v>
      </c>
      <c r="L2665" s="8">
        <f>INDEX(Healthcare_Insurance[Insurance_Amount],MATCH(CONSOLIDATED_SHEET[[#This Row],[Patient_ID]],Healthcare_Insurance[Patient_ID],0))</f>
        <v>9812.4699999999993</v>
      </c>
    </row>
    <row r="2666" spans="1:12" x14ac:dyDescent="0.25">
      <c r="A2666" t="s">
        <v>2668</v>
      </c>
      <c r="B2666" t="s">
        <v>5625</v>
      </c>
      <c r="C2666">
        <v>47</v>
      </c>
      <c r="D2666" t="s">
        <v>5948</v>
      </c>
      <c r="E2666" t="str">
        <f>IFERROR(INDEX(Healthcare_Transaction[Treatment_Type],MATCH(CONSOLIDATED_SHEET[[#This Row],[Patient_ID]],Healthcare_Transaction[Patient_ID],0)),"")</f>
        <v>Medication</v>
      </c>
      <c r="F2666" s="8">
        <f>IFERROR(INDEX(Healthcare_Transaction[Cost],MATCH(CONSOLIDATED_SHEET[[#This Row],[Patient_ID]],Healthcare_Transaction[Patient_ID],0)),"")</f>
        <v>1813.55</v>
      </c>
      <c r="G2666" s="6">
        <f>IFERROR(INDEX(Healthcare_Transaction[Date],MATCH(CONSOLIDATED_SHEET[[#This Row],[Patient_ID]],Healthcare_Transaction[Patient_ID],0)),"")</f>
        <v>45161.406486640939</v>
      </c>
      <c r="H2666" t="str">
        <f>TEXT(CONSOLIDATED_SHEET[[#This Row],[Date]], "yyyy")</f>
        <v>2023</v>
      </c>
      <c r="I2666" t="str">
        <f>TEXT(CONSOLIDATED_SHEET[[#This Row],[Date]], "mmmm")</f>
        <v>August</v>
      </c>
      <c r="J2666" t="str">
        <f>INDEX(Healthcare_Location[Location],MATCH(CONSOLIDATED_SHEET[[#This Row],[Patient_ID]],Healthcare_Location[Patient_ID],0))</f>
        <v>Phoenix</v>
      </c>
      <c r="K2666" s="7" t="str">
        <f>INDEX(Healthcare_Insurance[Insurance_Type],MATCH(CONSOLIDATED_SHEET[[#This Row],[Patient_ID]],Healthcare_Insurance[Patient_ID],0))</f>
        <v>None</v>
      </c>
      <c r="L2666" s="8">
        <f>INDEX(Healthcare_Insurance[Insurance_Amount],MATCH(CONSOLIDATED_SHEET[[#This Row],[Patient_ID]],Healthcare_Insurance[Patient_ID],0))</f>
        <v>565.04999999999995</v>
      </c>
    </row>
    <row r="2667" spans="1:12" x14ac:dyDescent="0.25">
      <c r="A2667" t="s">
        <v>2669</v>
      </c>
      <c r="B2667" t="s">
        <v>5626</v>
      </c>
      <c r="C2667">
        <v>73</v>
      </c>
      <c r="D2667" t="s">
        <v>5947</v>
      </c>
      <c r="E2667" t="str">
        <f>IFERROR(INDEX(Healthcare_Transaction[Treatment_Type],MATCH(CONSOLIDATED_SHEET[[#This Row],[Patient_ID]],Healthcare_Transaction[Patient_ID],0)),"")</f>
        <v>Surgery</v>
      </c>
      <c r="F2667" s="8">
        <f>IFERROR(INDEX(Healthcare_Transaction[Cost],MATCH(CONSOLIDATED_SHEET[[#This Row],[Patient_ID]],Healthcare_Transaction[Patient_ID],0)),"")</f>
        <v>2800.79</v>
      </c>
      <c r="G2667" s="6">
        <f>IFERROR(INDEX(Healthcare_Transaction[Date],MATCH(CONSOLIDATED_SHEET[[#This Row],[Patient_ID]],Healthcare_Transaction[Patient_ID],0)),"")</f>
        <v>45162.970995856551</v>
      </c>
      <c r="H2667" t="str">
        <f>TEXT(CONSOLIDATED_SHEET[[#This Row],[Date]], "yyyy")</f>
        <v>2023</v>
      </c>
      <c r="I2667" t="str">
        <f>TEXT(CONSOLIDATED_SHEET[[#This Row],[Date]], "mmmm")</f>
        <v>August</v>
      </c>
      <c r="J2667" t="str">
        <f>INDEX(Healthcare_Location[Location],MATCH(CONSOLIDATED_SHEET[[#This Row],[Patient_ID]],Healthcare_Location[Patient_ID],0))</f>
        <v>Chicago</v>
      </c>
      <c r="K2667" s="7" t="str">
        <f>INDEX(Healthcare_Insurance[Insurance_Type],MATCH(CONSOLIDATED_SHEET[[#This Row],[Patient_ID]],Healthcare_Insurance[Patient_ID],0))</f>
        <v>Public</v>
      </c>
      <c r="L2667" s="8">
        <f>INDEX(Healthcare_Insurance[Insurance_Amount],MATCH(CONSOLIDATED_SHEET[[#This Row],[Patient_ID]],Healthcare_Insurance[Patient_ID],0))</f>
        <v>3412.89</v>
      </c>
    </row>
    <row r="2668" spans="1:12" x14ac:dyDescent="0.25">
      <c r="A2668" t="s">
        <v>2670</v>
      </c>
      <c r="B2668" t="s">
        <v>5627</v>
      </c>
      <c r="C2668">
        <v>62</v>
      </c>
      <c r="D2668" t="s">
        <v>5947</v>
      </c>
      <c r="E2668" t="str">
        <f>IFERROR(INDEX(Healthcare_Transaction[Treatment_Type],MATCH(CONSOLIDATED_SHEET[[#This Row],[Patient_ID]],Healthcare_Transaction[Patient_ID],0)),"")</f>
        <v>Medication</v>
      </c>
      <c r="F2668" s="8">
        <f>IFERROR(INDEX(Healthcare_Transaction[Cost],MATCH(CONSOLIDATED_SHEET[[#This Row],[Patient_ID]],Healthcare_Transaction[Patient_ID],0)),"")</f>
        <v>1272.08</v>
      </c>
      <c r="G2668" s="6">
        <f>IFERROR(INDEX(Healthcare_Transaction[Date],MATCH(CONSOLIDATED_SHEET[[#This Row],[Patient_ID]],Healthcare_Transaction[Patient_ID],0)),"")</f>
        <v>45164.274753536207</v>
      </c>
      <c r="H2668" t="str">
        <f>TEXT(CONSOLIDATED_SHEET[[#This Row],[Date]], "yyyy")</f>
        <v>2023</v>
      </c>
      <c r="I2668" t="str">
        <f>TEXT(CONSOLIDATED_SHEET[[#This Row],[Date]], "mmmm")</f>
        <v>August</v>
      </c>
      <c r="J2668" t="str">
        <f>INDEX(Healthcare_Location[Location],MATCH(CONSOLIDATED_SHEET[[#This Row],[Patient_ID]],Healthcare_Location[Patient_ID],0))</f>
        <v>Houston</v>
      </c>
      <c r="K2668" s="7" t="str">
        <f>INDEX(Healthcare_Insurance[Insurance_Type],MATCH(CONSOLIDATED_SHEET[[#This Row],[Patient_ID]],Healthcare_Insurance[Patient_ID],0))</f>
        <v>Public</v>
      </c>
      <c r="L2668" s="8">
        <f>INDEX(Healthcare_Insurance[Insurance_Amount],MATCH(CONSOLIDATED_SHEET[[#This Row],[Patient_ID]],Healthcare_Insurance[Patient_ID],0))</f>
        <v>693.04</v>
      </c>
    </row>
    <row r="2669" spans="1:12" x14ac:dyDescent="0.25">
      <c r="A2669" t="s">
        <v>2671</v>
      </c>
      <c r="B2669" t="s">
        <v>3851</v>
      </c>
      <c r="C2669">
        <v>45</v>
      </c>
      <c r="D2669" t="s">
        <v>5947</v>
      </c>
      <c r="E2669" t="str">
        <f>IFERROR(INDEX(Healthcare_Transaction[Treatment_Type],MATCH(CONSOLIDATED_SHEET[[#This Row],[Patient_ID]],Healthcare_Transaction[Patient_ID],0)),"")</f>
        <v>Medication</v>
      </c>
      <c r="F2669" s="8">
        <f>IFERROR(INDEX(Healthcare_Transaction[Cost],MATCH(CONSOLIDATED_SHEET[[#This Row],[Patient_ID]],Healthcare_Transaction[Patient_ID],0)),"")</f>
        <v>4605.99</v>
      </c>
      <c r="G2669" s="6">
        <f>IFERROR(INDEX(Healthcare_Transaction[Date],MATCH(CONSOLIDATED_SHEET[[#This Row],[Patient_ID]],Healthcare_Transaction[Patient_ID],0)),"")</f>
        <v>45165.317759679951</v>
      </c>
      <c r="H2669" t="str">
        <f>TEXT(CONSOLIDATED_SHEET[[#This Row],[Date]], "yyyy")</f>
        <v>2023</v>
      </c>
      <c r="I2669" t="str">
        <f>TEXT(CONSOLIDATED_SHEET[[#This Row],[Date]], "mmmm")</f>
        <v>August</v>
      </c>
      <c r="J2669" t="str">
        <f>INDEX(Healthcare_Location[Location],MATCH(CONSOLIDATED_SHEET[[#This Row],[Patient_ID]],Healthcare_Location[Patient_ID],0))</f>
        <v>Los Angeles</v>
      </c>
      <c r="K2669" s="7" t="str">
        <f>INDEX(Healthcare_Insurance[Insurance_Type],MATCH(CONSOLIDATED_SHEET[[#This Row],[Patient_ID]],Healthcare_Insurance[Patient_ID],0))</f>
        <v>None</v>
      </c>
      <c r="L2669" s="8">
        <f>INDEX(Healthcare_Insurance[Insurance_Amount],MATCH(CONSOLIDATED_SHEET[[#This Row],[Patient_ID]],Healthcare_Insurance[Patient_ID],0))</f>
        <v>7816.29</v>
      </c>
    </row>
    <row r="2670" spans="1:12" x14ac:dyDescent="0.25">
      <c r="A2670" t="s">
        <v>2672</v>
      </c>
      <c r="B2670" t="s">
        <v>5628</v>
      </c>
      <c r="C2670">
        <v>24</v>
      </c>
      <c r="D2670" t="s">
        <v>5947</v>
      </c>
      <c r="E2670" t="str">
        <f>IFERROR(INDEX(Healthcare_Transaction[Treatment_Type],MATCH(CONSOLIDATED_SHEET[[#This Row],[Patient_ID]],Healthcare_Transaction[Patient_ID],0)),"")</f>
        <v>Physical Therapy</v>
      </c>
      <c r="F2670" s="8">
        <f>IFERROR(INDEX(Healthcare_Transaction[Cost],MATCH(CONSOLIDATED_SHEET[[#This Row],[Patient_ID]],Healthcare_Transaction[Patient_ID],0)),"")</f>
        <v>2398.9</v>
      </c>
      <c r="G2670" s="6">
        <f>IFERROR(INDEX(Healthcare_Transaction[Date],MATCH(CONSOLIDATED_SHEET[[#This Row],[Patient_ID]],Healthcare_Transaction[Patient_ID],0)),"")</f>
        <v>45168.186026575218</v>
      </c>
      <c r="H2670" t="str">
        <f>TEXT(CONSOLIDATED_SHEET[[#This Row],[Date]], "yyyy")</f>
        <v>2023</v>
      </c>
      <c r="I2670" t="str">
        <f>TEXT(CONSOLIDATED_SHEET[[#This Row],[Date]], "mmmm")</f>
        <v>August</v>
      </c>
      <c r="J2670" t="str">
        <f>INDEX(Healthcare_Location[Location],MATCH(CONSOLIDATED_SHEET[[#This Row],[Patient_ID]],Healthcare_Location[Patient_ID],0))</f>
        <v>New York</v>
      </c>
      <c r="K2670" s="7" t="str">
        <f>INDEX(Healthcare_Insurance[Insurance_Type],MATCH(CONSOLIDATED_SHEET[[#This Row],[Patient_ID]],Healthcare_Insurance[Patient_ID],0))</f>
        <v>Public</v>
      </c>
      <c r="L2670" s="8">
        <f>INDEX(Healthcare_Insurance[Insurance_Amount],MATCH(CONSOLIDATED_SHEET[[#This Row],[Patient_ID]],Healthcare_Insurance[Patient_ID],0))</f>
        <v>328.85</v>
      </c>
    </row>
    <row r="2671" spans="1:12" x14ac:dyDescent="0.25">
      <c r="A2671" t="s">
        <v>2673</v>
      </c>
      <c r="B2671" t="s">
        <v>5629</v>
      </c>
      <c r="C2671">
        <v>58</v>
      </c>
      <c r="D2671" t="s">
        <v>5947</v>
      </c>
      <c r="E2671" t="str">
        <f>IFERROR(INDEX(Healthcare_Transaction[Treatment_Type],MATCH(CONSOLIDATED_SHEET[[#This Row],[Patient_ID]],Healthcare_Transaction[Patient_ID],0)),"")</f>
        <v>Medication</v>
      </c>
      <c r="F2671" s="8">
        <f>IFERROR(INDEX(Healthcare_Transaction[Cost],MATCH(CONSOLIDATED_SHEET[[#This Row],[Patient_ID]],Healthcare_Transaction[Patient_ID],0)),"")</f>
        <v>789.09</v>
      </c>
      <c r="G2671" s="6">
        <f>IFERROR(INDEX(Healthcare_Transaction[Date],MATCH(CONSOLIDATED_SHEET[[#This Row],[Patient_ID]],Healthcare_Transaction[Patient_ID],0)),"")</f>
        <v>45169.489784254882</v>
      </c>
      <c r="H2671" t="str">
        <f>TEXT(CONSOLIDATED_SHEET[[#This Row],[Date]], "yyyy")</f>
        <v>2023</v>
      </c>
      <c r="I2671" t="str">
        <f>TEXT(CONSOLIDATED_SHEET[[#This Row],[Date]], "mmmm")</f>
        <v>August</v>
      </c>
      <c r="J2671" t="str">
        <f>INDEX(Healthcare_Location[Location],MATCH(CONSOLIDATED_SHEET[[#This Row],[Patient_ID]],Healthcare_Location[Patient_ID],0))</f>
        <v>New York</v>
      </c>
      <c r="K2671" s="7" t="str">
        <f>INDEX(Healthcare_Insurance[Insurance_Type],MATCH(CONSOLIDATED_SHEET[[#This Row],[Patient_ID]],Healthcare_Insurance[Patient_ID],0))</f>
        <v>None</v>
      </c>
      <c r="L2671" s="8">
        <f>INDEX(Healthcare_Insurance[Insurance_Amount],MATCH(CONSOLIDATED_SHEET[[#This Row],[Patient_ID]],Healthcare_Insurance[Patient_ID],0))</f>
        <v>7457.77</v>
      </c>
    </row>
    <row r="2672" spans="1:12" x14ac:dyDescent="0.25">
      <c r="A2672" t="s">
        <v>2674</v>
      </c>
      <c r="B2672" t="s">
        <v>5630</v>
      </c>
      <c r="C2672">
        <v>74</v>
      </c>
      <c r="D2672" t="s">
        <v>5947</v>
      </c>
      <c r="E2672" t="str">
        <f>IFERROR(INDEX(Healthcare_Transaction[Treatment_Type],MATCH(CONSOLIDATED_SHEET[[#This Row],[Patient_ID]],Healthcare_Transaction[Patient_ID],0)),"")</f>
        <v>Physical Therapy</v>
      </c>
      <c r="F2672" s="8">
        <f>IFERROR(INDEX(Healthcare_Transaction[Cost],MATCH(CONSOLIDATED_SHEET[[#This Row],[Patient_ID]],Healthcare_Transaction[Patient_ID],0)),"")</f>
        <v>4528.8599999999997</v>
      </c>
      <c r="G2672" s="6">
        <f>IFERROR(INDEX(Healthcare_Transaction[Date],MATCH(CONSOLIDATED_SHEET[[#This Row],[Patient_ID]],Healthcare_Transaction[Patient_ID],0)),"")</f>
        <v>45177.31233033289</v>
      </c>
      <c r="H2672" t="str">
        <f>TEXT(CONSOLIDATED_SHEET[[#This Row],[Date]], "yyyy")</f>
        <v>2023</v>
      </c>
      <c r="I2672" t="str">
        <f>TEXT(CONSOLIDATED_SHEET[[#This Row],[Date]], "mmmm")</f>
        <v>September</v>
      </c>
      <c r="J2672" t="str">
        <f>INDEX(Healthcare_Location[Location],MATCH(CONSOLIDATED_SHEET[[#This Row],[Patient_ID]],Healthcare_Location[Patient_ID],0))</f>
        <v>New York</v>
      </c>
      <c r="K2672" s="7" t="str">
        <f>INDEX(Healthcare_Insurance[Insurance_Type],MATCH(CONSOLIDATED_SHEET[[#This Row],[Patient_ID]],Healthcare_Insurance[Patient_ID],0))</f>
        <v>Private</v>
      </c>
      <c r="L2672" s="8">
        <f>INDEX(Healthcare_Insurance[Insurance_Amount],MATCH(CONSOLIDATED_SHEET[[#This Row],[Patient_ID]],Healthcare_Insurance[Patient_ID],0))</f>
        <v>7101.11</v>
      </c>
    </row>
    <row r="2673" spans="1:12" x14ac:dyDescent="0.25">
      <c r="A2673" t="s">
        <v>2675</v>
      </c>
      <c r="B2673" t="s">
        <v>5631</v>
      </c>
      <c r="C2673">
        <v>25</v>
      </c>
      <c r="D2673" t="s">
        <v>5948</v>
      </c>
      <c r="E2673" t="str">
        <f>IFERROR(INDEX(Healthcare_Transaction[Treatment_Type],MATCH(CONSOLIDATED_SHEET[[#This Row],[Patient_ID]],Healthcare_Transaction[Patient_ID],0)),"")</f>
        <v>Physical Therapy</v>
      </c>
      <c r="F2673" s="8">
        <f>IFERROR(INDEX(Healthcare_Transaction[Cost],MATCH(CONSOLIDATED_SHEET[[#This Row],[Patient_ID]],Healthcare_Transaction[Patient_ID],0)),"")</f>
        <v>3429.42</v>
      </c>
      <c r="G2673" s="6">
        <f>IFERROR(INDEX(Healthcare_Transaction[Date],MATCH(CONSOLIDATED_SHEET[[#This Row],[Patient_ID]],Healthcare_Transaction[Patient_ID],0)),"")</f>
        <v>45187.48164023432</v>
      </c>
      <c r="H2673" t="str">
        <f>TEXT(CONSOLIDATED_SHEET[[#This Row],[Date]], "yyyy")</f>
        <v>2023</v>
      </c>
      <c r="I2673" t="str">
        <f>TEXT(CONSOLIDATED_SHEET[[#This Row],[Date]], "mmmm")</f>
        <v>September</v>
      </c>
      <c r="J2673" t="str">
        <f>INDEX(Healthcare_Location[Location],MATCH(CONSOLIDATED_SHEET[[#This Row],[Patient_ID]],Healthcare_Location[Patient_ID],0))</f>
        <v>Chicago</v>
      </c>
      <c r="K2673" s="7" t="str">
        <f>INDEX(Healthcare_Insurance[Insurance_Type],MATCH(CONSOLIDATED_SHEET[[#This Row],[Patient_ID]],Healthcare_Insurance[Patient_ID],0))</f>
        <v>Private</v>
      </c>
      <c r="L2673" s="8">
        <f>INDEX(Healthcare_Insurance[Insurance_Amount],MATCH(CONSOLIDATED_SHEET[[#This Row],[Patient_ID]],Healthcare_Insurance[Patient_ID],0))</f>
        <v>5827.18</v>
      </c>
    </row>
    <row r="2674" spans="1:12" x14ac:dyDescent="0.25">
      <c r="A2674" t="s">
        <v>2676</v>
      </c>
      <c r="B2674" t="s">
        <v>5632</v>
      </c>
      <c r="C2674">
        <v>60</v>
      </c>
      <c r="D2674" t="s">
        <v>5947</v>
      </c>
      <c r="E2674" t="str">
        <f>IFERROR(INDEX(Healthcare_Transaction[Treatment_Type],MATCH(CONSOLIDATED_SHEET[[#This Row],[Patient_ID]],Healthcare_Transaction[Patient_ID],0)),"")</f>
        <v>Medication</v>
      </c>
      <c r="F2674" s="8">
        <f>IFERROR(INDEX(Healthcare_Transaction[Cost],MATCH(CONSOLIDATED_SHEET[[#This Row],[Patient_ID]],Healthcare_Transaction[Patient_ID],0)),"")</f>
        <v>4237.1400000000003</v>
      </c>
      <c r="G2674" s="6">
        <f>IFERROR(INDEX(Healthcare_Transaction[Date],MATCH(CONSOLIDATED_SHEET[[#This Row],[Patient_ID]],Healthcare_Transaction[Patient_ID],0)),"")</f>
        <v>45190.610658665522</v>
      </c>
      <c r="H2674" t="str">
        <f>TEXT(CONSOLIDATED_SHEET[[#This Row],[Date]], "yyyy")</f>
        <v>2023</v>
      </c>
      <c r="I2674" t="str">
        <f>TEXT(CONSOLIDATED_SHEET[[#This Row],[Date]], "mmmm")</f>
        <v>September</v>
      </c>
      <c r="J2674" t="str">
        <f>INDEX(Healthcare_Location[Location],MATCH(CONSOLIDATED_SHEET[[#This Row],[Patient_ID]],Healthcare_Location[Patient_ID],0))</f>
        <v>New York</v>
      </c>
      <c r="K2674" s="7" t="str">
        <f>INDEX(Healthcare_Insurance[Insurance_Type],MATCH(CONSOLIDATED_SHEET[[#This Row],[Patient_ID]],Healthcare_Insurance[Patient_ID],0))</f>
        <v>Public</v>
      </c>
      <c r="L2674" s="8">
        <f>INDEX(Healthcare_Insurance[Insurance_Amount],MATCH(CONSOLIDATED_SHEET[[#This Row],[Patient_ID]],Healthcare_Insurance[Patient_ID],0))</f>
        <v>2419.04</v>
      </c>
    </row>
    <row r="2675" spans="1:12" x14ac:dyDescent="0.25">
      <c r="A2675" t="s">
        <v>2677</v>
      </c>
      <c r="B2675" t="s">
        <v>5633</v>
      </c>
      <c r="C2675">
        <v>22</v>
      </c>
      <c r="D2675" t="s">
        <v>5947</v>
      </c>
      <c r="E2675" t="str">
        <f>IFERROR(INDEX(Healthcare_Transaction[Treatment_Type],MATCH(CONSOLIDATED_SHEET[[#This Row],[Patient_ID]],Healthcare_Transaction[Patient_ID],0)),"")</f>
        <v>Surgery</v>
      </c>
      <c r="F2675" s="8">
        <f>IFERROR(INDEX(Healthcare_Transaction[Cost],MATCH(CONSOLIDATED_SHEET[[#This Row],[Patient_ID]],Healthcare_Transaction[Patient_ID],0)),"")</f>
        <v>3878.68</v>
      </c>
      <c r="G2675" s="6">
        <f>IFERROR(INDEX(Healthcare_Transaction[Date],MATCH(CONSOLIDATED_SHEET[[#This Row],[Patient_ID]],Healthcare_Transaction[Patient_ID],0)),"")</f>
        <v>45191.132161737383</v>
      </c>
      <c r="H2675" t="str">
        <f>TEXT(CONSOLIDATED_SHEET[[#This Row],[Date]], "yyyy")</f>
        <v>2023</v>
      </c>
      <c r="I2675" t="str">
        <f>TEXT(CONSOLIDATED_SHEET[[#This Row],[Date]], "mmmm")</f>
        <v>September</v>
      </c>
      <c r="J2675" t="str">
        <f>INDEX(Healthcare_Location[Location],MATCH(CONSOLIDATED_SHEET[[#This Row],[Patient_ID]],Healthcare_Location[Patient_ID],0))</f>
        <v>Houston</v>
      </c>
      <c r="K2675" s="7" t="str">
        <f>INDEX(Healthcare_Insurance[Insurance_Type],MATCH(CONSOLIDATED_SHEET[[#This Row],[Patient_ID]],Healthcare_Insurance[Patient_ID],0))</f>
        <v>None</v>
      </c>
      <c r="L2675" s="8">
        <f>INDEX(Healthcare_Insurance[Insurance_Amount],MATCH(CONSOLIDATED_SHEET[[#This Row],[Patient_ID]],Healthcare_Insurance[Patient_ID],0))</f>
        <v>452.79</v>
      </c>
    </row>
    <row r="2676" spans="1:12" x14ac:dyDescent="0.25">
      <c r="A2676" t="s">
        <v>2678</v>
      </c>
      <c r="B2676" t="s">
        <v>5634</v>
      </c>
      <c r="C2676">
        <v>56</v>
      </c>
      <c r="D2676" t="s">
        <v>5948</v>
      </c>
      <c r="E2676" t="str">
        <f>IFERROR(INDEX(Healthcare_Transaction[Treatment_Type],MATCH(CONSOLIDATED_SHEET[[#This Row],[Patient_ID]],Healthcare_Transaction[Patient_ID],0)),"")</f>
        <v>Medication</v>
      </c>
      <c r="F2676" s="8">
        <f>IFERROR(INDEX(Healthcare_Transaction[Cost],MATCH(CONSOLIDATED_SHEET[[#This Row],[Patient_ID]],Healthcare_Transaction[Patient_ID],0)),"")</f>
        <v>4035.28</v>
      </c>
      <c r="G2676" s="6">
        <f>IFERROR(INDEX(Healthcare_Transaction[Date],MATCH(CONSOLIDATED_SHEET[[#This Row],[Patient_ID]],Healthcare_Transaction[Patient_ID],0)),"")</f>
        <v>45191.392913273317</v>
      </c>
      <c r="H2676" t="str">
        <f>TEXT(CONSOLIDATED_SHEET[[#This Row],[Date]], "yyyy")</f>
        <v>2023</v>
      </c>
      <c r="I2676" t="str">
        <f>TEXT(CONSOLIDATED_SHEET[[#This Row],[Date]], "mmmm")</f>
        <v>September</v>
      </c>
      <c r="J2676" t="str">
        <f>INDEX(Healthcare_Location[Location],MATCH(CONSOLIDATED_SHEET[[#This Row],[Patient_ID]],Healthcare_Location[Patient_ID],0))</f>
        <v>New York</v>
      </c>
      <c r="K2676" s="7" t="str">
        <f>INDEX(Healthcare_Insurance[Insurance_Type],MATCH(CONSOLIDATED_SHEET[[#This Row],[Patient_ID]],Healthcare_Insurance[Patient_ID],0))</f>
        <v>Public</v>
      </c>
      <c r="L2676" s="8">
        <f>INDEX(Healthcare_Insurance[Insurance_Amount],MATCH(CONSOLIDATED_SHEET[[#This Row],[Patient_ID]],Healthcare_Insurance[Patient_ID],0))</f>
        <v>9805.67</v>
      </c>
    </row>
    <row r="2677" spans="1:12" x14ac:dyDescent="0.25">
      <c r="A2677" t="s">
        <v>2679</v>
      </c>
      <c r="B2677" t="s">
        <v>5635</v>
      </c>
      <c r="C2677">
        <v>89</v>
      </c>
      <c r="D2677" t="s">
        <v>5947</v>
      </c>
      <c r="E2677" t="str">
        <f>IFERROR(INDEX(Healthcare_Transaction[Treatment_Type],MATCH(CONSOLIDATED_SHEET[[#This Row],[Patient_ID]],Healthcare_Transaction[Patient_ID],0)),"")</f>
        <v>Medication</v>
      </c>
      <c r="F2677" s="8">
        <f>IFERROR(INDEX(Healthcare_Transaction[Cost],MATCH(CONSOLIDATED_SHEET[[#This Row],[Patient_ID]],Healthcare_Transaction[Patient_ID],0)),"")</f>
        <v>4743.82</v>
      </c>
      <c r="G2677" s="6">
        <f>IFERROR(INDEX(Healthcare_Transaction[Date],MATCH(CONSOLIDATED_SHEET[[#This Row],[Patient_ID]],Healthcare_Transaction[Patient_ID],0)),"")</f>
        <v>45192.17516788112</v>
      </c>
      <c r="H2677" t="str">
        <f>TEXT(CONSOLIDATED_SHEET[[#This Row],[Date]], "yyyy")</f>
        <v>2023</v>
      </c>
      <c r="I2677" t="str">
        <f>TEXT(CONSOLIDATED_SHEET[[#This Row],[Date]], "mmmm")</f>
        <v>September</v>
      </c>
      <c r="J2677" t="str">
        <f>INDEX(Healthcare_Location[Location],MATCH(CONSOLIDATED_SHEET[[#This Row],[Patient_ID]],Healthcare_Location[Patient_ID],0))</f>
        <v>Phoenix</v>
      </c>
      <c r="K2677" s="7" t="str">
        <f>INDEX(Healthcare_Insurance[Insurance_Type],MATCH(CONSOLIDATED_SHEET[[#This Row],[Patient_ID]],Healthcare_Insurance[Patient_ID],0))</f>
        <v>None</v>
      </c>
      <c r="L2677" s="8">
        <f>INDEX(Healthcare_Insurance[Insurance_Amount],MATCH(CONSOLIDATED_SHEET[[#This Row],[Patient_ID]],Healthcare_Insurance[Patient_ID],0))</f>
        <v>2873.26</v>
      </c>
    </row>
    <row r="2678" spans="1:12" x14ac:dyDescent="0.25">
      <c r="A2678" t="s">
        <v>2680</v>
      </c>
      <c r="B2678" t="s">
        <v>5636</v>
      </c>
      <c r="C2678">
        <v>84</v>
      </c>
      <c r="D2678" t="s">
        <v>5948</v>
      </c>
      <c r="E2678" t="str">
        <f>IFERROR(INDEX(Healthcare_Transaction[Treatment_Type],MATCH(CONSOLIDATED_SHEET[[#This Row],[Patient_ID]],Healthcare_Transaction[Patient_ID],0)),"")</f>
        <v>Surgery</v>
      </c>
      <c r="F2678" s="8">
        <f>IFERROR(INDEX(Healthcare_Transaction[Cost],MATCH(CONSOLIDATED_SHEET[[#This Row],[Patient_ID]],Healthcare_Transaction[Patient_ID],0)),"")</f>
        <v>2152.77</v>
      </c>
      <c r="G2678" s="6">
        <f>IFERROR(INDEX(Healthcare_Transaction[Date],MATCH(CONSOLIDATED_SHEET[[#This Row],[Patient_ID]],Healthcare_Transaction[Patient_ID],0)),"")</f>
        <v>45192.696670952988</v>
      </c>
      <c r="H2678" t="str">
        <f>TEXT(CONSOLIDATED_SHEET[[#This Row],[Date]], "yyyy")</f>
        <v>2023</v>
      </c>
      <c r="I2678" t="str">
        <f>TEXT(CONSOLIDATED_SHEET[[#This Row],[Date]], "mmmm")</f>
        <v>September</v>
      </c>
      <c r="J2678" t="str">
        <f>INDEX(Healthcare_Location[Location],MATCH(CONSOLIDATED_SHEET[[#This Row],[Patient_ID]],Healthcare_Location[Patient_ID],0))</f>
        <v>Los Angeles</v>
      </c>
      <c r="K2678" s="7" t="str">
        <f>INDEX(Healthcare_Insurance[Insurance_Type],MATCH(CONSOLIDATED_SHEET[[#This Row],[Patient_ID]],Healthcare_Insurance[Patient_ID],0))</f>
        <v>Public</v>
      </c>
      <c r="L2678" s="8">
        <f>INDEX(Healthcare_Insurance[Insurance_Amount],MATCH(CONSOLIDATED_SHEET[[#This Row],[Patient_ID]],Healthcare_Insurance[Patient_ID],0))</f>
        <v>7789.02</v>
      </c>
    </row>
    <row r="2679" spans="1:12" x14ac:dyDescent="0.25">
      <c r="A2679" t="s">
        <v>2681</v>
      </c>
      <c r="B2679" t="s">
        <v>5637</v>
      </c>
      <c r="C2679">
        <v>47</v>
      </c>
      <c r="D2679" t="s">
        <v>5948</v>
      </c>
      <c r="E2679" t="str">
        <f>IFERROR(INDEX(Healthcare_Transaction[Treatment_Type],MATCH(CONSOLIDATED_SHEET[[#This Row],[Patient_ID]],Healthcare_Transaction[Patient_ID],0)),"")</f>
        <v>Surgery</v>
      </c>
      <c r="F2679" s="8">
        <f>IFERROR(INDEX(Healthcare_Transaction[Cost],MATCH(CONSOLIDATED_SHEET[[#This Row],[Patient_ID]],Healthcare_Transaction[Patient_ID],0)),"")</f>
        <v>3356.47</v>
      </c>
      <c r="G2679" s="6">
        <f>IFERROR(INDEX(Healthcare_Transaction[Date],MATCH(CONSOLIDATED_SHEET[[#This Row],[Patient_ID]],Healthcare_Transaction[Patient_ID],0)),"")</f>
        <v>45192.957422488922</v>
      </c>
      <c r="H2679" t="str">
        <f>TEXT(CONSOLIDATED_SHEET[[#This Row],[Date]], "yyyy")</f>
        <v>2023</v>
      </c>
      <c r="I2679" t="str">
        <f>TEXT(CONSOLIDATED_SHEET[[#This Row],[Date]], "mmmm")</f>
        <v>September</v>
      </c>
      <c r="J2679" t="str">
        <f>INDEX(Healthcare_Location[Location],MATCH(CONSOLIDATED_SHEET[[#This Row],[Patient_ID]],Healthcare_Location[Patient_ID],0))</f>
        <v>Chicago</v>
      </c>
      <c r="K2679" s="7" t="str">
        <f>INDEX(Healthcare_Insurance[Insurance_Type],MATCH(CONSOLIDATED_SHEET[[#This Row],[Patient_ID]],Healthcare_Insurance[Patient_ID],0))</f>
        <v>Private</v>
      </c>
      <c r="L2679" s="8">
        <f>INDEX(Healthcare_Insurance[Insurance_Amount],MATCH(CONSOLIDATED_SHEET[[#This Row],[Patient_ID]],Healthcare_Insurance[Patient_ID],0))</f>
        <v>6619.14</v>
      </c>
    </row>
    <row r="2680" spans="1:12" x14ac:dyDescent="0.25">
      <c r="A2680" t="s">
        <v>2682</v>
      </c>
      <c r="B2680" t="s">
        <v>5638</v>
      </c>
      <c r="C2680">
        <v>86</v>
      </c>
      <c r="D2680" t="s">
        <v>5947</v>
      </c>
      <c r="E2680" t="str">
        <f>IFERROR(INDEX(Healthcare_Transaction[Treatment_Type],MATCH(CONSOLIDATED_SHEET[[#This Row],[Patient_ID]],Healthcare_Transaction[Patient_ID],0)),"")</f>
        <v>Physical Therapy</v>
      </c>
      <c r="F2680" s="8">
        <f>IFERROR(INDEX(Healthcare_Transaction[Cost],MATCH(CONSOLIDATED_SHEET[[#This Row],[Patient_ID]],Healthcare_Transaction[Patient_ID],0)),"")</f>
        <v>3441.85</v>
      </c>
      <c r="G2680" s="6">
        <f>IFERROR(INDEX(Healthcare_Transaction[Date],MATCH(CONSOLIDATED_SHEET[[#This Row],[Patient_ID]],Healthcare_Transaction[Patient_ID],0)),"")</f>
        <v>45193.47892556079</v>
      </c>
      <c r="H2680" t="str">
        <f>TEXT(CONSOLIDATED_SHEET[[#This Row],[Date]], "yyyy")</f>
        <v>2023</v>
      </c>
      <c r="I2680" t="str">
        <f>TEXT(CONSOLIDATED_SHEET[[#This Row],[Date]], "mmmm")</f>
        <v>September</v>
      </c>
      <c r="J2680" t="str">
        <f>INDEX(Healthcare_Location[Location],MATCH(CONSOLIDATED_SHEET[[#This Row],[Patient_ID]],Healthcare_Location[Patient_ID],0))</f>
        <v>Los Angeles</v>
      </c>
      <c r="K2680" s="7" t="str">
        <f>INDEX(Healthcare_Insurance[Insurance_Type],MATCH(CONSOLIDATED_SHEET[[#This Row],[Patient_ID]],Healthcare_Insurance[Patient_ID],0))</f>
        <v>None</v>
      </c>
      <c r="L2680" s="8">
        <f>INDEX(Healthcare_Insurance[Insurance_Amount],MATCH(CONSOLIDATED_SHEET[[#This Row],[Patient_ID]],Healthcare_Insurance[Patient_ID],0))</f>
        <v>3957.76</v>
      </c>
    </row>
    <row r="2681" spans="1:12" x14ac:dyDescent="0.25">
      <c r="A2681" t="s">
        <v>2683</v>
      </c>
      <c r="B2681" t="s">
        <v>5639</v>
      </c>
      <c r="C2681">
        <v>73</v>
      </c>
      <c r="D2681" t="s">
        <v>5947</v>
      </c>
      <c r="E2681" t="str">
        <f>IFERROR(INDEX(Healthcare_Transaction[Treatment_Type],MATCH(CONSOLIDATED_SHEET[[#This Row],[Patient_ID]],Healthcare_Transaction[Patient_ID],0)),"")</f>
        <v>Consultation</v>
      </c>
      <c r="F2681" s="8">
        <f>IFERROR(INDEX(Healthcare_Transaction[Cost],MATCH(CONSOLIDATED_SHEET[[#This Row],[Patient_ID]],Healthcare_Transaction[Patient_ID],0)),"")</f>
        <v>526.12</v>
      </c>
      <c r="G2681" s="6">
        <f>IFERROR(INDEX(Healthcare_Transaction[Date],MATCH(CONSOLIDATED_SHEET[[#This Row],[Patient_ID]],Healthcare_Transaction[Patient_ID],0)),"")</f>
        <v>45193.739677096717</v>
      </c>
      <c r="H2681" t="str">
        <f>TEXT(CONSOLIDATED_SHEET[[#This Row],[Date]], "yyyy")</f>
        <v>2023</v>
      </c>
      <c r="I2681" t="str">
        <f>TEXT(CONSOLIDATED_SHEET[[#This Row],[Date]], "mmmm")</f>
        <v>September</v>
      </c>
      <c r="J2681" t="str">
        <f>INDEX(Healthcare_Location[Location],MATCH(CONSOLIDATED_SHEET[[#This Row],[Patient_ID]],Healthcare_Location[Patient_ID],0))</f>
        <v>Houston</v>
      </c>
      <c r="K2681" s="7" t="str">
        <f>INDEX(Healthcare_Insurance[Insurance_Type],MATCH(CONSOLIDATED_SHEET[[#This Row],[Patient_ID]],Healthcare_Insurance[Patient_ID],0))</f>
        <v>None</v>
      </c>
      <c r="L2681" s="8">
        <f>INDEX(Healthcare_Insurance[Insurance_Amount],MATCH(CONSOLIDATED_SHEET[[#This Row],[Patient_ID]],Healthcare_Insurance[Patient_ID],0))</f>
        <v>1764.51</v>
      </c>
    </row>
    <row r="2682" spans="1:12" x14ac:dyDescent="0.25">
      <c r="A2682" t="s">
        <v>2684</v>
      </c>
      <c r="B2682" t="s">
        <v>5640</v>
      </c>
      <c r="C2682">
        <v>68</v>
      </c>
      <c r="D2682" t="s">
        <v>5947</v>
      </c>
      <c r="E2682" t="str">
        <f>IFERROR(INDEX(Healthcare_Transaction[Treatment_Type],MATCH(CONSOLIDATED_SHEET[[#This Row],[Patient_ID]],Healthcare_Transaction[Patient_ID],0)),"")</f>
        <v>Consultation</v>
      </c>
      <c r="F2682" s="8">
        <f>IFERROR(INDEX(Healthcare_Transaction[Cost],MATCH(CONSOLIDATED_SHEET[[#This Row],[Patient_ID]],Healthcare_Transaction[Patient_ID],0)),"")</f>
        <v>3194.22</v>
      </c>
      <c r="G2682" s="6">
        <f>IFERROR(INDEX(Healthcare_Transaction[Date],MATCH(CONSOLIDATED_SHEET[[#This Row],[Patient_ID]],Healthcare_Transaction[Patient_ID],0)),"")</f>
        <v>45199.736962423187</v>
      </c>
      <c r="H2682" t="str">
        <f>TEXT(CONSOLIDATED_SHEET[[#This Row],[Date]], "yyyy")</f>
        <v>2023</v>
      </c>
      <c r="I2682" t="str">
        <f>TEXT(CONSOLIDATED_SHEET[[#This Row],[Date]], "mmmm")</f>
        <v>September</v>
      </c>
      <c r="J2682" t="str">
        <f>INDEX(Healthcare_Location[Location],MATCH(CONSOLIDATED_SHEET[[#This Row],[Patient_ID]],Healthcare_Location[Patient_ID],0))</f>
        <v>Los Angeles</v>
      </c>
      <c r="K2682" s="7" t="str">
        <f>INDEX(Healthcare_Insurance[Insurance_Type],MATCH(CONSOLIDATED_SHEET[[#This Row],[Patient_ID]],Healthcare_Insurance[Patient_ID],0))</f>
        <v>Public</v>
      </c>
      <c r="L2682" s="8">
        <f>INDEX(Healthcare_Insurance[Insurance_Amount],MATCH(CONSOLIDATED_SHEET[[#This Row],[Patient_ID]],Healthcare_Insurance[Patient_ID],0))</f>
        <v>4078.16</v>
      </c>
    </row>
    <row r="2683" spans="1:12" x14ac:dyDescent="0.25">
      <c r="A2683" t="s">
        <v>2685</v>
      </c>
      <c r="B2683" t="s">
        <v>5641</v>
      </c>
      <c r="C2683">
        <v>42</v>
      </c>
      <c r="D2683" t="s">
        <v>5948</v>
      </c>
      <c r="E2683" t="str">
        <f>IFERROR(INDEX(Healthcare_Transaction[Treatment_Type],MATCH(CONSOLIDATED_SHEET[[#This Row],[Patient_ID]],Healthcare_Transaction[Patient_ID],0)),"")</f>
        <v>Surgery</v>
      </c>
      <c r="F2683" s="8">
        <f>IFERROR(INDEX(Healthcare_Transaction[Cost],MATCH(CONSOLIDATED_SHEET[[#This Row],[Patient_ID]],Healthcare_Transaction[Patient_ID],0)),"")</f>
        <v>1172.07</v>
      </c>
      <c r="G2683" s="6">
        <f>IFERROR(INDEX(Healthcare_Transaction[Date],MATCH(CONSOLIDATED_SHEET[[#This Row],[Patient_ID]],Healthcare_Transaction[Patient_ID],0)),"")</f>
        <v>45202.605229318469</v>
      </c>
      <c r="H2683" t="str">
        <f>TEXT(CONSOLIDATED_SHEET[[#This Row],[Date]], "yyyy")</f>
        <v>2023</v>
      </c>
      <c r="I2683" t="str">
        <f>TEXT(CONSOLIDATED_SHEET[[#This Row],[Date]], "mmmm")</f>
        <v>October</v>
      </c>
      <c r="J2683" t="str">
        <f>INDEX(Healthcare_Location[Location],MATCH(CONSOLIDATED_SHEET[[#This Row],[Patient_ID]],Healthcare_Location[Patient_ID],0))</f>
        <v>New York</v>
      </c>
      <c r="K2683" s="7" t="str">
        <f>INDEX(Healthcare_Insurance[Insurance_Type],MATCH(CONSOLIDATED_SHEET[[#This Row],[Patient_ID]],Healthcare_Insurance[Patient_ID],0))</f>
        <v>None</v>
      </c>
      <c r="L2683" s="8">
        <f>INDEX(Healthcare_Insurance[Insurance_Amount],MATCH(CONSOLIDATED_SHEET[[#This Row],[Patient_ID]],Healthcare_Insurance[Patient_ID],0))</f>
        <v>6161.29</v>
      </c>
    </row>
    <row r="2684" spans="1:12" x14ac:dyDescent="0.25">
      <c r="A2684" t="s">
        <v>2686</v>
      </c>
      <c r="B2684" t="s">
        <v>5642</v>
      </c>
      <c r="C2684">
        <v>41</v>
      </c>
      <c r="D2684" t="s">
        <v>5947</v>
      </c>
      <c r="E2684" t="str">
        <f>IFERROR(INDEX(Healthcare_Transaction[Treatment_Type],MATCH(CONSOLIDATED_SHEET[[#This Row],[Patient_ID]],Healthcare_Transaction[Patient_ID],0)),"")</f>
        <v>Physical Therapy</v>
      </c>
      <c r="F2684" s="8">
        <f>IFERROR(INDEX(Healthcare_Transaction[Cost],MATCH(CONSOLIDATED_SHEET[[#This Row],[Patient_ID]],Healthcare_Transaction[Patient_ID],0)),"")</f>
        <v>2517.02</v>
      </c>
      <c r="G2684" s="6">
        <f>IFERROR(INDEX(Healthcare_Transaction[Date],MATCH(CONSOLIDATED_SHEET[[#This Row],[Patient_ID]],Healthcare_Transaction[Patient_ID],0)),"")</f>
        <v>45203.90898699814</v>
      </c>
      <c r="H2684" t="str">
        <f>TEXT(CONSOLIDATED_SHEET[[#This Row],[Date]], "yyyy")</f>
        <v>2023</v>
      </c>
      <c r="I2684" t="str">
        <f>TEXT(CONSOLIDATED_SHEET[[#This Row],[Date]], "mmmm")</f>
        <v>October</v>
      </c>
      <c r="J2684" t="str">
        <f>INDEX(Healthcare_Location[Location],MATCH(CONSOLIDATED_SHEET[[#This Row],[Patient_ID]],Healthcare_Location[Patient_ID],0))</f>
        <v>Phoenix</v>
      </c>
      <c r="K2684" s="7" t="str">
        <f>INDEX(Healthcare_Insurance[Insurance_Type],MATCH(CONSOLIDATED_SHEET[[#This Row],[Patient_ID]],Healthcare_Insurance[Patient_ID],0))</f>
        <v>Private</v>
      </c>
      <c r="L2684" s="8">
        <f>INDEX(Healthcare_Insurance[Insurance_Amount],MATCH(CONSOLIDATED_SHEET[[#This Row],[Patient_ID]],Healthcare_Insurance[Patient_ID],0))</f>
        <v>8919.64</v>
      </c>
    </row>
    <row r="2685" spans="1:12" x14ac:dyDescent="0.25">
      <c r="A2685" t="s">
        <v>2687</v>
      </c>
      <c r="B2685" t="s">
        <v>5643</v>
      </c>
      <c r="C2685">
        <v>66</v>
      </c>
      <c r="D2685" t="s">
        <v>5948</v>
      </c>
      <c r="E2685" t="str">
        <f>IFERROR(INDEX(Healthcare_Transaction[Treatment_Type],MATCH(CONSOLIDATED_SHEET[[#This Row],[Patient_ID]],Healthcare_Transaction[Patient_ID],0)),"")</f>
        <v>Surgery</v>
      </c>
      <c r="F2685" s="8">
        <f>IFERROR(INDEX(Healthcare_Transaction[Cost],MATCH(CONSOLIDATED_SHEET[[#This Row],[Patient_ID]],Healthcare_Transaction[Patient_ID],0)),"")</f>
        <v>4985.49</v>
      </c>
      <c r="G2685" s="6">
        <f>IFERROR(INDEX(Healthcare_Transaction[Date],MATCH(CONSOLIDATED_SHEET[[#This Row],[Patient_ID]],Healthcare_Transaction[Patient_ID],0)),"")</f>
        <v>45205.473496213737</v>
      </c>
      <c r="H2685" t="str">
        <f>TEXT(CONSOLIDATED_SHEET[[#This Row],[Date]], "yyyy")</f>
        <v>2023</v>
      </c>
      <c r="I2685" t="str">
        <f>TEXT(CONSOLIDATED_SHEET[[#This Row],[Date]], "mmmm")</f>
        <v>October</v>
      </c>
      <c r="J2685" t="str">
        <f>INDEX(Healthcare_Location[Location],MATCH(CONSOLIDATED_SHEET[[#This Row],[Patient_ID]],Healthcare_Location[Patient_ID],0))</f>
        <v>Los Angeles</v>
      </c>
      <c r="K2685" s="7" t="str">
        <f>INDEX(Healthcare_Insurance[Insurance_Type],MATCH(CONSOLIDATED_SHEET[[#This Row],[Patient_ID]],Healthcare_Insurance[Patient_ID],0))</f>
        <v>None</v>
      </c>
      <c r="L2685" s="8">
        <f>INDEX(Healthcare_Insurance[Insurance_Amount],MATCH(CONSOLIDATED_SHEET[[#This Row],[Patient_ID]],Healthcare_Insurance[Patient_ID],0))</f>
        <v>1969.27</v>
      </c>
    </row>
    <row r="2686" spans="1:12" x14ac:dyDescent="0.25">
      <c r="A2686" t="s">
        <v>2688</v>
      </c>
      <c r="B2686" t="s">
        <v>5644</v>
      </c>
      <c r="C2686">
        <v>83</v>
      </c>
      <c r="D2686" t="s">
        <v>5947</v>
      </c>
      <c r="E2686" t="str">
        <f>IFERROR(INDEX(Healthcare_Transaction[Treatment_Type],MATCH(CONSOLIDATED_SHEET[[#This Row],[Patient_ID]],Healthcare_Transaction[Patient_ID],0)),"")</f>
        <v>Surgery</v>
      </c>
      <c r="F2686" s="8">
        <f>IFERROR(INDEX(Healthcare_Transaction[Cost],MATCH(CONSOLIDATED_SHEET[[#This Row],[Patient_ID]],Healthcare_Transaction[Patient_ID],0)),"")</f>
        <v>1070.5999999999999</v>
      </c>
      <c r="G2686" s="6">
        <f>IFERROR(INDEX(Healthcare_Transaction[Date],MATCH(CONSOLIDATED_SHEET[[#This Row],[Patient_ID]],Healthcare_Transaction[Patient_ID],0)),"")</f>
        <v>45205.994999285613</v>
      </c>
      <c r="H2686" t="str">
        <f>TEXT(CONSOLIDATED_SHEET[[#This Row],[Date]], "yyyy")</f>
        <v>2023</v>
      </c>
      <c r="I2686" t="str">
        <f>TEXT(CONSOLIDATED_SHEET[[#This Row],[Date]], "mmmm")</f>
        <v>October</v>
      </c>
      <c r="J2686" t="str">
        <f>INDEX(Healthcare_Location[Location],MATCH(CONSOLIDATED_SHEET[[#This Row],[Patient_ID]],Healthcare_Location[Patient_ID],0))</f>
        <v>Los Angeles</v>
      </c>
      <c r="K2686" s="7" t="str">
        <f>INDEX(Healthcare_Insurance[Insurance_Type],MATCH(CONSOLIDATED_SHEET[[#This Row],[Patient_ID]],Healthcare_Insurance[Patient_ID],0))</f>
        <v>None</v>
      </c>
      <c r="L2686" s="8">
        <f>INDEX(Healthcare_Insurance[Insurance_Amount],MATCH(CONSOLIDATED_SHEET[[#This Row],[Patient_ID]],Healthcare_Insurance[Patient_ID],0))</f>
        <v>4196.7299999999996</v>
      </c>
    </row>
    <row r="2687" spans="1:12" x14ac:dyDescent="0.25">
      <c r="A2687" t="s">
        <v>2689</v>
      </c>
      <c r="B2687" t="s">
        <v>5645</v>
      </c>
      <c r="C2687">
        <v>79</v>
      </c>
      <c r="D2687" t="s">
        <v>5947</v>
      </c>
      <c r="E2687" t="str">
        <f>IFERROR(INDEX(Healthcare_Transaction[Treatment_Type],MATCH(CONSOLIDATED_SHEET[[#This Row],[Patient_ID]],Healthcare_Transaction[Patient_ID],0)),"")</f>
        <v>Consultation</v>
      </c>
      <c r="F2687" s="8">
        <f>IFERROR(INDEX(Healthcare_Transaction[Cost],MATCH(CONSOLIDATED_SHEET[[#This Row],[Patient_ID]],Healthcare_Transaction[Patient_ID],0)),"")</f>
        <v>3114.26</v>
      </c>
      <c r="G2687" s="6">
        <f>IFERROR(INDEX(Healthcare_Transaction[Date],MATCH(CONSOLIDATED_SHEET[[#This Row],[Patient_ID]],Healthcare_Transaction[Patient_ID],0)),"")</f>
        <v>45208.081011573078</v>
      </c>
      <c r="H2687" t="str">
        <f>TEXT(CONSOLIDATED_SHEET[[#This Row],[Date]], "yyyy")</f>
        <v>2023</v>
      </c>
      <c r="I2687" t="str">
        <f>TEXT(CONSOLIDATED_SHEET[[#This Row],[Date]], "mmmm")</f>
        <v>October</v>
      </c>
      <c r="J2687" t="str">
        <f>INDEX(Healthcare_Location[Location],MATCH(CONSOLIDATED_SHEET[[#This Row],[Patient_ID]],Healthcare_Location[Patient_ID],0))</f>
        <v>Phoenix</v>
      </c>
      <c r="K2687" s="7" t="str">
        <f>INDEX(Healthcare_Insurance[Insurance_Type],MATCH(CONSOLIDATED_SHEET[[#This Row],[Patient_ID]],Healthcare_Insurance[Patient_ID],0))</f>
        <v>None</v>
      </c>
      <c r="L2687" s="8">
        <f>INDEX(Healthcare_Insurance[Insurance_Amount],MATCH(CONSOLIDATED_SHEET[[#This Row],[Patient_ID]],Healthcare_Insurance[Patient_ID],0))</f>
        <v>8847.18</v>
      </c>
    </row>
    <row r="2688" spans="1:12" x14ac:dyDescent="0.25">
      <c r="A2688" t="s">
        <v>2690</v>
      </c>
      <c r="B2688" t="s">
        <v>5646</v>
      </c>
      <c r="C2688">
        <v>54</v>
      </c>
      <c r="D2688" t="s">
        <v>5947</v>
      </c>
      <c r="E2688" t="str">
        <f>IFERROR(INDEX(Healthcare_Transaction[Treatment_Type],MATCH(CONSOLIDATED_SHEET[[#This Row],[Patient_ID]],Healthcare_Transaction[Patient_ID],0)),"")</f>
        <v>Consultation</v>
      </c>
      <c r="F2688" s="8">
        <f>IFERROR(INDEX(Healthcare_Transaction[Cost],MATCH(CONSOLIDATED_SHEET[[#This Row],[Patient_ID]],Healthcare_Transaction[Patient_ID],0)),"")</f>
        <v>4619.16</v>
      </c>
      <c r="G2688" s="6">
        <f>IFERROR(INDEX(Healthcare_Transaction[Date],MATCH(CONSOLIDATED_SHEET[[#This Row],[Patient_ID]],Healthcare_Transaction[Patient_ID],0)),"")</f>
        <v>45213.035290755819</v>
      </c>
      <c r="H2688" t="str">
        <f>TEXT(CONSOLIDATED_SHEET[[#This Row],[Date]], "yyyy")</f>
        <v>2023</v>
      </c>
      <c r="I2688" t="str">
        <f>TEXT(CONSOLIDATED_SHEET[[#This Row],[Date]], "mmmm")</f>
        <v>October</v>
      </c>
      <c r="J2688" t="str">
        <f>INDEX(Healthcare_Location[Location],MATCH(CONSOLIDATED_SHEET[[#This Row],[Patient_ID]],Healthcare_Location[Patient_ID],0))</f>
        <v>Phoenix</v>
      </c>
      <c r="K2688" s="7" t="str">
        <f>INDEX(Healthcare_Insurance[Insurance_Type],MATCH(CONSOLIDATED_SHEET[[#This Row],[Patient_ID]],Healthcare_Insurance[Patient_ID],0))</f>
        <v>None</v>
      </c>
      <c r="L2688" s="8">
        <f>INDEX(Healthcare_Insurance[Insurance_Amount],MATCH(CONSOLIDATED_SHEET[[#This Row],[Patient_ID]],Healthcare_Insurance[Patient_ID],0))</f>
        <v>1264.92</v>
      </c>
    </row>
    <row r="2689" spans="1:12" x14ac:dyDescent="0.25">
      <c r="A2689" t="s">
        <v>2691</v>
      </c>
      <c r="B2689" t="s">
        <v>5647</v>
      </c>
      <c r="C2689">
        <v>74</v>
      </c>
      <c r="D2689" t="s">
        <v>5948</v>
      </c>
      <c r="E2689" t="str">
        <f>IFERROR(INDEX(Healthcare_Transaction[Treatment_Type],MATCH(CONSOLIDATED_SHEET[[#This Row],[Patient_ID]],Healthcare_Transaction[Patient_ID],0)),"")</f>
        <v>Consultation</v>
      </c>
      <c r="F2689" s="8">
        <f>IFERROR(INDEX(Healthcare_Transaction[Cost],MATCH(CONSOLIDATED_SHEET[[#This Row],[Patient_ID]],Healthcare_Transaction[Patient_ID],0)),"")</f>
        <v>1108.22</v>
      </c>
      <c r="G2689" s="6">
        <f>IFERROR(INDEX(Healthcare_Transaction[Date],MATCH(CONSOLIDATED_SHEET[[#This Row],[Patient_ID]],Healthcare_Transaction[Patient_ID],0)),"")</f>
        <v>45215.903557651087</v>
      </c>
      <c r="H2689" t="str">
        <f>TEXT(CONSOLIDATED_SHEET[[#This Row],[Date]], "yyyy")</f>
        <v>2023</v>
      </c>
      <c r="I2689" t="str">
        <f>TEXT(CONSOLIDATED_SHEET[[#This Row],[Date]], "mmmm")</f>
        <v>October</v>
      </c>
      <c r="J2689" t="str">
        <f>INDEX(Healthcare_Location[Location],MATCH(CONSOLIDATED_SHEET[[#This Row],[Patient_ID]],Healthcare_Location[Patient_ID],0))</f>
        <v>Los Angeles</v>
      </c>
      <c r="K2689" s="7" t="str">
        <f>INDEX(Healthcare_Insurance[Insurance_Type],MATCH(CONSOLIDATED_SHEET[[#This Row],[Patient_ID]],Healthcare_Insurance[Patient_ID],0))</f>
        <v>Public</v>
      </c>
      <c r="L2689" s="8">
        <f>INDEX(Healthcare_Insurance[Insurance_Amount],MATCH(CONSOLIDATED_SHEET[[#This Row],[Patient_ID]],Healthcare_Insurance[Patient_ID],0))</f>
        <v>7277.02</v>
      </c>
    </row>
    <row r="2690" spans="1:12" x14ac:dyDescent="0.25">
      <c r="A2690" t="s">
        <v>2692</v>
      </c>
      <c r="B2690" t="s">
        <v>5648</v>
      </c>
      <c r="C2690">
        <v>55</v>
      </c>
      <c r="D2690" t="s">
        <v>5947</v>
      </c>
      <c r="E2690" t="str">
        <f>IFERROR(INDEX(Healthcare_Transaction[Treatment_Type],MATCH(CONSOLIDATED_SHEET[[#This Row],[Patient_ID]],Healthcare_Transaction[Patient_ID],0)),"")</f>
        <v>Medication</v>
      </c>
      <c r="F2690" s="8">
        <f>IFERROR(INDEX(Healthcare_Transaction[Cost],MATCH(CONSOLIDATED_SHEET[[#This Row],[Patient_ID]],Healthcare_Transaction[Patient_ID],0)),"")</f>
        <v>4049.14</v>
      </c>
      <c r="G2690" s="6">
        <f>IFERROR(INDEX(Healthcare_Transaction[Date],MATCH(CONSOLIDATED_SHEET[[#This Row],[Patient_ID]],Healthcare_Transaction[Patient_ID],0)),"")</f>
        <v>45216.164309187028</v>
      </c>
      <c r="H2690" t="str">
        <f>TEXT(CONSOLIDATED_SHEET[[#This Row],[Date]], "yyyy")</f>
        <v>2023</v>
      </c>
      <c r="I2690" t="str">
        <f>TEXT(CONSOLIDATED_SHEET[[#This Row],[Date]], "mmmm")</f>
        <v>October</v>
      </c>
      <c r="J2690" t="str">
        <f>INDEX(Healthcare_Location[Location],MATCH(CONSOLIDATED_SHEET[[#This Row],[Patient_ID]],Healthcare_Location[Patient_ID],0))</f>
        <v>New York</v>
      </c>
      <c r="K2690" s="7" t="str">
        <f>INDEX(Healthcare_Insurance[Insurance_Type],MATCH(CONSOLIDATED_SHEET[[#This Row],[Patient_ID]],Healthcare_Insurance[Patient_ID],0))</f>
        <v>Public</v>
      </c>
      <c r="L2690" s="8">
        <f>INDEX(Healthcare_Insurance[Insurance_Amount],MATCH(CONSOLIDATED_SHEET[[#This Row],[Patient_ID]],Healthcare_Insurance[Patient_ID],0))</f>
        <v>3648.01</v>
      </c>
    </row>
    <row r="2691" spans="1:12" x14ac:dyDescent="0.25">
      <c r="A2691" t="s">
        <v>2693</v>
      </c>
      <c r="B2691" t="s">
        <v>5649</v>
      </c>
      <c r="C2691">
        <v>18</v>
      </c>
      <c r="D2691" t="s">
        <v>5947</v>
      </c>
      <c r="E2691" t="str">
        <f>IFERROR(INDEX(Healthcare_Transaction[Treatment_Type],MATCH(CONSOLIDATED_SHEET[[#This Row],[Patient_ID]],Healthcare_Transaction[Patient_ID],0)),"")</f>
        <v>Medication</v>
      </c>
      <c r="F2691" s="8">
        <f>IFERROR(INDEX(Healthcare_Transaction[Cost],MATCH(CONSOLIDATED_SHEET[[#This Row],[Patient_ID]],Healthcare_Transaction[Patient_ID],0)),"")</f>
        <v>2569.92</v>
      </c>
      <c r="G2691" s="6">
        <f>IFERROR(INDEX(Healthcare_Transaction[Date],MATCH(CONSOLIDATED_SHEET[[#This Row],[Patient_ID]],Healthcare_Transaction[Patient_ID],0)),"")</f>
        <v>45216.685812258889</v>
      </c>
      <c r="H2691" t="str">
        <f>TEXT(CONSOLIDATED_SHEET[[#This Row],[Date]], "yyyy")</f>
        <v>2023</v>
      </c>
      <c r="I2691" t="str">
        <f>TEXT(CONSOLIDATED_SHEET[[#This Row],[Date]], "mmmm")</f>
        <v>October</v>
      </c>
      <c r="J2691" t="str">
        <f>INDEX(Healthcare_Location[Location],MATCH(CONSOLIDATED_SHEET[[#This Row],[Patient_ID]],Healthcare_Location[Patient_ID],0))</f>
        <v>New York</v>
      </c>
      <c r="K2691" s="7" t="str">
        <f>INDEX(Healthcare_Insurance[Insurance_Type],MATCH(CONSOLIDATED_SHEET[[#This Row],[Patient_ID]],Healthcare_Insurance[Patient_ID],0))</f>
        <v>Public</v>
      </c>
      <c r="L2691" s="8">
        <f>INDEX(Healthcare_Insurance[Insurance_Amount],MATCH(CONSOLIDATED_SHEET[[#This Row],[Patient_ID]],Healthcare_Insurance[Patient_ID],0))</f>
        <v>963.11</v>
      </c>
    </row>
    <row r="2692" spans="1:12" x14ac:dyDescent="0.25">
      <c r="A2692" t="s">
        <v>2694</v>
      </c>
      <c r="B2692" t="s">
        <v>5650</v>
      </c>
      <c r="C2692">
        <v>38</v>
      </c>
      <c r="D2692" t="s">
        <v>5947</v>
      </c>
      <c r="E2692" t="str">
        <f>IFERROR(INDEX(Healthcare_Transaction[Treatment_Type],MATCH(CONSOLIDATED_SHEET[[#This Row],[Patient_ID]],Healthcare_Transaction[Patient_ID],0)),"")</f>
        <v>Surgery</v>
      </c>
      <c r="F2692" s="8">
        <f>IFERROR(INDEX(Healthcare_Transaction[Cost],MATCH(CONSOLIDATED_SHEET[[#This Row],[Patient_ID]],Healthcare_Transaction[Patient_ID],0)),"")</f>
        <v>3726.26</v>
      </c>
      <c r="G2692" s="6">
        <f>IFERROR(INDEX(Healthcare_Transaction[Date],MATCH(CONSOLIDATED_SHEET[[#This Row],[Patient_ID]],Healthcare_Transaction[Patient_ID],0)),"")</f>
        <v>45217.728818402633</v>
      </c>
      <c r="H2692" t="str">
        <f>TEXT(CONSOLIDATED_SHEET[[#This Row],[Date]], "yyyy")</f>
        <v>2023</v>
      </c>
      <c r="I2692" t="str">
        <f>TEXT(CONSOLIDATED_SHEET[[#This Row],[Date]], "mmmm")</f>
        <v>October</v>
      </c>
      <c r="J2692" t="str">
        <f>INDEX(Healthcare_Location[Location],MATCH(CONSOLIDATED_SHEET[[#This Row],[Patient_ID]],Healthcare_Location[Patient_ID],0))</f>
        <v>Chicago</v>
      </c>
      <c r="K2692" s="7" t="str">
        <f>INDEX(Healthcare_Insurance[Insurance_Type],MATCH(CONSOLIDATED_SHEET[[#This Row],[Patient_ID]],Healthcare_Insurance[Patient_ID],0))</f>
        <v>Private</v>
      </c>
      <c r="L2692" s="8">
        <f>INDEX(Healthcare_Insurance[Insurance_Amount],MATCH(CONSOLIDATED_SHEET[[#This Row],[Patient_ID]],Healthcare_Insurance[Patient_ID],0))</f>
        <v>395.78</v>
      </c>
    </row>
    <row r="2693" spans="1:12" x14ac:dyDescent="0.25">
      <c r="A2693" t="s">
        <v>2695</v>
      </c>
      <c r="B2693" t="s">
        <v>5651</v>
      </c>
      <c r="C2693">
        <v>40</v>
      </c>
      <c r="D2693" t="s">
        <v>5947</v>
      </c>
      <c r="E2693" t="str">
        <f>IFERROR(INDEX(Healthcare_Transaction[Treatment_Type],MATCH(CONSOLIDATED_SHEET[[#This Row],[Patient_ID]],Healthcare_Transaction[Patient_ID],0)),"")</f>
        <v>Surgery</v>
      </c>
      <c r="F2693" s="8">
        <f>IFERROR(INDEX(Healthcare_Transaction[Cost],MATCH(CONSOLIDATED_SHEET[[#This Row],[Patient_ID]],Healthcare_Transaction[Patient_ID],0)),"")</f>
        <v>2900.7</v>
      </c>
      <c r="G2693" s="6">
        <f>IFERROR(INDEX(Healthcare_Transaction[Date],MATCH(CONSOLIDATED_SHEET[[#This Row],[Patient_ID]],Healthcare_Transaction[Patient_ID],0)),"")</f>
        <v>45217.989569938552</v>
      </c>
      <c r="H2693" t="str">
        <f>TEXT(CONSOLIDATED_SHEET[[#This Row],[Date]], "yyyy")</f>
        <v>2023</v>
      </c>
      <c r="I2693" t="str">
        <f>TEXT(CONSOLIDATED_SHEET[[#This Row],[Date]], "mmmm")</f>
        <v>October</v>
      </c>
      <c r="J2693" t="str">
        <f>INDEX(Healthcare_Location[Location],MATCH(CONSOLIDATED_SHEET[[#This Row],[Patient_ID]],Healthcare_Location[Patient_ID],0))</f>
        <v>Phoenix</v>
      </c>
      <c r="K2693" s="7" t="str">
        <f>INDEX(Healthcare_Insurance[Insurance_Type],MATCH(CONSOLIDATED_SHEET[[#This Row],[Patient_ID]],Healthcare_Insurance[Patient_ID],0))</f>
        <v>None</v>
      </c>
      <c r="L2693" s="8">
        <f>INDEX(Healthcare_Insurance[Insurance_Amount],MATCH(CONSOLIDATED_SHEET[[#This Row],[Patient_ID]],Healthcare_Insurance[Patient_ID],0))</f>
        <v>6243.83</v>
      </c>
    </row>
    <row r="2694" spans="1:12" x14ac:dyDescent="0.25">
      <c r="A2694" t="s">
        <v>2696</v>
      </c>
      <c r="B2694" t="s">
        <v>5652</v>
      </c>
      <c r="C2694">
        <v>31</v>
      </c>
      <c r="D2694" t="s">
        <v>5948</v>
      </c>
      <c r="E2694" t="str">
        <f>IFERROR(INDEX(Healthcare_Transaction[Treatment_Type],MATCH(CONSOLIDATED_SHEET[[#This Row],[Patient_ID]],Healthcare_Transaction[Patient_ID],0)),"")</f>
        <v>Consultation</v>
      </c>
      <c r="F2694" s="8">
        <f>IFERROR(INDEX(Healthcare_Transaction[Cost],MATCH(CONSOLIDATED_SHEET[[#This Row],[Patient_ID]],Healthcare_Transaction[Patient_ID],0)),"")</f>
        <v>3434.42</v>
      </c>
      <c r="G2694" s="6">
        <f>IFERROR(INDEX(Healthcare_Transaction[Date],MATCH(CONSOLIDATED_SHEET[[#This Row],[Patient_ID]],Healthcare_Transaction[Patient_ID],0)),"")</f>
        <v>45220.336333761959</v>
      </c>
      <c r="H2694" t="str">
        <f>TEXT(CONSOLIDATED_SHEET[[#This Row],[Date]], "yyyy")</f>
        <v>2023</v>
      </c>
      <c r="I2694" t="str">
        <f>TEXT(CONSOLIDATED_SHEET[[#This Row],[Date]], "mmmm")</f>
        <v>October</v>
      </c>
      <c r="J2694" t="str">
        <f>INDEX(Healthcare_Location[Location],MATCH(CONSOLIDATED_SHEET[[#This Row],[Patient_ID]],Healthcare_Location[Patient_ID],0))</f>
        <v>Chicago</v>
      </c>
      <c r="K2694" s="7" t="str">
        <f>INDEX(Healthcare_Insurance[Insurance_Type],MATCH(CONSOLIDATED_SHEET[[#This Row],[Patient_ID]],Healthcare_Insurance[Patient_ID],0))</f>
        <v>Private</v>
      </c>
      <c r="L2694" s="8">
        <f>INDEX(Healthcare_Insurance[Insurance_Amount],MATCH(CONSOLIDATED_SHEET[[#This Row],[Patient_ID]],Healthcare_Insurance[Patient_ID],0))</f>
        <v>7139.77</v>
      </c>
    </row>
    <row r="2695" spans="1:12" x14ac:dyDescent="0.25">
      <c r="A2695" t="s">
        <v>2697</v>
      </c>
      <c r="B2695" t="s">
        <v>5653</v>
      </c>
      <c r="C2695">
        <v>49</v>
      </c>
      <c r="D2695" t="s">
        <v>5948</v>
      </c>
      <c r="E2695" t="str">
        <f>IFERROR(INDEX(Healthcare_Transaction[Treatment_Type],MATCH(CONSOLIDATED_SHEET[[#This Row],[Patient_ID]],Healthcare_Transaction[Patient_ID],0)),"")</f>
        <v>Surgery</v>
      </c>
      <c r="F2695" s="8">
        <f>IFERROR(INDEX(Healthcare_Transaction[Cost],MATCH(CONSOLIDATED_SHEET[[#This Row],[Patient_ID]],Healthcare_Transaction[Patient_ID],0)),"")</f>
        <v>488.9</v>
      </c>
      <c r="G2695" s="6">
        <f>IFERROR(INDEX(Healthcare_Transaction[Date],MATCH(CONSOLIDATED_SHEET[[#This Row],[Patient_ID]],Healthcare_Transaction[Patient_ID],0)),"")</f>
        <v>45223.204600657227</v>
      </c>
      <c r="H2695" t="str">
        <f>TEXT(CONSOLIDATED_SHEET[[#This Row],[Date]], "yyyy")</f>
        <v>2023</v>
      </c>
      <c r="I2695" t="str">
        <f>TEXT(CONSOLIDATED_SHEET[[#This Row],[Date]], "mmmm")</f>
        <v>October</v>
      </c>
      <c r="J2695" t="str">
        <f>INDEX(Healthcare_Location[Location],MATCH(CONSOLIDATED_SHEET[[#This Row],[Patient_ID]],Healthcare_Location[Patient_ID],0))</f>
        <v>Phoenix</v>
      </c>
      <c r="K2695" s="7" t="str">
        <f>INDEX(Healthcare_Insurance[Insurance_Type],MATCH(CONSOLIDATED_SHEET[[#This Row],[Patient_ID]],Healthcare_Insurance[Patient_ID],0))</f>
        <v>Private</v>
      </c>
      <c r="L2695" s="8">
        <f>INDEX(Healthcare_Insurance[Insurance_Amount],MATCH(CONSOLIDATED_SHEET[[#This Row],[Patient_ID]],Healthcare_Insurance[Patient_ID],0))</f>
        <v>9584.69</v>
      </c>
    </row>
    <row r="2696" spans="1:12" x14ac:dyDescent="0.25">
      <c r="A2696" t="s">
        <v>2698</v>
      </c>
      <c r="B2696" t="s">
        <v>5654</v>
      </c>
      <c r="C2696">
        <v>74</v>
      </c>
      <c r="D2696" t="s">
        <v>5947</v>
      </c>
      <c r="E2696" t="str">
        <f>IFERROR(INDEX(Healthcare_Transaction[Treatment_Type],MATCH(CONSOLIDATED_SHEET[[#This Row],[Patient_ID]],Healthcare_Transaction[Patient_ID],0)),"")</f>
        <v>Physical Therapy</v>
      </c>
      <c r="F2696" s="8">
        <f>IFERROR(INDEX(Healthcare_Transaction[Cost],MATCH(CONSOLIDATED_SHEET[[#This Row],[Patient_ID]],Healthcare_Transaction[Patient_ID],0)),"")</f>
        <v>337.02</v>
      </c>
      <c r="G2696" s="6">
        <f>IFERROR(INDEX(Healthcare_Transaction[Date],MATCH(CONSOLIDATED_SHEET[[#This Row],[Patient_ID]],Healthcare_Transaction[Patient_ID],0)),"")</f>
        <v>45223.986855265037</v>
      </c>
      <c r="H2696" t="str">
        <f>TEXT(CONSOLIDATED_SHEET[[#This Row],[Date]], "yyyy")</f>
        <v>2023</v>
      </c>
      <c r="I2696" t="str">
        <f>TEXT(CONSOLIDATED_SHEET[[#This Row],[Date]], "mmmm")</f>
        <v>October</v>
      </c>
      <c r="J2696" t="str">
        <f>INDEX(Healthcare_Location[Location],MATCH(CONSOLIDATED_SHEET[[#This Row],[Patient_ID]],Healthcare_Location[Patient_ID],0))</f>
        <v>Houston</v>
      </c>
      <c r="K2696" s="7" t="str">
        <f>INDEX(Healthcare_Insurance[Insurance_Type],MATCH(CONSOLIDATED_SHEET[[#This Row],[Patient_ID]],Healthcare_Insurance[Patient_ID],0))</f>
        <v>Public</v>
      </c>
      <c r="L2696" s="8">
        <f>INDEX(Healthcare_Insurance[Insurance_Amount],MATCH(CONSOLIDATED_SHEET[[#This Row],[Patient_ID]],Healthcare_Insurance[Patient_ID],0))</f>
        <v>6481.87</v>
      </c>
    </row>
    <row r="2697" spans="1:12" x14ac:dyDescent="0.25">
      <c r="A2697" t="s">
        <v>2699</v>
      </c>
      <c r="B2697" t="s">
        <v>3568</v>
      </c>
      <c r="C2697">
        <v>52</v>
      </c>
      <c r="D2697" t="s">
        <v>5947</v>
      </c>
      <c r="E2697" t="str">
        <f>IFERROR(INDEX(Healthcare_Transaction[Treatment_Type],MATCH(CONSOLIDATED_SHEET[[#This Row],[Patient_ID]],Healthcare_Transaction[Patient_ID],0)),"")</f>
        <v>Physical Therapy</v>
      </c>
      <c r="F2697" s="8">
        <f>IFERROR(INDEX(Healthcare_Transaction[Cost],MATCH(CONSOLIDATED_SHEET[[#This Row],[Patient_ID]],Healthcare_Transaction[Patient_ID],0)),"")</f>
        <v>934</v>
      </c>
      <c r="G2697" s="6">
        <f>IFERROR(INDEX(Healthcare_Transaction[Date],MATCH(CONSOLIDATED_SHEET[[#This Row],[Patient_ID]],Healthcare_Transaction[Patient_ID],0)),"")</f>
        <v>45225.029861408759</v>
      </c>
      <c r="H2697" t="str">
        <f>TEXT(CONSOLIDATED_SHEET[[#This Row],[Date]], "yyyy")</f>
        <v>2023</v>
      </c>
      <c r="I2697" t="str">
        <f>TEXT(CONSOLIDATED_SHEET[[#This Row],[Date]], "mmmm")</f>
        <v>October</v>
      </c>
      <c r="J2697" t="str">
        <f>INDEX(Healthcare_Location[Location],MATCH(CONSOLIDATED_SHEET[[#This Row],[Patient_ID]],Healthcare_Location[Patient_ID],0))</f>
        <v>Los Angeles</v>
      </c>
      <c r="K2697" s="7" t="str">
        <f>INDEX(Healthcare_Insurance[Insurance_Type],MATCH(CONSOLIDATED_SHEET[[#This Row],[Patient_ID]],Healthcare_Insurance[Patient_ID],0))</f>
        <v>Public</v>
      </c>
      <c r="L2697" s="8">
        <f>INDEX(Healthcare_Insurance[Insurance_Amount],MATCH(CONSOLIDATED_SHEET[[#This Row],[Patient_ID]],Healthcare_Insurance[Patient_ID],0))</f>
        <v>7511.42</v>
      </c>
    </row>
    <row r="2698" spans="1:12" x14ac:dyDescent="0.25">
      <c r="A2698" t="s">
        <v>2700</v>
      </c>
      <c r="B2698" t="s">
        <v>5655</v>
      </c>
      <c r="C2698">
        <v>55</v>
      </c>
      <c r="D2698" t="s">
        <v>5948</v>
      </c>
      <c r="E2698" t="str">
        <f>IFERROR(INDEX(Healthcare_Transaction[Treatment_Type],MATCH(CONSOLIDATED_SHEET[[#This Row],[Patient_ID]],Healthcare_Transaction[Patient_ID],0)),"")</f>
        <v>Physical Therapy</v>
      </c>
      <c r="F2698" s="8">
        <f>IFERROR(INDEX(Healthcare_Transaction[Cost],MATCH(CONSOLIDATED_SHEET[[#This Row],[Patient_ID]],Healthcare_Transaction[Patient_ID],0)),"")</f>
        <v>253.73</v>
      </c>
      <c r="G2698" s="6">
        <f>IFERROR(INDEX(Healthcare_Transaction[Date],MATCH(CONSOLIDATED_SHEET[[#This Row],[Patient_ID]],Healthcare_Transaction[Patient_ID],0)),"")</f>
        <v>45226.333619088437</v>
      </c>
      <c r="H2698" t="str">
        <f>TEXT(CONSOLIDATED_SHEET[[#This Row],[Date]], "yyyy")</f>
        <v>2023</v>
      </c>
      <c r="I2698" t="str">
        <f>TEXT(CONSOLIDATED_SHEET[[#This Row],[Date]], "mmmm")</f>
        <v>October</v>
      </c>
      <c r="J2698" t="str">
        <f>INDEX(Healthcare_Location[Location],MATCH(CONSOLIDATED_SHEET[[#This Row],[Patient_ID]],Healthcare_Location[Patient_ID],0))</f>
        <v>Los Angeles</v>
      </c>
      <c r="K2698" s="7" t="str">
        <f>INDEX(Healthcare_Insurance[Insurance_Type],MATCH(CONSOLIDATED_SHEET[[#This Row],[Patient_ID]],Healthcare_Insurance[Patient_ID],0))</f>
        <v>Private</v>
      </c>
      <c r="L2698" s="8">
        <f>INDEX(Healthcare_Insurance[Insurance_Amount],MATCH(CONSOLIDATED_SHEET[[#This Row],[Patient_ID]],Healthcare_Insurance[Patient_ID],0))</f>
        <v>8655.02</v>
      </c>
    </row>
    <row r="2699" spans="1:12" x14ac:dyDescent="0.25">
      <c r="A2699" t="s">
        <v>2701</v>
      </c>
      <c r="B2699" t="s">
        <v>5656</v>
      </c>
      <c r="C2699">
        <v>35</v>
      </c>
      <c r="D2699" t="s">
        <v>5948</v>
      </c>
      <c r="E2699" t="str">
        <f>IFERROR(INDEX(Healthcare_Transaction[Treatment_Type],MATCH(CONSOLIDATED_SHEET[[#This Row],[Patient_ID]],Healthcare_Transaction[Patient_ID],0)),"")</f>
        <v>Physical Therapy</v>
      </c>
      <c r="F2699" s="8">
        <f>IFERROR(INDEX(Healthcare_Transaction[Cost],MATCH(CONSOLIDATED_SHEET[[#This Row],[Patient_ID]],Healthcare_Transaction[Patient_ID],0)),"")</f>
        <v>4567.8500000000004</v>
      </c>
      <c r="G2699" s="6">
        <f>IFERROR(INDEX(Healthcare_Transaction[Date],MATCH(CONSOLIDATED_SHEET[[#This Row],[Patient_ID]],Healthcare_Transaction[Patient_ID],0)),"")</f>
        <v>45231.287898271177</v>
      </c>
      <c r="H2699" t="str">
        <f>TEXT(CONSOLIDATED_SHEET[[#This Row],[Date]], "yyyy")</f>
        <v>2023</v>
      </c>
      <c r="I2699" t="str">
        <f>TEXT(CONSOLIDATED_SHEET[[#This Row],[Date]], "mmmm")</f>
        <v>November</v>
      </c>
      <c r="J2699" t="str">
        <f>INDEX(Healthcare_Location[Location],MATCH(CONSOLIDATED_SHEET[[#This Row],[Patient_ID]],Healthcare_Location[Patient_ID],0))</f>
        <v>Houston</v>
      </c>
      <c r="K2699" s="7" t="str">
        <f>INDEX(Healthcare_Insurance[Insurance_Type],MATCH(CONSOLIDATED_SHEET[[#This Row],[Patient_ID]],Healthcare_Insurance[Patient_ID],0))</f>
        <v>None</v>
      </c>
      <c r="L2699" s="8">
        <f>INDEX(Healthcare_Insurance[Insurance_Amount],MATCH(CONSOLIDATED_SHEET[[#This Row],[Patient_ID]],Healthcare_Insurance[Patient_ID],0))</f>
        <v>5756.38</v>
      </c>
    </row>
    <row r="2700" spans="1:12" x14ac:dyDescent="0.25">
      <c r="A2700" t="s">
        <v>2702</v>
      </c>
      <c r="B2700" t="s">
        <v>5657</v>
      </c>
      <c r="C2700">
        <v>57</v>
      </c>
      <c r="D2700" t="s">
        <v>5947</v>
      </c>
      <c r="E2700" t="str">
        <f>IFERROR(INDEX(Healthcare_Transaction[Treatment_Type],MATCH(CONSOLIDATED_SHEET[[#This Row],[Patient_ID]],Healthcare_Transaction[Patient_ID],0)),"")</f>
        <v>Medication</v>
      </c>
      <c r="F2700" s="8">
        <f>IFERROR(INDEX(Healthcare_Transaction[Cost],MATCH(CONSOLIDATED_SHEET[[#This Row],[Patient_ID]],Healthcare_Transaction[Patient_ID],0)),"")</f>
        <v>621.09</v>
      </c>
      <c r="G2700" s="6">
        <f>IFERROR(INDEX(Healthcare_Transaction[Date],MATCH(CONSOLIDATED_SHEET[[#This Row],[Patient_ID]],Healthcare_Transaction[Patient_ID],0)),"")</f>
        <v>45235.459922846108</v>
      </c>
      <c r="H2700" t="str">
        <f>TEXT(CONSOLIDATED_SHEET[[#This Row],[Date]], "yyyy")</f>
        <v>2023</v>
      </c>
      <c r="I2700" t="str">
        <f>TEXT(CONSOLIDATED_SHEET[[#This Row],[Date]], "mmmm")</f>
        <v>November</v>
      </c>
      <c r="J2700" t="str">
        <f>INDEX(Healthcare_Location[Location],MATCH(CONSOLIDATED_SHEET[[#This Row],[Patient_ID]],Healthcare_Location[Patient_ID],0))</f>
        <v>Phoenix</v>
      </c>
      <c r="K2700" s="7" t="str">
        <f>INDEX(Healthcare_Insurance[Insurance_Type],MATCH(CONSOLIDATED_SHEET[[#This Row],[Patient_ID]],Healthcare_Insurance[Patient_ID],0))</f>
        <v>None</v>
      </c>
      <c r="L2700" s="8">
        <f>INDEX(Healthcare_Insurance[Insurance_Amount],MATCH(CONSOLIDATED_SHEET[[#This Row],[Patient_ID]],Healthcare_Insurance[Patient_ID],0))</f>
        <v>1576.06</v>
      </c>
    </row>
    <row r="2701" spans="1:12" x14ac:dyDescent="0.25">
      <c r="A2701" t="s">
        <v>2703</v>
      </c>
      <c r="B2701" t="s">
        <v>5658</v>
      </c>
      <c r="C2701">
        <v>88</v>
      </c>
      <c r="D2701" t="s">
        <v>5948</v>
      </c>
      <c r="E2701" t="str">
        <f>IFERROR(INDEX(Healthcare_Transaction[Treatment_Type],MATCH(CONSOLIDATED_SHEET[[#This Row],[Patient_ID]],Healthcare_Transaction[Patient_ID],0)),"")</f>
        <v>Medication</v>
      </c>
      <c r="F2701" s="8">
        <f>IFERROR(INDEX(Healthcare_Transaction[Cost],MATCH(CONSOLIDATED_SHEET[[#This Row],[Patient_ID]],Healthcare_Transaction[Patient_ID],0)),"")</f>
        <v>3757.18</v>
      </c>
      <c r="G2701" s="6">
        <f>IFERROR(INDEX(Healthcare_Transaction[Date],MATCH(CONSOLIDATED_SHEET[[#This Row],[Patient_ID]],Healthcare_Transaction[Patient_ID],0)),"")</f>
        <v>45236.502928989852</v>
      </c>
      <c r="H2701" t="str">
        <f>TEXT(CONSOLIDATED_SHEET[[#This Row],[Date]], "yyyy")</f>
        <v>2023</v>
      </c>
      <c r="I2701" t="str">
        <f>TEXT(CONSOLIDATED_SHEET[[#This Row],[Date]], "mmmm")</f>
        <v>November</v>
      </c>
      <c r="J2701" t="str">
        <f>INDEX(Healthcare_Location[Location],MATCH(CONSOLIDATED_SHEET[[#This Row],[Patient_ID]],Healthcare_Location[Patient_ID],0))</f>
        <v>Phoenix</v>
      </c>
      <c r="K2701" s="7" t="str">
        <f>INDEX(Healthcare_Insurance[Insurance_Type],MATCH(CONSOLIDATED_SHEET[[#This Row],[Patient_ID]],Healthcare_Insurance[Patient_ID],0))</f>
        <v>Private</v>
      </c>
      <c r="L2701" s="8">
        <f>INDEX(Healthcare_Insurance[Insurance_Amount],MATCH(CONSOLIDATED_SHEET[[#This Row],[Patient_ID]],Healthcare_Insurance[Patient_ID],0))</f>
        <v>4802.1000000000004</v>
      </c>
    </row>
    <row r="2702" spans="1:12" x14ac:dyDescent="0.25">
      <c r="A2702" t="s">
        <v>2704</v>
      </c>
      <c r="B2702" t="s">
        <v>5659</v>
      </c>
      <c r="C2702">
        <v>45</v>
      </c>
      <c r="D2702" t="s">
        <v>5947</v>
      </c>
      <c r="E2702" t="str">
        <f>IFERROR(INDEX(Healthcare_Transaction[Treatment_Type],MATCH(CONSOLIDATED_SHEET[[#This Row],[Patient_ID]],Healthcare_Transaction[Patient_ID],0)),"")</f>
        <v>Consultation</v>
      </c>
      <c r="F2702" s="8">
        <f>IFERROR(INDEX(Healthcare_Transaction[Cost],MATCH(CONSOLIDATED_SHEET[[#This Row],[Patient_ID]],Healthcare_Transaction[Patient_ID],0)),"")</f>
        <v>4889.3500000000004</v>
      </c>
      <c r="G2702" s="6">
        <f>IFERROR(INDEX(Healthcare_Transaction[Date],MATCH(CONSOLIDATED_SHEET[[#This Row],[Patient_ID]],Healthcare_Transaction[Patient_ID],0)),"")</f>
        <v>45237.024432061713</v>
      </c>
      <c r="H2702" t="str">
        <f>TEXT(CONSOLIDATED_SHEET[[#This Row],[Date]], "yyyy")</f>
        <v>2023</v>
      </c>
      <c r="I2702" t="str">
        <f>TEXT(CONSOLIDATED_SHEET[[#This Row],[Date]], "mmmm")</f>
        <v>November</v>
      </c>
      <c r="J2702" t="str">
        <f>INDEX(Healthcare_Location[Location],MATCH(CONSOLIDATED_SHEET[[#This Row],[Patient_ID]],Healthcare_Location[Patient_ID],0))</f>
        <v>Houston</v>
      </c>
      <c r="K2702" s="7" t="str">
        <f>INDEX(Healthcare_Insurance[Insurance_Type],MATCH(CONSOLIDATED_SHEET[[#This Row],[Patient_ID]],Healthcare_Insurance[Patient_ID],0))</f>
        <v>Public</v>
      </c>
      <c r="L2702" s="8">
        <f>INDEX(Healthcare_Insurance[Insurance_Amount],MATCH(CONSOLIDATED_SHEET[[#This Row],[Patient_ID]],Healthcare_Insurance[Patient_ID],0))</f>
        <v>8520.1200000000008</v>
      </c>
    </row>
    <row r="2703" spans="1:12" x14ac:dyDescent="0.25">
      <c r="A2703" t="s">
        <v>2705</v>
      </c>
      <c r="B2703" t="s">
        <v>5660</v>
      </c>
      <c r="C2703">
        <v>33</v>
      </c>
      <c r="D2703" t="s">
        <v>5948</v>
      </c>
      <c r="E2703" t="str">
        <f>IFERROR(INDEX(Healthcare_Transaction[Treatment_Type],MATCH(CONSOLIDATED_SHEET[[#This Row],[Patient_ID]],Healthcare_Transaction[Patient_ID],0)),"")</f>
        <v>Physical Therapy</v>
      </c>
      <c r="F2703" s="8">
        <f>IFERROR(INDEX(Healthcare_Transaction[Cost],MATCH(CONSOLIDATED_SHEET[[#This Row],[Patient_ID]],Healthcare_Transaction[Patient_ID],0)),"")</f>
        <v>4369.6099999999997</v>
      </c>
      <c r="G2703" s="6">
        <f>IFERROR(INDEX(Healthcare_Transaction[Date],MATCH(CONSOLIDATED_SHEET[[#This Row],[Patient_ID]],Healthcare_Transaction[Patient_ID],0)),"")</f>
        <v>45238.067438205449</v>
      </c>
      <c r="H2703" t="str">
        <f>TEXT(CONSOLIDATED_SHEET[[#This Row],[Date]], "yyyy")</f>
        <v>2023</v>
      </c>
      <c r="I2703" t="str">
        <f>TEXT(CONSOLIDATED_SHEET[[#This Row],[Date]], "mmmm")</f>
        <v>November</v>
      </c>
      <c r="J2703" t="str">
        <f>INDEX(Healthcare_Location[Location],MATCH(CONSOLIDATED_SHEET[[#This Row],[Patient_ID]],Healthcare_Location[Patient_ID],0))</f>
        <v>Chicago</v>
      </c>
      <c r="K2703" s="7" t="str">
        <f>INDEX(Healthcare_Insurance[Insurance_Type],MATCH(CONSOLIDATED_SHEET[[#This Row],[Patient_ID]],Healthcare_Insurance[Patient_ID],0))</f>
        <v>Private</v>
      </c>
      <c r="L2703" s="8">
        <f>INDEX(Healthcare_Insurance[Insurance_Amount],MATCH(CONSOLIDATED_SHEET[[#This Row],[Patient_ID]],Healthcare_Insurance[Patient_ID],0))</f>
        <v>408.59</v>
      </c>
    </row>
    <row r="2704" spans="1:12" x14ac:dyDescent="0.25">
      <c r="A2704" t="s">
        <v>2706</v>
      </c>
      <c r="B2704" t="s">
        <v>5661</v>
      </c>
      <c r="C2704">
        <v>58</v>
      </c>
      <c r="D2704" t="s">
        <v>5948</v>
      </c>
      <c r="E2704" t="str">
        <f>IFERROR(INDEX(Healthcare_Transaction[Treatment_Type],MATCH(CONSOLIDATED_SHEET[[#This Row],[Patient_ID]],Healthcare_Transaction[Patient_ID],0)),"")</f>
        <v>Medication</v>
      </c>
      <c r="F2704" s="8">
        <f>IFERROR(INDEX(Healthcare_Transaction[Cost],MATCH(CONSOLIDATED_SHEET[[#This Row],[Patient_ID]],Healthcare_Transaction[Patient_ID],0)),"")</f>
        <v>1719.21</v>
      </c>
      <c r="G2704" s="6">
        <f>IFERROR(INDEX(Healthcare_Transaction[Date],MATCH(CONSOLIDATED_SHEET[[#This Row],[Patient_ID]],Healthcare_Transaction[Patient_ID],0)),"")</f>
        <v>45247.454493499063</v>
      </c>
      <c r="H2704" t="str">
        <f>TEXT(CONSOLIDATED_SHEET[[#This Row],[Date]], "yyyy")</f>
        <v>2023</v>
      </c>
      <c r="I2704" t="str">
        <f>TEXT(CONSOLIDATED_SHEET[[#This Row],[Date]], "mmmm")</f>
        <v>November</v>
      </c>
      <c r="J2704" t="str">
        <f>INDEX(Healthcare_Location[Location],MATCH(CONSOLIDATED_SHEET[[#This Row],[Patient_ID]],Healthcare_Location[Patient_ID],0))</f>
        <v>Chicago</v>
      </c>
      <c r="K2704" s="7" t="str">
        <f>INDEX(Healthcare_Insurance[Insurance_Type],MATCH(CONSOLIDATED_SHEET[[#This Row],[Patient_ID]],Healthcare_Insurance[Patient_ID],0))</f>
        <v>Public</v>
      </c>
      <c r="L2704" s="8">
        <f>INDEX(Healthcare_Insurance[Insurance_Amount],MATCH(CONSOLIDATED_SHEET[[#This Row],[Patient_ID]],Healthcare_Insurance[Patient_ID],0))</f>
        <v>8279.31</v>
      </c>
    </row>
    <row r="2705" spans="1:12" x14ac:dyDescent="0.25">
      <c r="A2705" t="s">
        <v>2707</v>
      </c>
      <c r="B2705" t="s">
        <v>5662</v>
      </c>
      <c r="C2705">
        <v>52</v>
      </c>
      <c r="D2705" t="s">
        <v>5948</v>
      </c>
      <c r="E2705" t="str">
        <f>IFERROR(INDEX(Healthcare_Transaction[Treatment_Type],MATCH(CONSOLIDATED_SHEET[[#This Row],[Patient_ID]],Healthcare_Transaction[Patient_ID],0)),"")</f>
        <v>Medication</v>
      </c>
      <c r="F2705" s="8">
        <f>IFERROR(INDEX(Healthcare_Transaction[Cost],MATCH(CONSOLIDATED_SHEET[[#This Row],[Patient_ID]],Healthcare_Transaction[Patient_ID],0)),"")</f>
        <v>1523.17</v>
      </c>
      <c r="G2705" s="6">
        <f>IFERROR(INDEX(Healthcare_Transaction[Date],MATCH(CONSOLIDATED_SHEET[[#This Row],[Patient_ID]],Healthcare_Transaction[Patient_ID],0)),"")</f>
        <v>45247.715245034997</v>
      </c>
      <c r="H2705" t="str">
        <f>TEXT(CONSOLIDATED_SHEET[[#This Row],[Date]], "yyyy")</f>
        <v>2023</v>
      </c>
      <c r="I2705" t="str">
        <f>TEXT(CONSOLIDATED_SHEET[[#This Row],[Date]], "mmmm")</f>
        <v>November</v>
      </c>
      <c r="J2705" t="str">
        <f>INDEX(Healthcare_Location[Location],MATCH(CONSOLIDATED_SHEET[[#This Row],[Patient_ID]],Healthcare_Location[Patient_ID],0))</f>
        <v>Phoenix</v>
      </c>
      <c r="K2705" s="7" t="str">
        <f>INDEX(Healthcare_Insurance[Insurance_Type],MATCH(CONSOLIDATED_SHEET[[#This Row],[Patient_ID]],Healthcare_Insurance[Patient_ID],0))</f>
        <v>None</v>
      </c>
      <c r="L2705" s="8">
        <f>INDEX(Healthcare_Insurance[Insurance_Amount],MATCH(CONSOLIDATED_SHEET[[#This Row],[Patient_ID]],Healthcare_Insurance[Patient_ID],0))</f>
        <v>1062.9100000000001</v>
      </c>
    </row>
    <row r="2706" spans="1:12" x14ac:dyDescent="0.25">
      <c r="A2706" t="s">
        <v>2708</v>
      </c>
      <c r="B2706" t="s">
        <v>5663</v>
      </c>
      <c r="C2706">
        <v>21</v>
      </c>
      <c r="D2706" t="s">
        <v>5947</v>
      </c>
      <c r="E2706" t="str">
        <f>IFERROR(INDEX(Healthcare_Transaction[Treatment_Type],MATCH(CONSOLIDATED_SHEET[[#This Row],[Patient_ID]],Healthcare_Transaction[Patient_ID],0)),"")</f>
        <v>Surgery</v>
      </c>
      <c r="F2706" s="8">
        <f>IFERROR(INDEX(Healthcare_Transaction[Cost],MATCH(CONSOLIDATED_SHEET[[#This Row],[Patient_ID]],Healthcare_Transaction[Patient_ID],0)),"")</f>
        <v>3256.27</v>
      </c>
      <c r="G2706" s="6">
        <f>IFERROR(INDEX(Healthcare_Transaction[Date],MATCH(CONSOLIDATED_SHEET[[#This Row],[Patient_ID]],Healthcare_Transaction[Patient_ID],0)),"")</f>
        <v>45248.497499642799</v>
      </c>
      <c r="H2706" t="str">
        <f>TEXT(CONSOLIDATED_SHEET[[#This Row],[Date]], "yyyy")</f>
        <v>2023</v>
      </c>
      <c r="I2706" t="str">
        <f>TEXT(CONSOLIDATED_SHEET[[#This Row],[Date]], "mmmm")</f>
        <v>November</v>
      </c>
      <c r="J2706" t="str">
        <f>INDEX(Healthcare_Location[Location],MATCH(CONSOLIDATED_SHEET[[#This Row],[Patient_ID]],Healthcare_Location[Patient_ID],0))</f>
        <v>Phoenix</v>
      </c>
      <c r="K2706" s="7" t="str">
        <f>INDEX(Healthcare_Insurance[Insurance_Type],MATCH(CONSOLIDATED_SHEET[[#This Row],[Patient_ID]],Healthcare_Insurance[Patient_ID],0))</f>
        <v>Public</v>
      </c>
      <c r="L2706" s="8">
        <f>INDEX(Healthcare_Insurance[Insurance_Amount],MATCH(CONSOLIDATED_SHEET[[#This Row],[Patient_ID]],Healthcare_Insurance[Patient_ID],0))</f>
        <v>5886.73</v>
      </c>
    </row>
    <row r="2707" spans="1:12" x14ac:dyDescent="0.25">
      <c r="A2707" t="s">
        <v>2709</v>
      </c>
      <c r="B2707" t="s">
        <v>5664</v>
      </c>
      <c r="C2707">
        <v>41</v>
      </c>
      <c r="D2707" t="s">
        <v>5947</v>
      </c>
      <c r="E2707" t="str">
        <f>IFERROR(INDEX(Healthcare_Transaction[Treatment_Type],MATCH(CONSOLIDATED_SHEET[[#This Row],[Patient_ID]],Healthcare_Transaction[Patient_ID],0)),"")</f>
        <v>Physical Therapy</v>
      </c>
      <c r="F2707" s="8">
        <f>IFERROR(INDEX(Healthcare_Transaction[Cost],MATCH(CONSOLIDATED_SHEET[[#This Row],[Patient_ID]],Healthcare_Transaction[Patient_ID],0)),"")</f>
        <v>1659.86</v>
      </c>
      <c r="G2707" s="6">
        <f>IFERROR(INDEX(Healthcare_Transaction[Date],MATCH(CONSOLIDATED_SHEET[[#This Row],[Patient_ID]],Healthcare_Transaction[Patient_ID],0)),"")</f>
        <v>45251.10501500214</v>
      </c>
      <c r="H2707" t="str">
        <f>TEXT(CONSOLIDATED_SHEET[[#This Row],[Date]], "yyyy")</f>
        <v>2023</v>
      </c>
      <c r="I2707" t="str">
        <f>TEXT(CONSOLIDATED_SHEET[[#This Row],[Date]], "mmmm")</f>
        <v>November</v>
      </c>
      <c r="J2707" t="str">
        <f>INDEX(Healthcare_Location[Location],MATCH(CONSOLIDATED_SHEET[[#This Row],[Patient_ID]],Healthcare_Location[Patient_ID],0))</f>
        <v>Houston</v>
      </c>
      <c r="K2707" s="7" t="str">
        <f>INDEX(Healthcare_Insurance[Insurance_Type],MATCH(CONSOLIDATED_SHEET[[#This Row],[Patient_ID]],Healthcare_Insurance[Patient_ID],0))</f>
        <v>Private</v>
      </c>
      <c r="L2707" s="8">
        <f>INDEX(Healthcare_Insurance[Insurance_Amount],MATCH(CONSOLIDATED_SHEET[[#This Row],[Patient_ID]],Healthcare_Insurance[Patient_ID],0))</f>
        <v>4913.25</v>
      </c>
    </row>
    <row r="2708" spans="1:12" x14ac:dyDescent="0.25">
      <c r="A2708" t="s">
        <v>2710</v>
      </c>
      <c r="B2708" t="s">
        <v>3161</v>
      </c>
      <c r="C2708">
        <v>29</v>
      </c>
      <c r="D2708" t="s">
        <v>5947</v>
      </c>
      <c r="E2708" t="str">
        <f>IFERROR(INDEX(Healthcare_Transaction[Treatment_Type],MATCH(CONSOLIDATED_SHEET[[#This Row],[Patient_ID]],Healthcare_Transaction[Patient_ID],0)),"")</f>
        <v>Consultation</v>
      </c>
      <c r="F2708" s="8">
        <f>IFERROR(INDEX(Healthcare_Transaction[Cost],MATCH(CONSOLIDATED_SHEET[[#This Row],[Patient_ID]],Healthcare_Transaction[Patient_ID],0)),"")</f>
        <v>195.7</v>
      </c>
      <c r="G2708" s="6">
        <f>IFERROR(INDEX(Healthcare_Transaction[Date],MATCH(CONSOLIDATED_SHEET[[#This Row],[Patient_ID]],Healthcare_Transaction[Patient_ID],0)),"")</f>
        <v>45255.537791113013</v>
      </c>
      <c r="H2708" t="str">
        <f>TEXT(CONSOLIDATED_SHEET[[#This Row],[Date]], "yyyy")</f>
        <v>2023</v>
      </c>
      <c r="I2708" t="str">
        <f>TEXT(CONSOLIDATED_SHEET[[#This Row],[Date]], "mmmm")</f>
        <v>November</v>
      </c>
      <c r="J2708" t="str">
        <f>INDEX(Healthcare_Location[Location],MATCH(CONSOLIDATED_SHEET[[#This Row],[Patient_ID]],Healthcare_Location[Patient_ID],0))</f>
        <v>Phoenix</v>
      </c>
      <c r="K2708" s="7" t="str">
        <f>INDEX(Healthcare_Insurance[Insurance_Type],MATCH(CONSOLIDATED_SHEET[[#This Row],[Patient_ID]],Healthcare_Insurance[Patient_ID],0))</f>
        <v>None</v>
      </c>
      <c r="L2708" s="8">
        <f>INDEX(Healthcare_Insurance[Insurance_Amount],MATCH(CONSOLIDATED_SHEET[[#This Row],[Patient_ID]],Healthcare_Insurance[Patient_ID],0))</f>
        <v>794.37</v>
      </c>
    </row>
    <row r="2709" spans="1:12" x14ac:dyDescent="0.25">
      <c r="A2709" t="s">
        <v>2711</v>
      </c>
      <c r="B2709" t="s">
        <v>5665</v>
      </c>
      <c r="C2709">
        <v>57</v>
      </c>
      <c r="D2709" t="s">
        <v>5947</v>
      </c>
      <c r="E2709" t="str">
        <f>IFERROR(INDEX(Healthcare_Transaction[Treatment_Type],MATCH(CONSOLIDATED_SHEET[[#This Row],[Patient_ID]],Healthcare_Transaction[Patient_ID],0)),"")</f>
        <v>Consultation</v>
      </c>
      <c r="F2709" s="8">
        <f>IFERROR(INDEX(Healthcare_Transaction[Cost],MATCH(CONSOLIDATED_SHEET[[#This Row],[Patient_ID]],Healthcare_Transaction[Patient_ID],0)),"")</f>
        <v>496.94</v>
      </c>
      <c r="G2709" s="6">
        <f>IFERROR(INDEX(Healthcare_Transaction[Date],MATCH(CONSOLIDATED_SHEET[[#This Row],[Patient_ID]],Healthcare_Transaction[Patient_ID],0)),"")</f>
        <v>45256.320045720808</v>
      </c>
      <c r="H2709" t="str">
        <f>TEXT(CONSOLIDATED_SHEET[[#This Row],[Date]], "yyyy")</f>
        <v>2023</v>
      </c>
      <c r="I2709" t="str">
        <f>TEXT(CONSOLIDATED_SHEET[[#This Row],[Date]], "mmmm")</f>
        <v>November</v>
      </c>
      <c r="J2709" t="str">
        <f>INDEX(Healthcare_Location[Location],MATCH(CONSOLIDATED_SHEET[[#This Row],[Patient_ID]],Healthcare_Location[Patient_ID],0))</f>
        <v>Phoenix</v>
      </c>
      <c r="K2709" s="7" t="str">
        <f>INDEX(Healthcare_Insurance[Insurance_Type],MATCH(CONSOLIDATED_SHEET[[#This Row],[Patient_ID]],Healthcare_Insurance[Patient_ID],0))</f>
        <v>Public</v>
      </c>
      <c r="L2709" s="8">
        <f>INDEX(Healthcare_Insurance[Insurance_Amount],MATCH(CONSOLIDATED_SHEET[[#This Row],[Patient_ID]],Healthcare_Insurance[Patient_ID],0))</f>
        <v>1485.29</v>
      </c>
    </row>
    <row r="2710" spans="1:12" x14ac:dyDescent="0.25">
      <c r="A2710" t="s">
        <v>2712</v>
      </c>
      <c r="B2710" t="s">
        <v>5666</v>
      </c>
      <c r="C2710">
        <v>59</v>
      </c>
      <c r="D2710" t="s">
        <v>5947</v>
      </c>
      <c r="E2710" t="str">
        <f>IFERROR(INDEX(Healthcare_Transaction[Treatment_Type],MATCH(CONSOLIDATED_SHEET[[#This Row],[Patient_ID]],Healthcare_Transaction[Patient_ID],0)),"")</f>
        <v>Surgery</v>
      </c>
      <c r="F2710" s="8">
        <f>IFERROR(INDEX(Healthcare_Transaction[Cost],MATCH(CONSOLIDATED_SHEET[[#This Row],[Patient_ID]],Healthcare_Transaction[Patient_ID],0)),"")</f>
        <v>689.78</v>
      </c>
      <c r="G2710" s="6">
        <f>IFERROR(INDEX(Healthcare_Transaction[Date],MATCH(CONSOLIDATED_SHEET[[#This Row],[Patient_ID]],Healthcare_Transaction[Patient_ID],0)),"")</f>
        <v>45261.53507643949</v>
      </c>
      <c r="H2710" t="str">
        <f>TEXT(CONSOLIDATED_SHEET[[#This Row],[Date]], "yyyy")</f>
        <v>2023</v>
      </c>
      <c r="I2710" t="str">
        <f>TEXT(CONSOLIDATED_SHEET[[#This Row],[Date]], "mmmm")</f>
        <v>December</v>
      </c>
      <c r="J2710" t="str">
        <f>INDEX(Healthcare_Location[Location],MATCH(CONSOLIDATED_SHEET[[#This Row],[Patient_ID]],Healthcare_Location[Patient_ID],0))</f>
        <v>Chicago</v>
      </c>
      <c r="K2710" s="7" t="str">
        <f>INDEX(Healthcare_Insurance[Insurance_Type],MATCH(CONSOLIDATED_SHEET[[#This Row],[Patient_ID]],Healthcare_Insurance[Patient_ID],0))</f>
        <v>None</v>
      </c>
      <c r="L2710" s="8">
        <f>INDEX(Healthcare_Insurance[Insurance_Amount],MATCH(CONSOLIDATED_SHEET[[#This Row],[Patient_ID]],Healthcare_Insurance[Patient_ID],0))</f>
        <v>3786.1</v>
      </c>
    </row>
    <row r="2711" spans="1:12" x14ac:dyDescent="0.25">
      <c r="A2711" t="s">
        <v>2713</v>
      </c>
      <c r="B2711" t="s">
        <v>5667</v>
      </c>
      <c r="C2711">
        <v>43</v>
      </c>
      <c r="D2711" t="s">
        <v>5947</v>
      </c>
      <c r="E2711" t="str">
        <f>IFERROR(INDEX(Healthcare_Transaction[Treatment_Type],MATCH(CONSOLIDATED_SHEET[[#This Row],[Patient_ID]],Healthcare_Transaction[Patient_ID],0)),"")</f>
        <v>Consultation</v>
      </c>
      <c r="F2711" s="8">
        <f>IFERROR(INDEX(Healthcare_Transaction[Cost],MATCH(CONSOLIDATED_SHEET[[#This Row],[Patient_ID]],Healthcare_Transaction[Patient_ID],0)),"")</f>
        <v>2188.31</v>
      </c>
      <c r="G2711" s="6">
        <f>IFERROR(INDEX(Healthcare_Transaction[Date],MATCH(CONSOLIDATED_SHEET[[#This Row],[Patient_ID]],Healthcare_Transaction[Patient_ID],0)),"")</f>
        <v>45263.360337191021</v>
      </c>
      <c r="H2711" t="str">
        <f>TEXT(CONSOLIDATED_SHEET[[#This Row],[Date]], "yyyy")</f>
        <v>2023</v>
      </c>
      <c r="I2711" t="str">
        <f>TEXT(CONSOLIDATED_SHEET[[#This Row],[Date]], "mmmm")</f>
        <v>December</v>
      </c>
      <c r="J2711" t="str">
        <f>INDEX(Healthcare_Location[Location],MATCH(CONSOLIDATED_SHEET[[#This Row],[Patient_ID]],Healthcare_Location[Patient_ID],0))</f>
        <v>Houston</v>
      </c>
      <c r="K2711" s="7" t="str">
        <f>INDEX(Healthcare_Insurance[Insurance_Type],MATCH(CONSOLIDATED_SHEET[[#This Row],[Patient_ID]],Healthcare_Insurance[Patient_ID],0))</f>
        <v>None</v>
      </c>
      <c r="L2711" s="8">
        <f>INDEX(Healthcare_Insurance[Insurance_Amount],MATCH(CONSOLIDATED_SHEET[[#This Row],[Patient_ID]],Healthcare_Insurance[Patient_ID],0))</f>
        <v>2538.7800000000002</v>
      </c>
    </row>
    <row r="2712" spans="1:12" x14ac:dyDescent="0.25">
      <c r="A2712" t="s">
        <v>2714</v>
      </c>
      <c r="B2712" t="s">
        <v>5668</v>
      </c>
      <c r="C2712">
        <v>72</v>
      </c>
      <c r="D2712" t="s">
        <v>5948</v>
      </c>
      <c r="E2712" t="str">
        <f>IFERROR(INDEX(Healthcare_Transaction[Treatment_Type],MATCH(CONSOLIDATED_SHEET[[#This Row],[Patient_ID]],Healthcare_Transaction[Patient_ID],0)),"")</f>
        <v>Surgery</v>
      </c>
      <c r="F2712" s="8">
        <f>IFERROR(INDEX(Healthcare_Transaction[Cost],MATCH(CONSOLIDATED_SHEET[[#This Row],[Patient_ID]],Healthcare_Transaction[Patient_ID],0)),"")</f>
        <v>2296.7199999999998</v>
      </c>
      <c r="G2712" s="6">
        <f>IFERROR(INDEX(Healthcare_Transaction[Date],MATCH(CONSOLIDATED_SHEET[[#This Row],[Patient_ID]],Healthcare_Transaction[Patient_ID],0)),"")</f>
        <v>45267.53236176596</v>
      </c>
      <c r="H2712" t="str">
        <f>TEXT(CONSOLIDATED_SHEET[[#This Row],[Date]], "yyyy")</f>
        <v>2023</v>
      </c>
      <c r="I2712" t="str">
        <f>TEXT(CONSOLIDATED_SHEET[[#This Row],[Date]], "mmmm")</f>
        <v>December</v>
      </c>
      <c r="J2712" t="str">
        <f>INDEX(Healthcare_Location[Location],MATCH(CONSOLIDATED_SHEET[[#This Row],[Patient_ID]],Healthcare_Location[Patient_ID],0))</f>
        <v>Houston</v>
      </c>
      <c r="K2712" s="7" t="str">
        <f>INDEX(Healthcare_Insurance[Insurance_Type],MATCH(CONSOLIDATED_SHEET[[#This Row],[Patient_ID]],Healthcare_Insurance[Patient_ID],0))</f>
        <v>Private</v>
      </c>
      <c r="L2712" s="8">
        <f>INDEX(Healthcare_Insurance[Insurance_Amount],MATCH(CONSOLIDATED_SHEET[[#This Row],[Patient_ID]],Healthcare_Insurance[Patient_ID],0))</f>
        <v>8049.51</v>
      </c>
    </row>
    <row r="2713" spans="1:12" x14ac:dyDescent="0.25">
      <c r="A2713" t="s">
        <v>2715</v>
      </c>
      <c r="B2713" t="s">
        <v>5669</v>
      </c>
      <c r="C2713">
        <v>51</v>
      </c>
      <c r="D2713" t="s">
        <v>5947</v>
      </c>
      <c r="E2713" t="str">
        <f>IFERROR(INDEX(Healthcare_Transaction[Treatment_Type],MATCH(CONSOLIDATED_SHEET[[#This Row],[Patient_ID]],Healthcare_Transaction[Patient_ID],0)),"")</f>
        <v>Physical Therapy</v>
      </c>
      <c r="F2713" s="8">
        <f>IFERROR(INDEX(Healthcare_Transaction[Cost],MATCH(CONSOLIDATED_SHEET[[#This Row],[Patient_ID]],Healthcare_Transaction[Patient_ID],0)),"")</f>
        <v>2036.26</v>
      </c>
      <c r="G2713" s="6">
        <f>IFERROR(INDEX(Healthcare_Transaction[Date],MATCH(CONSOLIDATED_SHEET[[#This Row],[Patient_ID]],Healthcare_Transaction[Patient_ID],0)),"")</f>
        <v>45269.096870981557</v>
      </c>
      <c r="H2713" t="str">
        <f>TEXT(CONSOLIDATED_SHEET[[#This Row],[Date]], "yyyy")</f>
        <v>2023</v>
      </c>
      <c r="I2713" t="str">
        <f>TEXT(CONSOLIDATED_SHEET[[#This Row],[Date]], "mmmm")</f>
        <v>December</v>
      </c>
      <c r="J2713" t="str">
        <f>INDEX(Healthcare_Location[Location],MATCH(CONSOLIDATED_SHEET[[#This Row],[Patient_ID]],Healthcare_Location[Patient_ID],0))</f>
        <v>Houston</v>
      </c>
      <c r="K2713" s="7" t="str">
        <f>INDEX(Healthcare_Insurance[Insurance_Type],MATCH(CONSOLIDATED_SHEET[[#This Row],[Patient_ID]],Healthcare_Insurance[Patient_ID],0))</f>
        <v>None</v>
      </c>
      <c r="L2713" s="8">
        <f>INDEX(Healthcare_Insurance[Insurance_Amount],MATCH(CONSOLIDATED_SHEET[[#This Row],[Patient_ID]],Healthcare_Insurance[Patient_ID],0))</f>
        <v>3943.13</v>
      </c>
    </row>
    <row r="2714" spans="1:12" x14ac:dyDescent="0.25">
      <c r="A2714" t="s">
        <v>2716</v>
      </c>
      <c r="B2714" t="s">
        <v>5670</v>
      </c>
      <c r="C2714">
        <v>30</v>
      </c>
      <c r="D2714" t="s">
        <v>5947</v>
      </c>
      <c r="E2714" t="str">
        <f>IFERROR(INDEX(Healthcare_Transaction[Treatment_Type],MATCH(CONSOLIDATED_SHEET[[#This Row],[Patient_ID]],Healthcare_Transaction[Patient_ID],0)),"")</f>
        <v>Medication</v>
      </c>
      <c r="F2714" s="8">
        <f>IFERROR(INDEX(Healthcare_Transaction[Cost],MATCH(CONSOLIDATED_SHEET[[#This Row],[Patient_ID]],Healthcare_Transaction[Patient_ID],0)),"")</f>
        <v>877.49</v>
      </c>
      <c r="G2714" s="6">
        <f>IFERROR(INDEX(Healthcare_Transaction[Date],MATCH(CONSOLIDATED_SHEET[[#This Row],[Patient_ID]],Healthcare_Transaction[Patient_ID],0)),"")</f>
        <v>45269.879125589367</v>
      </c>
      <c r="H2714" t="str">
        <f>TEXT(CONSOLIDATED_SHEET[[#This Row],[Date]], "yyyy")</f>
        <v>2023</v>
      </c>
      <c r="I2714" t="str">
        <f>TEXT(CONSOLIDATED_SHEET[[#This Row],[Date]], "mmmm")</f>
        <v>December</v>
      </c>
      <c r="J2714" t="str">
        <f>INDEX(Healthcare_Location[Location],MATCH(CONSOLIDATED_SHEET[[#This Row],[Patient_ID]],Healthcare_Location[Patient_ID],0))</f>
        <v>Phoenix</v>
      </c>
      <c r="K2714" s="7" t="str">
        <f>INDEX(Healthcare_Insurance[Insurance_Type],MATCH(CONSOLIDATED_SHEET[[#This Row],[Patient_ID]],Healthcare_Insurance[Patient_ID],0))</f>
        <v>None</v>
      </c>
      <c r="L2714" s="8">
        <f>INDEX(Healthcare_Insurance[Insurance_Amount],MATCH(CONSOLIDATED_SHEET[[#This Row],[Patient_ID]],Healthcare_Insurance[Patient_ID],0))</f>
        <v>8468.26</v>
      </c>
    </row>
    <row r="2715" spans="1:12" x14ac:dyDescent="0.25">
      <c r="A2715" t="s">
        <v>2717</v>
      </c>
      <c r="B2715" t="s">
        <v>5671</v>
      </c>
      <c r="C2715">
        <v>84</v>
      </c>
      <c r="D2715" t="s">
        <v>5948</v>
      </c>
      <c r="E2715" t="str">
        <f>IFERROR(INDEX(Healthcare_Transaction[Treatment_Type],MATCH(CONSOLIDATED_SHEET[[#This Row],[Patient_ID]],Healthcare_Transaction[Patient_ID],0)),"")</f>
        <v>Physical Therapy</v>
      </c>
      <c r="F2715" s="8">
        <f>IFERROR(INDEX(Healthcare_Transaction[Cost],MATCH(CONSOLIDATED_SHEET[[#This Row],[Patient_ID]],Healthcare_Transaction[Patient_ID],0)),"")</f>
        <v>1906.05</v>
      </c>
      <c r="G2715" s="6">
        <f>IFERROR(INDEX(Healthcare_Transaction[Date],MATCH(CONSOLIDATED_SHEET[[#This Row],[Patient_ID]],Healthcare_Transaction[Patient_ID],0)),"")</f>
        <v>45275.094156308041</v>
      </c>
      <c r="H2715" t="str">
        <f>TEXT(CONSOLIDATED_SHEET[[#This Row],[Date]], "yyyy")</f>
        <v>2023</v>
      </c>
      <c r="I2715" t="str">
        <f>TEXT(CONSOLIDATED_SHEET[[#This Row],[Date]], "mmmm")</f>
        <v>December</v>
      </c>
      <c r="J2715" t="str">
        <f>INDEX(Healthcare_Location[Location],MATCH(CONSOLIDATED_SHEET[[#This Row],[Patient_ID]],Healthcare_Location[Patient_ID],0))</f>
        <v>New York</v>
      </c>
      <c r="K2715" s="7" t="str">
        <f>INDEX(Healthcare_Insurance[Insurance_Type],MATCH(CONSOLIDATED_SHEET[[#This Row],[Patient_ID]],Healthcare_Insurance[Patient_ID],0))</f>
        <v>None</v>
      </c>
      <c r="L2715" s="8">
        <f>INDEX(Healthcare_Insurance[Insurance_Amount],MATCH(CONSOLIDATED_SHEET[[#This Row],[Patient_ID]],Healthcare_Insurance[Patient_ID],0))</f>
        <v>5545.33</v>
      </c>
    </row>
    <row r="2716" spans="1:12" x14ac:dyDescent="0.25">
      <c r="A2716" t="s">
        <v>2718</v>
      </c>
      <c r="B2716" t="s">
        <v>5672</v>
      </c>
      <c r="C2716">
        <v>52</v>
      </c>
      <c r="D2716" t="s">
        <v>5948</v>
      </c>
      <c r="E2716" t="str">
        <f>IFERROR(INDEX(Healthcare_Transaction[Treatment_Type],MATCH(CONSOLIDATED_SHEET[[#This Row],[Patient_ID]],Healthcare_Transaction[Patient_ID],0)),"")</f>
        <v>Surgery</v>
      </c>
      <c r="F2716" s="8">
        <f>IFERROR(INDEX(Healthcare_Transaction[Cost],MATCH(CONSOLIDATED_SHEET[[#This Row],[Patient_ID]],Healthcare_Transaction[Patient_ID],0)),"")</f>
        <v>2299.0100000000002</v>
      </c>
      <c r="G2716" s="6">
        <f>IFERROR(INDEX(Healthcare_Transaction[Date],MATCH(CONSOLIDATED_SHEET[[#This Row],[Patient_ID]],Healthcare_Transaction[Patient_ID],0)),"")</f>
        <v>45283.959708529779</v>
      </c>
      <c r="H2716" t="str">
        <f>TEXT(CONSOLIDATED_SHEET[[#This Row],[Date]], "yyyy")</f>
        <v>2023</v>
      </c>
      <c r="I2716" t="str">
        <f>TEXT(CONSOLIDATED_SHEET[[#This Row],[Date]], "mmmm")</f>
        <v>December</v>
      </c>
      <c r="J2716" t="str">
        <f>INDEX(Healthcare_Location[Location],MATCH(CONSOLIDATED_SHEET[[#This Row],[Patient_ID]],Healthcare_Location[Patient_ID],0))</f>
        <v>New York</v>
      </c>
      <c r="K2716" s="7" t="str">
        <f>INDEX(Healthcare_Insurance[Insurance_Type],MATCH(CONSOLIDATED_SHEET[[#This Row],[Patient_ID]],Healthcare_Insurance[Patient_ID],0))</f>
        <v>Private</v>
      </c>
      <c r="L2716" s="8">
        <f>INDEX(Healthcare_Insurance[Insurance_Amount],MATCH(CONSOLIDATED_SHEET[[#This Row],[Patient_ID]],Healthcare_Insurance[Patient_ID],0))</f>
        <v>5872.52</v>
      </c>
    </row>
    <row r="2717" spans="1:12" x14ac:dyDescent="0.25">
      <c r="A2717" t="s">
        <v>2719</v>
      </c>
      <c r="B2717" t="s">
        <v>5673</v>
      </c>
      <c r="C2717">
        <v>69</v>
      </c>
      <c r="D2717" t="s">
        <v>5947</v>
      </c>
      <c r="E2717" t="str">
        <f>IFERROR(INDEX(Healthcare_Transaction[Treatment_Type],MATCH(CONSOLIDATED_SHEET[[#This Row],[Patient_ID]],Healthcare_Transaction[Patient_ID],0)),"")</f>
        <v>Consultation</v>
      </c>
      <c r="F2717" s="8">
        <f>IFERROR(INDEX(Healthcare_Transaction[Cost],MATCH(CONSOLIDATED_SHEET[[#This Row],[Patient_ID]],Healthcare_Transaction[Patient_ID],0)),"")</f>
        <v>4709.37</v>
      </c>
      <c r="G2717" s="6">
        <f>IFERROR(INDEX(Healthcare_Transaction[Date],MATCH(CONSOLIDATED_SHEET[[#This Row],[Patient_ID]],Healthcare_Transaction[Patient_ID],0)),"")</f>
        <v>45285.263466209457</v>
      </c>
      <c r="H2717" t="str">
        <f>TEXT(CONSOLIDATED_SHEET[[#This Row],[Date]], "yyyy")</f>
        <v>2023</v>
      </c>
      <c r="I2717" t="str">
        <f>TEXT(CONSOLIDATED_SHEET[[#This Row],[Date]], "mmmm")</f>
        <v>December</v>
      </c>
      <c r="J2717" t="str">
        <f>INDEX(Healthcare_Location[Location],MATCH(CONSOLIDATED_SHEET[[#This Row],[Patient_ID]],Healthcare_Location[Patient_ID],0))</f>
        <v>Chicago</v>
      </c>
      <c r="K2717" s="7" t="str">
        <f>INDEX(Healthcare_Insurance[Insurance_Type],MATCH(CONSOLIDATED_SHEET[[#This Row],[Patient_ID]],Healthcare_Insurance[Patient_ID],0))</f>
        <v>Private</v>
      </c>
      <c r="L2717" s="8">
        <f>INDEX(Healthcare_Insurance[Insurance_Amount],MATCH(CONSOLIDATED_SHEET[[#This Row],[Patient_ID]],Healthcare_Insurance[Patient_ID],0))</f>
        <v>8200.57</v>
      </c>
    </row>
    <row r="2718" spans="1:12" x14ac:dyDescent="0.25">
      <c r="A2718" t="s">
        <v>2720</v>
      </c>
      <c r="B2718" t="s">
        <v>5674</v>
      </c>
      <c r="C2718">
        <v>79</v>
      </c>
      <c r="D2718" t="s">
        <v>5947</v>
      </c>
      <c r="E2718" t="str">
        <f>IFERROR(INDEX(Healthcare_Transaction[Treatment_Type],MATCH(CONSOLIDATED_SHEET[[#This Row],[Patient_ID]],Healthcare_Transaction[Patient_ID],0)),"")</f>
        <v>Medication</v>
      </c>
      <c r="F2718" s="8">
        <f>IFERROR(INDEX(Healthcare_Transaction[Cost],MATCH(CONSOLIDATED_SHEET[[#This Row],[Patient_ID]],Healthcare_Transaction[Patient_ID],0)),"")</f>
        <v>4844.87</v>
      </c>
      <c r="G2718" s="6">
        <f>IFERROR(INDEX(Healthcare_Transaction[Date],MATCH(CONSOLIDATED_SHEET[[#This Row],[Patient_ID]],Healthcare_Transaction[Patient_ID],0)),"")</f>
        <v>45286.306472353193</v>
      </c>
      <c r="H2718" t="str">
        <f>TEXT(CONSOLIDATED_SHEET[[#This Row],[Date]], "yyyy")</f>
        <v>2023</v>
      </c>
      <c r="I2718" t="str">
        <f>TEXT(CONSOLIDATED_SHEET[[#This Row],[Date]], "mmmm")</f>
        <v>December</v>
      </c>
      <c r="J2718" t="str">
        <f>INDEX(Healthcare_Location[Location],MATCH(CONSOLIDATED_SHEET[[#This Row],[Patient_ID]],Healthcare_Location[Patient_ID],0))</f>
        <v>New York</v>
      </c>
      <c r="K2718" s="7" t="str">
        <f>INDEX(Healthcare_Insurance[Insurance_Type],MATCH(CONSOLIDATED_SHEET[[#This Row],[Patient_ID]],Healthcare_Insurance[Patient_ID],0))</f>
        <v>Private</v>
      </c>
      <c r="L2718" s="8">
        <f>INDEX(Healthcare_Insurance[Insurance_Amount],MATCH(CONSOLIDATED_SHEET[[#This Row],[Patient_ID]],Healthcare_Insurance[Patient_ID],0))</f>
        <v>4946.29</v>
      </c>
    </row>
    <row r="2719" spans="1:12" x14ac:dyDescent="0.25">
      <c r="A2719" t="s">
        <v>2721</v>
      </c>
      <c r="B2719" t="s">
        <v>5675</v>
      </c>
      <c r="C2719">
        <v>31</v>
      </c>
      <c r="D2719" t="s">
        <v>5947</v>
      </c>
      <c r="E2719" t="str">
        <f>IFERROR(INDEX(Healthcare_Transaction[Treatment_Type],MATCH(CONSOLIDATED_SHEET[[#This Row],[Patient_ID]],Healthcare_Transaction[Patient_ID],0)),"")</f>
        <v>Medication</v>
      </c>
      <c r="F2719" s="8">
        <f>IFERROR(INDEX(Healthcare_Transaction[Cost],MATCH(CONSOLIDATED_SHEET[[#This Row],[Patient_ID]],Healthcare_Transaction[Patient_ID],0)),"")</f>
        <v>1156.42</v>
      </c>
      <c r="G2719" s="6">
        <f>IFERROR(INDEX(Healthcare_Transaction[Date],MATCH(CONSOLIDATED_SHEET[[#This Row],[Patient_ID]],Healthcare_Transaction[Patient_ID],0)),"")</f>
        <v>45288.131733104718</v>
      </c>
      <c r="H2719" t="str">
        <f>TEXT(CONSOLIDATED_SHEET[[#This Row],[Date]], "yyyy")</f>
        <v>2023</v>
      </c>
      <c r="I2719" t="str">
        <f>TEXT(CONSOLIDATED_SHEET[[#This Row],[Date]], "mmmm")</f>
        <v>December</v>
      </c>
      <c r="J2719" t="str">
        <f>INDEX(Healthcare_Location[Location],MATCH(CONSOLIDATED_SHEET[[#This Row],[Patient_ID]],Healthcare_Location[Patient_ID],0))</f>
        <v>Houston</v>
      </c>
      <c r="K2719" s="7" t="str">
        <f>INDEX(Healthcare_Insurance[Insurance_Type],MATCH(CONSOLIDATED_SHEET[[#This Row],[Patient_ID]],Healthcare_Insurance[Patient_ID],0))</f>
        <v>Private</v>
      </c>
      <c r="L2719" s="8">
        <f>INDEX(Healthcare_Insurance[Insurance_Amount],MATCH(CONSOLIDATED_SHEET[[#This Row],[Patient_ID]],Healthcare_Insurance[Patient_ID],0))</f>
        <v>3007.37</v>
      </c>
    </row>
    <row r="2720" spans="1:12" x14ac:dyDescent="0.25">
      <c r="A2720" t="s">
        <v>2722</v>
      </c>
      <c r="B2720" t="s">
        <v>5676</v>
      </c>
      <c r="C2720">
        <v>44</v>
      </c>
      <c r="D2720" t="s">
        <v>5948</v>
      </c>
      <c r="E2720" t="str">
        <f>IFERROR(INDEX(Healthcare_Transaction[Treatment_Type],MATCH(CONSOLIDATED_SHEET[[#This Row],[Patient_ID]],Healthcare_Transaction[Patient_ID],0)),"")</f>
        <v/>
      </c>
      <c r="F2720" s="8" t="str">
        <f>IFERROR(INDEX(Healthcare_Transaction[Cost],MATCH(CONSOLIDATED_SHEET[[#This Row],[Patient_ID]],Healthcare_Transaction[Patient_ID],0)),"")</f>
        <v/>
      </c>
      <c r="G2720" s="6" t="str">
        <f>IFERROR(INDEX(Healthcare_Transaction[Date],MATCH(CONSOLIDATED_SHEET[[#This Row],[Patient_ID]],Healthcare_Transaction[Patient_ID],0)),"")</f>
        <v/>
      </c>
      <c r="H2720" t="str">
        <f>TEXT(CONSOLIDATED_SHEET[[#This Row],[Date]], "yyyy")</f>
        <v/>
      </c>
      <c r="I2720" t="str">
        <f>TEXT(CONSOLIDATED_SHEET[[#This Row],[Date]], "mmmm")</f>
        <v/>
      </c>
      <c r="J2720" t="str">
        <f>INDEX(Healthcare_Location[Location],MATCH(CONSOLIDATED_SHEET[[#This Row],[Patient_ID]],Healthcare_Location[Patient_ID],0))</f>
        <v>Chicago</v>
      </c>
      <c r="K2720" s="7" t="str">
        <f>INDEX(Healthcare_Insurance[Insurance_Type],MATCH(CONSOLIDATED_SHEET[[#This Row],[Patient_ID]],Healthcare_Insurance[Patient_ID],0))</f>
        <v>Public</v>
      </c>
      <c r="L2720" s="8">
        <f>INDEX(Healthcare_Insurance[Insurance_Amount],MATCH(CONSOLIDATED_SHEET[[#This Row],[Patient_ID]],Healthcare_Insurance[Patient_ID],0))</f>
        <v>5380.65</v>
      </c>
    </row>
    <row r="2721" spans="1:12" x14ac:dyDescent="0.25">
      <c r="A2721" t="s">
        <v>2723</v>
      </c>
      <c r="B2721" t="s">
        <v>5677</v>
      </c>
      <c r="C2721">
        <v>77</v>
      </c>
      <c r="D2721" t="s">
        <v>5948</v>
      </c>
      <c r="E2721" t="str">
        <f>IFERROR(INDEX(Healthcare_Transaction[Treatment_Type],MATCH(CONSOLIDATED_SHEET[[#This Row],[Patient_ID]],Healthcare_Transaction[Patient_ID],0)),"")</f>
        <v/>
      </c>
      <c r="F2721" s="8" t="str">
        <f>IFERROR(INDEX(Healthcare_Transaction[Cost],MATCH(CONSOLIDATED_SHEET[[#This Row],[Patient_ID]],Healthcare_Transaction[Patient_ID],0)),"")</f>
        <v/>
      </c>
      <c r="G2721" s="6" t="str">
        <f>IFERROR(INDEX(Healthcare_Transaction[Date],MATCH(CONSOLIDATED_SHEET[[#This Row],[Patient_ID]],Healthcare_Transaction[Patient_ID],0)),"")</f>
        <v/>
      </c>
      <c r="H2721" t="str">
        <f>TEXT(CONSOLIDATED_SHEET[[#This Row],[Date]], "yyyy")</f>
        <v/>
      </c>
      <c r="I2721" t="str">
        <f>TEXT(CONSOLIDATED_SHEET[[#This Row],[Date]], "mmmm")</f>
        <v/>
      </c>
      <c r="J2721" t="str">
        <f>INDEX(Healthcare_Location[Location],MATCH(CONSOLIDATED_SHEET[[#This Row],[Patient_ID]],Healthcare_Location[Patient_ID],0))</f>
        <v>New York</v>
      </c>
      <c r="K2721" s="7" t="str">
        <f>INDEX(Healthcare_Insurance[Insurance_Type],MATCH(CONSOLIDATED_SHEET[[#This Row],[Patient_ID]],Healthcare_Insurance[Patient_ID],0))</f>
        <v>Private</v>
      </c>
      <c r="L2721" s="8">
        <f>INDEX(Healthcare_Insurance[Insurance_Amount],MATCH(CONSOLIDATED_SHEET[[#This Row],[Patient_ID]],Healthcare_Insurance[Patient_ID],0))</f>
        <v>6219.22</v>
      </c>
    </row>
    <row r="2722" spans="1:12" x14ac:dyDescent="0.25">
      <c r="A2722" t="s">
        <v>2724</v>
      </c>
      <c r="B2722" t="s">
        <v>3584</v>
      </c>
      <c r="C2722">
        <v>19</v>
      </c>
      <c r="D2722" t="s">
        <v>5947</v>
      </c>
      <c r="E2722" t="str">
        <f>IFERROR(INDEX(Healthcare_Transaction[Treatment_Type],MATCH(CONSOLIDATED_SHEET[[#This Row],[Patient_ID]],Healthcare_Transaction[Patient_ID],0)),"")</f>
        <v/>
      </c>
      <c r="F2722" s="8" t="str">
        <f>IFERROR(INDEX(Healthcare_Transaction[Cost],MATCH(CONSOLIDATED_SHEET[[#This Row],[Patient_ID]],Healthcare_Transaction[Patient_ID],0)),"")</f>
        <v/>
      </c>
      <c r="G2722" s="6" t="str">
        <f>IFERROR(INDEX(Healthcare_Transaction[Date],MATCH(CONSOLIDATED_SHEET[[#This Row],[Patient_ID]],Healthcare_Transaction[Patient_ID],0)),"")</f>
        <v/>
      </c>
      <c r="H2722" t="str">
        <f>TEXT(CONSOLIDATED_SHEET[[#This Row],[Date]], "yyyy")</f>
        <v/>
      </c>
      <c r="I2722" t="str">
        <f>TEXT(CONSOLIDATED_SHEET[[#This Row],[Date]], "mmmm")</f>
        <v/>
      </c>
      <c r="J2722" t="str">
        <f>INDEX(Healthcare_Location[Location],MATCH(CONSOLIDATED_SHEET[[#This Row],[Patient_ID]],Healthcare_Location[Patient_ID],0))</f>
        <v>Houston</v>
      </c>
      <c r="K2722" s="7" t="str">
        <f>INDEX(Healthcare_Insurance[Insurance_Type],MATCH(CONSOLIDATED_SHEET[[#This Row],[Patient_ID]],Healthcare_Insurance[Patient_ID],0))</f>
        <v>Private</v>
      </c>
      <c r="L2722" s="8">
        <f>INDEX(Healthcare_Insurance[Insurance_Amount],MATCH(CONSOLIDATED_SHEET[[#This Row],[Patient_ID]],Healthcare_Insurance[Patient_ID],0))</f>
        <v>3176.81</v>
      </c>
    </row>
    <row r="2723" spans="1:12" x14ac:dyDescent="0.25">
      <c r="A2723" t="s">
        <v>2725</v>
      </c>
      <c r="B2723" t="s">
        <v>5678</v>
      </c>
      <c r="C2723">
        <v>34</v>
      </c>
      <c r="D2723" t="s">
        <v>5947</v>
      </c>
      <c r="E2723" t="str">
        <f>IFERROR(INDEX(Healthcare_Transaction[Treatment_Type],MATCH(CONSOLIDATED_SHEET[[#This Row],[Patient_ID]],Healthcare_Transaction[Patient_ID],0)),"")</f>
        <v/>
      </c>
      <c r="F2723" s="8" t="str">
        <f>IFERROR(INDEX(Healthcare_Transaction[Cost],MATCH(CONSOLIDATED_SHEET[[#This Row],[Patient_ID]],Healthcare_Transaction[Patient_ID],0)),"")</f>
        <v/>
      </c>
      <c r="G2723" s="6" t="str">
        <f>IFERROR(INDEX(Healthcare_Transaction[Date],MATCH(CONSOLIDATED_SHEET[[#This Row],[Patient_ID]],Healthcare_Transaction[Patient_ID],0)),"")</f>
        <v/>
      </c>
      <c r="H2723" t="str">
        <f>TEXT(CONSOLIDATED_SHEET[[#This Row],[Date]], "yyyy")</f>
        <v/>
      </c>
      <c r="I2723" t="str">
        <f>TEXT(CONSOLIDATED_SHEET[[#This Row],[Date]], "mmmm")</f>
        <v/>
      </c>
      <c r="J2723" t="str">
        <f>INDEX(Healthcare_Location[Location],MATCH(CONSOLIDATED_SHEET[[#This Row],[Patient_ID]],Healthcare_Location[Patient_ID],0))</f>
        <v>Houston</v>
      </c>
      <c r="K2723" s="7" t="str">
        <f>INDEX(Healthcare_Insurance[Insurance_Type],MATCH(CONSOLIDATED_SHEET[[#This Row],[Patient_ID]],Healthcare_Insurance[Patient_ID],0))</f>
        <v>Public</v>
      </c>
      <c r="L2723" s="8">
        <f>INDEX(Healthcare_Insurance[Insurance_Amount],MATCH(CONSOLIDATED_SHEET[[#This Row],[Patient_ID]],Healthcare_Insurance[Patient_ID],0))</f>
        <v>4210.59</v>
      </c>
    </row>
    <row r="2724" spans="1:12" x14ac:dyDescent="0.25">
      <c r="A2724" t="s">
        <v>2726</v>
      </c>
      <c r="B2724" t="s">
        <v>5679</v>
      </c>
      <c r="C2724">
        <v>89</v>
      </c>
      <c r="D2724" t="s">
        <v>5947</v>
      </c>
      <c r="E2724" t="str">
        <f>IFERROR(INDEX(Healthcare_Transaction[Treatment_Type],MATCH(CONSOLIDATED_SHEET[[#This Row],[Patient_ID]],Healthcare_Transaction[Patient_ID],0)),"")</f>
        <v/>
      </c>
      <c r="F2724" s="8" t="str">
        <f>IFERROR(INDEX(Healthcare_Transaction[Cost],MATCH(CONSOLIDATED_SHEET[[#This Row],[Patient_ID]],Healthcare_Transaction[Patient_ID],0)),"")</f>
        <v/>
      </c>
      <c r="G2724" s="6" t="str">
        <f>IFERROR(INDEX(Healthcare_Transaction[Date],MATCH(CONSOLIDATED_SHEET[[#This Row],[Patient_ID]],Healthcare_Transaction[Patient_ID],0)),"")</f>
        <v/>
      </c>
      <c r="H2724" t="str">
        <f>TEXT(CONSOLIDATED_SHEET[[#This Row],[Date]], "yyyy")</f>
        <v/>
      </c>
      <c r="I2724" t="str">
        <f>TEXT(CONSOLIDATED_SHEET[[#This Row],[Date]], "mmmm")</f>
        <v/>
      </c>
      <c r="J2724" t="str">
        <f>INDEX(Healthcare_Location[Location],MATCH(CONSOLIDATED_SHEET[[#This Row],[Patient_ID]],Healthcare_Location[Patient_ID],0))</f>
        <v>Chicago</v>
      </c>
      <c r="K2724" s="7" t="str">
        <f>INDEX(Healthcare_Insurance[Insurance_Type],MATCH(CONSOLIDATED_SHEET[[#This Row],[Patient_ID]],Healthcare_Insurance[Patient_ID],0))</f>
        <v>Public</v>
      </c>
      <c r="L2724" s="8">
        <f>INDEX(Healthcare_Insurance[Insurance_Amount],MATCH(CONSOLIDATED_SHEET[[#This Row],[Patient_ID]],Healthcare_Insurance[Patient_ID],0))</f>
        <v>7709.22</v>
      </c>
    </row>
    <row r="2725" spans="1:12" x14ac:dyDescent="0.25">
      <c r="A2725" t="s">
        <v>2727</v>
      </c>
      <c r="B2725" t="s">
        <v>5680</v>
      </c>
      <c r="C2725">
        <v>74</v>
      </c>
      <c r="D2725" t="s">
        <v>5948</v>
      </c>
      <c r="E2725" t="str">
        <f>IFERROR(INDEX(Healthcare_Transaction[Treatment_Type],MATCH(CONSOLIDATED_SHEET[[#This Row],[Patient_ID]],Healthcare_Transaction[Patient_ID],0)),"")</f>
        <v/>
      </c>
      <c r="F2725" s="8" t="str">
        <f>IFERROR(INDEX(Healthcare_Transaction[Cost],MATCH(CONSOLIDATED_SHEET[[#This Row],[Patient_ID]],Healthcare_Transaction[Patient_ID],0)),"")</f>
        <v/>
      </c>
      <c r="G2725" s="6" t="str">
        <f>IFERROR(INDEX(Healthcare_Transaction[Date],MATCH(CONSOLIDATED_SHEET[[#This Row],[Patient_ID]],Healthcare_Transaction[Patient_ID],0)),"")</f>
        <v/>
      </c>
      <c r="H2725" t="str">
        <f>TEXT(CONSOLIDATED_SHEET[[#This Row],[Date]], "yyyy")</f>
        <v/>
      </c>
      <c r="I2725" t="str">
        <f>TEXT(CONSOLIDATED_SHEET[[#This Row],[Date]], "mmmm")</f>
        <v/>
      </c>
      <c r="J2725" t="str">
        <f>INDEX(Healthcare_Location[Location],MATCH(CONSOLIDATED_SHEET[[#This Row],[Patient_ID]],Healthcare_Location[Patient_ID],0))</f>
        <v>Phoenix</v>
      </c>
      <c r="K2725" s="7" t="str">
        <f>INDEX(Healthcare_Insurance[Insurance_Type],MATCH(CONSOLIDATED_SHEET[[#This Row],[Patient_ID]],Healthcare_Insurance[Patient_ID],0))</f>
        <v>Private</v>
      </c>
      <c r="L2725" s="8">
        <f>INDEX(Healthcare_Insurance[Insurance_Amount],MATCH(CONSOLIDATED_SHEET[[#This Row],[Patient_ID]],Healthcare_Insurance[Patient_ID],0))</f>
        <v>4211.93</v>
      </c>
    </row>
    <row r="2726" spans="1:12" x14ac:dyDescent="0.25">
      <c r="A2726" t="s">
        <v>2728</v>
      </c>
      <c r="B2726" t="s">
        <v>5681</v>
      </c>
      <c r="C2726">
        <v>58</v>
      </c>
      <c r="D2726" t="s">
        <v>5948</v>
      </c>
      <c r="E2726" t="str">
        <f>IFERROR(INDEX(Healthcare_Transaction[Treatment_Type],MATCH(CONSOLIDATED_SHEET[[#This Row],[Patient_ID]],Healthcare_Transaction[Patient_ID],0)),"")</f>
        <v/>
      </c>
      <c r="F2726" s="8" t="str">
        <f>IFERROR(INDEX(Healthcare_Transaction[Cost],MATCH(CONSOLIDATED_SHEET[[#This Row],[Patient_ID]],Healthcare_Transaction[Patient_ID],0)),"")</f>
        <v/>
      </c>
      <c r="G2726" s="6" t="str">
        <f>IFERROR(INDEX(Healthcare_Transaction[Date],MATCH(CONSOLIDATED_SHEET[[#This Row],[Patient_ID]],Healthcare_Transaction[Patient_ID],0)),"")</f>
        <v/>
      </c>
      <c r="H2726" t="str">
        <f>TEXT(CONSOLIDATED_SHEET[[#This Row],[Date]], "yyyy")</f>
        <v/>
      </c>
      <c r="I2726" t="str">
        <f>TEXT(CONSOLIDATED_SHEET[[#This Row],[Date]], "mmmm")</f>
        <v/>
      </c>
      <c r="J2726" t="str">
        <f>INDEX(Healthcare_Location[Location],MATCH(CONSOLIDATED_SHEET[[#This Row],[Patient_ID]],Healthcare_Location[Patient_ID],0))</f>
        <v>Phoenix</v>
      </c>
      <c r="K2726" s="7" t="str">
        <f>INDEX(Healthcare_Insurance[Insurance_Type],MATCH(CONSOLIDATED_SHEET[[#This Row],[Patient_ID]],Healthcare_Insurance[Patient_ID],0))</f>
        <v>None</v>
      </c>
      <c r="L2726" s="8">
        <f>INDEX(Healthcare_Insurance[Insurance_Amount],MATCH(CONSOLIDATED_SHEET[[#This Row],[Patient_ID]],Healthcare_Insurance[Patient_ID],0))</f>
        <v>2780.22</v>
      </c>
    </row>
    <row r="2727" spans="1:12" x14ac:dyDescent="0.25">
      <c r="A2727" t="s">
        <v>2729</v>
      </c>
      <c r="B2727" t="s">
        <v>5682</v>
      </c>
      <c r="C2727">
        <v>25</v>
      </c>
      <c r="D2727" t="s">
        <v>5948</v>
      </c>
      <c r="E2727" t="str">
        <f>IFERROR(INDEX(Healthcare_Transaction[Treatment_Type],MATCH(CONSOLIDATED_SHEET[[#This Row],[Patient_ID]],Healthcare_Transaction[Patient_ID],0)),"")</f>
        <v/>
      </c>
      <c r="F2727" s="8" t="str">
        <f>IFERROR(INDEX(Healthcare_Transaction[Cost],MATCH(CONSOLIDATED_SHEET[[#This Row],[Patient_ID]],Healthcare_Transaction[Patient_ID],0)),"")</f>
        <v/>
      </c>
      <c r="G2727" s="6" t="str">
        <f>IFERROR(INDEX(Healthcare_Transaction[Date],MATCH(CONSOLIDATED_SHEET[[#This Row],[Patient_ID]],Healthcare_Transaction[Patient_ID],0)),"")</f>
        <v/>
      </c>
      <c r="H2727" t="str">
        <f>TEXT(CONSOLIDATED_SHEET[[#This Row],[Date]], "yyyy")</f>
        <v/>
      </c>
      <c r="I2727" t="str">
        <f>TEXT(CONSOLIDATED_SHEET[[#This Row],[Date]], "mmmm")</f>
        <v/>
      </c>
      <c r="J2727" t="str">
        <f>INDEX(Healthcare_Location[Location],MATCH(CONSOLIDATED_SHEET[[#This Row],[Patient_ID]],Healthcare_Location[Patient_ID],0))</f>
        <v>Phoenix</v>
      </c>
      <c r="K2727" s="7" t="str">
        <f>INDEX(Healthcare_Insurance[Insurance_Type],MATCH(CONSOLIDATED_SHEET[[#This Row],[Patient_ID]],Healthcare_Insurance[Patient_ID],0))</f>
        <v>Private</v>
      </c>
      <c r="L2727" s="8">
        <f>INDEX(Healthcare_Insurance[Insurance_Amount],MATCH(CONSOLIDATED_SHEET[[#This Row],[Patient_ID]],Healthcare_Insurance[Patient_ID],0))</f>
        <v>1427.09</v>
      </c>
    </row>
    <row r="2728" spans="1:12" x14ac:dyDescent="0.25">
      <c r="A2728" t="s">
        <v>2730</v>
      </c>
      <c r="B2728" t="s">
        <v>5683</v>
      </c>
      <c r="C2728">
        <v>78</v>
      </c>
      <c r="D2728" t="s">
        <v>5948</v>
      </c>
      <c r="E2728" t="str">
        <f>IFERROR(INDEX(Healthcare_Transaction[Treatment_Type],MATCH(CONSOLIDATED_SHEET[[#This Row],[Patient_ID]],Healthcare_Transaction[Patient_ID],0)),"")</f>
        <v/>
      </c>
      <c r="F2728" s="8" t="str">
        <f>IFERROR(INDEX(Healthcare_Transaction[Cost],MATCH(CONSOLIDATED_SHEET[[#This Row],[Patient_ID]],Healthcare_Transaction[Patient_ID],0)),"")</f>
        <v/>
      </c>
      <c r="G2728" s="6" t="str">
        <f>IFERROR(INDEX(Healthcare_Transaction[Date],MATCH(CONSOLIDATED_SHEET[[#This Row],[Patient_ID]],Healthcare_Transaction[Patient_ID],0)),"")</f>
        <v/>
      </c>
      <c r="H2728" t="str">
        <f>TEXT(CONSOLIDATED_SHEET[[#This Row],[Date]], "yyyy")</f>
        <v/>
      </c>
      <c r="I2728" t="str">
        <f>TEXT(CONSOLIDATED_SHEET[[#This Row],[Date]], "mmmm")</f>
        <v/>
      </c>
      <c r="J2728" t="str">
        <f>INDEX(Healthcare_Location[Location],MATCH(CONSOLIDATED_SHEET[[#This Row],[Patient_ID]],Healthcare_Location[Patient_ID],0))</f>
        <v>Houston</v>
      </c>
      <c r="K2728" s="7" t="str">
        <f>INDEX(Healthcare_Insurance[Insurance_Type],MATCH(CONSOLIDATED_SHEET[[#This Row],[Patient_ID]],Healthcare_Insurance[Patient_ID],0))</f>
        <v>Public</v>
      </c>
      <c r="L2728" s="8">
        <f>INDEX(Healthcare_Insurance[Insurance_Amount],MATCH(CONSOLIDATED_SHEET[[#This Row],[Patient_ID]],Healthcare_Insurance[Patient_ID],0))</f>
        <v>7737.68</v>
      </c>
    </row>
    <row r="2729" spans="1:12" x14ac:dyDescent="0.25">
      <c r="A2729" t="s">
        <v>2731</v>
      </c>
      <c r="B2729" t="s">
        <v>5684</v>
      </c>
      <c r="C2729">
        <v>78</v>
      </c>
      <c r="D2729" t="s">
        <v>5948</v>
      </c>
      <c r="E2729" t="str">
        <f>IFERROR(INDEX(Healthcare_Transaction[Treatment_Type],MATCH(CONSOLIDATED_SHEET[[#This Row],[Patient_ID]],Healthcare_Transaction[Patient_ID],0)),"")</f>
        <v/>
      </c>
      <c r="F2729" s="8" t="str">
        <f>IFERROR(INDEX(Healthcare_Transaction[Cost],MATCH(CONSOLIDATED_SHEET[[#This Row],[Patient_ID]],Healthcare_Transaction[Patient_ID],0)),"")</f>
        <v/>
      </c>
      <c r="G2729" s="6" t="str">
        <f>IFERROR(INDEX(Healthcare_Transaction[Date],MATCH(CONSOLIDATED_SHEET[[#This Row],[Patient_ID]],Healthcare_Transaction[Patient_ID],0)),"")</f>
        <v/>
      </c>
      <c r="H2729" t="str">
        <f>TEXT(CONSOLIDATED_SHEET[[#This Row],[Date]], "yyyy")</f>
        <v/>
      </c>
      <c r="I2729" t="str">
        <f>TEXT(CONSOLIDATED_SHEET[[#This Row],[Date]], "mmmm")</f>
        <v/>
      </c>
      <c r="J2729" t="str">
        <f>INDEX(Healthcare_Location[Location],MATCH(CONSOLIDATED_SHEET[[#This Row],[Patient_ID]],Healthcare_Location[Patient_ID],0))</f>
        <v>Houston</v>
      </c>
      <c r="K2729" s="7" t="str">
        <f>INDEX(Healthcare_Insurance[Insurance_Type],MATCH(CONSOLIDATED_SHEET[[#This Row],[Patient_ID]],Healthcare_Insurance[Patient_ID],0))</f>
        <v>None</v>
      </c>
      <c r="L2729" s="8">
        <f>INDEX(Healthcare_Insurance[Insurance_Amount],MATCH(CONSOLIDATED_SHEET[[#This Row],[Patient_ID]],Healthcare_Insurance[Patient_ID],0))</f>
        <v>6041.68</v>
      </c>
    </row>
    <row r="2730" spans="1:12" x14ac:dyDescent="0.25">
      <c r="A2730" t="s">
        <v>2732</v>
      </c>
      <c r="B2730" t="s">
        <v>5685</v>
      </c>
      <c r="C2730">
        <v>28</v>
      </c>
      <c r="D2730" t="s">
        <v>5948</v>
      </c>
      <c r="E2730" t="str">
        <f>IFERROR(INDEX(Healthcare_Transaction[Treatment_Type],MATCH(CONSOLIDATED_SHEET[[#This Row],[Patient_ID]],Healthcare_Transaction[Patient_ID],0)),"")</f>
        <v/>
      </c>
      <c r="F2730" s="8" t="str">
        <f>IFERROR(INDEX(Healthcare_Transaction[Cost],MATCH(CONSOLIDATED_SHEET[[#This Row],[Patient_ID]],Healthcare_Transaction[Patient_ID],0)),"")</f>
        <v/>
      </c>
      <c r="G2730" s="6" t="str">
        <f>IFERROR(INDEX(Healthcare_Transaction[Date],MATCH(CONSOLIDATED_SHEET[[#This Row],[Patient_ID]],Healthcare_Transaction[Patient_ID],0)),"")</f>
        <v/>
      </c>
      <c r="H2730" t="str">
        <f>TEXT(CONSOLIDATED_SHEET[[#This Row],[Date]], "yyyy")</f>
        <v/>
      </c>
      <c r="I2730" t="str">
        <f>TEXT(CONSOLIDATED_SHEET[[#This Row],[Date]], "mmmm")</f>
        <v/>
      </c>
      <c r="J2730" t="str">
        <f>INDEX(Healthcare_Location[Location],MATCH(CONSOLIDATED_SHEET[[#This Row],[Patient_ID]],Healthcare_Location[Patient_ID],0))</f>
        <v>Los Angeles</v>
      </c>
      <c r="K2730" s="7" t="str">
        <f>INDEX(Healthcare_Insurance[Insurance_Type],MATCH(CONSOLIDATED_SHEET[[#This Row],[Patient_ID]],Healthcare_Insurance[Patient_ID],0))</f>
        <v>None</v>
      </c>
      <c r="L2730" s="8">
        <f>INDEX(Healthcare_Insurance[Insurance_Amount],MATCH(CONSOLIDATED_SHEET[[#This Row],[Patient_ID]],Healthcare_Insurance[Patient_ID],0))</f>
        <v>474.45</v>
      </c>
    </row>
    <row r="2731" spans="1:12" x14ac:dyDescent="0.25">
      <c r="A2731" t="s">
        <v>2733</v>
      </c>
      <c r="B2731" t="s">
        <v>5686</v>
      </c>
      <c r="C2731">
        <v>55</v>
      </c>
      <c r="D2731" t="s">
        <v>5948</v>
      </c>
      <c r="E2731" t="str">
        <f>IFERROR(INDEX(Healthcare_Transaction[Treatment_Type],MATCH(CONSOLIDATED_SHEET[[#This Row],[Patient_ID]],Healthcare_Transaction[Patient_ID],0)),"")</f>
        <v/>
      </c>
      <c r="F2731" s="8" t="str">
        <f>IFERROR(INDEX(Healthcare_Transaction[Cost],MATCH(CONSOLIDATED_SHEET[[#This Row],[Patient_ID]],Healthcare_Transaction[Patient_ID],0)),"")</f>
        <v/>
      </c>
      <c r="G2731" s="6" t="str">
        <f>IFERROR(INDEX(Healthcare_Transaction[Date],MATCH(CONSOLIDATED_SHEET[[#This Row],[Patient_ID]],Healthcare_Transaction[Patient_ID],0)),"")</f>
        <v/>
      </c>
      <c r="H2731" t="str">
        <f>TEXT(CONSOLIDATED_SHEET[[#This Row],[Date]], "yyyy")</f>
        <v/>
      </c>
      <c r="I2731" t="str">
        <f>TEXT(CONSOLIDATED_SHEET[[#This Row],[Date]], "mmmm")</f>
        <v/>
      </c>
      <c r="J2731" t="str">
        <f>INDEX(Healthcare_Location[Location],MATCH(CONSOLIDATED_SHEET[[#This Row],[Patient_ID]],Healthcare_Location[Patient_ID],0))</f>
        <v>Chicago</v>
      </c>
      <c r="K2731" s="7" t="str">
        <f>INDEX(Healthcare_Insurance[Insurance_Type],MATCH(CONSOLIDATED_SHEET[[#This Row],[Patient_ID]],Healthcare_Insurance[Patient_ID],0))</f>
        <v>None</v>
      </c>
      <c r="L2731" s="8">
        <f>INDEX(Healthcare_Insurance[Insurance_Amount],MATCH(CONSOLIDATED_SHEET[[#This Row],[Patient_ID]],Healthcare_Insurance[Patient_ID],0))</f>
        <v>6197.73</v>
      </c>
    </row>
    <row r="2732" spans="1:12" x14ac:dyDescent="0.25">
      <c r="A2732" t="s">
        <v>2734</v>
      </c>
      <c r="B2732" t="s">
        <v>5687</v>
      </c>
      <c r="C2732">
        <v>72</v>
      </c>
      <c r="D2732" t="s">
        <v>5948</v>
      </c>
      <c r="E2732" t="str">
        <f>IFERROR(INDEX(Healthcare_Transaction[Treatment_Type],MATCH(CONSOLIDATED_SHEET[[#This Row],[Patient_ID]],Healthcare_Transaction[Patient_ID],0)),"")</f>
        <v/>
      </c>
      <c r="F2732" s="8" t="str">
        <f>IFERROR(INDEX(Healthcare_Transaction[Cost],MATCH(CONSOLIDATED_SHEET[[#This Row],[Patient_ID]],Healthcare_Transaction[Patient_ID],0)),"")</f>
        <v/>
      </c>
      <c r="G2732" s="6" t="str">
        <f>IFERROR(INDEX(Healthcare_Transaction[Date],MATCH(CONSOLIDATED_SHEET[[#This Row],[Patient_ID]],Healthcare_Transaction[Patient_ID],0)),"")</f>
        <v/>
      </c>
      <c r="H2732" t="str">
        <f>TEXT(CONSOLIDATED_SHEET[[#This Row],[Date]], "yyyy")</f>
        <v/>
      </c>
      <c r="I2732" t="str">
        <f>TEXT(CONSOLIDATED_SHEET[[#This Row],[Date]], "mmmm")</f>
        <v/>
      </c>
      <c r="J2732" t="str">
        <f>INDEX(Healthcare_Location[Location],MATCH(CONSOLIDATED_SHEET[[#This Row],[Patient_ID]],Healthcare_Location[Patient_ID],0))</f>
        <v>Chicago</v>
      </c>
      <c r="K2732" s="7" t="str">
        <f>INDEX(Healthcare_Insurance[Insurance_Type],MATCH(CONSOLIDATED_SHEET[[#This Row],[Patient_ID]],Healthcare_Insurance[Patient_ID],0))</f>
        <v>Public</v>
      </c>
      <c r="L2732" s="8">
        <f>INDEX(Healthcare_Insurance[Insurance_Amount],MATCH(CONSOLIDATED_SHEET[[#This Row],[Patient_ID]],Healthcare_Insurance[Patient_ID],0))</f>
        <v>7559.46</v>
      </c>
    </row>
    <row r="2733" spans="1:12" x14ac:dyDescent="0.25">
      <c r="A2733" t="s">
        <v>2735</v>
      </c>
      <c r="B2733" t="s">
        <v>5688</v>
      </c>
      <c r="C2733">
        <v>74</v>
      </c>
      <c r="D2733" t="s">
        <v>5947</v>
      </c>
      <c r="E2733" t="str">
        <f>IFERROR(INDEX(Healthcare_Transaction[Treatment_Type],MATCH(CONSOLIDATED_SHEET[[#This Row],[Patient_ID]],Healthcare_Transaction[Patient_ID],0)),"")</f>
        <v/>
      </c>
      <c r="F2733" s="8" t="str">
        <f>IFERROR(INDEX(Healthcare_Transaction[Cost],MATCH(CONSOLIDATED_SHEET[[#This Row],[Patient_ID]],Healthcare_Transaction[Patient_ID],0)),"")</f>
        <v/>
      </c>
      <c r="G2733" s="6" t="str">
        <f>IFERROR(INDEX(Healthcare_Transaction[Date],MATCH(CONSOLIDATED_SHEET[[#This Row],[Patient_ID]],Healthcare_Transaction[Patient_ID],0)),"")</f>
        <v/>
      </c>
      <c r="H2733" t="str">
        <f>TEXT(CONSOLIDATED_SHEET[[#This Row],[Date]], "yyyy")</f>
        <v/>
      </c>
      <c r="I2733" t="str">
        <f>TEXT(CONSOLIDATED_SHEET[[#This Row],[Date]], "mmmm")</f>
        <v/>
      </c>
      <c r="J2733" t="str">
        <f>INDEX(Healthcare_Location[Location],MATCH(CONSOLIDATED_SHEET[[#This Row],[Patient_ID]],Healthcare_Location[Patient_ID],0))</f>
        <v>Houston</v>
      </c>
      <c r="K2733" s="7" t="str">
        <f>INDEX(Healthcare_Insurance[Insurance_Type],MATCH(CONSOLIDATED_SHEET[[#This Row],[Patient_ID]],Healthcare_Insurance[Patient_ID],0))</f>
        <v>None</v>
      </c>
      <c r="L2733" s="8">
        <f>INDEX(Healthcare_Insurance[Insurance_Amount],MATCH(CONSOLIDATED_SHEET[[#This Row],[Patient_ID]],Healthcare_Insurance[Patient_ID],0))</f>
        <v>3651.38</v>
      </c>
    </row>
    <row r="2734" spans="1:12" x14ac:dyDescent="0.25">
      <c r="A2734" t="s">
        <v>2736</v>
      </c>
      <c r="B2734" t="s">
        <v>5689</v>
      </c>
      <c r="C2734">
        <v>50</v>
      </c>
      <c r="D2734" t="s">
        <v>5947</v>
      </c>
      <c r="E2734" t="str">
        <f>IFERROR(INDEX(Healthcare_Transaction[Treatment_Type],MATCH(CONSOLIDATED_SHEET[[#This Row],[Patient_ID]],Healthcare_Transaction[Patient_ID],0)),"")</f>
        <v/>
      </c>
      <c r="F2734" s="8" t="str">
        <f>IFERROR(INDEX(Healthcare_Transaction[Cost],MATCH(CONSOLIDATED_SHEET[[#This Row],[Patient_ID]],Healthcare_Transaction[Patient_ID],0)),"")</f>
        <v/>
      </c>
      <c r="G2734" s="6" t="str">
        <f>IFERROR(INDEX(Healthcare_Transaction[Date],MATCH(CONSOLIDATED_SHEET[[#This Row],[Patient_ID]],Healthcare_Transaction[Patient_ID],0)),"")</f>
        <v/>
      </c>
      <c r="H2734" t="str">
        <f>TEXT(CONSOLIDATED_SHEET[[#This Row],[Date]], "yyyy")</f>
        <v/>
      </c>
      <c r="I2734" t="str">
        <f>TEXT(CONSOLIDATED_SHEET[[#This Row],[Date]], "mmmm")</f>
        <v/>
      </c>
      <c r="J2734" t="str">
        <f>INDEX(Healthcare_Location[Location],MATCH(CONSOLIDATED_SHEET[[#This Row],[Patient_ID]],Healthcare_Location[Patient_ID],0))</f>
        <v>New York</v>
      </c>
      <c r="K2734" s="7" t="str">
        <f>INDEX(Healthcare_Insurance[Insurance_Type],MATCH(CONSOLIDATED_SHEET[[#This Row],[Patient_ID]],Healthcare_Insurance[Patient_ID],0))</f>
        <v>Private</v>
      </c>
      <c r="L2734" s="8">
        <f>INDEX(Healthcare_Insurance[Insurance_Amount],MATCH(CONSOLIDATED_SHEET[[#This Row],[Patient_ID]],Healthcare_Insurance[Patient_ID],0))</f>
        <v>1104.8</v>
      </c>
    </row>
    <row r="2735" spans="1:12" x14ac:dyDescent="0.25">
      <c r="A2735" t="s">
        <v>2737</v>
      </c>
      <c r="B2735" t="s">
        <v>5690</v>
      </c>
      <c r="C2735">
        <v>25</v>
      </c>
      <c r="D2735" t="s">
        <v>5948</v>
      </c>
      <c r="E2735" t="str">
        <f>IFERROR(INDEX(Healthcare_Transaction[Treatment_Type],MATCH(CONSOLIDATED_SHEET[[#This Row],[Patient_ID]],Healthcare_Transaction[Patient_ID],0)),"")</f>
        <v/>
      </c>
      <c r="F2735" s="8" t="str">
        <f>IFERROR(INDEX(Healthcare_Transaction[Cost],MATCH(CONSOLIDATED_SHEET[[#This Row],[Patient_ID]],Healthcare_Transaction[Patient_ID],0)),"")</f>
        <v/>
      </c>
      <c r="G2735" s="6" t="str">
        <f>IFERROR(INDEX(Healthcare_Transaction[Date],MATCH(CONSOLIDATED_SHEET[[#This Row],[Patient_ID]],Healthcare_Transaction[Patient_ID],0)),"")</f>
        <v/>
      </c>
      <c r="H2735" t="str">
        <f>TEXT(CONSOLIDATED_SHEET[[#This Row],[Date]], "yyyy")</f>
        <v/>
      </c>
      <c r="I2735" t="str">
        <f>TEXT(CONSOLIDATED_SHEET[[#This Row],[Date]], "mmmm")</f>
        <v/>
      </c>
      <c r="J2735" t="str">
        <f>INDEX(Healthcare_Location[Location],MATCH(CONSOLIDATED_SHEET[[#This Row],[Patient_ID]],Healthcare_Location[Patient_ID],0))</f>
        <v>New York</v>
      </c>
      <c r="K2735" s="7" t="str">
        <f>INDEX(Healthcare_Insurance[Insurance_Type],MATCH(CONSOLIDATED_SHEET[[#This Row],[Patient_ID]],Healthcare_Insurance[Patient_ID],0))</f>
        <v>Public</v>
      </c>
      <c r="L2735" s="8">
        <f>INDEX(Healthcare_Insurance[Insurance_Amount],MATCH(CONSOLIDATED_SHEET[[#This Row],[Patient_ID]],Healthcare_Insurance[Patient_ID],0))</f>
        <v>1058.52</v>
      </c>
    </row>
    <row r="2736" spans="1:12" x14ac:dyDescent="0.25">
      <c r="A2736" t="s">
        <v>2738</v>
      </c>
      <c r="B2736" t="s">
        <v>5691</v>
      </c>
      <c r="C2736">
        <v>33</v>
      </c>
      <c r="D2736" t="s">
        <v>5947</v>
      </c>
      <c r="E2736" t="str">
        <f>IFERROR(INDEX(Healthcare_Transaction[Treatment_Type],MATCH(CONSOLIDATED_SHEET[[#This Row],[Patient_ID]],Healthcare_Transaction[Patient_ID],0)),"")</f>
        <v/>
      </c>
      <c r="F2736" s="8" t="str">
        <f>IFERROR(INDEX(Healthcare_Transaction[Cost],MATCH(CONSOLIDATED_SHEET[[#This Row],[Patient_ID]],Healthcare_Transaction[Patient_ID],0)),"")</f>
        <v/>
      </c>
      <c r="G2736" s="6" t="str">
        <f>IFERROR(INDEX(Healthcare_Transaction[Date],MATCH(CONSOLIDATED_SHEET[[#This Row],[Patient_ID]],Healthcare_Transaction[Patient_ID],0)),"")</f>
        <v/>
      </c>
      <c r="H2736" t="str">
        <f>TEXT(CONSOLIDATED_SHEET[[#This Row],[Date]], "yyyy")</f>
        <v/>
      </c>
      <c r="I2736" t="str">
        <f>TEXT(CONSOLIDATED_SHEET[[#This Row],[Date]], "mmmm")</f>
        <v/>
      </c>
      <c r="J2736" t="str">
        <f>INDEX(Healthcare_Location[Location],MATCH(CONSOLIDATED_SHEET[[#This Row],[Patient_ID]],Healthcare_Location[Patient_ID],0))</f>
        <v>Houston</v>
      </c>
      <c r="K2736" s="7" t="str">
        <f>INDEX(Healthcare_Insurance[Insurance_Type],MATCH(CONSOLIDATED_SHEET[[#This Row],[Patient_ID]],Healthcare_Insurance[Patient_ID],0))</f>
        <v>None</v>
      </c>
      <c r="L2736" s="8">
        <f>INDEX(Healthcare_Insurance[Insurance_Amount],MATCH(CONSOLIDATED_SHEET[[#This Row],[Patient_ID]],Healthcare_Insurance[Patient_ID],0))</f>
        <v>3383.24</v>
      </c>
    </row>
    <row r="2737" spans="1:12" x14ac:dyDescent="0.25">
      <c r="A2737" t="s">
        <v>2739</v>
      </c>
      <c r="B2737" t="s">
        <v>5692</v>
      </c>
      <c r="C2737">
        <v>48</v>
      </c>
      <c r="D2737" t="s">
        <v>5948</v>
      </c>
      <c r="E2737" t="str">
        <f>IFERROR(INDEX(Healthcare_Transaction[Treatment_Type],MATCH(CONSOLIDATED_SHEET[[#This Row],[Patient_ID]],Healthcare_Transaction[Patient_ID],0)),"")</f>
        <v/>
      </c>
      <c r="F2737" s="8" t="str">
        <f>IFERROR(INDEX(Healthcare_Transaction[Cost],MATCH(CONSOLIDATED_SHEET[[#This Row],[Patient_ID]],Healthcare_Transaction[Patient_ID],0)),"")</f>
        <v/>
      </c>
      <c r="G2737" s="6" t="str">
        <f>IFERROR(INDEX(Healthcare_Transaction[Date],MATCH(CONSOLIDATED_SHEET[[#This Row],[Patient_ID]],Healthcare_Transaction[Patient_ID],0)),"")</f>
        <v/>
      </c>
      <c r="H2737" t="str">
        <f>TEXT(CONSOLIDATED_SHEET[[#This Row],[Date]], "yyyy")</f>
        <v/>
      </c>
      <c r="I2737" t="str">
        <f>TEXT(CONSOLIDATED_SHEET[[#This Row],[Date]], "mmmm")</f>
        <v/>
      </c>
      <c r="J2737" t="str">
        <f>INDEX(Healthcare_Location[Location],MATCH(CONSOLIDATED_SHEET[[#This Row],[Patient_ID]],Healthcare_Location[Patient_ID],0))</f>
        <v>Los Angeles</v>
      </c>
      <c r="K2737" s="7" t="str">
        <f>INDEX(Healthcare_Insurance[Insurance_Type],MATCH(CONSOLIDATED_SHEET[[#This Row],[Patient_ID]],Healthcare_Insurance[Patient_ID],0))</f>
        <v>Private</v>
      </c>
      <c r="L2737" s="8">
        <f>INDEX(Healthcare_Insurance[Insurance_Amount],MATCH(CONSOLIDATED_SHEET[[#This Row],[Patient_ID]],Healthcare_Insurance[Patient_ID],0))</f>
        <v>3554.07</v>
      </c>
    </row>
    <row r="2738" spans="1:12" x14ac:dyDescent="0.25">
      <c r="A2738" t="s">
        <v>2740</v>
      </c>
      <c r="B2738" t="s">
        <v>5693</v>
      </c>
      <c r="C2738">
        <v>74</v>
      </c>
      <c r="D2738" t="s">
        <v>5948</v>
      </c>
      <c r="E2738" t="str">
        <f>IFERROR(INDEX(Healthcare_Transaction[Treatment_Type],MATCH(CONSOLIDATED_SHEET[[#This Row],[Patient_ID]],Healthcare_Transaction[Patient_ID],0)),"")</f>
        <v/>
      </c>
      <c r="F2738" s="8" t="str">
        <f>IFERROR(INDEX(Healthcare_Transaction[Cost],MATCH(CONSOLIDATED_SHEET[[#This Row],[Patient_ID]],Healthcare_Transaction[Patient_ID],0)),"")</f>
        <v/>
      </c>
      <c r="G2738" s="6" t="str">
        <f>IFERROR(INDEX(Healthcare_Transaction[Date],MATCH(CONSOLIDATED_SHEET[[#This Row],[Patient_ID]],Healthcare_Transaction[Patient_ID],0)),"")</f>
        <v/>
      </c>
      <c r="H2738" t="str">
        <f>TEXT(CONSOLIDATED_SHEET[[#This Row],[Date]], "yyyy")</f>
        <v/>
      </c>
      <c r="I2738" t="str">
        <f>TEXT(CONSOLIDATED_SHEET[[#This Row],[Date]], "mmmm")</f>
        <v/>
      </c>
      <c r="J2738" t="str">
        <f>INDEX(Healthcare_Location[Location],MATCH(CONSOLIDATED_SHEET[[#This Row],[Patient_ID]],Healthcare_Location[Patient_ID],0))</f>
        <v>Phoenix</v>
      </c>
      <c r="K2738" s="7" t="str">
        <f>INDEX(Healthcare_Insurance[Insurance_Type],MATCH(CONSOLIDATED_SHEET[[#This Row],[Patient_ID]],Healthcare_Insurance[Patient_ID],0))</f>
        <v>Private</v>
      </c>
      <c r="L2738" s="8">
        <f>INDEX(Healthcare_Insurance[Insurance_Amount],MATCH(CONSOLIDATED_SHEET[[#This Row],[Patient_ID]],Healthcare_Insurance[Patient_ID],0))</f>
        <v>5461.12</v>
      </c>
    </row>
    <row r="2739" spans="1:12" x14ac:dyDescent="0.25">
      <c r="A2739" t="s">
        <v>2741</v>
      </c>
      <c r="B2739" t="s">
        <v>5694</v>
      </c>
      <c r="C2739">
        <v>77</v>
      </c>
      <c r="D2739" t="s">
        <v>5947</v>
      </c>
      <c r="E2739" t="str">
        <f>IFERROR(INDEX(Healthcare_Transaction[Treatment_Type],MATCH(CONSOLIDATED_SHEET[[#This Row],[Patient_ID]],Healthcare_Transaction[Patient_ID],0)),"")</f>
        <v/>
      </c>
      <c r="F2739" s="8" t="str">
        <f>IFERROR(INDEX(Healthcare_Transaction[Cost],MATCH(CONSOLIDATED_SHEET[[#This Row],[Patient_ID]],Healthcare_Transaction[Patient_ID],0)),"")</f>
        <v/>
      </c>
      <c r="G2739" s="6" t="str">
        <f>IFERROR(INDEX(Healthcare_Transaction[Date],MATCH(CONSOLIDATED_SHEET[[#This Row],[Patient_ID]],Healthcare_Transaction[Patient_ID],0)),"")</f>
        <v/>
      </c>
      <c r="H2739" t="str">
        <f>TEXT(CONSOLIDATED_SHEET[[#This Row],[Date]], "yyyy")</f>
        <v/>
      </c>
      <c r="I2739" t="str">
        <f>TEXT(CONSOLIDATED_SHEET[[#This Row],[Date]], "mmmm")</f>
        <v/>
      </c>
      <c r="J2739" t="str">
        <f>INDEX(Healthcare_Location[Location],MATCH(CONSOLIDATED_SHEET[[#This Row],[Patient_ID]],Healthcare_Location[Patient_ID],0))</f>
        <v>Chicago</v>
      </c>
      <c r="K2739" s="7" t="str">
        <f>INDEX(Healthcare_Insurance[Insurance_Type],MATCH(CONSOLIDATED_SHEET[[#This Row],[Patient_ID]],Healthcare_Insurance[Patient_ID],0))</f>
        <v>None</v>
      </c>
      <c r="L2739" s="8">
        <f>INDEX(Healthcare_Insurance[Insurance_Amount],MATCH(CONSOLIDATED_SHEET[[#This Row],[Patient_ID]],Healthcare_Insurance[Patient_ID],0))</f>
        <v>2766.36</v>
      </c>
    </row>
    <row r="2740" spans="1:12" x14ac:dyDescent="0.25">
      <c r="A2740" t="s">
        <v>2742</v>
      </c>
      <c r="B2740" t="s">
        <v>5695</v>
      </c>
      <c r="C2740">
        <v>59</v>
      </c>
      <c r="D2740" t="s">
        <v>5947</v>
      </c>
      <c r="E2740" t="str">
        <f>IFERROR(INDEX(Healthcare_Transaction[Treatment_Type],MATCH(CONSOLIDATED_SHEET[[#This Row],[Patient_ID]],Healthcare_Transaction[Patient_ID],0)),"")</f>
        <v/>
      </c>
      <c r="F2740" s="8" t="str">
        <f>IFERROR(INDEX(Healthcare_Transaction[Cost],MATCH(CONSOLIDATED_SHEET[[#This Row],[Patient_ID]],Healthcare_Transaction[Patient_ID],0)),"")</f>
        <v/>
      </c>
      <c r="G2740" s="6" t="str">
        <f>IFERROR(INDEX(Healthcare_Transaction[Date],MATCH(CONSOLIDATED_SHEET[[#This Row],[Patient_ID]],Healthcare_Transaction[Patient_ID],0)),"")</f>
        <v/>
      </c>
      <c r="H2740" t="str">
        <f>TEXT(CONSOLIDATED_SHEET[[#This Row],[Date]], "yyyy")</f>
        <v/>
      </c>
      <c r="I2740" t="str">
        <f>TEXT(CONSOLIDATED_SHEET[[#This Row],[Date]], "mmmm")</f>
        <v/>
      </c>
      <c r="J2740" t="str">
        <f>INDEX(Healthcare_Location[Location],MATCH(CONSOLIDATED_SHEET[[#This Row],[Patient_ID]],Healthcare_Location[Patient_ID],0))</f>
        <v>Houston</v>
      </c>
      <c r="K2740" s="7" t="str">
        <f>INDEX(Healthcare_Insurance[Insurance_Type],MATCH(CONSOLIDATED_SHEET[[#This Row],[Patient_ID]],Healthcare_Insurance[Patient_ID],0))</f>
        <v>None</v>
      </c>
      <c r="L2740" s="8">
        <f>INDEX(Healthcare_Insurance[Insurance_Amount],MATCH(CONSOLIDATED_SHEET[[#This Row],[Patient_ID]],Healthcare_Insurance[Patient_ID],0))</f>
        <v>8200.0300000000007</v>
      </c>
    </row>
    <row r="2741" spans="1:12" x14ac:dyDescent="0.25">
      <c r="A2741" t="s">
        <v>2743</v>
      </c>
      <c r="B2741" t="s">
        <v>5696</v>
      </c>
      <c r="C2741">
        <v>37</v>
      </c>
      <c r="D2741" t="s">
        <v>5947</v>
      </c>
      <c r="E2741" t="str">
        <f>IFERROR(INDEX(Healthcare_Transaction[Treatment_Type],MATCH(CONSOLIDATED_SHEET[[#This Row],[Patient_ID]],Healthcare_Transaction[Patient_ID],0)),"")</f>
        <v/>
      </c>
      <c r="F2741" s="8" t="str">
        <f>IFERROR(INDEX(Healthcare_Transaction[Cost],MATCH(CONSOLIDATED_SHEET[[#This Row],[Patient_ID]],Healthcare_Transaction[Patient_ID],0)),"")</f>
        <v/>
      </c>
      <c r="G2741" s="6" t="str">
        <f>IFERROR(INDEX(Healthcare_Transaction[Date],MATCH(CONSOLIDATED_SHEET[[#This Row],[Patient_ID]],Healthcare_Transaction[Patient_ID],0)),"")</f>
        <v/>
      </c>
      <c r="H2741" t="str">
        <f>TEXT(CONSOLIDATED_SHEET[[#This Row],[Date]], "yyyy")</f>
        <v/>
      </c>
      <c r="I2741" t="str">
        <f>TEXT(CONSOLIDATED_SHEET[[#This Row],[Date]], "mmmm")</f>
        <v/>
      </c>
      <c r="J2741" t="str">
        <f>INDEX(Healthcare_Location[Location],MATCH(CONSOLIDATED_SHEET[[#This Row],[Patient_ID]],Healthcare_Location[Patient_ID],0))</f>
        <v>New York</v>
      </c>
      <c r="K2741" s="7" t="str">
        <f>INDEX(Healthcare_Insurance[Insurance_Type],MATCH(CONSOLIDATED_SHEET[[#This Row],[Patient_ID]],Healthcare_Insurance[Patient_ID],0))</f>
        <v>None</v>
      </c>
      <c r="L2741" s="8">
        <f>INDEX(Healthcare_Insurance[Insurance_Amount],MATCH(CONSOLIDATED_SHEET[[#This Row],[Patient_ID]],Healthcare_Insurance[Patient_ID],0))</f>
        <v>2337.23</v>
      </c>
    </row>
    <row r="2742" spans="1:12" x14ac:dyDescent="0.25">
      <c r="A2742" t="s">
        <v>2744</v>
      </c>
      <c r="B2742" t="s">
        <v>5697</v>
      </c>
      <c r="C2742">
        <v>25</v>
      </c>
      <c r="D2742" t="s">
        <v>5948</v>
      </c>
      <c r="E2742" t="str">
        <f>IFERROR(INDEX(Healthcare_Transaction[Treatment_Type],MATCH(CONSOLIDATED_SHEET[[#This Row],[Patient_ID]],Healthcare_Transaction[Patient_ID],0)),"")</f>
        <v/>
      </c>
      <c r="F2742" s="8" t="str">
        <f>IFERROR(INDEX(Healthcare_Transaction[Cost],MATCH(CONSOLIDATED_SHEET[[#This Row],[Patient_ID]],Healthcare_Transaction[Patient_ID],0)),"")</f>
        <v/>
      </c>
      <c r="G2742" s="6" t="str">
        <f>IFERROR(INDEX(Healthcare_Transaction[Date],MATCH(CONSOLIDATED_SHEET[[#This Row],[Patient_ID]],Healthcare_Transaction[Patient_ID],0)),"")</f>
        <v/>
      </c>
      <c r="H2742" t="str">
        <f>TEXT(CONSOLIDATED_SHEET[[#This Row],[Date]], "yyyy")</f>
        <v/>
      </c>
      <c r="I2742" t="str">
        <f>TEXT(CONSOLIDATED_SHEET[[#This Row],[Date]], "mmmm")</f>
        <v/>
      </c>
      <c r="J2742" t="str">
        <f>INDEX(Healthcare_Location[Location],MATCH(CONSOLIDATED_SHEET[[#This Row],[Patient_ID]],Healthcare_Location[Patient_ID],0))</f>
        <v>New York</v>
      </c>
      <c r="K2742" s="7" t="str">
        <f>INDEX(Healthcare_Insurance[Insurance_Type],MATCH(CONSOLIDATED_SHEET[[#This Row],[Patient_ID]],Healthcare_Insurance[Patient_ID],0))</f>
        <v>None</v>
      </c>
      <c r="L2742" s="8">
        <f>INDEX(Healthcare_Insurance[Insurance_Amount],MATCH(CONSOLIDATED_SHEET[[#This Row],[Patient_ID]],Healthcare_Insurance[Patient_ID],0))</f>
        <v>1302.8699999999999</v>
      </c>
    </row>
    <row r="2743" spans="1:12" x14ac:dyDescent="0.25">
      <c r="A2743" t="s">
        <v>2745</v>
      </c>
      <c r="B2743" t="s">
        <v>5698</v>
      </c>
      <c r="C2743">
        <v>28</v>
      </c>
      <c r="D2743" t="s">
        <v>5947</v>
      </c>
      <c r="E2743" t="str">
        <f>IFERROR(INDEX(Healthcare_Transaction[Treatment_Type],MATCH(CONSOLIDATED_SHEET[[#This Row],[Patient_ID]],Healthcare_Transaction[Patient_ID],0)),"")</f>
        <v/>
      </c>
      <c r="F2743" s="8" t="str">
        <f>IFERROR(INDEX(Healthcare_Transaction[Cost],MATCH(CONSOLIDATED_SHEET[[#This Row],[Patient_ID]],Healthcare_Transaction[Patient_ID],0)),"")</f>
        <v/>
      </c>
      <c r="G2743" s="6" t="str">
        <f>IFERROR(INDEX(Healthcare_Transaction[Date],MATCH(CONSOLIDATED_SHEET[[#This Row],[Patient_ID]],Healthcare_Transaction[Patient_ID],0)),"")</f>
        <v/>
      </c>
      <c r="H2743" t="str">
        <f>TEXT(CONSOLIDATED_SHEET[[#This Row],[Date]], "yyyy")</f>
        <v/>
      </c>
      <c r="I2743" t="str">
        <f>TEXT(CONSOLIDATED_SHEET[[#This Row],[Date]], "mmmm")</f>
        <v/>
      </c>
      <c r="J2743" t="str">
        <f>INDEX(Healthcare_Location[Location],MATCH(CONSOLIDATED_SHEET[[#This Row],[Patient_ID]],Healthcare_Location[Patient_ID],0))</f>
        <v>Houston</v>
      </c>
      <c r="K2743" s="7" t="str">
        <f>INDEX(Healthcare_Insurance[Insurance_Type],MATCH(CONSOLIDATED_SHEET[[#This Row],[Patient_ID]],Healthcare_Insurance[Patient_ID],0))</f>
        <v>Public</v>
      </c>
      <c r="L2743" s="8">
        <f>INDEX(Healthcare_Insurance[Insurance_Amount],MATCH(CONSOLIDATED_SHEET[[#This Row],[Patient_ID]],Healthcare_Insurance[Patient_ID],0))</f>
        <v>516.27</v>
      </c>
    </row>
    <row r="2744" spans="1:12" x14ac:dyDescent="0.25">
      <c r="A2744" t="s">
        <v>2746</v>
      </c>
      <c r="B2744" t="s">
        <v>5699</v>
      </c>
      <c r="C2744">
        <v>48</v>
      </c>
      <c r="D2744" t="s">
        <v>5948</v>
      </c>
      <c r="E2744" t="str">
        <f>IFERROR(INDEX(Healthcare_Transaction[Treatment_Type],MATCH(CONSOLIDATED_SHEET[[#This Row],[Patient_ID]],Healthcare_Transaction[Patient_ID],0)),"")</f>
        <v/>
      </c>
      <c r="F2744" s="8" t="str">
        <f>IFERROR(INDEX(Healthcare_Transaction[Cost],MATCH(CONSOLIDATED_SHEET[[#This Row],[Patient_ID]],Healthcare_Transaction[Patient_ID],0)),"")</f>
        <v/>
      </c>
      <c r="G2744" s="6" t="str">
        <f>IFERROR(INDEX(Healthcare_Transaction[Date],MATCH(CONSOLIDATED_SHEET[[#This Row],[Patient_ID]],Healthcare_Transaction[Patient_ID],0)),"")</f>
        <v/>
      </c>
      <c r="H2744" t="str">
        <f>TEXT(CONSOLIDATED_SHEET[[#This Row],[Date]], "yyyy")</f>
        <v/>
      </c>
      <c r="I2744" t="str">
        <f>TEXT(CONSOLIDATED_SHEET[[#This Row],[Date]], "mmmm")</f>
        <v/>
      </c>
      <c r="J2744" t="str">
        <f>INDEX(Healthcare_Location[Location],MATCH(CONSOLIDATED_SHEET[[#This Row],[Patient_ID]],Healthcare_Location[Patient_ID],0))</f>
        <v>Phoenix</v>
      </c>
      <c r="K2744" s="7" t="str">
        <f>INDEX(Healthcare_Insurance[Insurance_Type],MATCH(CONSOLIDATED_SHEET[[#This Row],[Patient_ID]],Healthcare_Insurance[Patient_ID],0))</f>
        <v>None</v>
      </c>
      <c r="L2744" s="8">
        <f>INDEX(Healthcare_Insurance[Insurance_Amount],MATCH(CONSOLIDATED_SHEET[[#This Row],[Patient_ID]],Healthcare_Insurance[Patient_ID],0))</f>
        <v>7911.47</v>
      </c>
    </row>
    <row r="2745" spans="1:12" x14ac:dyDescent="0.25">
      <c r="A2745" t="s">
        <v>2747</v>
      </c>
      <c r="B2745" t="s">
        <v>5700</v>
      </c>
      <c r="C2745">
        <v>42</v>
      </c>
      <c r="D2745" t="s">
        <v>5948</v>
      </c>
      <c r="E2745" t="str">
        <f>IFERROR(INDEX(Healthcare_Transaction[Treatment_Type],MATCH(CONSOLIDATED_SHEET[[#This Row],[Patient_ID]],Healthcare_Transaction[Patient_ID],0)),"")</f>
        <v/>
      </c>
      <c r="F2745" s="8" t="str">
        <f>IFERROR(INDEX(Healthcare_Transaction[Cost],MATCH(CONSOLIDATED_SHEET[[#This Row],[Patient_ID]],Healthcare_Transaction[Patient_ID],0)),"")</f>
        <v/>
      </c>
      <c r="G2745" s="6" t="str">
        <f>IFERROR(INDEX(Healthcare_Transaction[Date],MATCH(CONSOLIDATED_SHEET[[#This Row],[Patient_ID]],Healthcare_Transaction[Patient_ID],0)),"")</f>
        <v/>
      </c>
      <c r="H2745" t="str">
        <f>TEXT(CONSOLIDATED_SHEET[[#This Row],[Date]], "yyyy")</f>
        <v/>
      </c>
      <c r="I2745" t="str">
        <f>TEXT(CONSOLIDATED_SHEET[[#This Row],[Date]], "mmmm")</f>
        <v/>
      </c>
      <c r="J2745" t="str">
        <f>INDEX(Healthcare_Location[Location],MATCH(CONSOLIDATED_SHEET[[#This Row],[Patient_ID]],Healthcare_Location[Patient_ID],0))</f>
        <v>Houston</v>
      </c>
      <c r="K2745" s="7" t="str">
        <f>INDEX(Healthcare_Insurance[Insurance_Type],MATCH(CONSOLIDATED_SHEET[[#This Row],[Patient_ID]],Healthcare_Insurance[Patient_ID],0))</f>
        <v>None</v>
      </c>
      <c r="L2745" s="8">
        <f>INDEX(Healthcare_Insurance[Insurance_Amount],MATCH(CONSOLIDATED_SHEET[[#This Row],[Patient_ID]],Healthcare_Insurance[Patient_ID],0))</f>
        <v>4777.59</v>
      </c>
    </row>
    <row r="2746" spans="1:12" x14ac:dyDescent="0.25">
      <c r="A2746" t="s">
        <v>2748</v>
      </c>
      <c r="B2746" t="s">
        <v>5701</v>
      </c>
      <c r="C2746">
        <v>75</v>
      </c>
      <c r="D2746" t="s">
        <v>5948</v>
      </c>
      <c r="E2746" t="str">
        <f>IFERROR(INDEX(Healthcare_Transaction[Treatment_Type],MATCH(CONSOLIDATED_SHEET[[#This Row],[Patient_ID]],Healthcare_Transaction[Patient_ID],0)),"")</f>
        <v/>
      </c>
      <c r="F2746" s="8" t="str">
        <f>IFERROR(INDEX(Healthcare_Transaction[Cost],MATCH(CONSOLIDATED_SHEET[[#This Row],[Patient_ID]],Healthcare_Transaction[Patient_ID],0)),"")</f>
        <v/>
      </c>
      <c r="G2746" s="6" t="str">
        <f>IFERROR(INDEX(Healthcare_Transaction[Date],MATCH(CONSOLIDATED_SHEET[[#This Row],[Patient_ID]],Healthcare_Transaction[Patient_ID],0)),"")</f>
        <v/>
      </c>
      <c r="H2746" t="str">
        <f>TEXT(CONSOLIDATED_SHEET[[#This Row],[Date]], "yyyy")</f>
        <v/>
      </c>
      <c r="I2746" t="str">
        <f>TEXT(CONSOLIDATED_SHEET[[#This Row],[Date]], "mmmm")</f>
        <v/>
      </c>
      <c r="J2746" t="str">
        <f>INDEX(Healthcare_Location[Location],MATCH(CONSOLIDATED_SHEET[[#This Row],[Patient_ID]],Healthcare_Location[Patient_ID],0))</f>
        <v>New York</v>
      </c>
      <c r="K2746" s="7" t="str">
        <f>INDEX(Healthcare_Insurance[Insurance_Type],MATCH(CONSOLIDATED_SHEET[[#This Row],[Patient_ID]],Healthcare_Insurance[Patient_ID],0))</f>
        <v>None</v>
      </c>
      <c r="L2746" s="8">
        <f>INDEX(Healthcare_Insurance[Insurance_Amount],MATCH(CONSOLIDATED_SHEET[[#This Row],[Patient_ID]],Healthcare_Insurance[Patient_ID],0))</f>
        <v>2621.61</v>
      </c>
    </row>
    <row r="2747" spans="1:12" x14ac:dyDescent="0.25">
      <c r="A2747" t="s">
        <v>2749</v>
      </c>
      <c r="B2747" t="s">
        <v>5702</v>
      </c>
      <c r="C2747">
        <v>34</v>
      </c>
      <c r="D2747" t="s">
        <v>5947</v>
      </c>
      <c r="E2747" t="str">
        <f>IFERROR(INDEX(Healthcare_Transaction[Treatment_Type],MATCH(CONSOLIDATED_SHEET[[#This Row],[Patient_ID]],Healthcare_Transaction[Patient_ID],0)),"")</f>
        <v/>
      </c>
      <c r="F2747" s="8" t="str">
        <f>IFERROR(INDEX(Healthcare_Transaction[Cost],MATCH(CONSOLIDATED_SHEET[[#This Row],[Patient_ID]],Healthcare_Transaction[Patient_ID],0)),"")</f>
        <v/>
      </c>
      <c r="G2747" s="6" t="str">
        <f>IFERROR(INDEX(Healthcare_Transaction[Date],MATCH(CONSOLIDATED_SHEET[[#This Row],[Patient_ID]],Healthcare_Transaction[Patient_ID],0)),"")</f>
        <v/>
      </c>
      <c r="H2747" t="str">
        <f>TEXT(CONSOLIDATED_SHEET[[#This Row],[Date]], "yyyy")</f>
        <v/>
      </c>
      <c r="I2747" t="str">
        <f>TEXT(CONSOLIDATED_SHEET[[#This Row],[Date]], "mmmm")</f>
        <v/>
      </c>
      <c r="J2747" t="str">
        <f>INDEX(Healthcare_Location[Location],MATCH(CONSOLIDATED_SHEET[[#This Row],[Patient_ID]],Healthcare_Location[Patient_ID],0))</f>
        <v>Phoenix</v>
      </c>
      <c r="K2747" s="7" t="str">
        <f>INDEX(Healthcare_Insurance[Insurance_Type],MATCH(CONSOLIDATED_SHEET[[#This Row],[Patient_ID]],Healthcare_Insurance[Patient_ID],0))</f>
        <v>Private</v>
      </c>
      <c r="L2747" s="8">
        <f>INDEX(Healthcare_Insurance[Insurance_Amount],MATCH(CONSOLIDATED_SHEET[[#This Row],[Patient_ID]],Healthcare_Insurance[Patient_ID],0))</f>
        <v>6306.6</v>
      </c>
    </row>
    <row r="2748" spans="1:12" x14ac:dyDescent="0.25">
      <c r="A2748" t="s">
        <v>2750</v>
      </c>
      <c r="B2748" t="s">
        <v>5703</v>
      </c>
      <c r="C2748">
        <v>60</v>
      </c>
      <c r="D2748" t="s">
        <v>5947</v>
      </c>
      <c r="E2748" t="str">
        <f>IFERROR(INDEX(Healthcare_Transaction[Treatment_Type],MATCH(CONSOLIDATED_SHEET[[#This Row],[Patient_ID]],Healthcare_Transaction[Patient_ID],0)),"")</f>
        <v/>
      </c>
      <c r="F2748" s="8" t="str">
        <f>IFERROR(INDEX(Healthcare_Transaction[Cost],MATCH(CONSOLIDATED_SHEET[[#This Row],[Patient_ID]],Healthcare_Transaction[Patient_ID],0)),"")</f>
        <v/>
      </c>
      <c r="G2748" s="6" t="str">
        <f>IFERROR(INDEX(Healthcare_Transaction[Date],MATCH(CONSOLIDATED_SHEET[[#This Row],[Patient_ID]],Healthcare_Transaction[Patient_ID],0)),"")</f>
        <v/>
      </c>
      <c r="H2748" t="str">
        <f>TEXT(CONSOLIDATED_SHEET[[#This Row],[Date]], "yyyy")</f>
        <v/>
      </c>
      <c r="I2748" t="str">
        <f>TEXT(CONSOLIDATED_SHEET[[#This Row],[Date]], "mmmm")</f>
        <v/>
      </c>
      <c r="J2748" t="str">
        <f>INDEX(Healthcare_Location[Location],MATCH(CONSOLIDATED_SHEET[[#This Row],[Patient_ID]],Healthcare_Location[Patient_ID],0))</f>
        <v>Los Angeles</v>
      </c>
      <c r="K2748" s="7" t="str">
        <f>INDEX(Healthcare_Insurance[Insurance_Type],MATCH(CONSOLIDATED_SHEET[[#This Row],[Patient_ID]],Healthcare_Insurance[Patient_ID],0))</f>
        <v>Private</v>
      </c>
      <c r="L2748" s="8">
        <f>INDEX(Healthcare_Insurance[Insurance_Amount],MATCH(CONSOLIDATED_SHEET[[#This Row],[Patient_ID]],Healthcare_Insurance[Patient_ID],0))</f>
        <v>6798.56</v>
      </c>
    </row>
    <row r="2749" spans="1:12" x14ac:dyDescent="0.25">
      <c r="A2749" t="s">
        <v>2751</v>
      </c>
      <c r="B2749" t="s">
        <v>5704</v>
      </c>
      <c r="C2749">
        <v>57</v>
      </c>
      <c r="D2749" t="s">
        <v>5948</v>
      </c>
      <c r="E2749" t="str">
        <f>IFERROR(INDEX(Healthcare_Transaction[Treatment_Type],MATCH(CONSOLIDATED_SHEET[[#This Row],[Patient_ID]],Healthcare_Transaction[Patient_ID],0)),"")</f>
        <v/>
      </c>
      <c r="F2749" s="8" t="str">
        <f>IFERROR(INDEX(Healthcare_Transaction[Cost],MATCH(CONSOLIDATED_SHEET[[#This Row],[Patient_ID]],Healthcare_Transaction[Patient_ID],0)),"")</f>
        <v/>
      </c>
      <c r="G2749" s="6" t="str">
        <f>IFERROR(INDEX(Healthcare_Transaction[Date],MATCH(CONSOLIDATED_SHEET[[#This Row],[Patient_ID]],Healthcare_Transaction[Patient_ID],0)),"")</f>
        <v/>
      </c>
      <c r="H2749" t="str">
        <f>TEXT(CONSOLIDATED_SHEET[[#This Row],[Date]], "yyyy")</f>
        <v/>
      </c>
      <c r="I2749" t="str">
        <f>TEXT(CONSOLIDATED_SHEET[[#This Row],[Date]], "mmmm")</f>
        <v/>
      </c>
      <c r="J2749" t="str">
        <f>INDEX(Healthcare_Location[Location],MATCH(CONSOLIDATED_SHEET[[#This Row],[Patient_ID]],Healthcare_Location[Patient_ID],0))</f>
        <v>New York</v>
      </c>
      <c r="K2749" s="7" t="str">
        <f>INDEX(Healthcare_Insurance[Insurance_Type],MATCH(CONSOLIDATED_SHEET[[#This Row],[Patient_ID]],Healthcare_Insurance[Patient_ID],0))</f>
        <v>Public</v>
      </c>
      <c r="L2749" s="8">
        <f>INDEX(Healthcare_Insurance[Insurance_Amount],MATCH(CONSOLIDATED_SHEET[[#This Row],[Patient_ID]],Healthcare_Insurance[Patient_ID],0))</f>
        <v>5798.6</v>
      </c>
    </row>
    <row r="2750" spans="1:12" x14ac:dyDescent="0.25">
      <c r="A2750" t="s">
        <v>2752</v>
      </c>
      <c r="B2750" t="s">
        <v>5705</v>
      </c>
      <c r="C2750">
        <v>79</v>
      </c>
      <c r="D2750" t="s">
        <v>5947</v>
      </c>
      <c r="E2750" t="str">
        <f>IFERROR(INDEX(Healthcare_Transaction[Treatment_Type],MATCH(CONSOLIDATED_SHEET[[#This Row],[Patient_ID]],Healthcare_Transaction[Patient_ID],0)),"")</f>
        <v/>
      </c>
      <c r="F2750" s="8" t="str">
        <f>IFERROR(INDEX(Healthcare_Transaction[Cost],MATCH(CONSOLIDATED_SHEET[[#This Row],[Patient_ID]],Healthcare_Transaction[Patient_ID],0)),"")</f>
        <v/>
      </c>
      <c r="G2750" s="6" t="str">
        <f>IFERROR(INDEX(Healthcare_Transaction[Date],MATCH(CONSOLIDATED_SHEET[[#This Row],[Patient_ID]],Healthcare_Transaction[Patient_ID],0)),"")</f>
        <v/>
      </c>
      <c r="H2750" t="str">
        <f>TEXT(CONSOLIDATED_SHEET[[#This Row],[Date]], "yyyy")</f>
        <v/>
      </c>
      <c r="I2750" t="str">
        <f>TEXT(CONSOLIDATED_SHEET[[#This Row],[Date]], "mmmm")</f>
        <v/>
      </c>
      <c r="J2750" t="str">
        <f>INDEX(Healthcare_Location[Location],MATCH(CONSOLIDATED_SHEET[[#This Row],[Patient_ID]],Healthcare_Location[Patient_ID],0))</f>
        <v>New York</v>
      </c>
      <c r="K2750" s="7" t="str">
        <f>INDEX(Healthcare_Insurance[Insurance_Type],MATCH(CONSOLIDATED_SHEET[[#This Row],[Patient_ID]],Healthcare_Insurance[Patient_ID],0))</f>
        <v>None</v>
      </c>
      <c r="L2750" s="8">
        <f>INDEX(Healthcare_Insurance[Insurance_Amount],MATCH(CONSOLIDATED_SHEET[[#This Row],[Patient_ID]],Healthcare_Insurance[Patient_ID],0))</f>
        <v>7446.86</v>
      </c>
    </row>
    <row r="2751" spans="1:12" x14ac:dyDescent="0.25">
      <c r="A2751" t="s">
        <v>2753</v>
      </c>
      <c r="B2751" t="s">
        <v>5706</v>
      </c>
      <c r="C2751">
        <v>60</v>
      </c>
      <c r="D2751" t="s">
        <v>5948</v>
      </c>
      <c r="E2751" t="str">
        <f>IFERROR(INDEX(Healthcare_Transaction[Treatment_Type],MATCH(CONSOLIDATED_SHEET[[#This Row],[Patient_ID]],Healthcare_Transaction[Patient_ID],0)),"")</f>
        <v/>
      </c>
      <c r="F2751" s="8" t="str">
        <f>IFERROR(INDEX(Healthcare_Transaction[Cost],MATCH(CONSOLIDATED_SHEET[[#This Row],[Patient_ID]],Healthcare_Transaction[Patient_ID],0)),"")</f>
        <v/>
      </c>
      <c r="G2751" s="6" t="str">
        <f>IFERROR(INDEX(Healthcare_Transaction[Date],MATCH(CONSOLIDATED_SHEET[[#This Row],[Patient_ID]],Healthcare_Transaction[Patient_ID],0)),"")</f>
        <v/>
      </c>
      <c r="H2751" t="str">
        <f>TEXT(CONSOLIDATED_SHEET[[#This Row],[Date]], "yyyy")</f>
        <v/>
      </c>
      <c r="I2751" t="str">
        <f>TEXT(CONSOLIDATED_SHEET[[#This Row],[Date]], "mmmm")</f>
        <v/>
      </c>
      <c r="J2751" t="str">
        <f>INDEX(Healthcare_Location[Location],MATCH(CONSOLIDATED_SHEET[[#This Row],[Patient_ID]],Healthcare_Location[Patient_ID],0))</f>
        <v>Chicago</v>
      </c>
      <c r="K2751" s="7" t="str">
        <f>INDEX(Healthcare_Insurance[Insurance_Type],MATCH(CONSOLIDATED_SHEET[[#This Row],[Patient_ID]],Healthcare_Insurance[Patient_ID],0))</f>
        <v>Public</v>
      </c>
      <c r="L2751" s="8">
        <f>INDEX(Healthcare_Insurance[Insurance_Amount],MATCH(CONSOLIDATED_SHEET[[#This Row],[Patient_ID]],Healthcare_Insurance[Patient_ID],0))</f>
        <v>6069.31</v>
      </c>
    </row>
    <row r="2752" spans="1:12" x14ac:dyDescent="0.25">
      <c r="A2752" t="s">
        <v>2754</v>
      </c>
      <c r="B2752" t="s">
        <v>5707</v>
      </c>
      <c r="C2752">
        <v>50</v>
      </c>
      <c r="D2752" t="s">
        <v>5948</v>
      </c>
      <c r="E2752" t="str">
        <f>IFERROR(INDEX(Healthcare_Transaction[Treatment_Type],MATCH(CONSOLIDATED_SHEET[[#This Row],[Patient_ID]],Healthcare_Transaction[Patient_ID],0)),"")</f>
        <v/>
      </c>
      <c r="F2752" s="8" t="str">
        <f>IFERROR(INDEX(Healthcare_Transaction[Cost],MATCH(CONSOLIDATED_SHEET[[#This Row],[Patient_ID]],Healthcare_Transaction[Patient_ID],0)),"")</f>
        <v/>
      </c>
      <c r="G2752" s="6" t="str">
        <f>IFERROR(INDEX(Healthcare_Transaction[Date],MATCH(CONSOLIDATED_SHEET[[#This Row],[Patient_ID]],Healthcare_Transaction[Patient_ID],0)),"")</f>
        <v/>
      </c>
      <c r="H2752" t="str">
        <f>TEXT(CONSOLIDATED_SHEET[[#This Row],[Date]], "yyyy")</f>
        <v/>
      </c>
      <c r="I2752" t="str">
        <f>TEXT(CONSOLIDATED_SHEET[[#This Row],[Date]], "mmmm")</f>
        <v/>
      </c>
      <c r="J2752" t="str">
        <f>INDEX(Healthcare_Location[Location],MATCH(CONSOLIDATED_SHEET[[#This Row],[Patient_ID]],Healthcare_Location[Patient_ID],0))</f>
        <v>New York</v>
      </c>
      <c r="K2752" s="7" t="str">
        <f>INDEX(Healthcare_Insurance[Insurance_Type],MATCH(CONSOLIDATED_SHEET[[#This Row],[Patient_ID]],Healthcare_Insurance[Patient_ID],0))</f>
        <v>None</v>
      </c>
      <c r="L2752" s="8">
        <f>INDEX(Healthcare_Insurance[Insurance_Amount],MATCH(CONSOLIDATED_SHEET[[#This Row],[Patient_ID]],Healthcare_Insurance[Patient_ID],0))</f>
        <v>3808.6</v>
      </c>
    </row>
    <row r="2753" spans="1:12" x14ac:dyDescent="0.25">
      <c r="A2753" t="s">
        <v>2755</v>
      </c>
      <c r="B2753" t="s">
        <v>5708</v>
      </c>
      <c r="C2753">
        <v>41</v>
      </c>
      <c r="D2753" t="s">
        <v>5948</v>
      </c>
      <c r="E2753" t="str">
        <f>IFERROR(INDEX(Healthcare_Transaction[Treatment_Type],MATCH(CONSOLIDATED_SHEET[[#This Row],[Patient_ID]],Healthcare_Transaction[Patient_ID],0)),"")</f>
        <v/>
      </c>
      <c r="F2753" s="8" t="str">
        <f>IFERROR(INDEX(Healthcare_Transaction[Cost],MATCH(CONSOLIDATED_SHEET[[#This Row],[Patient_ID]],Healthcare_Transaction[Patient_ID],0)),"")</f>
        <v/>
      </c>
      <c r="G2753" s="6" t="str">
        <f>IFERROR(INDEX(Healthcare_Transaction[Date],MATCH(CONSOLIDATED_SHEET[[#This Row],[Patient_ID]],Healthcare_Transaction[Patient_ID],0)),"")</f>
        <v/>
      </c>
      <c r="H2753" t="str">
        <f>TEXT(CONSOLIDATED_SHEET[[#This Row],[Date]], "yyyy")</f>
        <v/>
      </c>
      <c r="I2753" t="str">
        <f>TEXT(CONSOLIDATED_SHEET[[#This Row],[Date]], "mmmm")</f>
        <v/>
      </c>
      <c r="J2753" t="str">
        <f>INDEX(Healthcare_Location[Location],MATCH(CONSOLIDATED_SHEET[[#This Row],[Patient_ID]],Healthcare_Location[Patient_ID],0))</f>
        <v>New York</v>
      </c>
      <c r="K2753" s="7" t="str">
        <f>INDEX(Healthcare_Insurance[Insurance_Type],MATCH(CONSOLIDATED_SHEET[[#This Row],[Patient_ID]],Healthcare_Insurance[Patient_ID],0))</f>
        <v>Private</v>
      </c>
      <c r="L2753" s="8">
        <f>INDEX(Healthcare_Insurance[Insurance_Amount],MATCH(CONSOLIDATED_SHEET[[#This Row],[Patient_ID]],Healthcare_Insurance[Patient_ID],0))</f>
        <v>5776.71</v>
      </c>
    </row>
    <row r="2754" spans="1:12" x14ac:dyDescent="0.25">
      <c r="A2754" t="s">
        <v>2756</v>
      </c>
      <c r="B2754" t="s">
        <v>5709</v>
      </c>
      <c r="C2754">
        <v>32</v>
      </c>
      <c r="D2754" t="s">
        <v>5947</v>
      </c>
      <c r="E2754" t="str">
        <f>IFERROR(INDEX(Healthcare_Transaction[Treatment_Type],MATCH(CONSOLIDATED_SHEET[[#This Row],[Patient_ID]],Healthcare_Transaction[Patient_ID],0)),"")</f>
        <v/>
      </c>
      <c r="F2754" s="8" t="str">
        <f>IFERROR(INDEX(Healthcare_Transaction[Cost],MATCH(CONSOLIDATED_SHEET[[#This Row],[Patient_ID]],Healthcare_Transaction[Patient_ID],0)),"")</f>
        <v/>
      </c>
      <c r="G2754" s="6" t="str">
        <f>IFERROR(INDEX(Healthcare_Transaction[Date],MATCH(CONSOLIDATED_SHEET[[#This Row],[Patient_ID]],Healthcare_Transaction[Patient_ID],0)),"")</f>
        <v/>
      </c>
      <c r="H2754" t="str">
        <f>TEXT(CONSOLIDATED_SHEET[[#This Row],[Date]], "yyyy")</f>
        <v/>
      </c>
      <c r="I2754" t="str">
        <f>TEXT(CONSOLIDATED_SHEET[[#This Row],[Date]], "mmmm")</f>
        <v/>
      </c>
      <c r="J2754" t="str">
        <f>INDEX(Healthcare_Location[Location],MATCH(CONSOLIDATED_SHEET[[#This Row],[Patient_ID]],Healthcare_Location[Patient_ID],0))</f>
        <v>Phoenix</v>
      </c>
      <c r="K2754" s="7" t="str">
        <f>INDEX(Healthcare_Insurance[Insurance_Type],MATCH(CONSOLIDATED_SHEET[[#This Row],[Patient_ID]],Healthcare_Insurance[Patient_ID],0))</f>
        <v>Public</v>
      </c>
      <c r="L2754" s="8">
        <f>INDEX(Healthcare_Insurance[Insurance_Amount],MATCH(CONSOLIDATED_SHEET[[#This Row],[Patient_ID]],Healthcare_Insurance[Patient_ID],0))</f>
        <v>5536.21</v>
      </c>
    </row>
    <row r="2755" spans="1:12" x14ac:dyDescent="0.25">
      <c r="A2755" t="s">
        <v>2757</v>
      </c>
      <c r="B2755" t="s">
        <v>5710</v>
      </c>
      <c r="C2755">
        <v>78</v>
      </c>
      <c r="D2755" t="s">
        <v>5948</v>
      </c>
      <c r="E2755" t="str">
        <f>IFERROR(INDEX(Healthcare_Transaction[Treatment_Type],MATCH(CONSOLIDATED_SHEET[[#This Row],[Patient_ID]],Healthcare_Transaction[Patient_ID],0)),"")</f>
        <v/>
      </c>
      <c r="F2755" s="8" t="str">
        <f>IFERROR(INDEX(Healthcare_Transaction[Cost],MATCH(CONSOLIDATED_SHEET[[#This Row],[Patient_ID]],Healthcare_Transaction[Patient_ID],0)),"")</f>
        <v/>
      </c>
      <c r="G2755" s="6" t="str">
        <f>IFERROR(INDEX(Healthcare_Transaction[Date],MATCH(CONSOLIDATED_SHEET[[#This Row],[Patient_ID]],Healthcare_Transaction[Patient_ID],0)),"")</f>
        <v/>
      </c>
      <c r="H2755" t="str">
        <f>TEXT(CONSOLIDATED_SHEET[[#This Row],[Date]], "yyyy")</f>
        <v/>
      </c>
      <c r="I2755" t="str">
        <f>TEXT(CONSOLIDATED_SHEET[[#This Row],[Date]], "mmmm")</f>
        <v/>
      </c>
      <c r="J2755" t="str">
        <f>INDEX(Healthcare_Location[Location],MATCH(CONSOLIDATED_SHEET[[#This Row],[Patient_ID]],Healthcare_Location[Patient_ID],0))</f>
        <v>Phoenix</v>
      </c>
      <c r="K2755" s="7" t="str">
        <f>INDEX(Healthcare_Insurance[Insurance_Type],MATCH(CONSOLIDATED_SHEET[[#This Row],[Patient_ID]],Healthcare_Insurance[Patient_ID],0))</f>
        <v>None</v>
      </c>
      <c r="L2755" s="8">
        <f>INDEX(Healthcare_Insurance[Insurance_Amount],MATCH(CONSOLIDATED_SHEET[[#This Row],[Patient_ID]],Healthcare_Insurance[Patient_ID],0))</f>
        <v>6423.22</v>
      </c>
    </row>
    <row r="2756" spans="1:12" x14ac:dyDescent="0.25">
      <c r="A2756" t="s">
        <v>2758</v>
      </c>
      <c r="B2756" t="s">
        <v>5711</v>
      </c>
      <c r="C2756">
        <v>73</v>
      </c>
      <c r="D2756" t="s">
        <v>5947</v>
      </c>
      <c r="E2756" t="str">
        <f>IFERROR(INDEX(Healthcare_Transaction[Treatment_Type],MATCH(CONSOLIDATED_SHEET[[#This Row],[Patient_ID]],Healthcare_Transaction[Patient_ID],0)),"")</f>
        <v/>
      </c>
      <c r="F2756" s="8" t="str">
        <f>IFERROR(INDEX(Healthcare_Transaction[Cost],MATCH(CONSOLIDATED_SHEET[[#This Row],[Patient_ID]],Healthcare_Transaction[Patient_ID],0)),"")</f>
        <v/>
      </c>
      <c r="G2756" s="6" t="str">
        <f>IFERROR(INDEX(Healthcare_Transaction[Date],MATCH(CONSOLIDATED_SHEET[[#This Row],[Patient_ID]],Healthcare_Transaction[Patient_ID],0)),"")</f>
        <v/>
      </c>
      <c r="H2756" t="str">
        <f>TEXT(CONSOLIDATED_SHEET[[#This Row],[Date]], "yyyy")</f>
        <v/>
      </c>
      <c r="I2756" t="str">
        <f>TEXT(CONSOLIDATED_SHEET[[#This Row],[Date]], "mmmm")</f>
        <v/>
      </c>
      <c r="J2756" t="str">
        <f>INDEX(Healthcare_Location[Location],MATCH(CONSOLIDATED_SHEET[[#This Row],[Patient_ID]],Healthcare_Location[Patient_ID],0))</f>
        <v>Chicago</v>
      </c>
      <c r="K2756" s="7" t="str">
        <f>INDEX(Healthcare_Insurance[Insurance_Type],MATCH(CONSOLIDATED_SHEET[[#This Row],[Patient_ID]],Healthcare_Insurance[Patient_ID],0))</f>
        <v>Private</v>
      </c>
      <c r="L2756" s="8">
        <f>INDEX(Healthcare_Insurance[Insurance_Amount],MATCH(CONSOLIDATED_SHEET[[#This Row],[Patient_ID]],Healthcare_Insurance[Patient_ID],0))</f>
        <v>5758.69</v>
      </c>
    </row>
    <row r="2757" spans="1:12" x14ac:dyDescent="0.25">
      <c r="A2757" t="s">
        <v>2759</v>
      </c>
      <c r="B2757" t="s">
        <v>5712</v>
      </c>
      <c r="C2757">
        <v>64</v>
      </c>
      <c r="D2757" t="s">
        <v>5948</v>
      </c>
      <c r="E2757" t="str">
        <f>IFERROR(INDEX(Healthcare_Transaction[Treatment_Type],MATCH(CONSOLIDATED_SHEET[[#This Row],[Patient_ID]],Healthcare_Transaction[Patient_ID],0)),"")</f>
        <v/>
      </c>
      <c r="F2757" s="8" t="str">
        <f>IFERROR(INDEX(Healthcare_Transaction[Cost],MATCH(CONSOLIDATED_SHEET[[#This Row],[Patient_ID]],Healthcare_Transaction[Patient_ID],0)),"")</f>
        <v/>
      </c>
      <c r="G2757" s="6" t="str">
        <f>IFERROR(INDEX(Healthcare_Transaction[Date],MATCH(CONSOLIDATED_SHEET[[#This Row],[Patient_ID]],Healthcare_Transaction[Patient_ID],0)),"")</f>
        <v/>
      </c>
      <c r="H2757" t="str">
        <f>TEXT(CONSOLIDATED_SHEET[[#This Row],[Date]], "yyyy")</f>
        <v/>
      </c>
      <c r="I2757" t="str">
        <f>TEXT(CONSOLIDATED_SHEET[[#This Row],[Date]], "mmmm")</f>
        <v/>
      </c>
      <c r="J2757" t="str">
        <f>INDEX(Healthcare_Location[Location],MATCH(CONSOLIDATED_SHEET[[#This Row],[Patient_ID]],Healthcare_Location[Patient_ID],0))</f>
        <v>Chicago</v>
      </c>
      <c r="K2757" s="7" t="str">
        <f>INDEX(Healthcare_Insurance[Insurance_Type],MATCH(CONSOLIDATED_SHEET[[#This Row],[Patient_ID]],Healthcare_Insurance[Patient_ID],0))</f>
        <v>Public</v>
      </c>
      <c r="L2757" s="8">
        <f>INDEX(Healthcare_Insurance[Insurance_Amount],MATCH(CONSOLIDATED_SHEET[[#This Row],[Patient_ID]],Healthcare_Insurance[Patient_ID],0))</f>
        <v>6778.68</v>
      </c>
    </row>
    <row r="2758" spans="1:12" x14ac:dyDescent="0.25">
      <c r="A2758" t="s">
        <v>2760</v>
      </c>
      <c r="B2758" t="s">
        <v>5713</v>
      </c>
      <c r="C2758">
        <v>25</v>
      </c>
      <c r="D2758" t="s">
        <v>5948</v>
      </c>
      <c r="E2758" t="str">
        <f>IFERROR(INDEX(Healthcare_Transaction[Treatment_Type],MATCH(CONSOLIDATED_SHEET[[#This Row],[Patient_ID]],Healthcare_Transaction[Patient_ID],0)),"")</f>
        <v/>
      </c>
      <c r="F2758" s="8" t="str">
        <f>IFERROR(INDEX(Healthcare_Transaction[Cost],MATCH(CONSOLIDATED_SHEET[[#This Row],[Patient_ID]],Healthcare_Transaction[Patient_ID],0)),"")</f>
        <v/>
      </c>
      <c r="G2758" s="6" t="str">
        <f>IFERROR(INDEX(Healthcare_Transaction[Date],MATCH(CONSOLIDATED_SHEET[[#This Row],[Patient_ID]],Healthcare_Transaction[Patient_ID],0)),"")</f>
        <v/>
      </c>
      <c r="H2758" t="str">
        <f>TEXT(CONSOLIDATED_SHEET[[#This Row],[Date]], "yyyy")</f>
        <v/>
      </c>
      <c r="I2758" t="str">
        <f>TEXT(CONSOLIDATED_SHEET[[#This Row],[Date]], "mmmm")</f>
        <v/>
      </c>
      <c r="J2758" t="str">
        <f>INDEX(Healthcare_Location[Location],MATCH(CONSOLIDATED_SHEET[[#This Row],[Patient_ID]],Healthcare_Location[Patient_ID],0))</f>
        <v>New York</v>
      </c>
      <c r="K2758" s="7" t="str">
        <f>INDEX(Healthcare_Insurance[Insurance_Type],MATCH(CONSOLIDATED_SHEET[[#This Row],[Patient_ID]],Healthcare_Insurance[Patient_ID],0))</f>
        <v>Private</v>
      </c>
      <c r="L2758" s="8">
        <f>INDEX(Healthcare_Insurance[Insurance_Amount],MATCH(CONSOLIDATED_SHEET[[#This Row],[Patient_ID]],Healthcare_Insurance[Patient_ID],0))</f>
        <v>9902.9</v>
      </c>
    </row>
    <row r="2759" spans="1:12" x14ac:dyDescent="0.25">
      <c r="A2759" t="s">
        <v>2761</v>
      </c>
      <c r="B2759" t="s">
        <v>5714</v>
      </c>
      <c r="C2759">
        <v>56</v>
      </c>
      <c r="D2759" t="s">
        <v>5947</v>
      </c>
      <c r="E2759" t="str">
        <f>IFERROR(INDEX(Healthcare_Transaction[Treatment_Type],MATCH(CONSOLIDATED_SHEET[[#This Row],[Patient_ID]],Healthcare_Transaction[Patient_ID],0)),"")</f>
        <v/>
      </c>
      <c r="F2759" s="8" t="str">
        <f>IFERROR(INDEX(Healthcare_Transaction[Cost],MATCH(CONSOLIDATED_SHEET[[#This Row],[Patient_ID]],Healthcare_Transaction[Patient_ID],0)),"")</f>
        <v/>
      </c>
      <c r="G2759" s="6" t="str">
        <f>IFERROR(INDEX(Healthcare_Transaction[Date],MATCH(CONSOLIDATED_SHEET[[#This Row],[Patient_ID]],Healthcare_Transaction[Patient_ID],0)),"")</f>
        <v/>
      </c>
      <c r="H2759" t="str">
        <f>TEXT(CONSOLIDATED_SHEET[[#This Row],[Date]], "yyyy")</f>
        <v/>
      </c>
      <c r="I2759" t="str">
        <f>TEXT(CONSOLIDATED_SHEET[[#This Row],[Date]], "mmmm")</f>
        <v/>
      </c>
      <c r="J2759" t="str">
        <f>INDEX(Healthcare_Location[Location],MATCH(CONSOLIDATED_SHEET[[#This Row],[Patient_ID]],Healthcare_Location[Patient_ID],0))</f>
        <v>Chicago</v>
      </c>
      <c r="K2759" s="7" t="str">
        <f>INDEX(Healthcare_Insurance[Insurance_Type],MATCH(CONSOLIDATED_SHEET[[#This Row],[Patient_ID]],Healthcare_Insurance[Patient_ID],0))</f>
        <v>Public</v>
      </c>
      <c r="L2759" s="8">
        <f>INDEX(Healthcare_Insurance[Insurance_Amount],MATCH(CONSOLIDATED_SHEET[[#This Row],[Patient_ID]],Healthcare_Insurance[Patient_ID],0))</f>
        <v>6305.95</v>
      </c>
    </row>
    <row r="2760" spans="1:12" x14ac:dyDescent="0.25">
      <c r="A2760" t="s">
        <v>2762</v>
      </c>
      <c r="B2760" t="s">
        <v>5715</v>
      </c>
      <c r="C2760">
        <v>49</v>
      </c>
      <c r="D2760" t="s">
        <v>5947</v>
      </c>
      <c r="E2760" t="str">
        <f>IFERROR(INDEX(Healthcare_Transaction[Treatment_Type],MATCH(CONSOLIDATED_SHEET[[#This Row],[Patient_ID]],Healthcare_Transaction[Patient_ID],0)),"")</f>
        <v/>
      </c>
      <c r="F2760" s="8" t="str">
        <f>IFERROR(INDEX(Healthcare_Transaction[Cost],MATCH(CONSOLIDATED_SHEET[[#This Row],[Patient_ID]],Healthcare_Transaction[Patient_ID],0)),"")</f>
        <v/>
      </c>
      <c r="G2760" s="6" t="str">
        <f>IFERROR(INDEX(Healthcare_Transaction[Date],MATCH(CONSOLIDATED_SHEET[[#This Row],[Patient_ID]],Healthcare_Transaction[Patient_ID],0)),"")</f>
        <v/>
      </c>
      <c r="H2760" t="str">
        <f>TEXT(CONSOLIDATED_SHEET[[#This Row],[Date]], "yyyy")</f>
        <v/>
      </c>
      <c r="I2760" t="str">
        <f>TEXT(CONSOLIDATED_SHEET[[#This Row],[Date]], "mmmm")</f>
        <v/>
      </c>
      <c r="J2760" t="str">
        <f>INDEX(Healthcare_Location[Location],MATCH(CONSOLIDATED_SHEET[[#This Row],[Patient_ID]],Healthcare_Location[Patient_ID],0))</f>
        <v>Los Angeles</v>
      </c>
      <c r="K2760" s="7" t="str">
        <f>INDEX(Healthcare_Insurance[Insurance_Type],MATCH(CONSOLIDATED_SHEET[[#This Row],[Patient_ID]],Healthcare_Insurance[Patient_ID],0))</f>
        <v>Private</v>
      </c>
      <c r="L2760" s="8">
        <f>INDEX(Healthcare_Insurance[Insurance_Amount],MATCH(CONSOLIDATED_SHEET[[#This Row],[Patient_ID]],Healthcare_Insurance[Patient_ID],0))</f>
        <v>7566.01</v>
      </c>
    </row>
    <row r="2761" spans="1:12" x14ac:dyDescent="0.25">
      <c r="A2761" t="s">
        <v>2763</v>
      </c>
      <c r="B2761" t="s">
        <v>5716</v>
      </c>
      <c r="C2761">
        <v>48</v>
      </c>
      <c r="D2761" t="s">
        <v>5948</v>
      </c>
      <c r="E2761" t="str">
        <f>IFERROR(INDEX(Healthcare_Transaction[Treatment_Type],MATCH(CONSOLIDATED_SHEET[[#This Row],[Patient_ID]],Healthcare_Transaction[Patient_ID],0)),"")</f>
        <v/>
      </c>
      <c r="F2761" s="8" t="str">
        <f>IFERROR(INDEX(Healthcare_Transaction[Cost],MATCH(CONSOLIDATED_SHEET[[#This Row],[Patient_ID]],Healthcare_Transaction[Patient_ID],0)),"")</f>
        <v/>
      </c>
      <c r="G2761" s="6" t="str">
        <f>IFERROR(INDEX(Healthcare_Transaction[Date],MATCH(CONSOLIDATED_SHEET[[#This Row],[Patient_ID]],Healthcare_Transaction[Patient_ID],0)),"")</f>
        <v/>
      </c>
      <c r="H2761" t="str">
        <f>TEXT(CONSOLIDATED_SHEET[[#This Row],[Date]], "yyyy")</f>
        <v/>
      </c>
      <c r="I2761" t="str">
        <f>TEXT(CONSOLIDATED_SHEET[[#This Row],[Date]], "mmmm")</f>
        <v/>
      </c>
      <c r="J2761" t="str">
        <f>INDEX(Healthcare_Location[Location],MATCH(CONSOLIDATED_SHEET[[#This Row],[Patient_ID]],Healthcare_Location[Patient_ID],0))</f>
        <v>Chicago</v>
      </c>
      <c r="K2761" s="7" t="str">
        <f>INDEX(Healthcare_Insurance[Insurance_Type],MATCH(CONSOLIDATED_SHEET[[#This Row],[Patient_ID]],Healthcare_Insurance[Patient_ID],0))</f>
        <v>Private</v>
      </c>
      <c r="L2761" s="8">
        <f>INDEX(Healthcare_Insurance[Insurance_Amount],MATCH(CONSOLIDATED_SHEET[[#This Row],[Patient_ID]],Healthcare_Insurance[Patient_ID],0))</f>
        <v>8844.86</v>
      </c>
    </row>
    <row r="2762" spans="1:12" x14ac:dyDescent="0.25">
      <c r="A2762" t="s">
        <v>2764</v>
      </c>
      <c r="B2762" t="s">
        <v>5717</v>
      </c>
      <c r="C2762">
        <v>73</v>
      </c>
      <c r="D2762" t="s">
        <v>5948</v>
      </c>
      <c r="E2762" t="str">
        <f>IFERROR(INDEX(Healthcare_Transaction[Treatment_Type],MATCH(CONSOLIDATED_SHEET[[#This Row],[Patient_ID]],Healthcare_Transaction[Patient_ID],0)),"")</f>
        <v/>
      </c>
      <c r="F2762" s="8" t="str">
        <f>IFERROR(INDEX(Healthcare_Transaction[Cost],MATCH(CONSOLIDATED_SHEET[[#This Row],[Patient_ID]],Healthcare_Transaction[Patient_ID],0)),"")</f>
        <v/>
      </c>
      <c r="G2762" s="6" t="str">
        <f>IFERROR(INDEX(Healthcare_Transaction[Date],MATCH(CONSOLIDATED_SHEET[[#This Row],[Patient_ID]],Healthcare_Transaction[Patient_ID],0)),"")</f>
        <v/>
      </c>
      <c r="H2762" t="str">
        <f>TEXT(CONSOLIDATED_SHEET[[#This Row],[Date]], "yyyy")</f>
        <v/>
      </c>
      <c r="I2762" t="str">
        <f>TEXT(CONSOLIDATED_SHEET[[#This Row],[Date]], "mmmm")</f>
        <v/>
      </c>
      <c r="J2762" t="str">
        <f>INDEX(Healthcare_Location[Location],MATCH(CONSOLIDATED_SHEET[[#This Row],[Patient_ID]],Healthcare_Location[Patient_ID],0))</f>
        <v>Houston</v>
      </c>
      <c r="K2762" s="7" t="str">
        <f>INDEX(Healthcare_Insurance[Insurance_Type],MATCH(CONSOLIDATED_SHEET[[#This Row],[Patient_ID]],Healthcare_Insurance[Patient_ID],0))</f>
        <v>Public</v>
      </c>
      <c r="L2762" s="8">
        <f>INDEX(Healthcare_Insurance[Insurance_Amount],MATCH(CONSOLIDATED_SHEET[[#This Row],[Patient_ID]],Healthcare_Insurance[Patient_ID],0))</f>
        <v>8891.7900000000009</v>
      </c>
    </row>
    <row r="2763" spans="1:12" x14ac:dyDescent="0.25">
      <c r="A2763" t="s">
        <v>2765</v>
      </c>
      <c r="B2763" t="s">
        <v>4852</v>
      </c>
      <c r="C2763">
        <v>80</v>
      </c>
      <c r="D2763" t="s">
        <v>5947</v>
      </c>
      <c r="E2763" t="str">
        <f>IFERROR(INDEX(Healthcare_Transaction[Treatment_Type],MATCH(CONSOLIDATED_SHEET[[#This Row],[Patient_ID]],Healthcare_Transaction[Patient_ID],0)),"")</f>
        <v/>
      </c>
      <c r="F2763" s="8" t="str">
        <f>IFERROR(INDEX(Healthcare_Transaction[Cost],MATCH(CONSOLIDATED_SHEET[[#This Row],[Patient_ID]],Healthcare_Transaction[Patient_ID],0)),"")</f>
        <v/>
      </c>
      <c r="G2763" s="6" t="str">
        <f>IFERROR(INDEX(Healthcare_Transaction[Date],MATCH(CONSOLIDATED_SHEET[[#This Row],[Patient_ID]],Healthcare_Transaction[Patient_ID],0)),"")</f>
        <v/>
      </c>
      <c r="H2763" t="str">
        <f>TEXT(CONSOLIDATED_SHEET[[#This Row],[Date]], "yyyy")</f>
        <v/>
      </c>
      <c r="I2763" t="str">
        <f>TEXT(CONSOLIDATED_SHEET[[#This Row],[Date]], "mmmm")</f>
        <v/>
      </c>
      <c r="J2763" t="str">
        <f>INDEX(Healthcare_Location[Location],MATCH(CONSOLIDATED_SHEET[[#This Row],[Patient_ID]],Healthcare_Location[Patient_ID],0))</f>
        <v>Phoenix</v>
      </c>
      <c r="K2763" s="7" t="str">
        <f>INDEX(Healthcare_Insurance[Insurance_Type],MATCH(CONSOLIDATED_SHEET[[#This Row],[Patient_ID]],Healthcare_Insurance[Patient_ID],0))</f>
        <v>None</v>
      </c>
      <c r="L2763" s="8">
        <f>INDEX(Healthcare_Insurance[Insurance_Amount],MATCH(CONSOLIDATED_SHEET[[#This Row],[Patient_ID]],Healthcare_Insurance[Patient_ID],0))</f>
        <v>7401.11</v>
      </c>
    </row>
    <row r="2764" spans="1:12" x14ac:dyDescent="0.25">
      <c r="A2764" t="s">
        <v>2766</v>
      </c>
      <c r="B2764" t="s">
        <v>5718</v>
      </c>
      <c r="C2764">
        <v>87</v>
      </c>
      <c r="D2764" t="s">
        <v>5948</v>
      </c>
      <c r="E2764" t="str">
        <f>IFERROR(INDEX(Healthcare_Transaction[Treatment_Type],MATCH(CONSOLIDATED_SHEET[[#This Row],[Patient_ID]],Healthcare_Transaction[Patient_ID],0)),"")</f>
        <v/>
      </c>
      <c r="F2764" s="8" t="str">
        <f>IFERROR(INDEX(Healthcare_Transaction[Cost],MATCH(CONSOLIDATED_SHEET[[#This Row],[Patient_ID]],Healthcare_Transaction[Patient_ID],0)),"")</f>
        <v/>
      </c>
      <c r="G2764" s="6" t="str">
        <f>IFERROR(INDEX(Healthcare_Transaction[Date],MATCH(CONSOLIDATED_SHEET[[#This Row],[Patient_ID]],Healthcare_Transaction[Patient_ID],0)),"")</f>
        <v/>
      </c>
      <c r="H2764" t="str">
        <f>TEXT(CONSOLIDATED_SHEET[[#This Row],[Date]], "yyyy")</f>
        <v/>
      </c>
      <c r="I2764" t="str">
        <f>TEXT(CONSOLIDATED_SHEET[[#This Row],[Date]], "mmmm")</f>
        <v/>
      </c>
      <c r="J2764" t="str">
        <f>INDEX(Healthcare_Location[Location],MATCH(CONSOLIDATED_SHEET[[#This Row],[Patient_ID]],Healthcare_Location[Patient_ID],0))</f>
        <v>New York</v>
      </c>
      <c r="K2764" s="7" t="str">
        <f>INDEX(Healthcare_Insurance[Insurance_Type],MATCH(CONSOLIDATED_SHEET[[#This Row],[Patient_ID]],Healthcare_Insurance[Patient_ID],0))</f>
        <v>Public</v>
      </c>
      <c r="L2764" s="8">
        <f>INDEX(Healthcare_Insurance[Insurance_Amount],MATCH(CONSOLIDATED_SHEET[[#This Row],[Patient_ID]],Healthcare_Insurance[Patient_ID],0))</f>
        <v>5186.3100000000004</v>
      </c>
    </row>
    <row r="2765" spans="1:12" x14ac:dyDescent="0.25">
      <c r="A2765" t="s">
        <v>2767</v>
      </c>
      <c r="B2765" t="s">
        <v>5719</v>
      </c>
      <c r="C2765">
        <v>32</v>
      </c>
      <c r="D2765" t="s">
        <v>5948</v>
      </c>
      <c r="E2765" t="str">
        <f>IFERROR(INDEX(Healthcare_Transaction[Treatment_Type],MATCH(CONSOLIDATED_SHEET[[#This Row],[Patient_ID]],Healthcare_Transaction[Patient_ID],0)),"")</f>
        <v/>
      </c>
      <c r="F2765" s="8" t="str">
        <f>IFERROR(INDEX(Healthcare_Transaction[Cost],MATCH(CONSOLIDATED_SHEET[[#This Row],[Patient_ID]],Healthcare_Transaction[Patient_ID],0)),"")</f>
        <v/>
      </c>
      <c r="G2765" s="6" t="str">
        <f>IFERROR(INDEX(Healthcare_Transaction[Date],MATCH(CONSOLIDATED_SHEET[[#This Row],[Patient_ID]],Healthcare_Transaction[Patient_ID],0)),"")</f>
        <v/>
      </c>
      <c r="H2765" t="str">
        <f>TEXT(CONSOLIDATED_SHEET[[#This Row],[Date]], "yyyy")</f>
        <v/>
      </c>
      <c r="I2765" t="str">
        <f>TEXT(CONSOLIDATED_SHEET[[#This Row],[Date]], "mmmm")</f>
        <v/>
      </c>
      <c r="J2765" t="str">
        <f>INDEX(Healthcare_Location[Location],MATCH(CONSOLIDATED_SHEET[[#This Row],[Patient_ID]],Healthcare_Location[Patient_ID],0))</f>
        <v>Los Angeles</v>
      </c>
      <c r="K2765" s="7" t="str">
        <f>INDEX(Healthcare_Insurance[Insurance_Type],MATCH(CONSOLIDATED_SHEET[[#This Row],[Patient_ID]],Healthcare_Insurance[Patient_ID],0))</f>
        <v>Public</v>
      </c>
      <c r="L2765" s="8">
        <f>INDEX(Healthcare_Insurance[Insurance_Amount],MATCH(CONSOLIDATED_SHEET[[#This Row],[Patient_ID]],Healthcare_Insurance[Patient_ID],0))</f>
        <v>4086.57</v>
      </c>
    </row>
    <row r="2766" spans="1:12" x14ac:dyDescent="0.25">
      <c r="A2766" t="s">
        <v>2768</v>
      </c>
      <c r="B2766" t="s">
        <v>5720</v>
      </c>
      <c r="C2766">
        <v>75</v>
      </c>
      <c r="D2766" t="s">
        <v>5948</v>
      </c>
      <c r="E2766" t="str">
        <f>IFERROR(INDEX(Healthcare_Transaction[Treatment_Type],MATCH(CONSOLIDATED_SHEET[[#This Row],[Patient_ID]],Healthcare_Transaction[Patient_ID],0)),"")</f>
        <v/>
      </c>
      <c r="F2766" s="8" t="str">
        <f>IFERROR(INDEX(Healthcare_Transaction[Cost],MATCH(CONSOLIDATED_SHEET[[#This Row],[Patient_ID]],Healthcare_Transaction[Patient_ID],0)),"")</f>
        <v/>
      </c>
      <c r="G2766" s="6" t="str">
        <f>IFERROR(INDEX(Healthcare_Transaction[Date],MATCH(CONSOLIDATED_SHEET[[#This Row],[Patient_ID]],Healthcare_Transaction[Patient_ID],0)),"")</f>
        <v/>
      </c>
      <c r="H2766" t="str">
        <f>TEXT(CONSOLIDATED_SHEET[[#This Row],[Date]], "yyyy")</f>
        <v/>
      </c>
      <c r="I2766" t="str">
        <f>TEXT(CONSOLIDATED_SHEET[[#This Row],[Date]], "mmmm")</f>
        <v/>
      </c>
      <c r="J2766" t="str">
        <f>INDEX(Healthcare_Location[Location],MATCH(CONSOLIDATED_SHEET[[#This Row],[Patient_ID]],Healthcare_Location[Patient_ID],0))</f>
        <v>Los Angeles</v>
      </c>
      <c r="K2766" s="7" t="str">
        <f>INDEX(Healthcare_Insurance[Insurance_Type],MATCH(CONSOLIDATED_SHEET[[#This Row],[Patient_ID]],Healthcare_Insurance[Patient_ID],0))</f>
        <v>Private</v>
      </c>
      <c r="L2766" s="8">
        <f>INDEX(Healthcare_Insurance[Insurance_Amount],MATCH(CONSOLIDATED_SHEET[[#This Row],[Patient_ID]],Healthcare_Insurance[Patient_ID],0))</f>
        <v>9294.15</v>
      </c>
    </row>
    <row r="2767" spans="1:12" x14ac:dyDescent="0.25">
      <c r="A2767" t="s">
        <v>2769</v>
      </c>
      <c r="B2767" t="s">
        <v>5721</v>
      </c>
      <c r="C2767">
        <v>19</v>
      </c>
      <c r="D2767" t="s">
        <v>5947</v>
      </c>
      <c r="E2767" t="str">
        <f>IFERROR(INDEX(Healthcare_Transaction[Treatment_Type],MATCH(CONSOLIDATED_SHEET[[#This Row],[Patient_ID]],Healthcare_Transaction[Patient_ID],0)),"")</f>
        <v/>
      </c>
      <c r="F2767" s="8" t="str">
        <f>IFERROR(INDEX(Healthcare_Transaction[Cost],MATCH(CONSOLIDATED_SHEET[[#This Row],[Patient_ID]],Healthcare_Transaction[Patient_ID],0)),"")</f>
        <v/>
      </c>
      <c r="G2767" s="6" t="str">
        <f>IFERROR(INDEX(Healthcare_Transaction[Date],MATCH(CONSOLIDATED_SHEET[[#This Row],[Patient_ID]],Healthcare_Transaction[Patient_ID],0)),"")</f>
        <v/>
      </c>
      <c r="H2767" t="str">
        <f>TEXT(CONSOLIDATED_SHEET[[#This Row],[Date]], "yyyy")</f>
        <v/>
      </c>
      <c r="I2767" t="str">
        <f>TEXT(CONSOLIDATED_SHEET[[#This Row],[Date]], "mmmm")</f>
        <v/>
      </c>
      <c r="J2767" t="str">
        <f>INDEX(Healthcare_Location[Location],MATCH(CONSOLIDATED_SHEET[[#This Row],[Patient_ID]],Healthcare_Location[Patient_ID],0))</f>
        <v>New York</v>
      </c>
      <c r="K2767" s="7" t="str">
        <f>INDEX(Healthcare_Insurance[Insurance_Type],MATCH(CONSOLIDATED_SHEET[[#This Row],[Patient_ID]],Healthcare_Insurance[Patient_ID],0))</f>
        <v>Public</v>
      </c>
      <c r="L2767" s="8">
        <f>INDEX(Healthcare_Insurance[Insurance_Amount],MATCH(CONSOLIDATED_SHEET[[#This Row],[Patient_ID]],Healthcare_Insurance[Patient_ID],0))</f>
        <v>9430.34</v>
      </c>
    </row>
    <row r="2768" spans="1:12" x14ac:dyDescent="0.25">
      <c r="A2768" t="s">
        <v>2770</v>
      </c>
      <c r="B2768" t="s">
        <v>5722</v>
      </c>
      <c r="C2768">
        <v>39</v>
      </c>
      <c r="D2768" t="s">
        <v>5948</v>
      </c>
      <c r="E2768" t="str">
        <f>IFERROR(INDEX(Healthcare_Transaction[Treatment_Type],MATCH(CONSOLIDATED_SHEET[[#This Row],[Patient_ID]],Healthcare_Transaction[Patient_ID],0)),"")</f>
        <v/>
      </c>
      <c r="F2768" s="8" t="str">
        <f>IFERROR(INDEX(Healthcare_Transaction[Cost],MATCH(CONSOLIDATED_SHEET[[#This Row],[Patient_ID]],Healthcare_Transaction[Patient_ID],0)),"")</f>
        <v/>
      </c>
      <c r="G2768" s="6" t="str">
        <f>IFERROR(INDEX(Healthcare_Transaction[Date],MATCH(CONSOLIDATED_SHEET[[#This Row],[Patient_ID]],Healthcare_Transaction[Patient_ID],0)),"")</f>
        <v/>
      </c>
      <c r="H2768" t="str">
        <f>TEXT(CONSOLIDATED_SHEET[[#This Row],[Date]], "yyyy")</f>
        <v/>
      </c>
      <c r="I2768" t="str">
        <f>TEXT(CONSOLIDATED_SHEET[[#This Row],[Date]], "mmmm")</f>
        <v/>
      </c>
      <c r="J2768" t="str">
        <f>INDEX(Healthcare_Location[Location],MATCH(CONSOLIDATED_SHEET[[#This Row],[Patient_ID]],Healthcare_Location[Patient_ID],0))</f>
        <v>Houston</v>
      </c>
      <c r="K2768" s="7" t="str">
        <f>INDEX(Healthcare_Insurance[Insurance_Type],MATCH(CONSOLIDATED_SHEET[[#This Row],[Patient_ID]],Healthcare_Insurance[Patient_ID],0))</f>
        <v>None</v>
      </c>
      <c r="L2768" s="8">
        <f>INDEX(Healthcare_Insurance[Insurance_Amount],MATCH(CONSOLIDATED_SHEET[[#This Row],[Patient_ID]],Healthcare_Insurance[Patient_ID],0))</f>
        <v>4984.91</v>
      </c>
    </row>
    <row r="2769" spans="1:12" x14ac:dyDescent="0.25">
      <c r="A2769" t="s">
        <v>2771</v>
      </c>
      <c r="B2769" t="s">
        <v>5723</v>
      </c>
      <c r="C2769">
        <v>21</v>
      </c>
      <c r="D2769" t="s">
        <v>5948</v>
      </c>
      <c r="E2769" t="str">
        <f>IFERROR(INDEX(Healthcare_Transaction[Treatment_Type],MATCH(CONSOLIDATED_SHEET[[#This Row],[Patient_ID]],Healthcare_Transaction[Patient_ID],0)),"")</f>
        <v/>
      </c>
      <c r="F2769" s="8" t="str">
        <f>IFERROR(INDEX(Healthcare_Transaction[Cost],MATCH(CONSOLIDATED_SHEET[[#This Row],[Patient_ID]],Healthcare_Transaction[Patient_ID],0)),"")</f>
        <v/>
      </c>
      <c r="G2769" s="6" t="str">
        <f>IFERROR(INDEX(Healthcare_Transaction[Date],MATCH(CONSOLIDATED_SHEET[[#This Row],[Patient_ID]],Healthcare_Transaction[Patient_ID],0)),"")</f>
        <v/>
      </c>
      <c r="H2769" t="str">
        <f>TEXT(CONSOLIDATED_SHEET[[#This Row],[Date]], "yyyy")</f>
        <v/>
      </c>
      <c r="I2769" t="str">
        <f>TEXT(CONSOLIDATED_SHEET[[#This Row],[Date]], "mmmm")</f>
        <v/>
      </c>
      <c r="J2769" t="str">
        <f>INDEX(Healthcare_Location[Location],MATCH(CONSOLIDATED_SHEET[[#This Row],[Patient_ID]],Healthcare_Location[Patient_ID],0))</f>
        <v>Los Angeles</v>
      </c>
      <c r="K2769" s="7" t="str">
        <f>INDEX(Healthcare_Insurance[Insurance_Type],MATCH(CONSOLIDATED_SHEET[[#This Row],[Patient_ID]],Healthcare_Insurance[Patient_ID],0))</f>
        <v>Public</v>
      </c>
      <c r="L2769" s="8">
        <f>INDEX(Healthcare_Insurance[Insurance_Amount],MATCH(CONSOLIDATED_SHEET[[#This Row],[Patient_ID]],Healthcare_Insurance[Patient_ID],0))</f>
        <v>8878.7000000000007</v>
      </c>
    </row>
    <row r="2770" spans="1:12" x14ac:dyDescent="0.25">
      <c r="A2770" t="s">
        <v>2772</v>
      </c>
      <c r="B2770" t="s">
        <v>5724</v>
      </c>
      <c r="C2770">
        <v>63</v>
      </c>
      <c r="D2770" t="s">
        <v>5948</v>
      </c>
      <c r="E2770" t="str">
        <f>IFERROR(INDEX(Healthcare_Transaction[Treatment_Type],MATCH(CONSOLIDATED_SHEET[[#This Row],[Patient_ID]],Healthcare_Transaction[Patient_ID],0)),"")</f>
        <v/>
      </c>
      <c r="F2770" s="8" t="str">
        <f>IFERROR(INDEX(Healthcare_Transaction[Cost],MATCH(CONSOLIDATED_SHEET[[#This Row],[Patient_ID]],Healthcare_Transaction[Patient_ID],0)),"")</f>
        <v/>
      </c>
      <c r="G2770" s="6" t="str">
        <f>IFERROR(INDEX(Healthcare_Transaction[Date],MATCH(CONSOLIDATED_SHEET[[#This Row],[Patient_ID]],Healthcare_Transaction[Patient_ID],0)),"")</f>
        <v/>
      </c>
      <c r="H2770" t="str">
        <f>TEXT(CONSOLIDATED_SHEET[[#This Row],[Date]], "yyyy")</f>
        <v/>
      </c>
      <c r="I2770" t="str">
        <f>TEXT(CONSOLIDATED_SHEET[[#This Row],[Date]], "mmmm")</f>
        <v/>
      </c>
      <c r="J2770" t="str">
        <f>INDEX(Healthcare_Location[Location],MATCH(CONSOLIDATED_SHEET[[#This Row],[Patient_ID]],Healthcare_Location[Patient_ID],0))</f>
        <v>Phoenix</v>
      </c>
      <c r="K2770" s="7" t="str">
        <f>INDEX(Healthcare_Insurance[Insurance_Type],MATCH(CONSOLIDATED_SHEET[[#This Row],[Patient_ID]],Healthcare_Insurance[Patient_ID],0))</f>
        <v>None</v>
      </c>
      <c r="L2770" s="8">
        <f>INDEX(Healthcare_Insurance[Insurance_Amount],MATCH(CONSOLIDATED_SHEET[[#This Row],[Patient_ID]],Healthcare_Insurance[Patient_ID],0))</f>
        <v>9302.24</v>
      </c>
    </row>
    <row r="2771" spans="1:12" x14ac:dyDescent="0.25">
      <c r="A2771" t="s">
        <v>2773</v>
      </c>
      <c r="B2771" t="s">
        <v>5725</v>
      </c>
      <c r="C2771">
        <v>24</v>
      </c>
      <c r="D2771" t="s">
        <v>5947</v>
      </c>
      <c r="E2771" t="str">
        <f>IFERROR(INDEX(Healthcare_Transaction[Treatment_Type],MATCH(CONSOLIDATED_SHEET[[#This Row],[Patient_ID]],Healthcare_Transaction[Patient_ID],0)),"")</f>
        <v/>
      </c>
      <c r="F2771" s="8" t="str">
        <f>IFERROR(INDEX(Healthcare_Transaction[Cost],MATCH(CONSOLIDATED_SHEET[[#This Row],[Patient_ID]],Healthcare_Transaction[Patient_ID],0)),"")</f>
        <v/>
      </c>
      <c r="G2771" s="6" t="str">
        <f>IFERROR(INDEX(Healthcare_Transaction[Date],MATCH(CONSOLIDATED_SHEET[[#This Row],[Patient_ID]],Healthcare_Transaction[Patient_ID],0)),"")</f>
        <v/>
      </c>
      <c r="H2771" t="str">
        <f>TEXT(CONSOLIDATED_SHEET[[#This Row],[Date]], "yyyy")</f>
        <v/>
      </c>
      <c r="I2771" t="str">
        <f>TEXT(CONSOLIDATED_SHEET[[#This Row],[Date]], "mmmm")</f>
        <v/>
      </c>
      <c r="J2771" t="str">
        <f>INDEX(Healthcare_Location[Location],MATCH(CONSOLIDATED_SHEET[[#This Row],[Patient_ID]],Healthcare_Location[Patient_ID],0))</f>
        <v>New York</v>
      </c>
      <c r="K2771" s="7" t="str">
        <f>INDEX(Healthcare_Insurance[Insurance_Type],MATCH(CONSOLIDATED_SHEET[[#This Row],[Patient_ID]],Healthcare_Insurance[Patient_ID],0))</f>
        <v>Public</v>
      </c>
      <c r="L2771" s="8">
        <f>INDEX(Healthcare_Insurance[Insurance_Amount],MATCH(CONSOLIDATED_SHEET[[#This Row],[Patient_ID]],Healthcare_Insurance[Patient_ID],0))</f>
        <v>7243.84</v>
      </c>
    </row>
    <row r="2772" spans="1:12" x14ac:dyDescent="0.25">
      <c r="A2772" t="s">
        <v>2774</v>
      </c>
      <c r="B2772" t="s">
        <v>5726</v>
      </c>
      <c r="C2772">
        <v>88</v>
      </c>
      <c r="D2772" t="s">
        <v>5948</v>
      </c>
      <c r="E2772" t="str">
        <f>IFERROR(INDEX(Healthcare_Transaction[Treatment_Type],MATCH(CONSOLIDATED_SHEET[[#This Row],[Patient_ID]],Healthcare_Transaction[Patient_ID],0)),"")</f>
        <v/>
      </c>
      <c r="F2772" s="8" t="str">
        <f>IFERROR(INDEX(Healthcare_Transaction[Cost],MATCH(CONSOLIDATED_SHEET[[#This Row],[Patient_ID]],Healthcare_Transaction[Patient_ID],0)),"")</f>
        <v/>
      </c>
      <c r="G2772" s="6" t="str">
        <f>IFERROR(INDEX(Healthcare_Transaction[Date],MATCH(CONSOLIDATED_SHEET[[#This Row],[Patient_ID]],Healthcare_Transaction[Patient_ID],0)),"")</f>
        <v/>
      </c>
      <c r="H2772" t="str">
        <f>TEXT(CONSOLIDATED_SHEET[[#This Row],[Date]], "yyyy")</f>
        <v/>
      </c>
      <c r="I2772" t="str">
        <f>TEXT(CONSOLIDATED_SHEET[[#This Row],[Date]], "mmmm")</f>
        <v/>
      </c>
      <c r="J2772" t="str">
        <f>INDEX(Healthcare_Location[Location],MATCH(CONSOLIDATED_SHEET[[#This Row],[Patient_ID]],Healthcare_Location[Patient_ID],0))</f>
        <v>New York</v>
      </c>
      <c r="K2772" s="7" t="str">
        <f>INDEX(Healthcare_Insurance[Insurance_Type],MATCH(CONSOLIDATED_SHEET[[#This Row],[Patient_ID]],Healthcare_Insurance[Patient_ID],0))</f>
        <v>None</v>
      </c>
      <c r="L2772" s="8">
        <f>INDEX(Healthcare_Insurance[Insurance_Amount],MATCH(CONSOLIDATED_SHEET[[#This Row],[Patient_ID]],Healthcare_Insurance[Patient_ID],0))</f>
        <v>9443.73</v>
      </c>
    </row>
    <row r="2773" spans="1:12" x14ac:dyDescent="0.25">
      <c r="A2773" t="s">
        <v>2775</v>
      </c>
      <c r="B2773" t="s">
        <v>5727</v>
      </c>
      <c r="C2773">
        <v>37</v>
      </c>
      <c r="D2773" t="s">
        <v>5948</v>
      </c>
      <c r="E2773" t="str">
        <f>IFERROR(INDEX(Healthcare_Transaction[Treatment_Type],MATCH(CONSOLIDATED_SHEET[[#This Row],[Patient_ID]],Healthcare_Transaction[Patient_ID],0)),"")</f>
        <v/>
      </c>
      <c r="F2773" s="8" t="str">
        <f>IFERROR(INDEX(Healthcare_Transaction[Cost],MATCH(CONSOLIDATED_SHEET[[#This Row],[Patient_ID]],Healthcare_Transaction[Patient_ID],0)),"")</f>
        <v/>
      </c>
      <c r="G2773" s="6" t="str">
        <f>IFERROR(INDEX(Healthcare_Transaction[Date],MATCH(CONSOLIDATED_SHEET[[#This Row],[Patient_ID]],Healthcare_Transaction[Patient_ID],0)),"")</f>
        <v/>
      </c>
      <c r="H2773" t="str">
        <f>TEXT(CONSOLIDATED_SHEET[[#This Row],[Date]], "yyyy")</f>
        <v/>
      </c>
      <c r="I2773" t="str">
        <f>TEXT(CONSOLIDATED_SHEET[[#This Row],[Date]], "mmmm")</f>
        <v/>
      </c>
      <c r="J2773" t="str">
        <f>INDEX(Healthcare_Location[Location],MATCH(CONSOLIDATED_SHEET[[#This Row],[Patient_ID]],Healthcare_Location[Patient_ID],0))</f>
        <v>Chicago</v>
      </c>
      <c r="K2773" s="7" t="str">
        <f>INDEX(Healthcare_Insurance[Insurance_Type],MATCH(CONSOLIDATED_SHEET[[#This Row],[Patient_ID]],Healthcare_Insurance[Patient_ID],0))</f>
        <v>Private</v>
      </c>
      <c r="L2773" s="8">
        <f>INDEX(Healthcare_Insurance[Insurance_Amount],MATCH(CONSOLIDATED_SHEET[[#This Row],[Patient_ID]],Healthcare_Insurance[Patient_ID],0))</f>
        <v>8339.65</v>
      </c>
    </row>
    <row r="2774" spans="1:12" x14ac:dyDescent="0.25">
      <c r="A2774" t="s">
        <v>2776</v>
      </c>
      <c r="B2774" t="s">
        <v>5728</v>
      </c>
      <c r="C2774">
        <v>68</v>
      </c>
      <c r="D2774" t="s">
        <v>5947</v>
      </c>
      <c r="E2774" t="str">
        <f>IFERROR(INDEX(Healthcare_Transaction[Treatment_Type],MATCH(CONSOLIDATED_SHEET[[#This Row],[Patient_ID]],Healthcare_Transaction[Patient_ID],0)),"")</f>
        <v/>
      </c>
      <c r="F2774" s="8" t="str">
        <f>IFERROR(INDEX(Healthcare_Transaction[Cost],MATCH(CONSOLIDATED_SHEET[[#This Row],[Patient_ID]],Healthcare_Transaction[Patient_ID],0)),"")</f>
        <v/>
      </c>
      <c r="G2774" s="6" t="str">
        <f>IFERROR(INDEX(Healthcare_Transaction[Date],MATCH(CONSOLIDATED_SHEET[[#This Row],[Patient_ID]],Healthcare_Transaction[Patient_ID],0)),"")</f>
        <v/>
      </c>
      <c r="H2774" t="str">
        <f>TEXT(CONSOLIDATED_SHEET[[#This Row],[Date]], "yyyy")</f>
        <v/>
      </c>
      <c r="I2774" t="str">
        <f>TEXT(CONSOLIDATED_SHEET[[#This Row],[Date]], "mmmm")</f>
        <v/>
      </c>
      <c r="J2774" t="str">
        <f>INDEX(Healthcare_Location[Location],MATCH(CONSOLIDATED_SHEET[[#This Row],[Patient_ID]],Healthcare_Location[Patient_ID],0))</f>
        <v>Chicago</v>
      </c>
      <c r="K2774" s="7" t="str">
        <f>INDEX(Healthcare_Insurance[Insurance_Type],MATCH(CONSOLIDATED_SHEET[[#This Row],[Patient_ID]],Healthcare_Insurance[Patient_ID],0))</f>
        <v>Private</v>
      </c>
      <c r="L2774" s="8">
        <f>INDEX(Healthcare_Insurance[Insurance_Amount],MATCH(CONSOLIDATED_SHEET[[#This Row],[Patient_ID]],Healthcare_Insurance[Patient_ID],0))</f>
        <v>4226.51</v>
      </c>
    </row>
    <row r="2775" spans="1:12" x14ac:dyDescent="0.25">
      <c r="A2775" t="s">
        <v>2777</v>
      </c>
      <c r="B2775" t="s">
        <v>5729</v>
      </c>
      <c r="C2775">
        <v>34</v>
      </c>
      <c r="D2775" t="s">
        <v>5948</v>
      </c>
      <c r="E2775" t="str">
        <f>IFERROR(INDEX(Healthcare_Transaction[Treatment_Type],MATCH(CONSOLIDATED_SHEET[[#This Row],[Patient_ID]],Healthcare_Transaction[Patient_ID],0)),"")</f>
        <v/>
      </c>
      <c r="F2775" s="8" t="str">
        <f>IFERROR(INDEX(Healthcare_Transaction[Cost],MATCH(CONSOLIDATED_SHEET[[#This Row],[Patient_ID]],Healthcare_Transaction[Patient_ID],0)),"")</f>
        <v/>
      </c>
      <c r="G2775" s="6" t="str">
        <f>IFERROR(INDEX(Healthcare_Transaction[Date],MATCH(CONSOLIDATED_SHEET[[#This Row],[Patient_ID]],Healthcare_Transaction[Patient_ID],0)),"")</f>
        <v/>
      </c>
      <c r="H2775" t="str">
        <f>TEXT(CONSOLIDATED_SHEET[[#This Row],[Date]], "yyyy")</f>
        <v/>
      </c>
      <c r="I2775" t="str">
        <f>TEXT(CONSOLIDATED_SHEET[[#This Row],[Date]], "mmmm")</f>
        <v/>
      </c>
      <c r="J2775" t="str">
        <f>INDEX(Healthcare_Location[Location],MATCH(CONSOLIDATED_SHEET[[#This Row],[Patient_ID]],Healthcare_Location[Patient_ID],0))</f>
        <v>Phoenix</v>
      </c>
      <c r="K2775" s="7" t="str">
        <f>INDEX(Healthcare_Insurance[Insurance_Type],MATCH(CONSOLIDATED_SHEET[[#This Row],[Patient_ID]],Healthcare_Insurance[Patient_ID],0))</f>
        <v>Private</v>
      </c>
      <c r="L2775" s="8">
        <f>INDEX(Healthcare_Insurance[Insurance_Amount],MATCH(CONSOLIDATED_SHEET[[#This Row],[Patient_ID]],Healthcare_Insurance[Patient_ID],0))</f>
        <v>8940.36</v>
      </c>
    </row>
    <row r="2776" spans="1:12" x14ac:dyDescent="0.25">
      <c r="A2776" t="s">
        <v>2778</v>
      </c>
      <c r="B2776" t="s">
        <v>5730</v>
      </c>
      <c r="C2776">
        <v>88</v>
      </c>
      <c r="D2776" t="s">
        <v>5947</v>
      </c>
      <c r="E2776" t="str">
        <f>IFERROR(INDEX(Healthcare_Transaction[Treatment_Type],MATCH(CONSOLIDATED_SHEET[[#This Row],[Patient_ID]],Healthcare_Transaction[Patient_ID],0)),"")</f>
        <v/>
      </c>
      <c r="F2776" s="8" t="str">
        <f>IFERROR(INDEX(Healthcare_Transaction[Cost],MATCH(CONSOLIDATED_SHEET[[#This Row],[Patient_ID]],Healthcare_Transaction[Patient_ID],0)),"")</f>
        <v/>
      </c>
      <c r="G2776" s="6" t="str">
        <f>IFERROR(INDEX(Healthcare_Transaction[Date],MATCH(CONSOLIDATED_SHEET[[#This Row],[Patient_ID]],Healthcare_Transaction[Patient_ID],0)),"")</f>
        <v/>
      </c>
      <c r="H2776" t="str">
        <f>TEXT(CONSOLIDATED_SHEET[[#This Row],[Date]], "yyyy")</f>
        <v/>
      </c>
      <c r="I2776" t="str">
        <f>TEXT(CONSOLIDATED_SHEET[[#This Row],[Date]], "mmmm")</f>
        <v/>
      </c>
      <c r="J2776" t="str">
        <f>INDEX(Healthcare_Location[Location],MATCH(CONSOLIDATED_SHEET[[#This Row],[Patient_ID]],Healthcare_Location[Patient_ID],0))</f>
        <v>Phoenix</v>
      </c>
      <c r="K2776" s="7" t="str">
        <f>INDEX(Healthcare_Insurance[Insurance_Type],MATCH(CONSOLIDATED_SHEET[[#This Row],[Patient_ID]],Healthcare_Insurance[Patient_ID],0))</f>
        <v>None</v>
      </c>
      <c r="L2776" s="8">
        <f>INDEX(Healthcare_Insurance[Insurance_Amount],MATCH(CONSOLIDATED_SHEET[[#This Row],[Patient_ID]],Healthcare_Insurance[Patient_ID],0))</f>
        <v>2348.0100000000002</v>
      </c>
    </row>
    <row r="2777" spans="1:12" x14ac:dyDescent="0.25">
      <c r="A2777" t="s">
        <v>2779</v>
      </c>
      <c r="B2777" t="s">
        <v>5731</v>
      </c>
      <c r="C2777">
        <v>26</v>
      </c>
      <c r="D2777" t="s">
        <v>5948</v>
      </c>
      <c r="E2777" t="str">
        <f>IFERROR(INDEX(Healthcare_Transaction[Treatment_Type],MATCH(CONSOLIDATED_SHEET[[#This Row],[Patient_ID]],Healthcare_Transaction[Patient_ID],0)),"")</f>
        <v/>
      </c>
      <c r="F2777" s="8" t="str">
        <f>IFERROR(INDEX(Healthcare_Transaction[Cost],MATCH(CONSOLIDATED_SHEET[[#This Row],[Patient_ID]],Healthcare_Transaction[Patient_ID],0)),"")</f>
        <v/>
      </c>
      <c r="G2777" s="6" t="str">
        <f>IFERROR(INDEX(Healthcare_Transaction[Date],MATCH(CONSOLIDATED_SHEET[[#This Row],[Patient_ID]],Healthcare_Transaction[Patient_ID],0)),"")</f>
        <v/>
      </c>
      <c r="H2777" t="str">
        <f>TEXT(CONSOLIDATED_SHEET[[#This Row],[Date]], "yyyy")</f>
        <v/>
      </c>
      <c r="I2777" t="str">
        <f>TEXT(CONSOLIDATED_SHEET[[#This Row],[Date]], "mmmm")</f>
        <v/>
      </c>
      <c r="J2777" t="str">
        <f>INDEX(Healthcare_Location[Location],MATCH(CONSOLIDATED_SHEET[[#This Row],[Patient_ID]],Healthcare_Location[Patient_ID],0))</f>
        <v>New York</v>
      </c>
      <c r="K2777" s="7" t="str">
        <f>INDEX(Healthcare_Insurance[Insurance_Type],MATCH(CONSOLIDATED_SHEET[[#This Row],[Patient_ID]],Healthcare_Insurance[Patient_ID],0))</f>
        <v>Public</v>
      </c>
      <c r="L2777" s="8">
        <f>INDEX(Healthcare_Insurance[Insurance_Amount],MATCH(CONSOLIDATED_SHEET[[#This Row],[Patient_ID]],Healthcare_Insurance[Patient_ID],0))</f>
        <v>7943.52</v>
      </c>
    </row>
    <row r="2778" spans="1:12" x14ac:dyDescent="0.25">
      <c r="A2778" t="s">
        <v>2780</v>
      </c>
      <c r="B2778" t="s">
        <v>5732</v>
      </c>
      <c r="C2778">
        <v>51</v>
      </c>
      <c r="D2778" t="s">
        <v>5948</v>
      </c>
      <c r="E2778" t="str">
        <f>IFERROR(INDEX(Healthcare_Transaction[Treatment_Type],MATCH(CONSOLIDATED_SHEET[[#This Row],[Patient_ID]],Healthcare_Transaction[Patient_ID],0)),"")</f>
        <v/>
      </c>
      <c r="F2778" s="8" t="str">
        <f>IFERROR(INDEX(Healthcare_Transaction[Cost],MATCH(CONSOLIDATED_SHEET[[#This Row],[Patient_ID]],Healthcare_Transaction[Patient_ID],0)),"")</f>
        <v/>
      </c>
      <c r="G2778" s="6" t="str">
        <f>IFERROR(INDEX(Healthcare_Transaction[Date],MATCH(CONSOLIDATED_SHEET[[#This Row],[Patient_ID]],Healthcare_Transaction[Patient_ID],0)),"")</f>
        <v/>
      </c>
      <c r="H2778" t="str">
        <f>TEXT(CONSOLIDATED_SHEET[[#This Row],[Date]], "yyyy")</f>
        <v/>
      </c>
      <c r="I2778" t="str">
        <f>TEXT(CONSOLIDATED_SHEET[[#This Row],[Date]], "mmmm")</f>
        <v/>
      </c>
      <c r="J2778" t="str">
        <f>INDEX(Healthcare_Location[Location],MATCH(CONSOLIDATED_SHEET[[#This Row],[Patient_ID]],Healthcare_Location[Patient_ID],0))</f>
        <v>Chicago</v>
      </c>
      <c r="K2778" s="7" t="str">
        <f>INDEX(Healthcare_Insurance[Insurance_Type],MATCH(CONSOLIDATED_SHEET[[#This Row],[Patient_ID]],Healthcare_Insurance[Patient_ID],0))</f>
        <v>Public</v>
      </c>
      <c r="L2778" s="8">
        <f>INDEX(Healthcare_Insurance[Insurance_Amount],MATCH(CONSOLIDATED_SHEET[[#This Row],[Patient_ID]],Healthcare_Insurance[Patient_ID],0))</f>
        <v>6181.85</v>
      </c>
    </row>
    <row r="2779" spans="1:12" x14ac:dyDescent="0.25">
      <c r="A2779" t="s">
        <v>2781</v>
      </c>
      <c r="B2779" t="s">
        <v>5733</v>
      </c>
      <c r="C2779">
        <v>48</v>
      </c>
      <c r="D2779" t="s">
        <v>5948</v>
      </c>
      <c r="E2779" t="str">
        <f>IFERROR(INDEX(Healthcare_Transaction[Treatment_Type],MATCH(CONSOLIDATED_SHEET[[#This Row],[Patient_ID]],Healthcare_Transaction[Patient_ID],0)),"")</f>
        <v/>
      </c>
      <c r="F2779" s="8" t="str">
        <f>IFERROR(INDEX(Healthcare_Transaction[Cost],MATCH(CONSOLIDATED_SHEET[[#This Row],[Patient_ID]],Healthcare_Transaction[Patient_ID],0)),"")</f>
        <v/>
      </c>
      <c r="G2779" s="6" t="str">
        <f>IFERROR(INDEX(Healthcare_Transaction[Date],MATCH(CONSOLIDATED_SHEET[[#This Row],[Patient_ID]],Healthcare_Transaction[Patient_ID],0)),"")</f>
        <v/>
      </c>
      <c r="H2779" t="str">
        <f>TEXT(CONSOLIDATED_SHEET[[#This Row],[Date]], "yyyy")</f>
        <v/>
      </c>
      <c r="I2779" t="str">
        <f>TEXT(CONSOLIDATED_SHEET[[#This Row],[Date]], "mmmm")</f>
        <v/>
      </c>
      <c r="J2779" t="str">
        <f>INDEX(Healthcare_Location[Location],MATCH(CONSOLIDATED_SHEET[[#This Row],[Patient_ID]],Healthcare_Location[Patient_ID],0))</f>
        <v>Los Angeles</v>
      </c>
      <c r="K2779" s="7" t="str">
        <f>INDEX(Healthcare_Insurance[Insurance_Type],MATCH(CONSOLIDATED_SHEET[[#This Row],[Patient_ID]],Healthcare_Insurance[Patient_ID],0))</f>
        <v>Public</v>
      </c>
      <c r="L2779" s="8">
        <f>INDEX(Healthcare_Insurance[Insurance_Amount],MATCH(CONSOLIDATED_SHEET[[#This Row],[Patient_ID]],Healthcare_Insurance[Patient_ID],0))</f>
        <v>1152.77</v>
      </c>
    </row>
    <row r="2780" spans="1:12" x14ac:dyDescent="0.25">
      <c r="A2780" t="s">
        <v>2782</v>
      </c>
      <c r="B2780" t="s">
        <v>5734</v>
      </c>
      <c r="C2780">
        <v>89</v>
      </c>
      <c r="D2780" t="s">
        <v>5948</v>
      </c>
      <c r="E2780" t="str">
        <f>IFERROR(INDEX(Healthcare_Transaction[Treatment_Type],MATCH(CONSOLIDATED_SHEET[[#This Row],[Patient_ID]],Healthcare_Transaction[Patient_ID],0)),"")</f>
        <v/>
      </c>
      <c r="F2780" s="8" t="str">
        <f>IFERROR(INDEX(Healthcare_Transaction[Cost],MATCH(CONSOLIDATED_SHEET[[#This Row],[Patient_ID]],Healthcare_Transaction[Patient_ID],0)),"")</f>
        <v/>
      </c>
      <c r="G2780" s="6" t="str">
        <f>IFERROR(INDEX(Healthcare_Transaction[Date],MATCH(CONSOLIDATED_SHEET[[#This Row],[Patient_ID]],Healthcare_Transaction[Patient_ID],0)),"")</f>
        <v/>
      </c>
      <c r="H2780" t="str">
        <f>TEXT(CONSOLIDATED_SHEET[[#This Row],[Date]], "yyyy")</f>
        <v/>
      </c>
      <c r="I2780" t="str">
        <f>TEXT(CONSOLIDATED_SHEET[[#This Row],[Date]], "mmmm")</f>
        <v/>
      </c>
      <c r="J2780" t="str">
        <f>INDEX(Healthcare_Location[Location],MATCH(CONSOLIDATED_SHEET[[#This Row],[Patient_ID]],Healthcare_Location[Patient_ID],0))</f>
        <v>Los Angeles</v>
      </c>
      <c r="K2780" s="7" t="str">
        <f>INDEX(Healthcare_Insurance[Insurance_Type],MATCH(CONSOLIDATED_SHEET[[#This Row],[Patient_ID]],Healthcare_Insurance[Patient_ID],0))</f>
        <v>None</v>
      </c>
      <c r="L2780" s="8">
        <f>INDEX(Healthcare_Insurance[Insurance_Amount],MATCH(CONSOLIDATED_SHEET[[#This Row],[Patient_ID]],Healthcare_Insurance[Patient_ID],0))</f>
        <v>5712.16</v>
      </c>
    </row>
    <row r="2781" spans="1:12" x14ac:dyDescent="0.25">
      <c r="A2781" t="s">
        <v>2783</v>
      </c>
      <c r="B2781" t="s">
        <v>5735</v>
      </c>
      <c r="C2781">
        <v>21</v>
      </c>
      <c r="D2781" t="s">
        <v>5947</v>
      </c>
      <c r="E2781" t="str">
        <f>IFERROR(INDEX(Healthcare_Transaction[Treatment_Type],MATCH(CONSOLIDATED_SHEET[[#This Row],[Patient_ID]],Healthcare_Transaction[Patient_ID],0)),"")</f>
        <v/>
      </c>
      <c r="F2781" s="8" t="str">
        <f>IFERROR(INDEX(Healthcare_Transaction[Cost],MATCH(CONSOLIDATED_SHEET[[#This Row],[Patient_ID]],Healthcare_Transaction[Patient_ID],0)),"")</f>
        <v/>
      </c>
      <c r="G2781" s="6" t="str">
        <f>IFERROR(INDEX(Healthcare_Transaction[Date],MATCH(CONSOLIDATED_SHEET[[#This Row],[Patient_ID]],Healthcare_Transaction[Patient_ID],0)),"")</f>
        <v/>
      </c>
      <c r="H2781" t="str">
        <f>TEXT(CONSOLIDATED_SHEET[[#This Row],[Date]], "yyyy")</f>
        <v/>
      </c>
      <c r="I2781" t="str">
        <f>TEXT(CONSOLIDATED_SHEET[[#This Row],[Date]], "mmmm")</f>
        <v/>
      </c>
      <c r="J2781" t="str">
        <f>INDEX(Healthcare_Location[Location],MATCH(CONSOLIDATED_SHEET[[#This Row],[Patient_ID]],Healthcare_Location[Patient_ID],0))</f>
        <v>Chicago</v>
      </c>
      <c r="K2781" s="7" t="str">
        <f>INDEX(Healthcare_Insurance[Insurance_Type],MATCH(CONSOLIDATED_SHEET[[#This Row],[Patient_ID]],Healthcare_Insurance[Patient_ID],0))</f>
        <v>None</v>
      </c>
      <c r="L2781" s="8">
        <f>INDEX(Healthcare_Insurance[Insurance_Amount],MATCH(CONSOLIDATED_SHEET[[#This Row],[Patient_ID]],Healthcare_Insurance[Patient_ID],0))</f>
        <v>6693.56</v>
      </c>
    </row>
    <row r="2782" spans="1:12" x14ac:dyDescent="0.25">
      <c r="A2782" t="s">
        <v>2784</v>
      </c>
      <c r="B2782" t="s">
        <v>5736</v>
      </c>
      <c r="C2782">
        <v>36</v>
      </c>
      <c r="D2782" t="s">
        <v>5947</v>
      </c>
      <c r="E2782" t="str">
        <f>IFERROR(INDEX(Healthcare_Transaction[Treatment_Type],MATCH(CONSOLIDATED_SHEET[[#This Row],[Patient_ID]],Healthcare_Transaction[Patient_ID],0)),"")</f>
        <v/>
      </c>
      <c r="F2782" s="8" t="str">
        <f>IFERROR(INDEX(Healthcare_Transaction[Cost],MATCH(CONSOLIDATED_SHEET[[#This Row],[Patient_ID]],Healthcare_Transaction[Patient_ID],0)),"")</f>
        <v/>
      </c>
      <c r="G2782" s="6" t="str">
        <f>IFERROR(INDEX(Healthcare_Transaction[Date],MATCH(CONSOLIDATED_SHEET[[#This Row],[Patient_ID]],Healthcare_Transaction[Patient_ID],0)),"")</f>
        <v/>
      </c>
      <c r="H2782" t="str">
        <f>TEXT(CONSOLIDATED_SHEET[[#This Row],[Date]], "yyyy")</f>
        <v/>
      </c>
      <c r="I2782" t="str">
        <f>TEXT(CONSOLIDATED_SHEET[[#This Row],[Date]], "mmmm")</f>
        <v/>
      </c>
      <c r="J2782" t="str">
        <f>INDEX(Healthcare_Location[Location],MATCH(CONSOLIDATED_SHEET[[#This Row],[Patient_ID]],Healthcare_Location[Patient_ID],0))</f>
        <v>Los Angeles</v>
      </c>
      <c r="K2782" s="7" t="str">
        <f>INDEX(Healthcare_Insurance[Insurance_Type],MATCH(CONSOLIDATED_SHEET[[#This Row],[Patient_ID]],Healthcare_Insurance[Patient_ID],0))</f>
        <v>None</v>
      </c>
      <c r="L2782" s="8">
        <f>INDEX(Healthcare_Insurance[Insurance_Amount],MATCH(CONSOLIDATED_SHEET[[#This Row],[Patient_ID]],Healthcare_Insurance[Patient_ID],0))</f>
        <v>4419.9399999999996</v>
      </c>
    </row>
    <row r="2783" spans="1:12" x14ac:dyDescent="0.25">
      <c r="A2783" t="s">
        <v>2785</v>
      </c>
      <c r="B2783" t="s">
        <v>5737</v>
      </c>
      <c r="C2783">
        <v>89</v>
      </c>
      <c r="D2783" t="s">
        <v>5948</v>
      </c>
      <c r="E2783" t="str">
        <f>IFERROR(INDEX(Healthcare_Transaction[Treatment_Type],MATCH(CONSOLIDATED_SHEET[[#This Row],[Patient_ID]],Healthcare_Transaction[Patient_ID],0)),"")</f>
        <v/>
      </c>
      <c r="F2783" s="8" t="str">
        <f>IFERROR(INDEX(Healthcare_Transaction[Cost],MATCH(CONSOLIDATED_SHEET[[#This Row],[Patient_ID]],Healthcare_Transaction[Patient_ID],0)),"")</f>
        <v/>
      </c>
      <c r="G2783" s="6" t="str">
        <f>IFERROR(INDEX(Healthcare_Transaction[Date],MATCH(CONSOLIDATED_SHEET[[#This Row],[Patient_ID]],Healthcare_Transaction[Patient_ID],0)),"")</f>
        <v/>
      </c>
      <c r="H2783" t="str">
        <f>TEXT(CONSOLIDATED_SHEET[[#This Row],[Date]], "yyyy")</f>
        <v/>
      </c>
      <c r="I2783" t="str">
        <f>TEXT(CONSOLIDATED_SHEET[[#This Row],[Date]], "mmmm")</f>
        <v/>
      </c>
      <c r="J2783" t="str">
        <f>INDEX(Healthcare_Location[Location],MATCH(CONSOLIDATED_SHEET[[#This Row],[Patient_ID]],Healthcare_Location[Patient_ID],0))</f>
        <v>New York</v>
      </c>
      <c r="K2783" s="7" t="str">
        <f>INDEX(Healthcare_Insurance[Insurance_Type],MATCH(CONSOLIDATED_SHEET[[#This Row],[Patient_ID]],Healthcare_Insurance[Patient_ID],0))</f>
        <v>Private</v>
      </c>
      <c r="L2783" s="8">
        <f>INDEX(Healthcare_Insurance[Insurance_Amount],MATCH(CONSOLIDATED_SHEET[[#This Row],[Patient_ID]],Healthcare_Insurance[Patient_ID],0))</f>
        <v>1280</v>
      </c>
    </row>
    <row r="2784" spans="1:12" x14ac:dyDescent="0.25">
      <c r="A2784" t="s">
        <v>2786</v>
      </c>
      <c r="B2784" t="s">
        <v>5738</v>
      </c>
      <c r="C2784">
        <v>67</v>
      </c>
      <c r="D2784" t="s">
        <v>5948</v>
      </c>
      <c r="E2784" t="str">
        <f>IFERROR(INDEX(Healthcare_Transaction[Treatment_Type],MATCH(CONSOLIDATED_SHEET[[#This Row],[Patient_ID]],Healthcare_Transaction[Patient_ID],0)),"")</f>
        <v/>
      </c>
      <c r="F2784" s="8" t="str">
        <f>IFERROR(INDEX(Healthcare_Transaction[Cost],MATCH(CONSOLIDATED_SHEET[[#This Row],[Patient_ID]],Healthcare_Transaction[Patient_ID],0)),"")</f>
        <v/>
      </c>
      <c r="G2784" s="6" t="str">
        <f>IFERROR(INDEX(Healthcare_Transaction[Date],MATCH(CONSOLIDATED_SHEET[[#This Row],[Patient_ID]],Healthcare_Transaction[Patient_ID],0)),"")</f>
        <v/>
      </c>
      <c r="H2784" t="str">
        <f>TEXT(CONSOLIDATED_SHEET[[#This Row],[Date]], "yyyy")</f>
        <v/>
      </c>
      <c r="I2784" t="str">
        <f>TEXT(CONSOLIDATED_SHEET[[#This Row],[Date]], "mmmm")</f>
        <v/>
      </c>
      <c r="J2784" t="str">
        <f>INDEX(Healthcare_Location[Location],MATCH(CONSOLIDATED_SHEET[[#This Row],[Patient_ID]],Healthcare_Location[Patient_ID],0))</f>
        <v>Los Angeles</v>
      </c>
      <c r="K2784" s="7" t="str">
        <f>INDEX(Healthcare_Insurance[Insurance_Type],MATCH(CONSOLIDATED_SHEET[[#This Row],[Patient_ID]],Healthcare_Insurance[Patient_ID],0))</f>
        <v>Public</v>
      </c>
      <c r="L2784" s="8">
        <f>INDEX(Healthcare_Insurance[Insurance_Amount],MATCH(CONSOLIDATED_SHEET[[#This Row],[Patient_ID]],Healthcare_Insurance[Patient_ID],0))</f>
        <v>5019.4799999999996</v>
      </c>
    </row>
    <row r="2785" spans="1:12" x14ac:dyDescent="0.25">
      <c r="A2785" t="s">
        <v>2787</v>
      </c>
      <c r="B2785" t="s">
        <v>5739</v>
      </c>
      <c r="C2785">
        <v>51</v>
      </c>
      <c r="D2785" t="s">
        <v>5948</v>
      </c>
      <c r="E2785" t="str">
        <f>IFERROR(INDEX(Healthcare_Transaction[Treatment_Type],MATCH(CONSOLIDATED_SHEET[[#This Row],[Patient_ID]],Healthcare_Transaction[Patient_ID],0)),"")</f>
        <v/>
      </c>
      <c r="F2785" s="8" t="str">
        <f>IFERROR(INDEX(Healthcare_Transaction[Cost],MATCH(CONSOLIDATED_SHEET[[#This Row],[Patient_ID]],Healthcare_Transaction[Patient_ID],0)),"")</f>
        <v/>
      </c>
      <c r="G2785" s="6" t="str">
        <f>IFERROR(INDEX(Healthcare_Transaction[Date],MATCH(CONSOLIDATED_SHEET[[#This Row],[Patient_ID]],Healthcare_Transaction[Patient_ID],0)),"")</f>
        <v/>
      </c>
      <c r="H2785" t="str">
        <f>TEXT(CONSOLIDATED_SHEET[[#This Row],[Date]], "yyyy")</f>
        <v/>
      </c>
      <c r="I2785" t="str">
        <f>TEXT(CONSOLIDATED_SHEET[[#This Row],[Date]], "mmmm")</f>
        <v/>
      </c>
      <c r="J2785" t="str">
        <f>INDEX(Healthcare_Location[Location],MATCH(CONSOLIDATED_SHEET[[#This Row],[Patient_ID]],Healthcare_Location[Patient_ID],0))</f>
        <v>New York</v>
      </c>
      <c r="K2785" s="7" t="str">
        <f>INDEX(Healthcare_Insurance[Insurance_Type],MATCH(CONSOLIDATED_SHEET[[#This Row],[Patient_ID]],Healthcare_Insurance[Patient_ID],0))</f>
        <v>None</v>
      </c>
      <c r="L2785" s="8">
        <f>INDEX(Healthcare_Insurance[Insurance_Amount],MATCH(CONSOLIDATED_SHEET[[#This Row],[Patient_ID]],Healthcare_Insurance[Patient_ID],0))</f>
        <v>4011.23</v>
      </c>
    </row>
    <row r="2786" spans="1:12" x14ac:dyDescent="0.25">
      <c r="A2786" t="s">
        <v>2788</v>
      </c>
      <c r="B2786" t="s">
        <v>5740</v>
      </c>
      <c r="C2786">
        <v>77</v>
      </c>
      <c r="D2786" t="s">
        <v>5948</v>
      </c>
      <c r="E2786" t="str">
        <f>IFERROR(INDEX(Healthcare_Transaction[Treatment_Type],MATCH(CONSOLIDATED_SHEET[[#This Row],[Patient_ID]],Healthcare_Transaction[Patient_ID],0)),"")</f>
        <v/>
      </c>
      <c r="F2786" s="8" t="str">
        <f>IFERROR(INDEX(Healthcare_Transaction[Cost],MATCH(CONSOLIDATED_SHEET[[#This Row],[Patient_ID]],Healthcare_Transaction[Patient_ID],0)),"")</f>
        <v/>
      </c>
      <c r="G2786" s="6" t="str">
        <f>IFERROR(INDEX(Healthcare_Transaction[Date],MATCH(CONSOLIDATED_SHEET[[#This Row],[Patient_ID]],Healthcare_Transaction[Patient_ID],0)),"")</f>
        <v/>
      </c>
      <c r="H2786" t="str">
        <f>TEXT(CONSOLIDATED_SHEET[[#This Row],[Date]], "yyyy")</f>
        <v/>
      </c>
      <c r="I2786" t="str">
        <f>TEXT(CONSOLIDATED_SHEET[[#This Row],[Date]], "mmmm")</f>
        <v/>
      </c>
      <c r="J2786" t="str">
        <f>INDEX(Healthcare_Location[Location],MATCH(CONSOLIDATED_SHEET[[#This Row],[Patient_ID]],Healthcare_Location[Patient_ID],0))</f>
        <v>New York</v>
      </c>
      <c r="K2786" s="7" t="str">
        <f>INDEX(Healthcare_Insurance[Insurance_Type],MATCH(CONSOLIDATED_SHEET[[#This Row],[Patient_ID]],Healthcare_Insurance[Patient_ID],0))</f>
        <v>Private</v>
      </c>
      <c r="L2786" s="8">
        <f>INDEX(Healthcare_Insurance[Insurance_Amount],MATCH(CONSOLIDATED_SHEET[[#This Row],[Patient_ID]],Healthcare_Insurance[Patient_ID],0))</f>
        <v>5695.95</v>
      </c>
    </row>
    <row r="2787" spans="1:12" x14ac:dyDescent="0.25">
      <c r="A2787" t="s">
        <v>2789</v>
      </c>
      <c r="B2787" t="s">
        <v>5741</v>
      </c>
      <c r="C2787">
        <v>46</v>
      </c>
      <c r="D2787" t="s">
        <v>5947</v>
      </c>
      <c r="E2787" t="str">
        <f>IFERROR(INDEX(Healthcare_Transaction[Treatment_Type],MATCH(CONSOLIDATED_SHEET[[#This Row],[Patient_ID]],Healthcare_Transaction[Patient_ID],0)),"")</f>
        <v/>
      </c>
      <c r="F2787" s="8" t="str">
        <f>IFERROR(INDEX(Healthcare_Transaction[Cost],MATCH(CONSOLIDATED_SHEET[[#This Row],[Patient_ID]],Healthcare_Transaction[Patient_ID],0)),"")</f>
        <v/>
      </c>
      <c r="G2787" s="6" t="str">
        <f>IFERROR(INDEX(Healthcare_Transaction[Date],MATCH(CONSOLIDATED_SHEET[[#This Row],[Patient_ID]],Healthcare_Transaction[Patient_ID],0)),"")</f>
        <v/>
      </c>
      <c r="H2787" t="str">
        <f>TEXT(CONSOLIDATED_SHEET[[#This Row],[Date]], "yyyy")</f>
        <v/>
      </c>
      <c r="I2787" t="str">
        <f>TEXT(CONSOLIDATED_SHEET[[#This Row],[Date]], "mmmm")</f>
        <v/>
      </c>
      <c r="J2787" t="str">
        <f>INDEX(Healthcare_Location[Location],MATCH(CONSOLIDATED_SHEET[[#This Row],[Patient_ID]],Healthcare_Location[Patient_ID],0))</f>
        <v>Chicago</v>
      </c>
      <c r="K2787" s="7" t="str">
        <f>INDEX(Healthcare_Insurance[Insurance_Type],MATCH(CONSOLIDATED_SHEET[[#This Row],[Patient_ID]],Healthcare_Insurance[Patient_ID],0))</f>
        <v>None</v>
      </c>
      <c r="L2787" s="8">
        <f>INDEX(Healthcare_Insurance[Insurance_Amount],MATCH(CONSOLIDATED_SHEET[[#This Row],[Patient_ID]],Healthcare_Insurance[Patient_ID],0))</f>
        <v>5236.37</v>
      </c>
    </row>
    <row r="2788" spans="1:12" x14ac:dyDescent="0.25">
      <c r="A2788" t="s">
        <v>2790</v>
      </c>
      <c r="B2788" t="s">
        <v>5742</v>
      </c>
      <c r="C2788">
        <v>88</v>
      </c>
      <c r="D2788" t="s">
        <v>5948</v>
      </c>
      <c r="E2788" t="str">
        <f>IFERROR(INDEX(Healthcare_Transaction[Treatment_Type],MATCH(CONSOLIDATED_SHEET[[#This Row],[Patient_ID]],Healthcare_Transaction[Patient_ID],0)),"")</f>
        <v/>
      </c>
      <c r="F2788" s="8" t="str">
        <f>IFERROR(INDEX(Healthcare_Transaction[Cost],MATCH(CONSOLIDATED_SHEET[[#This Row],[Patient_ID]],Healthcare_Transaction[Patient_ID],0)),"")</f>
        <v/>
      </c>
      <c r="G2788" s="6" t="str">
        <f>IFERROR(INDEX(Healthcare_Transaction[Date],MATCH(CONSOLIDATED_SHEET[[#This Row],[Patient_ID]],Healthcare_Transaction[Patient_ID],0)),"")</f>
        <v/>
      </c>
      <c r="H2788" t="str">
        <f>TEXT(CONSOLIDATED_SHEET[[#This Row],[Date]], "yyyy")</f>
        <v/>
      </c>
      <c r="I2788" t="str">
        <f>TEXT(CONSOLIDATED_SHEET[[#This Row],[Date]], "mmmm")</f>
        <v/>
      </c>
      <c r="J2788" t="str">
        <f>INDEX(Healthcare_Location[Location],MATCH(CONSOLIDATED_SHEET[[#This Row],[Patient_ID]],Healthcare_Location[Patient_ID],0))</f>
        <v>Phoenix</v>
      </c>
      <c r="K2788" s="7" t="str">
        <f>INDEX(Healthcare_Insurance[Insurance_Type],MATCH(CONSOLIDATED_SHEET[[#This Row],[Patient_ID]],Healthcare_Insurance[Patient_ID],0))</f>
        <v>Public</v>
      </c>
      <c r="L2788" s="8">
        <f>INDEX(Healthcare_Insurance[Insurance_Amount],MATCH(CONSOLIDATED_SHEET[[#This Row],[Patient_ID]],Healthcare_Insurance[Patient_ID],0))</f>
        <v>4986.25</v>
      </c>
    </row>
    <row r="2789" spans="1:12" x14ac:dyDescent="0.25">
      <c r="A2789" t="s">
        <v>2791</v>
      </c>
      <c r="B2789" t="s">
        <v>5743</v>
      </c>
      <c r="C2789">
        <v>85</v>
      </c>
      <c r="D2789" t="s">
        <v>5947</v>
      </c>
      <c r="E2789" t="str">
        <f>IFERROR(INDEX(Healthcare_Transaction[Treatment_Type],MATCH(CONSOLIDATED_SHEET[[#This Row],[Patient_ID]],Healthcare_Transaction[Patient_ID],0)),"")</f>
        <v/>
      </c>
      <c r="F2789" s="8" t="str">
        <f>IFERROR(INDEX(Healthcare_Transaction[Cost],MATCH(CONSOLIDATED_SHEET[[#This Row],[Patient_ID]],Healthcare_Transaction[Patient_ID],0)),"")</f>
        <v/>
      </c>
      <c r="G2789" s="6" t="str">
        <f>IFERROR(INDEX(Healthcare_Transaction[Date],MATCH(CONSOLIDATED_SHEET[[#This Row],[Patient_ID]],Healthcare_Transaction[Patient_ID],0)),"")</f>
        <v/>
      </c>
      <c r="H2789" t="str">
        <f>TEXT(CONSOLIDATED_SHEET[[#This Row],[Date]], "yyyy")</f>
        <v/>
      </c>
      <c r="I2789" t="str">
        <f>TEXT(CONSOLIDATED_SHEET[[#This Row],[Date]], "mmmm")</f>
        <v/>
      </c>
      <c r="J2789" t="str">
        <f>INDEX(Healthcare_Location[Location],MATCH(CONSOLIDATED_SHEET[[#This Row],[Patient_ID]],Healthcare_Location[Patient_ID],0))</f>
        <v>Chicago</v>
      </c>
      <c r="K2789" s="7" t="str">
        <f>INDEX(Healthcare_Insurance[Insurance_Type],MATCH(CONSOLIDATED_SHEET[[#This Row],[Patient_ID]],Healthcare_Insurance[Patient_ID],0))</f>
        <v>None</v>
      </c>
      <c r="L2789" s="8">
        <f>INDEX(Healthcare_Insurance[Insurance_Amount],MATCH(CONSOLIDATED_SHEET[[#This Row],[Patient_ID]],Healthcare_Insurance[Patient_ID],0))</f>
        <v>8874.06</v>
      </c>
    </row>
    <row r="2790" spans="1:12" x14ac:dyDescent="0.25">
      <c r="A2790" t="s">
        <v>2792</v>
      </c>
      <c r="B2790" t="s">
        <v>5744</v>
      </c>
      <c r="C2790">
        <v>46</v>
      </c>
      <c r="D2790" t="s">
        <v>5947</v>
      </c>
      <c r="E2790" t="str">
        <f>IFERROR(INDEX(Healthcare_Transaction[Treatment_Type],MATCH(CONSOLIDATED_SHEET[[#This Row],[Patient_ID]],Healthcare_Transaction[Patient_ID],0)),"")</f>
        <v/>
      </c>
      <c r="F2790" s="8" t="str">
        <f>IFERROR(INDEX(Healthcare_Transaction[Cost],MATCH(CONSOLIDATED_SHEET[[#This Row],[Patient_ID]],Healthcare_Transaction[Patient_ID],0)),"")</f>
        <v/>
      </c>
      <c r="G2790" s="6" t="str">
        <f>IFERROR(INDEX(Healthcare_Transaction[Date],MATCH(CONSOLIDATED_SHEET[[#This Row],[Patient_ID]],Healthcare_Transaction[Patient_ID],0)),"")</f>
        <v/>
      </c>
      <c r="H2790" t="str">
        <f>TEXT(CONSOLIDATED_SHEET[[#This Row],[Date]], "yyyy")</f>
        <v/>
      </c>
      <c r="I2790" t="str">
        <f>TEXT(CONSOLIDATED_SHEET[[#This Row],[Date]], "mmmm")</f>
        <v/>
      </c>
      <c r="J2790" t="str">
        <f>INDEX(Healthcare_Location[Location],MATCH(CONSOLIDATED_SHEET[[#This Row],[Patient_ID]],Healthcare_Location[Patient_ID],0))</f>
        <v>Chicago</v>
      </c>
      <c r="K2790" s="7" t="str">
        <f>INDEX(Healthcare_Insurance[Insurance_Type],MATCH(CONSOLIDATED_SHEET[[#This Row],[Patient_ID]],Healthcare_Insurance[Patient_ID],0))</f>
        <v>Private</v>
      </c>
      <c r="L2790" s="8">
        <f>INDEX(Healthcare_Insurance[Insurance_Amount],MATCH(CONSOLIDATED_SHEET[[#This Row],[Patient_ID]],Healthcare_Insurance[Patient_ID],0))</f>
        <v>1429.36</v>
      </c>
    </row>
    <row r="2791" spans="1:12" x14ac:dyDescent="0.25">
      <c r="A2791" t="s">
        <v>2793</v>
      </c>
      <c r="B2791" t="s">
        <v>5745</v>
      </c>
      <c r="C2791">
        <v>25</v>
      </c>
      <c r="D2791" t="s">
        <v>5947</v>
      </c>
      <c r="E2791" t="str">
        <f>IFERROR(INDEX(Healthcare_Transaction[Treatment_Type],MATCH(CONSOLIDATED_SHEET[[#This Row],[Patient_ID]],Healthcare_Transaction[Patient_ID],0)),"")</f>
        <v/>
      </c>
      <c r="F2791" s="8" t="str">
        <f>IFERROR(INDEX(Healthcare_Transaction[Cost],MATCH(CONSOLIDATED_SHEET[[#This Row],[Patient_ID]],Healthcare_Transaction[Patient_ID],0)),"")</f>
        <v/>
      </c>
      <c r="G2791" s="6" t="str">
        <f>IFERROR(INDEX(Healthcare_Transaction[Date],MATCH(CONSOLIDATED_SHEET[[#This Row],[Patient_ID]],Healthcare_Transaction[Patient_ID],0)),"")</f>
        <v/>
      </c>
      <c r="H2791" t="str">
        <f>TEXT(CONSOLIDATED_SHEET[[#This Row],[Date]], "yyyy")</f>
        <v/>
      </c>
      <c r="I2791" t="str">
        <f>TEXT(CONSOLIDATED_SHEET[[#This Row],[Date]], "mmmm")</f>
        <v/>
      </c>
      <c r="J2791" t="str">
        <f>INDEX(Healthcare_Location[Location],MATCH(CONSOLIDATED_SHEET[[#This Row],[Patient_ID]],Healthcare_Location[Patient_ID],0))</f>
        <v>Houston</v>
      </c>
      <c r="K2791" s="7" t="str">
        <f>INDEX(Healthcare_Insurance[Insurance_Type],MATCH(CONSOLIDATED_SHEET[[#This Row],[Patient_ID]],Healthcare_Insurance[Patient_ID],0))</f>
        <v>None</v>
      </c>
      <c r="L2791" s="8">
        <f>INDEX(Healthcare_Insurance[Insurance_Amount],MATCH(CONSOLIDATED_SHEET[[#This Row],[Patient_ID]],Healthcare_Insurance[Patient_ID],0))</f>
        <v>5362</v>
      </c>
    </row>
    <row r="2792" spans="1:12" x14ac:dyDescent="0.25">
      <c r="A2792" t="s">
        <v>2794</v>
      </c>
      <c r="B2792" t="s">
        <v>5746</v>
      </c>
      <c r="C2792">
        <v>37</v>
      </c>
      <c r="D2792" t="s">
        <v>5948</v>
      </c>
      <c r="E2792" t="str">
        <f>IFERROR(INDEX(Healthcare_Transaction[Treatment_Type],MATCH(CONSOLIDATED_SHEET[[#This Row],[Patient_ID]],Healthcare_Transaction[Patient_ID],0)),"")</f>
        <v/>
      </c>
      <c r="F2792" s="8" t="str">
        <f>IFERROR(INDEX(Healthcare_Transaction[Cost],MATCH(CONSOLIDATED_SHEET[[#This Row],[Patient_ID]],Healthcare_Transaction[Patient_ID],0)),"")</f>
        <v/>
      </c>
      <c r="G2792" s="6" t="str">
        <f>IFERROR(INDEX(Healthcare_Transaction[Date],MATCH(CONSOLIDATED_SHEET[[#This Row],[Patient_ID]],Healthcare_Transaction[Patient_ID],0)),"")</f>
        <v/>
      </c>
      <c r="H2792" t="str">
        <f>TEXT(CONSOLIDATED_SHEET[[#This Row],[Date]], "yyyy")</f>
        <v/>
      </c>
      <c r="I2792" t="str">
        <f>TEXT(CONSOLIDATED_SHEET[[#This Row],[Date]], "mmmm")</f>
        <v/>
      </c>
      <c r="J2792" t="str">
        <f>INDEX(Healthcare_Location[Location],MATCH(CONSOLIDATED_SHEET[[#This Row],[Patient_ID]],Healthcare_Location[Patient_ID],0))</f>
        <v>New York</v>
      </c>
      <c r="K2792" s="7" t="str">
        <f>INDEX(Healthcare_Insurance[Insurance_Type],MATCH(CONSOLIDATED_SHEET[[#This Row],[Patient_ID]],Healthcare_Insurance[Patient_ID],0))</f>
        <v>Private</v>
      </c>
      <c r="L2792" s="8">
        <f>INDEX(Healthcare_Insurance[Insurance_Amount],MATCH(CONSOLIDATED_SHEET[[#This Row],[Patient_ID]],Healthcare_Insurance[Patient_ID],0))</f>
        <v>6351.17</v>
      </c>
    </row>
    <row r="2793" spans="1:12" x14ac:dyDescent="0.25">
      <c r="A2793" t="s">
        <v>2795</v>
      </c>
      <c r="B2793" t="s">
        <v>5747</v>
      </c>
      <c r="C2793">
        <v>86</v>
      </c>
      <c r="D2793" t="s">
        <v>5948</v>
      </c>
      <c r="E2793" t="str">
        <f>IFERROR(INDEX(Healthcare_Transaction[Treatment_Type],MATCH(CONSOLIDATED_SHEET[[#This Row],[Patient_ID]],Healthcare_Transaction[Patient_ID],0)),"")</f>
        <v/>
      </c>
      <c r="F2793" s="8" t="str">
        <f>IFERROR(INDEX(Healthcare_Transaction[Cost],MATCH(CONSOLIDATED_SHEET[[#This Row],[Patient_ID]],Healthcare_Transaction[Patient_ID],0)),"")</f>
        <v/>
      </c>
      <c r="G2793" s="6" t="str">
        <f>IFERROR(INDEX(Healthcare_Transaction[Date],MATCH(CONSOLIDATED_SHEET[[#This Row],[Patient_ID]],Healthcare_Transaction[Patient_ID],0)),"")</f>
        <v/>
      </c>
      <c r="H2793" t="str">
        <f>TEXT(CONSOLIDATED_SHEET[[#This Row],[Date]], "yyyy")</f>
        <v/>
      </c>
      <c r="I2793" t="str">
        <f>TEXT(CONSOLIDATED_SHEET[[#This Row],[Date]], "mmmm")</f>
        <v/>
      </c>
      <c r="J2793" t="str">
        <f>INDEX(Healthcare_Location[Location],MATCH(CONSOLIDATED_SHEET[[#This Row],[Patient_ID]],Healthcare_Location[Patient_ID],0))</f>
        <v>Chicago</v>
      </c>
      <c r="K2793" s="7" t="str">
        <f>INDEX(Healthcare_Insurance[Insurance_Type],MATCH(CONSOLIDATED_SHEET[[#This Row],[Patient_ID]],Healthcare_Insurance[Patient_ID],0))</f>
        <v>Public</v>
      </c>
      <c r="L2793" s="8">
        <f>INDEX(Healthcare_Insurance[Insurance_Amount],MATCH(CONSOLIDATED_SHEET[[#This Row],[Patient_ID]],Healthcare_Insurance[Patient_ID],0))</f>
        <v>6070.62</v>
      </c>
    </row>
    <row r="2794" spans="1:12" x14ac:dyDescent="0.25">
      <c r="A2794" t="s">
        <v>2796</v>
      </c>
      <c r="B2794" t="s">
        <v>5748</v>
      </c>
      <c r="C2794">
        <v>34</v>
      </c>
      <c r="D2794" t="s">
        <v>5947</v>
      </c>
      <c r="E2794" t="str">
        <f>IFERROR(INDEX(Healthcare_Transaction[Treatment_Type],MATCH(CONSOLIDATED_SHEET[[#This Row],[Patient_ID]],Healthcare_Transaction[Patient_ID],0)),"")</f>
        <v/>
      </c>
      <c r="F2794" s="8" t="str">
        <f>IFERROR(INDEX(Healthcare_Transaction[Cost],MATCH(CONSOLIDATED_SHEET[[#This Row],[Patient_ID]],Healthcare_Transaction[Patient_ID],0)),"")</f>
        <v/>
      </c>
      <c r="G2794" s="6" t="str">
        <f>IFERROR(INDEX(Healthcare_Transaction[Date],MATCH(CONSOLIDATED_SHEET[[#This Row],[Patient_ID]],Healthcare_Transaction[Patient_ID],0)),"")</f>
        <v/>
      </c>
      <c r="H2794" t="str">
        <f>TEXT(CONSOLIDATED_SHEET[[#This Row],[Date]], "yyyy")</f>
        <v/>
      </c>
      <c r="I2794" t="str">
        <f>TEXT(CONSOLIDATED_SHEET[[#This Row],[Date]], "mmmm")</f>
        <v/>
      </c>
      <c r="J2794" t="str">
        <f>INDEX(Healthcare_Location[Location],MATCH(CONSOLIDATED_SHEET[[#This Row],[Patient_ID]],Healthcare_Location[Patient_ID],0))</f>
        <v>Chicago</v>
      </c>
      <c r="K2794" s="7" t="str">
        <f>INDEX(Healthcare_Insurance[Insurance_Type],MATCH(CONSOLIDATED_SHEET[[#This Row],[Patient_ID]],Healthcare_Insurance[Patient_ID],0))</f>
        <v>Public</v>
      </c>
      <c r="L2794" s="8">
        <f>INDEX(Healthcare_Insurance[Insurance_Amount],MATCH(CONSOLIDATED_SHEET[[#This Row],[Patient_ID]],Healthcare_Insurance[Patient_ID],0))</f>
        <v>8478.11</v>
      </c>
    </row>
    <row r="2795" spans="1:12" x14ac:dyDescent="0.25">
      <c r="A2795" t="s">
        <v>2797</v>
      </c>
      <c r="B2795" t="s">
        <v>5749</v>
      </c>
      <c r="C2795">
        <v>87</v>
      </c>
      <c r="D2795" t="s">
        <v>5948</v>
      </c>
      <c r="E2795" t="str">
        <f>IFERROR(INDEX(Healthcare_Transaction[Treatment_Type],MATCH(CONSOLIDATED_SHEET[[#This Row],[Patient_ID]],Healthcare_Transaction[Patient_ID],0)),"")</f>
        <v/>
      </c>
      <c r="F2795" s="8" t="str">
        <f>IFERROR(INDEX(Healthcare_Transaction[Cost],MATCH(CONSOLIDATED_SHEET[[#This Row],[Patient_ID]],Healthcare_Transaction[Patient_ID],0)),"")</f>
        <v/>
      </c>
      <c r="G2795" s="6" t="str">
        <f>IFERROR(INDEX(Healthcare_Transaction[Date],MATCH(CONSOLIDATED_SHEET[[#This Row],[Patient_ID]],Healthcare_Transaction[Patient_ID],0)),"")</f>
        <v/>
      </c>
      <c r="H2795" t="str">
        <f>TEXT(CONSOLIDATED_SHEET[[#This Row],[Date]], "yyyy")</f>
        <v/>
      </c>
      <c r="I2795" t="str">
        <f>TEXT(CONSOLIDATED_SHEET[[#This Row],[Date]], "mmmm")</f>
        <v/>
      </c>
      <c r="J2795" t="str">
        <f>INDEX(Healthcare_Location[Location],MATCH(CONSOLIDATED_SHEET[[#This Row],[Patient_ID]],Healthcare_Location[Patient_ID],0))</f>
        <v>Phoenix</v>
      </c>
      <c r="K2795" s="7" t="str">
        <f>INDEX(Healthcare_Insurance[Insurance_Type],MATCH(CONSOLIDATED_SHEET[[#This Row],[Patient_ID]],Healthcare_Insurance[Patient_ID],0))</f>
        <v>Public</v>
      </c>
      <c r="L2795" s="8">
        <f>INDEX(Healthcare_Insurance[Insurance_Amount],MATCH(CONSOLIDATED_SHEET[[#This Row],[Patient_ID]],Healthcare_Insurance[Patient_ID],0))</f>
        <v>863.83</v>
      </c>
    </row>
    <row r="2796" spans="1:12" x14ac:dyDescent="0.25">
      <c r="A2796" t="s">
        <v>2798</v>
      </c>
      <c r="B2796" t="s">
        <v>5750</v>
      </c>
      <c r="C2796">
        <v>60</v>
      </c>
      <c r="D2796" t="s">
        <v>5947</v>
      </c>
      <c r="E2796" t="str">
        <f>IFERROR(INDEX(Healthcare_Transaction[Treatment_Type],MATCH(CONSOLIDATED_SHEET[[#This Row],[Patient_ID]],Healthcare_Transaction[Patient_ID],0)),"")</f>
        <v/>
      </c>
      <c r="F2796" s="8" t="str">
        <f>IFERROR(INDEX(Healthcare_Transaction[Cost],MATCH(CONSOLIDATED_SHEET[[#This Row],[Patient_ID]],Healthcare_Transaction[Patient_ID],0)),"")</f>
        <v/>
      </c>
      <c r="G2796" s="6" t="str">
        <f>IFERROR(INDEX(Healthcare_Transaction[Date],MATCH(CONSOLIDATED_SHEET[[#This Row],[Patient_ID]],Healthcare_Transaction[Patient_ID],0)),"")</f>
        <v/>
      </c>
      <c r="H2796" t="str">
        <f>TEXT(CONSOLIDATED_SHEET[[#This Row],[Date]], "yyyy")</f>
        <v/>
      </c>
      <c r="I2796" t="str">
        <f>TEXT(CONSOLIDATED_SHEET[[#This Row],[Date]], "mmmm")</f>
        <v/>
      </c>
      <c r="J2796" t="str">
        <f>INDEX(Healthcare_Location[Location],MATCH(CONSOLIDATED_SHEET[[#This Row],[Patient_ID]],Healthcare_Location[Patient_ID],0))</f>
        <v>New York</v>
      </c>
      <c r="K2796" s="7" t="str">
        <f>INDEX(Healthcare_Insurance[Insurance_Type],MATCH(CONSOLIDATED_SHEET[[#This Row],[Patient_ID]],Healthcare_Insurance[Patient_ID],0))</f>
        <v>Private</v>
      </c>
      <c r="L2796" s="8">
        <f>INDEX(Healthcare_Insurance[Insurance_Amount],MATCH(CONSOLIDATED_SHEET[[#This Row],[Patient_ID]],Healthcare_Insurance[Patient_ID],0))</f>
        <v>1519.86</v>
      </c>
    </row>
    <row r="2797" spans="1:12" x14ac:dyDescent="0.25">
      <c r="A2797" t="s">
        <v>2799</v>
      </c>
      <c r="B2797" t="s">
        <v>5206</v>
      </c>
      <c r="C2797">
        <v>34</v>
      </c>
      <c r="D2797" t="s">
        <v>5948</v>
      </c>
      <c r="E2797" t="str">
        <f>IFERROR(INDEX(Healthcare_Transaction[Treatment_Type],MATCH(CONSOLIDATED_SHEET[[#This Row],[Patient_ID]],Healthcare_Transaction[Patient_ID],0)),"")</f>
        <v/>
      </c>
      <c r="F2797" s="8" t="str">
        <f>IFERROR(INDEX(Healthcare_Transaction[Cost],MATCH(CONSOLIDATED_SHEET[[#This Row],[Patient_ID]],Healthcare_Transaction[Patient_ID],0)),"")</f>
        <v/>
      </c>
      <c r="G2797" s="6" t="str">
        <f>IFERROR(INDEX(Healthcare_Transaction[Date],MATCH(CONSOLIDATED_SHEET[[#This Row],[Patient_ID]],Healthcare_Transaction[Patient_ID],0)),"")</f>
        <v/>
      </c>
      <c r="H2797" t="str">
        <f>TEXT(CONSOLIDATED_SHEET[[#This Row],[Date]], "yyyy")</f>
        <v/>
      </c>
      <c r="I2797" t="str">
        <f>TEXT(CONSOLIDATED_SHEET[[#This Row],[Date]], "mmmm")</f>
        <v/>
      </c>
      <c r="J2797" t="str">
        <f>INDEX(Healthcare_Location[Location],MATCH(CONSOLIDATED_SHEET[[#This Row],[Patient_ID]],Healthcare_Location[Patient_ID],0))</f>
        <v>New York</v>
      </c>
      <c r="K2797" s="7" t="str">
        <f>INDEX(Healthcare_Insurance[Insurance_Type],MATCH(CONSOLIDATED_SHEET[[#This Row],[Patient_ID]],Healthcare_Insurance[Patient_ID],0))</f>
        <v>Private</v>
      </c>
      <c r="L2797" s="8">
        <f>INDEX(Healthcare_Insurance[Insurance_Amount],MATCH(CONSOLIDATED_SHEET[[#This Row],[Patient_ID]],Healthcare_Insurance[Patient_ID],0))</f>
        <v>9729.9699999999993</v>
      </c>
    </row>
    <row r="2798" spans="1:12" x14ac:dyDescent="0.25">
      <c r="A2798" t="s">
        <v>2800</v>
      </c>
      <c r="B2798" t="s">
        <v>5751</v>
      </c>
      <c r="C2798">
        <v>52</v>
      </c>
      <c r="D2798" t="s">
        <v>5947</v>
      </c>
      <c r="E2798" t="str">
        <f>IFERROR(INDEX(Healthcare_Transaction[Treatment_Type],MATCH(CONSOLIDATED_SHEET[[#This Row],[Patient_ID]],Healthcare_Transaction[Patient_ID],0)),"")</f>
        <v/>
      </c>
      <c r="F2798" s="8" t="str">
        <f>IFERROR(INDEX(Healthcare_Transaction[Cost],MATCH(CONSOLIDATED_SHEET[[#This Row],[Patient_ID]],Healthcare_Transaction[Patient_ID],0)),"")</f>
        <v/>
      </c>
      <c r="G2798" s="6" t="str">
        <f>IFERROR(INDEX(Healthcare_Transaction[Date],MATCH(CONSOLIDATED_SHEET[[#This Row],[Patient_ID]],Healthcare_Transaction[Patient_ID],0)),"")</f>
        <v/>
      </c>
      <c r="H2798" t="str">
        <f>TEXT(CONSOLIDATED_SHEET[[#This Row],[Date]], "yyyy")</f>
        <v/>
      </c>
      <c r="I2798" t="str">
        <f>TEXT(CONSOLIDATED_SHEET[[#This Row],[Date]], "mmmm")</f>
        <v/>
      </c>
      <c r="J2798" t="str">
        <f>INDEX(Healthcare_Location[Location],MATCH(CONSOLIDATED_SHEET[[#This Row],[Patient_ID]],Healthcare_Location[Patient_ID],0))</f>
        <v>Los Angeles</v>
      </c>
      <c r="K2798" s="7" t="str">
        <f>INDEX(Healthcare_Insurance[Insurance_Type],MATCH(CONSOLIDATED_SHEET[[#This Row],[Patient_ID]],Healthcare_Insurance[Patient_ID],0))</f>
        <v>Private</v>
      </c>
      <c r="L2798" s="8">
        <f>INDEX(Healthcare_Insurance[Insurance_Amount],MATCH(CONSOLIDATED_SHEET[[#This Row],[Patient_ID]],Healthcare_Insurance[Patient_ID],0))</f>
        <v>6615.83</v>
      </c>
    </row>
    <row r="2799" spans="1:12" x14ac:dyDescent="0.25">
      <c r="A2799" t="s">
        <v>2801</v>
      </c>
      <c r="B2799" t="s">
        <v>5752</v>
      </c>
      <c r="C2799">
        <v>64</v>
      </c>
      <c r="D2799" t="s">
        <v>5948</v>
      </c>
      <c r="E2799" t="str">
        <f>IFERROR(INDEX(Healthcare_Transaction[Treatment_Type],MATCH(CONSOLIDATED_SHEET[[#This Row],[Patient_ID]],Healthcare_Transaction[Patient_ID],0)),"")</f>
        <v/>
      </c>
      <c r="F2799" s="8" t="str">
        <f>IFERROR(INDEX(Healthcare_Transaction[Cost],MATCH(CONSOLIDATED_SHEET[[#This Row],[Patient_ID]],Healthcare_Transaction[Patient_ID],0)),"")</f>
        <v/>
      </c>
      <c r="G2799" s="6" t="str">
        <f>IFERROR(INDEX(Healthcare_Transaction[Date],MATCH(CONSOLIDATED_SHEET[[#This Row],[Patient_ID]],Healthcare_Transaction[Patient_ID],0)),"")</f>
        <v/>
      </c>
      <c r="H2799" t="str">
        <f>TEXT(CONSOLIDATED_SHEET[[#This Row],[Date]], "yyyy")</f>
        <v/>
      </c>
      <c r="I2799" t="str">
        <f>TEXT(CONSOLIDATED_SHEET[[#This Row],[Date]], "mmmm")</f>
        <v/>
      </c>
      <c r="J2799" t="str">
        <f>INDEX(Healthcare_Location[Location],MATCH(CONSOLIDATED_SHEET[[#This Row],[Patient_ID]],Healthcare_Location[Patient_ID],0))</f>
        <v>Los Angeles</v>
      </c>
      <c r="K2799" s="7" t="str">
        <f>INDEX(Healthcare_Insurance[Insurance_Type],MATCH(CONSOLIDATED_SHEET[[#This Row],[Patient_ID]],Healthcare_Insurance[Patient_ID],0))</f>
        <v>None</v>
      </c>
      <c r="L2799" s="8">
        <f>INDEX(Healthcare_Insurance[Insurance_Amount],MATCH(CONSOLIDATED_SHEET[[#This Row],[Patient_ID]],Healthcare_Insurance[Patient_ID],0))</f>
        <v>568.95000000000005</v>
      </c>
    </row>
    <row r="2800" spans="1:12" x14ac:dyDescent="0.25">
      <c r="A2800" t="s">
        <v>2802</v>
      </c>
      <c r="B2800" t="s">
        <v>5753</v>
      </c>
      <c r="C2800">
        <v>68</v>
      </c>
      <c r="D2800" t="s">
        <v>5947</v>
      </c>
      <c r="E2800" t="str">
        <f>IFERROR(INDEX(Healthcare_Transaction[Treatment_Type],MATCH(CONSOLIDATED_SHEET[[#This Row],[Patient_ID]],Healthcare_Transaction[Patient_ID],0)),"")</f>
        <v/>
      </c>
      <c r="F2800" s="8" t="str">
        <f>IFERROR(INDEX(Healthcare_Transaction[Cost],MATCH(CONSOLIDATED_SHEET[[#This Row],[Patient_ID]],Healthcare_Transaction[Patient_ID],0)),"")</f>
        <v/>
      </c>
      <c r="G2800" s="6" t="str">
        <f>IFERROR(INDEX(Healthcare_Transaction[Date],MATCH(CONSOLIDATED_SHEET[[#This Row],[Patient_ID]],Healthcare_Transaction[Patient_ID],0)),"")</f>
        <v/>
      </c>
      <c r="H2800" t="str">
        <f>TEXT(CONSOLIDATED_SHEET[[#This Row],[Date]], "yyyy")</f>
        <v/>
      </c>
      <c r="I2800" t="str">
        <f>TEXT(CONSOLIDATED_SHEET[[#This Row],[Date]], "mmmm")</f>
        <v/>
      </c>
      <c r="J2800" t="str">
        <f>INDEX(Healthcare_Location[Location],MATCH(CONSOLIDATED_SHEET[[#This Row],[Patient_ID]],Healthcare_Location[Patient_ID],0))</f>
        <v>Houston</v>
      </c>
      <c r="K2800" s="7" t="str">
        <f>INDEX(Healthcare_Insurance[Insurance_Type],MATCH(CONSOLIDATED_SHEET[[#This Row],[Patient_ID]],Healthcare_Insurance[Patient_ID],0))</f>
        <v>Private</v>
      </c>
      <c r="L2800" s="8">
        <f>INDEX(Healthcare_Insurance[Insurance_Amount],MATCH(CONSOLIDATED_SHEET[[#This Row],[Patient_ID]],Healthcare_Insurance[Patient_ID],0))</f>
        <v>4302.4799999999996</v>
      </c>
    </row>
    <row r="2801" spans="1:12" x14ac:dyDescent="0.25">
      <c r="A2801" t="s">
        <v>2803</v>
      </c>
      <c r="B2801" t="s">
        <v>5754</v>
      </c>
      <c r="C2801">
        <v>64</v>
      </c>
      <c r="D2801" t="s">
        <v>5948</v>
      </c>
      <c r="E2801" t="str">
        <f>IFERROR(INDEX(Healthcare_Transaction[Treatment_Type],MATCH(CONSOLIDATED_SHEET[[#This Row],[Patient_ID]],Healthcare_Transaction[Patient_ID],0)),"")</f>
        <v/>
      </c>
      <c r="F2801" s="8" t="str">
        <f>IFERROR(INDEX(Healthcare_Transaction[Cost],MATCH(CONSOLIDATED_SHEET[[#This Row],[Patient_ID]],Healthcare_Transaction[Patient_ID],0)),"")</f>
        <v/>
      </c>
      <c r="G2801" s="6" t="str">
        <f>IFERROR(INDEX(Healthcare_Transaction[Date],MATCH(CONSOLIDATED_SHEET[[#This Row],[Patient_ID]],Healthcare_Transaction[Patient_ID],0)),"")</f>
        <v/>
      </c>
      <c r="H2801" t="str">
        <f>TEXT(CONSOLIDATED_SHEET[[#This Row],[Date]], "yyyy")</f>
        <v/>
      </c>
      <c r="I2801" t="str">
        <f>TEXT(CONSOLIDATED_SHEET[[#This Row],[Date]], "mmmm")</f>
        <v/>
      </c>
      <c r="J2801" t="str">
        <f>INDEX(Healthcare_Location[Location],MATCH(CONSOLIDATED_SHEET[[#This Row],[Patient_ID]],Healthcare_Location[Patient_ID],0))</f>
        <v>New York</v>
      </c>
      <c r="K2801" s="7" t="str">
        <f>INDEX(Healthcare_Insurance[Insurance_Type],MATCH(CONSOLIDATED_SHEET[[#This Row],[Patient_ID]],Healthcare_Insurance[Patient_ID],0))</f>
        <v>Private</v>
      </c>
      <c r="L2801" s="8">
        <f>INDEX(Healthcare_Insurance[Insurance_Amount],MATCH(CONSOLIDATED_SHEET[[#This Row],[Patient_ID]],Healthcare_Insurance[Patient_ID],0))</f>
        <v>3849.14</v>
      </c>
    </row>
    <row r="2802" spans="1:12" x14ac:dyDescent="0.25">
      <c r="A2802" t="s">
        <v>2804</v>
      </c>
      <c r="B2802" t="s">
        <v>5755</v>
      </c>
      <c r="C2802">
        <v>85</v>
      </c>
      <c r="D2802" t="s">
        <v>5948</v>
      </c>
      <c r="E2802" t="str">
        <f>IFERROR(INDEX(Healthcare_Transaction[Treatment_Type],MATCH(CONSOLIDATED_SHEET[[#This Row],[Patient_ID]],Healthcare_Transaction[Patient_ID],0)),"")</f>
        <v/>
      </c>
      <c r="F2802" s="8" t="str">
        <f>IFERROR(INDEX(Healthcare_Transaction[Cost],MATCH(CONSOLIDATED_SHEET[[#This Row],[Patient_ID]],Healthcare_Transaction[Patient_ID],0)),"")</f>
        <v/>
      </c>
      <c r="G2802" s="6" t="str">
        <f>IFERROR(INDEX(Healthcare_Transaction[Date],MATCH(CONSOLIDATED_SHEET[[#This Row],[Patient_ID]],Healthcare_Transaction[Patient_ID],0)),"")</f>
        <v/>
      </c>
      <c r="H2802" t="str">
        <f>TEXT(CONSOLIDATED_SHEET[[#This Row],[Date]], "yyyy")</f>
        <v/>
      </c>
      <c r="I2802" t="str">
        <f>TEXT(CONSOLIDATED_SHEET[[#This Row],[Date]], "mmmm")</f>
        <v/>
      </c>
      <c r="J2802" t="str">
        <f>INDEX(Healthcare_Location[Location],MATCH(CONSOLIDATED_SHEET[[#This Row],[Patient_ID]],Healthcare_Location[Patient_ID],0))</f>
        <v>Chicago</v>
      </c>
      <c r="K2802" s="7" t="str">
        <f>INDEX(Healthcare_Insurance[Insurance_Type],MATCH(CONSOLIDATED_SHEET[[#This Row],[Patient_ID]],Healthcare_Insurance[Patient_ID],0))</f>
        <v>None</v>
      </c>
      <c r="L2802" s="8">
        <f>INDEX(Healthcare_Insurance[Insurance_Amount],MATCH(CONSOLIDATED_SHEET[[#This Row],[Patient_ID]],Healthcare_Insurance[Patient_ID],0))</f>
        <v>9368.4599999999991</v>
      </c>
    </row>
    <row r="2803" spans="1:12" x14ac:dyDescent="0.25">
      <c r="A2803" t="s">
        <v>2805</v>
      </c>
      <c r="B2803" t="s">
        <v>5756</v>
      </c>
      <c r="C2803">
        <v>82</v>
      </c>
      <c r="D2803" t="s">
        <v>5948</v>
      </c>
      <c r="E2803" t="str">
        <f>IFERROR(INDEX(Healthcare_Transaction[Treatment_Type],MATCH(CONSOLIDATED_SHEET[[#This Row],[Patient_ID]],Healthcare_Transaction[Patient_ID],0)),"")</f>
        <v/>
      </c>
      <c r="F2803" s="8" t="str">
        <f>IFERROR(INDEX(Healthcare_Transaction[Cost],MATCH(CONSOLIDATED_SHEET[[#This Row],[Patient_ID]],Healthcare_Transaction[Patient_ID],0)),"")</f>
        <v/>
      </c>
      <c r="G2803" s="6" t="str">
        <f>IFERROR(INDEX(Healthcare_Transaction[Date],MATCH(CONSOLIDATED_SHEET[[#This Row],[Patient_ID]],Healthcare_Transaction[Patient_ID],0)),"")</f>
        <v/>
      </c>
      <c r="H2803" t="str">
        <f>TEXT(CONSOLIDATED_SHEET[[#This Row],[Date]], "yyyy")</f>
        <v/>
      </c>
      <c r="I2803" t="str">
        <f>TEXT(CONSOLIDATED_SHEET[[#This Row],[Date]], "mmmm")</f>
        <v/>
      </c>
      <c r="J2803" t="str">
        <f>INDEX(Healthcare_Location[Location],MATCH(CONSOLIDATED_SHEET[[#This Row],[Patient_ID]],Healthcare_Location[Patient_ID],0))</f>
        <v>Chicago</v>
      </c>
      <c r="K2803" s="7" t="str">
        <f>INDEX(Healthcare_Insurance[Insurance_Type],MATCH(CONSOLIDATED_SHEET[[#This Row],[Patient_ID]],Healthcare_Insurance[Patient_ID],0))</f>
        <v>None</v>
      </c>
      <c r="L2803" s="8">
        <f>INDEX(Healthcare_Insurance[Insurance_Amount],MATCH(CONSOLIDATED_SHEET[[#This Row],[Patient_ID]],Healthcare_Insurance[Patient_ID],0))</f>
        <v>6258.53</v>
      </c>
    </row>
    <row r="2804" spans="1:12" x14ac:dyDescent="0.25">
      <c r="A2804" t="s">
        <v>2806</v>
      </c>
      <c r="B2804" t="s">
        <v>5757</v>
      </c>
      <c r="C2804">
        <v>64</v>
      </c>
      <c r="D2804" t="s">
        <v>5947</v>
      </c>
      <c r="E2804" t="str">
        <f>IFERROR(INDEX(Healthcare_Transaction[Treatment_Type],MATCH(CONSOLIDATED_SHEET[[#This Row],[Patient_ID]],Healthcare_Transaction[Patient_ID],0)),"")</f>
        <v/>
      </c>
      <c r="F2804" s="8" t="str">
        <f>IFERROR(INDEX(Healthcare_Transaction[Cost],MATCH(CONSOLIDATED_SHEET[[#This Row],[Patient_ID]],Healthcare_Transaction[Patient_ID],0)),"")</f>
        <v/>
      </c>
      <c r="G2804" s="6" t="str">
        <f>IFERROR(INDEX(Healthcare_Transaction[Date],MATCH(CONSOLIDATED_SHEET[[#This Row],[Patient_ID]],Healthcare_Transaction[Patient_ID],0)),"")</f>
        <v/>
      </c>
      <c r="H2804" t="str">
        <f>TEXT(CONSOLIDATED_SHEET[[#This Row],[Date]], "yyyy")</f>
        <v/>
      </c>
      <c r="I2804" t="str">
        <f>TEXT(CONSOLIDATED_SHEET[[#This Row],[Date]], "mmmm")</f>
        <v/>
      </c>
      <c r="J2804" t="str">
        <f>INDEX(Healthcare_Location[Location],MATCH(CONSOLIDATED_SHEET[[#This Row],[Patient_ID]],Healthcare_Location[Patient_ID],0))</f>
        <v>New York</v>
      </c>
      <c r="K2804" s="7" t="str">
        <f>INDEX(Healthcare_Insurance[Insurance_Type],MATCH(CONSOLIDATED_SHEET[[#This Row],[Patient_ID]],Healthcare_Insurance[Patient_ID],0))</f>
        <v>Private</v>
      </c>
      <c r="L2804" s="8">
        <f>INDEX(Healthcare_Insurance[Insurance_Amount],MATCH(CONSOLIDATED_SHEET[[#This Row],[Patient_ID]],Healthcare_Insurance[Patient_ID],0))</f>
        <v>1574.45</v>
      </c>
    </row>
    <row r="2805" spans="1:12" x14ac:dyDescent="0.25">
      <c r="A2805" t="s">
        <v>2807</v>
      </c>
      <c r="B2805" t="s">
        <v>5758</v>
      </c>
      <c r="C2805">
        <v>63</v>
      </c>
      <c r="D2805" t="s">
        <v>5948</v>
      </c>
      <c r="E2805" t="str">
        <f>IFERROR(INDEX(Healthcare_Transaction[Treatment_Type],MATCH(CONSOLIDATED_SHEET[[#This Row],[Patient_ID]],Healthcare_Transaction[Patient_ID],0)),"")</f>
        <v/>
      </c>
      <c r="F2805" s="8" t="str">
        <f>IFERROR(INDEX(Healthcare_Transaction[Cost],MATCH(CONSOLIDATED_SHEET[[#This Row],[Patient_ID]],Healthcare_Transaction[Patient_ID],0)),"")</f>
        <v/>
      </c>
      <c r="G2805" s="6" t="str">
        <f>IFERROR(INDEX(Healthcare_Transaction[Date],MATCH(CONSOLIDATED_SHEET[[#This Row],[Patient_ID]],Healthcare_Transaction[Patient_ID],0)),"")</f>
        <v/>
      </c>
      <c r="H2805" t="str">
        <f>TEXT(CONSOLIDATED_SHEET[[#This Row],[Date]], "yyyy")</f>
        <v/>
      </c>
      <c r="I2805" t="str">
        <f>TEXT(CONSOLIDATED_SHEET[[#This Row],[Date]], "mmmm")</f>
        <v/>
      </c>
      <c r="J2805" t="str">
        <f>INDEX(Healthcare_Location[Location],MATCH(CONSOLIDATED_SHEET[[#This Row],[Patient_ID]],Healthcare_Location[Patient_ID],0))</f>
        <v>Los Angeles</v>
      </c>
      <c r="K2805" s="7" t="str">
        <f>INDEX(Healthcare_Insurance[Insurance_Type],MATCH(CONSOLIDATED_SHEET[[#This Row],[Patient_ID]],Healthcare_Insurance[Patient_ID],0))</f>
        <v>Public</v>
      </c>
      <c r="L2805" s="8">
        <f>INDEX(Healthcare_Insurance[Insurance_Amount],MATCH(CONSOLIDATED_SHEET[[#This Row],[Patient_ID]],Healthcare_Insurance[Patient_ID],0))</f>
        <v>6310.61</v>
      </c>
    </row>
    <row r="2806" spans="1:12" x14ac:dyDescent="0.25">
      <c r="A2806" t="s">
        <v>2808</v>
      </c>
      <c r="B2806" t="s">
        <v>5759</v>
      </c>
      <c r="C2806">
        <v>89</v>
      </c>
      <c r="D2806" t="s">
        <v>5947</v>
      </c>
      <c r="E2806" t="str">
        <f>IFERROR(INDEX(Healthcare_Transaction[Treatment_Type],MATCH(CONSOLIDATED_SHEET[[#This Row],[Patient_ID]],Healthcare_Transaction[Patient_ID],0)),"")</f>
        <v/>
      </c>
      <c r="F2806" s="8" t="str">
        <f>IFERROR(INDEX(Healthcare_Transaction[Cost],MATCH(CONSOLIDATED_SHEET[[#This Row],[Patient_ID]],Healthcare_Transaction[Patient_ID],0)),"")</f>
        <v/>
      </c>
      <c r="G2806" s="6" t="str">
        <f>IFERROR(INDEX(Healthcare_Transaction[Date],MATCH(CONSOLIDATED_SHEET[[#This Row],[Patient_ID]],Healthcare_Transaction[Patient_ID],0)),"")</f>
        <v/>
      </c>
      <c r="H2806" t="str">
        <f>TEXT(CONSOLIDATED_SHEET[[#This Row],[Date]], "yyyy")</f>
        <v/>
      </c>
      <c r="I2806" t="str">
        <f>TEXT(CONSOLIDATED_SHEET[[#This Row],[Date]], "mmmm")</f>
        <v/>
      </c>
      <c r="J2806" t="str">
        <f>INDEX(Healthcare_Location[Location],MATCH(CONSOLIDATED_SHEET[[#This Row],[Patient_ID]],Healthcare_Location[Patient_ID],0))</f>
        <v>Chicago</v>
      </c>
      <c r="K2806" s="7" t="str">
        <f>INDEX(Healthcare_Insurance[Insurance_Type],MATCH(CONSOLIDATED_SHEET[[#This Row],[Patient_ID]],Healthcare_Insurance[Patient_ID],0))</f>
        <v>Private</v>
      </c>
      <c r="L2806" s="8">
        <f>INDEX(Healthcare_Insurance[Insurance_Amount],MATCH(CONSOLIDATED_SHEET[[#This Row],[Patient_ID]],Healthcare_Insurance[Patient_ID],0))</f>
        <v>6592.92</v>
      </c>
    </row>
    <row r="2807" spans="1:12" x14ac:dyDescent="0.25">
      <c r="A2807" t="s">
        <v>2809</v>
      </c>
      <c r="B2807" t="s">
        <v>5760</v>
      </c>
      <c r="C2807">
        <v>83</v>
      </c>
      <c r="D2807" t="s">
        <v>5947</v>
      </c>
      <c r="E2807" t="str">
        <f>IFERROR(INDEX(Healthcare_Transaction[Treatment_Type],MATCH(CONSOLIDATED_SHEET[[#This Row],[Patient_ID]],Healthcare_Transaction[Patient_ID],0)),"")</f>
        <v/>
      </c>
      <c r="F2807" s="8" t="str">
        <f>IFERROR(INDEX(Healthcare_Transaction[Cost],MATCH(CONSOLIDATED_SHEET[[#This Row],[Patient_ID]],Healthcare_Transaction[Patient_ID],0)),"")</f>
        <v/>
      </c>
      <c r="G2807" s="6" t="str">
        <f>IFERROR(INDEX(Healthcare_Transaction[Date],MATCH(CONSOLIDATED_SHEET[[#This Row],[Patient_ID]],Healthcare_Transaction[Patient_ID],0)),"")</f>
        <v/>
      </c>
      <c r="H2807" t="str">
        <f>TEXT(CONSOLIDATED_SHEET[[#This Row],[Date]], "yyyy")</f>
        <v/>
      </c>
      <c r="I2807" t="str">
        <f>TEXT(CONSOLIDATED_SHEET[[#This Row],[Date]], "mmmm")</f>
        <v/>
      </c>
      <c r="J2807" t="str">
        <f>INDEX(Healthcare_Location[Location],MATCH(CONSOLIDATED_SHEET[[#This Row],[Patient_ID]],Healthcare_Location[Patient_ID],0))</f>
        <v>Houston</v>
      </c>
      <c r="K2807" s="7" t="str">
        <f>INDEX(Healthcare_Insurance[Insurance_Type],MATCH(CONSOLIDATED_SHEET[[#This Row],[Patient_ID]],Healthcare_Insurance[Patient_ID],0))</f>
        <v>Public</v>
      </c>
      <c r="L2807" s="8">
        <f>INDEX(Healthcare_Insurance[Insurance_Amount],MATCH(CONSOLIDATED_SHEET[[#This Row],[Patient_ID]],Healthcare_Insurance[Patient_ID],0))</f>
        <v>411.88</v>
      </c>
    </row>
    <row r="2808" spans="1:12" x14ac:dyDescent="0.25">
      <c r="A2808" t="s">
        <v>2810</v>
      </c>
      <c r="B2808" t="s">
        <v>5761</v>
      </c>
      <c r="C2808">
        <v>39</v>
      </c>
      <c r="D2808" t="s">
        <v>5948</v>
      </c>
      <c r="E2808" t="str">
        <f>IFERROR(INDEX(Healthcare_Transaction[Treatment_Type],MATCH(CONSOLIDATED_SHEET[[#This Row],[Patient_ID]],Healthcare_Transaction[Patient_ID],0)),"")</f>
        <v/>
      </c>
      <c r="F2808" s="8" t="str">
        <f>IFERROR(INDEX(Healthcare_Transaction[Cost],MATCH(CONSOLIDATED_SHEET[[#This Row],[Patient_ID]],Healthcare_Transaction[Patient_ID],0)),"")</f>
        <v/>
      </c>
      <c r="G2808" s="6" t="str">
        <f>IFERROR(INDEX(Healthcare_Transaction[Date],MATCH(CONSOLIDATED_SHEET[[#This Row],[Patient_ID]],Healthcare_Transaction[Patient_ID],0)),"")</f>
        <v/>
      </c>
      <c r="H2808" t="str">
        <f>TEXT(CONSOLIDATED_SHEET[[#This Row],[Date]], "yyyy")</f>
        <v/>
      </c>
      <c r="I2808" t="str">
        <f>TEXT(CONSOLIDATED_SHEET[[#This Row],[Date]], "mmmm")</f>
        <v/>
      </c>
      <c r="J2808" t="str">
        <f>INDEX(Healthcare_Location[Location],MATCH(CONSOLIDATED_SHEET[[#This Row],[Patient_ID]],Healthcare_Location[Patient_ID],0))</f>
        <v>Los Angeles</v>
      </c>
      <c r="K2808" s="7" t="str">
        <f>INDEX(Healthcare_Insurance[Insurance_Type],MATCH(CONSOLIDATED_SHEET[[#This Row],[Patient_ID]],Healthcare_Insurance[Patient_ID],0))</f>
        <v>None</v>
      </c>
      <c r="L2808" s="8">
        <f>INDEX(Healthcare_Insurance[Insurance_Amount],MATCH(CONSOLIDATED_SHEET[[#This Row],[Patient_ID]],Healthcare_Insurance[Patient_ID],0))</f>
        <v>2490.8200000000002</v>
      </c>
    </row>
    <row r="2809" spans="1:12" x14ac:dyDescent="0.25">
      <c r="A2809" t="s">
        <v>2811</v>
      </c>
      <c r="B2809" t="s">
        <v>5762</v>
      </c>
      <c r="C2809">
        <v>44</v>
      </c>
      <c r="D2809" t="s">
        <v>5948</v>
      </c>
      <c r="E2809" t="str">
        <f>IFERROR(INDEX(Healthcare_Transaction[Treatment_Type],MATCH(CONSOLIDATED_SHEET[[#This Row],[Patient_ID]],Healthcare_Transaction[Patient_ID],0)),"")</f>
        <v/>
      </c>
      <c r="F2809" s="8" t="str">
        <f>IFERROR(INDEX(Healthcare_Transaction[Cost],MATCH(CONSOLIDATED_SHEET[[#This Row],[Patient_ID]],Healthcare_Transaction[Patient_ID],0)),"")</f>
        <v/>
      </c>
      <c r="G2809" s="6" t="str">
        <f>IFERROR(INDEX(Healthcare_Transaction[Date],MATCH(CONSOLIDATED_SHEET[[#This Row],[Patient_ID]],Healthcare_Transaction[Patient_ID],0)),"")</f>
        <v/>
      </c>
      <c r="H2809" t="str">
        <f>TEXT(CONSOLIDATED_SHEET[[#This Row],[Date]], "yyyy")</f>
        <v/>
      </c>
      <c r="I2809" t="str">
        <f>TEXT(CONSOLIDATED_SHEET[[#This Row],[Date]], "mmmm")</f>
        <v/>
      </c>
      <c r="J2809" t="str">
        <f>INDEX(Healthcare_Location[Location],MATCH(CONSOLIDATED_SHEET[[#This Row],[Patient_ID]],Healthcare_Location[Patient_ID],0))</f>
        <v>Chicago</v>
      </c>
      <c r="K2809" s="7" t="str">
        <f>INDEX(Healthcare_Insurance[Insurance_Type],MATCH(CONSOLIDATED_SHEET[[#This Row],[Patient_ID]],Healthcare_Insurance[Patient_ID],0))</f>
        <v>None</v>
      </c>
      <c r="L2809" s="8">
        <f>INDEX(Healthcare_Insurance[Insurance_Amount],MATCH(CONSOLIDATED_SHEET[[#This Row],[Patient_ID]],Healthcare_Insurance[Patient_ID],0))</f>
        <v>6220.2</v>
      </c>
    </row>
    <row r="2810" spans="1:12" x14ac:dyDescent="0.25">
      <c r="A2810" t="s">
        <v>2812</v>
      </c>
      <c r="B2810" t="s">
        <v>3400</v>
      </c>
      <c r="C2810">
        <v>34</v>
      </c>
      <c r="D2810" t="s">
        <v>5948</v>
      </c>
      <c r="E2810" t="str">
        <f>IFERROR(INDEX(Healthcare_Transaction[Treatment_Type],MATCH(CONSOLIDATED_SHEET[[#This Row],[Patient_ID]],Healthcare_Transaction[Patient_ID],0)),"")</f>
        <v/>
      </c>
      <c r="F2810" s="8" t="str">
        <f>IFERROR(INDEX(Healthcare_Transaction[Cost],MATCH(CONSOLIDATED_SHEET[[#This Row],[Patient_ID]],Healthcare_Transaction[Patient_ID],0)),"")</f>
        <v/>
      </c>
      <c r="G2810" s="6" t="str">
        <f>IFERROR(INDEX(Healthcare_Transaction[Date],MATCH(CONSOLIDATED_SHEET[[#This Row],[Patient_ID]],Healthcare_Transaction[Patient_ID],0)),"")</f>
        <v/>
      </c>
      <c r="H2810" t="str">
        <f>TEXT(CONSOLIDATED_SHEET[[#This Row],[Date]], "yyyy")</f>
        <v/>
      </c>
      <c r="I2810" t="str">
        <f>TEXT(CONSOLIDATED_SHEET[[#This Row],[Date]], "mmmm")</f>
        <v/>
      </c>
      <c r="J2810" t="str">
        <f>INDEX(Healthcare_Location[Location],MATCH(CONSOLIDATED_SHEET[[#This Row],[Patient_ID]],Healthcare_Location[Patient_ID],0))</f>
        <v>Houston</v>
      </c>
      <c r="K2810" s="7" t="str">
        <f>INDEX(Healthcare_Insurance[Insurance_Type],MATCH(CONSOLIDATED_SHEET[[#This Row],[Patient_ID]],Healthcare_Insurance[Patient_ID],0))</f>
        <v>Private</v>
      </c>
      <c r="L2810" s="8">
        <f>INDEX(Healthcare_Insurance[Insurance_Amount],MATCH(CONSOLIDATED_SHEET[[#This Row],[Patient_ID]],Healthcare_Insurance[Patient_ID],0))</f>
        <v>2398.69</v>
      </c>
    </row>
    <row r="2811" spans="1:12" x14ac:dyDescent="0.25">
      <c r="A2811" t="s">
        <v>2813</v>
      </c>
      <c r="B2811" t="s">
        <v>5763</v>
      </c>
      <c r="C2811">
        <v>78</v>
      </c>
      <c r="D2811" t="s">
        <v>5948</v>
      </c>
      <c r="E2811" t="str">
        <f>IFERROR(INDEX(Healthcare_Transaction[Treatment_Type],MATCH(CONSOLIDATED_SHEET[[#This Row],[Patient_ID]],Healthcare_Transaction[Patient_ID],0)),"")</f>
        <v/>
      </c>
      <c r="F2811" s="8" t="str">
        <f>IFERROR(INDEX(Healthcare_Transaction[Cost],MATCH(CONSOLIDATED_SHEET[[#This Row],[Patient_ID]],Healthcare_Transaction[Patient_ID],0)),"")</f>
        <v/>
      </c>
      <c r="G2811" s="6" t="str">
        <f>IFERROR(INDEX(Healthcare_Transaction[Date],MATCH(CONSOLIDATED_SHEET[[#This Row],[Patient_ID]],Healthcare_Transaction[Patient_ID],0)),"")</f>
        <v/>
      </c>
      <c r="H2811" t="str">
        <f>TEXT(CONSOLIDATED_SHEET[[#This Row],[Date]], "yyyy")</f>
        <v/>
      </c>
      <c r="I2811" t="str">
        <f>TEXT(CONSOLIDATED_SHEET[[#This Row],[Date]], "mmmm")</f>
        <v/>
      </c>
      <c r="J2811" t="str">
        <f>INDEX(Healthcare_Location[Location],MATCH(CONSOLIDATED_SHEET[[#This Row],[Patient_ID]],Healthcare_Location[Patient_ID],0))</f>
        <v>New York</v>
      </c>
      <c r="K2811" s="7" t="str">
        <f>INDEX(Healthcare_Insurance[Insurance_Type],MATCH(CONSOLIDATED_SHEET[[#This Row],[Patient_ID]],Healthcare_Insurance[Patient_ID],0))</f>
        <v>None</v>
      </c>
      <c r="L2811" s="8">
        <f>INDEX(Healthcare_Insurance[Insurance_Amount],MATCH(CONSOLIDATED_SHEET[[#This Row],[Patient_ID]],Healthcare_Insurance[Patient_ID],0))</f>
        <v>7919.77</v>
      </c>
    </row>
    <row r="2812" spans="1:12" x14ac:dyDescent="0.25">
      <c r="A2812" t="s">
        <v>2814</v>
      </c>
      <c r="B2812" t="s">
        <v>5764</v>
      </c>
      <c r="C2812">
        <v>56</v>
      </c>
      <c r="D2812" t="s">
        <v>5947</v>
      </c>
      <c r="E2812" t="str">
        <f>IFERROR(INDEX(Healthcare_Transaction[Treatment_Type],MATCH(CONSOLIDATED_SHEET[[#This Row],[Patient_ID]],Healthcare_Transaction[Patient_ID],0)),"")</f>
        <v/>
      </c>
      <c r="F2812" s="8" t="str">
        <f>IFERROR(INDEX(Healthcare_Transaction[Cost],MATCH(CONSOLIDATED_SHEET[[#This Row],[Patient_ID]],Healthcare_Transaction[Patient_ID],0)),"")</f>
        <v/>
      </c>
      <c r="G2812" s="6" t="str">
        <f>IFERROR(INDEX(Healthcare_Transaction[Date],MATCH(CONSOLIDATED_SHEET[[#This Row],[Patient_ID]],Healthcare_Transaction[Patient_ID],0)),"")</f>
        <v/>
      </c>
      <c r="H2812" t="str">
        <f>TEXT(CONSOLIDATED_SHEET[[#This Row],[Date]], "yyyy")</f>
        <v/>
      </c>
      <c r="I2812" t="str">
        <f>TEXT(CONSOLIDATED_SHEET[[#This Row],[Date]], "mmmm")</f>
        <v/>
      </c>
      <c r="J2812" t="str">
        <f>INDEX(Healthcare_Location[Location],MATCH(CONSOLIDATED_SHEET[[#This Row],[Patient_ID]],Healthcare_Location[Patient_ID],0))</f>
        <v>Phoenix</v>
      </c>
      <c r="K2812" s="7" t="str">
        <f>INDEX(Healthcare_Insurance[Insurance_Type],MATCH(CONSOLIDATED_SHEET[[#This Row],[Patient_ID]],Healthcare_Insurance[Patient_ID],0))</f>
        <v>Public</v>
      </c>
      <c r="L2812" s="8">
        <f>INDEX(Healthcare_Insurance[Insurance_Amount],MATCH(CONSOLIDATED_SHEET[[#This Row],[Patient_ID]],Healthcare_Insurance[Patient_ID],0))</f>
        <v>7134.67</v>
      </c>
    </row>
    <row r="2813" spans="1:12" x14ac:dyDescent="0.25">
      <c r="A2813" t="s">
        <v>2815</v>
      </c>
      <c r="B2813" t="s">
        <v>5765</v>
      </c>
      <c r="C2813">
        <v>77</v>
      </c>
      <c r="D2813" t="s">
        <v>5947</v>
      </c>
      <c r="E2813" t="str">
        <f>IFERROR(INDEX(Healthcare_Transaction[Treatment_Type],MATCH(CONSOLIDATED_SHEET[[#This Row],[Patient_ID]],Healthcare_Transaction[Patient_ID],0)),"")</f>
        <v/>
      </c>
      <c r="F2813" s="8" t="str">
        <f>IFERROR(INDEX(Healthcare_Transaction[Cost],MATCH(CONSOLIDATED_SHEET[[#This Row],[Patient_ID]],Healthcare_Transaction[Patient_ID],0)),"")</f>
        <v/>
      </c>
      <c r="G2813" s="6" t="str">
        <f>IFERROR(INDEX(Healthcare_Transaction[Date],MATCH(CONSOLIDATED_SHEET[[#This Row],[Patient_ID]],Healthcare_Transaction[Patient_ID],0)),"")</f>
        <v/>
      </c>
      <c r="H2813" t="str">
        <f>TEXT(CONSOLIDATED_SHEET[[#This Row],[Date]], "yyyy")</f>
        <v/>
      </c>
      <c r="I2813" t="str">
        <f>TEXT(CONSOLIDATED_SHEET[[#This Row],[Date]], "mmmm")</f>
        <v/>
      </c>
      <c r="J2813" t="str">
        <f>INDEX(Healthcare_Location[Location],MATCH(CONSOLIDATED_SHEET[[#This Row],[Patient_ID]],Healthcare_Location[Patient_ID],0))</f>
        <v>Houston</v>
      </c>
      <c r="K2813" s="7" t="str">
        <f>INDEX(Healthcare_Insurance[Insurance_Type],MATCH(CONSOLIDATED_SHEET[[#This Row],[Patient_ID]],Healthcare_Insurance[Patient_ID],0))</f>
        <v>Public</v>
      </c>
      <c r="L2813" s="8">
        <f>INDEX(Healthcare_Insurance[Insurance_Amount],MATCH(CONSOLIDATED_SHEET[[#This Row],[Patient_ID]],Healthcare_Insurance[Patient_ID],0))</f>
        <v>2625.69</v>
      </c>
    </row>
    <row r="2814" spans="1:12" x14ac:dyDescent="0.25">
      <c r="A2814" t="s">
        <v>2816</v>
      </c>
      <c r="B2814" t="s">
        <v>5766</v>
      </c>
      <c r="C2814">
        <v>86</v>
      </c>
      <c r="D2814" t="s">
        <v>5947</v>
      </c>
      <c r="E2814" t="str">
        <f>IFERROR(INDEX(Healthcare_Transaction[Treatment_Type],MATCH(CONSOLIDATED_SHEET[[#This Row],[Patient_ID]],Healthcare_Transaction[Patient_ID],0)),"")</f>
        <v/>
      </c>
      <c r="F2814" s="8" t="str">
        <f>IFERROR(INDEX(Healthcare_Transaction[Cost],MATCH(CONSOLIDATED_SHEET[[#This Row],[Patient_ID]],Healthcare_Transaction[Patient_ID],0)),"")</f>
        <v/>
      </c>
      <c r="G2814" s="6" t="str">
        <f>IFERROR(INDEX(Healthcare_Transaction[Date],MATCH(CONSOLIDATED_SHEET[[#This Row],[Patient_ID]],Healthcare_Transaction[Patient_ID],0)),"")</f>
        <v/>
      </c>
      <c r="H2814" t="str">
        <f>TEXT(CONSOLIDATED_SHEET[[#This Row],[Date]], "yyyy")</f>
        <v/>
      </c>
      <c r="I2814" t="str">
        <f>TEXT(CONSOLIDATED_SHEET[[#This Row],[Date]], "mmmm")</f>
        <v/>
      </c>
      <c r="J2814" t="str">
        <f>INDEX(Healthcare_Location[Location],MATCH(CONSOLIDATED_SHEET[[#This Row],[Patient_ID]],Healthcare_Location[Patient_ID],0))</f>
        <v>Houston</v>
      </c>
      <c r="K2814" s="7" t="str">
        <f>INDEX(Healthcare_Insurance[Insurance_Type],MATCH(CONSOLIDATED_SHEET[[#This Row],[Patient_ID]],Healthcare_Insurance[Patient_ID],0))</f>
        <v>Public</v>
      </c>
      <c r="L2814" s="8">
        <f>INDEX(Healthcare_Insurance[Insurance_Amount],MATCH(CONSOLIDATED_SHEET[[#This Row],[Patient_ID]],Healthcare_Insurance[Patient_ID],0))</f>
        <v>1229.3800000000001</v>
      </c>
    </row>
    <row r="2815" spans="1:12" x14ac:dyDescent="0.25">
      <c r="A2815" t="s">
        <v>2817</v>
      </c>
      <c r="B2815" t="s">
        <v>5767</v>
      </c>
      <c r="C2815">
        <v>22</v>
      </c>
      <c r="D2815" t="s">
        <v>5948</v>
      </c>
      <c r="E2815" t="str">
        <f>IFERROR(INDEX(Healthcare_Transaction[Treatment_Type],MATCH(CONSOLIDATED_SHEET[[#This Row],[Patient_ID]],Healthcare_Transaction[Patient_ID],0)),"")</f>
        <v/>
      </c>
      <c r="F2815" s="8" t="str">
        <f>IFERROR(INDEX(Healthcare_Transaction[Cost],MATCH(CONSOLIDATED_SHEET[[#This Row],[Patient_ID]],Healthcare_Transaction[Patient_ID],0)),"")</f>
        <v/>
      </c>
      <c r="G2815" s="6" t="str">
        <f>IFERROR(INDEX(Healthcare_Transaction[Date],MATCH(CONSOLIDATED_SHEET[[#This Row],[Patient_ID]],Healthcare_Transaction[Patient_ID],0)),"")</f>
        <v/>
      </c>
      <c r="H2815" t="str">
        <f>TEXT(CONSOLIDATED_SHEET[[#This Row],[Date]], "yyyy")</f>
        <v/>
      </c>
      <c r="I2815" t="str">
        <f>TEXT(CONSOLIDATED_SHEET[[#This Row],[Date]], "mmmm")</f>
        <v/>
      </c>
      <c r="J2815" t="str">
        <f>INDEX(Healthcare_Location[Location],MATCH(CONSOLIDATED_SHEET[[#This Row],[Patient_ID]],Healthcare_Location[Patient_ID],0))</f>
        <v>Phoenix</v>
      </c>
      <c r="K2815" s="7" t="str">
        <f>INDEX(Healthcare_Insurance[Insurance_Type],MATCH(CONSOLIDATED_SHEET[[#This Row],[Patient_ID]],Healthcare_Insurance[Patient_ID],0))</f>
        <v>Private</v>
      </c>
      <c r="L2815" s="8">
        <f>INDEX(Healthcare_Insurance[Insurance_Amount],MATCH(CONSOLIDATED_SHEET[[#This Row],[Patient_ID]],Healthcare_Insurance[Patient_ID],0))</f>
        <v>3538.96</v>
      </c>
    </row>
    <row r="2816" spans="1:12" x14ac:dyDescent="0.25">
      <c r="A2816" t="s">
        <v>2818</v>
      </c>
      <c r="B2816" t="s">
        <v>5768</v>
      </c>
      <c r="C2816">
        <v>44</v>
      </c>
      <c r="D2816" t="s">
        <v>5948</v>
      </c>
      <c r="E2816" t="str">
        <f>IFERROR(INDEX(Healthcare_Transaction[Treatment_Type],MATCH(CONSOLIDATED_SHEET[[#This Row],[Patient_ID]],Healthcare_Transaction[Patient_ID],0)),"")</f>
        <v/>
      </c>
      <c r="F2816" s="8" t="str">
        <f>IFERROR(INDEX(Healthcare_Transaction[Cost],MATCH(CONSOLIDATED_SHEET[[#This Row],[Patient_ID]],Healthcare_Transaction[Patient_ID],0)),"")</f>
        <v/>
      </c>
      <c r="G2816" s="6" t="str">
        <f>IFERROR(INDEX(Healthcare_Transaction[Date],MATCH(CONSOLIDATED_SHEET[[#This Row],[Patient_ID]],Healthcare_Transaction[Patient_ID],0)),"")</f>
        <v/>
      </c>
      <c r="H2816" t="str">
        <f>TEXT(CONSOLIDATED_SHEET[[#This Row],[Date]], "yyyy")</f>
        <v/>
      </c>
      <c r="I2816" t="str">
        <f>TEXT(CONSOLIDATED_SHEET[[#This Row],[Date]], "mmmm")</f>
        <v/>
      </c>
      <c r="J2816" t="str">
        <f>INDEX(Healthcare_Location[Location],MATCH(CONSOLIDATED_SHEET[[#This Row],[Patient_ID]],Healthcare_Location[Patient_ID],0))</f>
        <v>Los Angeles</v>
      </c>
      <c r="K2816" s="7" t="str">
        <f>INDEX(Healthcare_Insurance[Insurance_Type],MATCH(CONSOLIDATED_SHEET[[#This Row],[Patient_ID]],Healthcare_Insurance[Patient_ID],0))</f>
        <v>Public</v>
      </c>
      <c r="L2816" s="8">
        <f>INDEX(Healthcare_Insurance[Insurance_Amount],MATCH(CONSOLIDATED_SHEET[[#This Row],[Patient_ID]],Healthcare_Insurance[Patient_ID],0))</f>
        <v>5083.78</v>
      </c>
    </row>
    <row r="2817" spans="1:12" x14ac:dyDescent="0.25">
      <c r="A2817" t="s">
        <v>2819</v>
      </c>
      <c r="B2817" t="s">
        <v>5769</v>
      </c>
      <c r="C2817">
        <v>57</v>
      </c>
      <c r="D2817" t="s">
        <v>5948</v>
      </c>
      <c r="E2817" t="str">
        <f>IFERROR(INDEX(Healthcare_Transaction[Treatment_Type],MATCH(CONSOLIDATED_SHEET[[#This Row],[Patient_ID]],Healthcare_Transaction[Patient_ID],0)),"")</f>
        <v/>
      </c>
      <c r="F2817" s="8" t="str">
        <f>IFERROR(INDEX(Healthcare_Transaction[Cost],MATCH(CONSOLIDATED_SHEET[[#This Row],[Patient_ID]],Healthcare_Transaction[Patient_ID],0)),"")</f>
        <v/>
      </c>
      <c r="G2817" s="6" t="str">
        <f>IFERROR(INDEX(Healthcare_Transaction[Date],MATCH(CONSOLIDATED_SHEET[[#This Row],[Patient_ID]],Healthcare_Transaction[Patient_ID],0)),"")</f>
        <v/>
      </c>
      <c r="H2817" t="str">
        <f>TEXT(CONSOLIDATED_SHEET[[#This Row],[Date]], "yyyy")</f>
        <v/>
      </c>
      <c r="I2817" t="str">
        <f>TEXT(CONSOLIDATED_SHEET[[#This Row],[Date]], "mmmm")</f>
        <v/>
      </c>
      <c r="J2817" t="str">
        <f>INDEX(Healthcare_Location[Location],MATCH(CONSOLIDATED_SHEET[[#This Row],[Patient_ID]],Healthcare_Location[Patient_ID],0))</f>
        <v>Chicago</v>
      </c>
      <c r="K2817" s="7" t="str">
        <f>INDEX(Healthcare_Insurance[Insurance_Type],MATCH(CONSOLIDATED_SHEET[[#This Row],[Patient_ID]],Healthcare_Insurance[Patient_ID],0))</f>
        <v>Public</v>
      </c>
      <c r="L2817" s="8">
        <f>INDEX(Healthcare_Insurance[Insurance_Amount],MATCH(CONSOLIDATED_SHEET[[#This Row],[Patient_ID]],Healthcare_Insurance[Patient_ID],0))</f>
        <v>2645.55</v>
      </c>
    </row>
    <row r="2818" spans="1:12" x14ac:dyDescent="0.25">
      <c r="A2818" t="s">
        <v>2820</v>
      </c>
      <c r="B2818" t="s">
        <v>5770</v>
      </c>
      <c r="C2818">
        <v>86</v>
      </c>
      <c r="D2818" t="s">
        <v>5947</v>
      </c>
      <c r="E2818" t="str">
        <f>IFERROR(INDEX(Healthcare_Transaction[Treatment_Type],MATCH(CONSOLIDATED_SHEET[[#This Row],[Patient_ID]],Healthcare_Transaction[Patient_ID],0)),"")</f>
        <v/>
      </c>
      <c r="F2818" s="8" t="str">
        <f>IFERROR(INDEX(Healthcare_Transaction[Cost],MATCH(CONSOLIDATED_SHEET[[#This Row],[Patient_ID]],Healthcare_Transaction[Patient_ID],0)),"")</f>
        <v/>
      </c>
      <c r="G2818" s="6" t="str">
        <f>IFERROR(INDEX(Healthcare_Transaction[Date],MATCH(CONSOLIDATED_SHEET[[#This Row],[Patient_ID]],Healthcare_Transaction[Patient_ID],0)),"")</f>
        <v/>
      </c>
      <c r="H2818" t="str">
        <f>TEXT(CONSOLIDATED_SHEET[[#This Row],[Date]], "yyyy")</f>
        <v/>
      </c>
      <c r="I2818" t="str">
        <f>TEXT(CONSOLIDATED_SHEET[[#This Row],[Date]], "mmmm")</f>
        <v/>
      </c>
      <c r="J2818" t="str">
        <f>INDEX(Healthcare_Location[Location],MATCH(CONSOLIDATED_SHEET[[#This Row],[Patient_ID]],Healthcare_Location[Patient_ID],0))</f>
        <v>Houston</v>
      </c>
      <c r="K2818" s="7" t="str">
        <f>INDEX(Healthcare_Insurance[Insurance_Type],MATCH(CONSOLIDATED_SHEET[[#This Row],[Patient_ID]],Healthcare_Insurance[Patient_ID],0))</f>
        <v>None</v>
      </c>
      <c r="L2818" s="8">
        <f>INDEX(Healthcare_Insurance[Insurance_Amount],MATCH(CONSOLIDATED_SHEET[[#This Row],[Patient_ID]],Healthcare_Insurance[Patient_ID],0))</f>
        <v>5559.22</v>
      </c>
    </row>
    <row r="2819" spans="1:12" x14ac:dyDescent="0.25">
      <c r="A2819" t="s">
        <v>2821</v>
      </c>
      <c r="B2819" t="s">
        <v>5771</v>
      </c>
      <c r="C2819">
        <v>33</v>
      </c>
      <c r="D2819" t="s">
        <v>5947</v>
      </c>
      <c r="E2819" t="str">
        <f>IFERROR(INDEX(Healthcare_Transaction[Treatment_Type],MATCH(CONSOLIDATED_SHEET[[#This Row],[Patient_ID]],Healthcare_Transaction[Patient_ID],0)),"")</f>
        <v/>
      </c>
      <c r="F2819" s="8" t="str">
        <f>IFERROR(INDEX(Healthcare_Transaction[Cost],MATCH(CONSOLIDATED_SHEET[[#This Row],[Patient_ID]],Healthcare_Transaction[Patient_ID],0)),"")</f>
        <v/>
      </c>
      <c r="G2819" s="6" t="str">
        <f>IFERROR(INDEX(Healthcare_Transaction[Date],MATCH(CONSOLIDATED_SHEET[[#This Row],[Patient_ID]],Healthcare_Transaction[Patient_ID],0)),"")</f>
        <v/>
      </c>
      <c r="H2819" t="str">
        <f>TEXT(CONSOLIDATED_SHEET[[#This Row],[Date]], "yyyy")</f>
        <v/>
      </c>
      <c r="I2819" t="str">
        <f>TEXT(CONSOLIDATED_SHEET[[#This Row],[Date]], "mmmm")</f>
        <v/>
      </c>
      <c r="J2819" t="str">
        <f>INDEX(Healthcare_Location[Location],MATCH(CONSOLIDATED_SHEET[[#This Row],[Patient_ID]],Healthcare_Location[Patient_ID],0))</f>
        <v>Phoenix</v>
      </c>
      <c r="K2819" s="7" t="str">
        <f>INDEX(Healthcare_Insurance[Insurance_Type],MATCH(CONSOLIDATED_SHEET[[#This Row],[Patient_ID]],Healthcare_Insurance[Patient_ID],0))</f>
        <v>None</v>
      </c>
      <c r="L2819" s="8">
        <f>INDEX(Healthcare_Insurance[Insurance_Amount],MATCH(CONSOLIDATED_SHEET[[#This Row],[Patient_ID]],Healthcare_Insurance[Patient_ID],0))</f>
        <v>6010.04</v>
      </c>
    </row>
    <row r="2820" spans="1:12" x14ac:dyDescent="0.25">
      <c r="A2820" t="s">
        <v>2822</v>
      </c>
      <c r="B2820" t="s">
        <v>5772</v>
      </c>
      <c r="C2820">
        <v>43</v>
      </c>
      <c r="D2820" t="s">
        <v>5948</v>
      </c>
      <c r="E2820" t="str">
        <f>IFERROR(INDEX(Healthcare_Transaction[Treatment_Type],MATCH(CONSOLIDATED_SHEET[[#This Row],[Patient_ID]],Healthcare_Transaction[Patient_ID],0)),"")</f>
        <v/>
      </c>
      <c r="F2820" s="8" t="str">
        <f>IFERROR(INDEX(Healthcare_Transaction[Cost],MATCH(CONSOLIDATED_SHEET[[#This Row],[Patient_ID]],Healthcare_Transaction[Patient_ID],0)),"")</f>
        <v/>
      </c>
      <c r="G2820" s="6" t="str">
        <f>IFERROR(INDEX(Healthcare_Transaction[Date],MATCH(CONSOLIDATED_SHEET[[#This Row],[Patient_ID]],Healthcare_Transaction[Patient_ID],0)),"")</f>
        <v/>
      </c>
      <c r="H2820" t="str">
        <f>TEXT(CONSOLIDATED_SHEET[[#This Row],[Date]], "yyyy")</f>
        <v/>
      </c>
      <c r="I2820" t="str">
        <f>TEXT(CONSOLIDATED_SHEET[[#This Row],[Date]], "mmmm")</f>
        <v/>
      </c>
      <c r="J2820" t="str">
        <f>INDEX(Healthcare_Location[Location],MATCH(CONSOLIDATED_SHEET[[#This Row],[Patient_ID]],Healthcare_Location[Patient_ID],0))</f>
        <v>Chicago</v>
      </c>
      <c r="K2820" s="7" t="str">
        <f>INDEX(Healthcare_Insurance[Insurance_Type],MATCH(CONSOLIDATED_SHEET[[#This Row],[Patient_ID]],Healthcare_Insurance[Patient_ID],0))</f>
        <v>Private</v>
      </c>
      <c r="L2820" s="8">
        <f>INDEX(Healthcare_Insurance[Insurance_Amount],MATCH(CONSOLIDATED_SHEET[[#This Row],[Patient_ID]],Healthcare_Insurance[Patient_ID],0))</f>
        <v>8435.0400000000009</v>
      </c>
    </row>
    <row r="2821" spans="1:12" x14ac:dyDescent="0.25">
      <c r="A2821" t="s">
        <v>2823</v>
      </c>
      <c r="B2821" t="s">
        <v>5773</v>
      </c>
      <c r="C2821">
        <v>83</v>
      </c>
      <c r="D2821" t="s">
        <v>5947</v>
      </c>
      <c r="E2821" t="str">
        <f>IFERROR(INDEX(Healthcare_Transaction[Treatment_Type],MATCH(CONSOLIDATED_SHEET[[#This Row],[Patient_ID]],Healthcare_Transaction[Patient_ID],0)),"")</f>
        <v/>
      </c>
      <c r="F2821" s="8" t="str">
        <f>IFERROR(INDEX(Healthcare_Transaction[Cost],MATCH(CONSOLIDATED_SHEET[[#This Row],[Patient_ID]],Healthcare_Transaction[Patient_ID],0)),"")</f>
        <v/>
      </c>
      <c r="G2821" s="6" t="str">
        <f>IFERROR(INDEX(Healthcare_Transaction[Date],MATCH(CONSOLIDATED_SHEET[[#This Row],[Patient_ID]],Healthcare_Transaction[Patient_ID],0)),"")</f>
        <v/>
      </c>
      <c r="H2821" t="str">
        <f>TEXT(CONSOLIDATED_SHEET[[#This Row],[Date]], "yyyy")</f>
        <v/>
      </c>
      <c r="I2821" t="str">
        <f>TEXT(CONSOLIDATED_SHEET[[#This Row],[Date]], "mmmm")</f>
        <v/>
      </c>
      <c r="J2821" t="str">
        <f>INDEX(Healthcare_Location[Location],MATCH(CONSOLIDATED_SHEET[[#This Row],[Patient_ID]],Healthcare_Location[Patient_ID],0))</f>
        <v>Phoenix</v>
      </c>
      <c r="K2821" s="7" t="str">
        <f>INDEX(Healthcare_Insurance[Insurance_Type],MATCH(CONSOLIDATED_SHEET[[#This Row],[Patient_ID]],Healthcare_Insurance[Patient_ID],0))</f>
        <v>Public</v>
      </c>
      <c r="L2821" s="8">
        <f>INDEX(Healthcare_Insurance[Insurance_Amount],MATCH(CONSOLIDATED_SHEET[[#This Row],[Patient_ID]],Healthcare_Insurance[Patient_ID],0))</f>
        <v>721.16</v>
      </c>
    </row>
    <row r="2822" spans="1:12" x14ac:dyDescent="0.25">
      <c r="A2822" t="s">
        <v>2824</v>
      </c>
      <c r="B2822" t="s">
        <v>5774</v>
      </c>
      <c r="C2822">
        <v>38</v>
      </c>
      <c r="D2822" t="s">
        <v>5947</v>
      </c>
      <c r="E2822" t="str">
        <f>IFERROR(INDEX(Healthcare_Transaction[Treatment_Type],MATCH(CONSOLIDATED_SHEET[[#This Row],[Patient_ID]],Healthcare_Transaction[Patient_ID],0)),"")</f>
        <v/>
      </c>
      <c r="F2822" s="8" t="str">
        <f>IFERROR(INDEX(Healthcare_Transaction[Cost],MATCH(CONSOLIDATED_SHEET[[#This Row],[Patient_ID]],Healthcare_Transaction[Patient_ID],0)),"")</f>
        <v/>
      </c>
      <c r="G2822" s="6" t="str">
        <f>IFERROR(INDEX(Healthcare_Transaction[Date],MATCH(CONSOLIDATED_SHEET[[#This Row],[Patient_ID]],Healthcare_Transaction[Patient_ID],0)),"")</f>
        <v/>
      </c>
      <c r="H2822" t="str">
        <f>TEXT(CONSOLIDATED_SHEET[[#This Row],[Date]], "yyyy")</f>
        <v/>
      </c>
      <c r="I2822" t="str">
        <f>TEXT(CONSOLIDATED_SHEET[[#This Row],[Date]], "mmmm")</f>
        <v/>
      </c>
      <c r="J2822" t="str">
        <f>INDEX(Healthcare_Location[Location],MATCH(CONSOLIDATED_SHEET[[#This Row],[Patient_ID]],Healthcare_Location[Patient_ID],0))</f>
        <v>Chicago</v>
      </c>
      <c r="K2822" s="7" t="str">
        <f>INDEX(Healthcare_Insurance[Insurance_Type],MATCH(CONSOLIDATED_SHEET[[#This Row],[Patient_ID]],Healthcare_Insurance[Patient_ID],0))</f>
        <v>Public</v>
      </c>
      <c r="L2822" s="8">
        <f>INDEX(Healthcare_Insurance[Insurance_Amount],MATCH(CONSOLIDATED_SHEET[[#This Row],[Patient_ID]],Healthcare_Insurance[Patient_ID],0))</f>
        <v>2454.79</v>
      </c>
    </row>
    <row r="2823" spans="1:12" x14ac:dyDescent="0.25">
      <c r="A2823" t="s">
        <v>2825</v>
      </c>
      <c r="B2823" t="s">
        <v>5775</v>
      </c>
      <c r="C2823">
        <v>46</v>
      </c>
      <c r="D2823" t="s">
        <v>5948</v>
      </c>
      <c r="E2823" t="str">
        <f>IFERROR(INDEX(Healthcare_Transaction[Treatment_Type],MATCH(CONSOLIDATED_SHEET[[#This Row],[Patient_ID]],Healthcare_Transaction[Patient_ID],0)),"")</f>
        <v/>
      </c>
      <c r="F2823" s="8" t="str">
        <f>IFERROR(INDEX(Healthcare_Transaction[Cost],MATCH(CONSOLIDATED_SHEET[[#This Row],[Patient_ID]],Healthcare_Transaction[Patient_ID],0)),"")</f>
        <v/>
      </c>
      <c r="G2823" s="6" t="str">
        <f>IFERROR(INDEX(Healthcare_Transaction[Date],MATCH(CONSOLIDATED_SHEET[[#This Row],[Patient_ID]],Healthcare_Transaction[Patient_ID],0)),"")</f>
        <v/>
      </c>
      <c r="H2823" t="str">
        <f>TEXT(CONSOLIDATED_SHEET[[#This Row],[Date]], "yyyy")</f>
        <v/>
      </c>
      <c r="I2823" t="str">
        <f>TEXT(CONSOLIDATED_SHEET[[#This Row],[Date]], "mmmm")</f>
        <v/>
      </c>
      <c r="J2823" t="str">
        <f>INDEX(Healthcare_Location[Location],MATCH(CONSOLIDATED_SHEET[[#This Row],[Patient_ID]],Healthcare_Location[Patient_ID],0))</f>
        <v>New York</v>
      </c>
      <c r="K2823" s="7" t="str">
        <f>INDEX(Healthcare_Insurance[Insurance_Type],MATCH(CONSOLIDATED_SHEET[[#This Row],[Patient_ID]],Healthcare_Insurance[Patient_ID],0))</f>
        <v>Public</v>
      </c>
      <c r="L2823" s="8">
        <f>INDEX(Healthcare_Insurance[Insurance_Amount],MATCH(CONSOLIDATED_SHEET[[#This Row],[Patient_ID]],Healthcare_Insurance[Patient_ID],0))</f>
        <v>4041.14</v>
      </c>
    </row>
    <row r="2824" spans="1:12" x14ac:dyDescent="0.25">
      <c r="A2824" t="s">
        <v>2826</v>
      </c>
      <c r="B2824" t="s">
        <v>5776</v>
      </c>
      <c r="C2824">
        <v>33</v>
      </c>
      <c r="D2824" t="s">
        <v>5947</v>
      </c>
      <c r="E2824" t="str">
        <f>IFERROR(INDEX(Healthcare_Transaction[Treatment_Type],MATCH(CONSOLIDATED_SHEET[[#This Row],[Patient_ID]],Healthcare_Transaction[Patient_ID],0)),"")</f>
        <v/>
      </c>
      <c r="F2824" s="8" t="str">
        <f>IFERROR(INDEX(Healthcare_Transaction[Cost],MATCH(CONSOLIDATED_SHEET[[#This Row],[Patient_ID]],Healthcare_Transaction[Patient_ID],0)),"")</f>
        <v/>
      </c>
      <c r="G2824" s="6" t="str">
        <f>IFERROR(INDEX(Healthcare_Transaction[Date],MATCH(CONSOLIDATED_SHEET[[#This Row],[Patient_ID]],Healthcare_Transaction[Patient_ID],0)),"")</f>
        <v/>
      </c>
      <c r="H2824" t="str">
        <f>TEXT(CONSOLIDATED_SHEET[[#This Row],[Date]], "yyyy")</f>
        <v/>
      </c>
      <c r="I2824" t="str">
        <f>TEXT(CONSOLIDATED_SHEET[[#This Row],[Date]], "mmmm")</f>
        <v/>
      </c>
      <c r="J2824" t="str">
        <f>INDEX(Healthcare_Location[Location],MATCH(CONSOLIDATED_SHEET[[#This Row],[Patient_ID]],Healthcare_Location[Patient_ID],0))</f>
        <v>Los Angeles</v>
      </c>
      <c r="K2824" s="7" t="str">
        <f>INDEX(Healthcare_Insurance[Insurance_Type],MATCH(CONSOLIDATED_SHEET[[#This Row],[Patient_ID]],Healthcare_Insurance[Patient_ID],0))</f>
        <v>Private</v>
      </c>
      <c r="L2824" s="8">
        <f>INDEX(Healthcare_Insurance[Insurance_Amount],MATCH(CONSOLIDATED_SHEET[[#This Row],[Patient_ID]],Healthcare_Insurance[Patient_ID],0))</f>
        <v>8725.7800000000007</v>
      </c>
    </row>
    <row r="2825" spans="1:12" x14ac:dyDescent="0.25">
      <c r="A2825" t="s">
        <v>2827</v>
      </c>
      <c r="B2825" t="s">
        <v>5777</v>
      </c>
      <c r="C2825">
        <v>56</v>
      </c>
      <c r="D2825" t="s">
        <v>5948</v>
      </c>
      <c r="E2825" t="str">
        <f>IFERROR(INDEX(Healthcare_Transaction[Treatment_Type],MATCH(CONSOLIDATED_SHEET[[#This Row],[Patient_ID]],Healthcare_Transaction[Patient_ID],0)),"")</f>
        <v/>
      </c>
      <c r="F2825" s="8" t="str">
        <f>IFERROR(INDEX(Healthcare_Transaction[Cost],MATCH(CONSOLIDATED_SHEET[[#This Row],[Patient_ID]],Healthcare_Transaction[Patient_ID],0)),"")</f>
        <v/>
      </c>
      <c r="G2825" s="6" t="str">
        <f>IFERROR(INDEX(Healthcare_Transaction[Date],MATCH(CONSOLIDATED_SHEET[[#This Row],[Patient_ID]],Healthcare_Transaction[Patient_ID],0)),"")</f>
        <v/>
      </c>
      <c r="H2825" t="str">
        <f>TEXT(CONSOLIDATED_SHEET[[#This Row],[Date]], "yyyy")</f>
        <v/>
      </c>
      <c r="I2825" t="str">
        <f>TEXT(CONSOLIDATED_SHEET[[#This Row],[Date]], "mmmm")</f>
        <v/>
      </c>
      <c r="J2825" t="str">
        <f>INDEX(Healthcare_Location[Location],MATCH(CONSOLIDATED_SHEET[[#This Row],[Patient_ID]],Healthcare_Location[Patient_ID],0))</f>
        <v>Houston</v>
      </c>
      <c r="K2825" s="7" t="str">
        <f>INDEX(Healthcare_Insurance[Insurance_Type],MATCH(CONSOLIDATED_SHEET[[#This Row],[Patient_ID]],Healthcare_Insurance[Patient_ID],0))</f>
        <v>Private</v>
      </c>
      <c r="L2825" s="8">
        <f>INDEX(Healthcare_Insurance[Insurance_Amount],MATCH(CONSOLIDATED_SHEET[[#This Row],[Patient_ID]],Healthcare_Insurance[Patient_ID],0))</f>
        <v>9164.51</v>
      </c>
    </row>
    <row r="2826" spans="1:12" x14ac:dyDescent="0.25">
      <c r="A2826" t="s">
        <v>2828</v>
      </c>
      <c r="B2826" t="s">
        <v>5778</v>
      </c>
      <c r="C2826">
        <v>44</v>
      </c>
      <c r="D2826" t="s">
        <v>5947</v>
      </c>
      <c r="E2826" t="str">
        <f>IFERROR(INDEX(Healthcare_Transaction[Treatment_Type],MATCH(CONSOLIDATED_SHEET[[#This Row],[Patient_ID]],Healthcare_Transaction[Patient_ID],0)),"")</f>
        <v/>
      </c>
      <c r="F2826" s="8" t="str">
        <f>IFERROR(INDEX(Healthcare_Transaction[Cost],MATCH(CONSOLIDATED_SHEET[[#This Row],[Patient_ID]],Healthcare_Transaction[Patient_ID],0)),"")</f>
        <v/>
      </c>
      <c r="G2826" s="6" t="str">
        <f>IFERROR(INDEX(Healthcare_Transaction[Date],MATCH(CONSOLIDATED_SHEET[[#This Row],[Patient_ID]],Healthcare_Transaction[Patient_ID],0)),"")</f>
        <v/>
      </c>
      <c r="H2826" t="str">
        <f>TEXT(CONSOLIDATED_SHEET[[#This Row],[Date]], "yyyy")</f>
        <v/>
      </c>
      <c r="I2826" t="str">
        <f>TEXT(CONSOLIDATED_SHEET[[#This Row],[Date]], "mmmm")</f>
        <v/>
      </c>
      <c r="J2826" t="str">
        <f>INDEX(Healthcare_Location[Location],MATCH(CONSOLIDATED_SHEET[[#This Row],[Patient_ID]],Healthcare_Location[Patient_ID],0))</f>
        <v>New York</v>
      </c>
      <c r="K2826" s="7" t="str">
        <f>INDEX(Healthcare_Insurance[Insurance_Type],MATCH(CONSOLIDATED_SHEET[[#This Row],[Patient_ID]],Healthcare_Insurance[Patient_ID],0))</f>
        <v>Private</v>
      </c>
      <c r="L2826" s="8">
        <f>INDEX(Healthcare_Insurance[Insurance_Amount],MATCH(CONSOLIDATED_SHEET[[#This Row],[Patient_ID]],Healthcare_Insurance[Patient_ID],0))</f>
        <v>5796.62</v>
      </c>
    </row>
    <row r="2827" spans="1:12" x14ac:dyDescent="0.25">
      <c r="A2827" t="s">
        <v>2829</v>
      </c>
      <c r="B2827" t="s">
        <v>5779</v>
      </c>
      <c r="C2827">
        <v>83</v>
      </c>
      <c r="D2827" t="s">
        <v>5947</v>
      </c>
      <c r="E2827" t="str">
        <f>IFERROR(INDEX(Healthcare_Transaction[Treatment_Type],MATCH(CONSOLIDATED_SHEET[[#This Row],[Patient_ID]],Healthcare_Transaction[Patient_ID],0)),"")</f>
        <v/>
      </c>
      <c r="F2827" s="8" t="str">
        <f>IFERROR(INDEX(Healthcare_Transaction[Cost],MATCH(CONSOLIDATED_SHEET[[#This Row],[Patient_ID]],Healthcare_Transaction[Patient_ID],0)),"")</f>
        <v/>
      </c>
      <c r="G2827" s="6" t="str">
        <f>IFERROR(INDEX(Healthcare_Transaction[Date],MATCH(CONSOLIDATED_SHEET[[#This Row],[Patient_ID]],Healthcare_Transaction[Patient_ID],0)),"")</f>
        <v/>
      </c>
      <c r="H2827" t="str">
        <f>TEXT(CONSOLIDATED_SHEET[[#This Row],[Date]], "yyyy")</f>
        <v/>
      </c>
      <c r="I2827" t="str">
        <f>TEXT(CONSOLIDATED_SHEET[[#This Row],[Date]], "mmmm")</f>
        <v/>
      </c>
      <c r="J2827" t="str">
        <f>INDEX(Healthcare_Location[Location],MATCH(CONSOLIDATED_SHEET[[#This Row],[Patient_ID]],Healthcare_Location[Patient_ID],0))</f>
        <v>Los Angeles</v>
      </c>
      <c r="K2827" s="7" t="str">
        <f>INDEX(Healthcare_Insurance[Insurance_Type],MATCH(CONSOLIDATED_SHEET[[#This Row],[Patient_ID]],Healthcare_Insurance[Patient_ID],0))</f>
        <v>Public</v>
      </c>
      <c r="L2827" s="8">
        <f>INDEX(Healthcare_Insurance[Insurance_Amount],MATCH(CONSOLIDATED_SHEET[[#This Row],[Patient_ID]],Healthcare_Insurance[Patient_ID],0))</f>
        <v>9014.18</v>
      </c>
    </row>
    <row r="2828" spans="1:12" x14ac:dyDescent="0.25">
      <c r="A2828" t="s">
        <v>2830</v>
      </c>
      <c r="B2828" t="s">
        <v>5780</v>
      </c>
      <c r="C2828">
        <v>19</v>
      </c>
      <c r="D2828" t="s">
        <v>5948</v>
      </c>
      <c r="E2828" t="str">
        <f>IFERROR(INDEX(Healthcare_Transaction[Treatment_Type],MATCH(CONSOLIDATED_SHEET[[#This Row],[Patient_ID]],Healthcare_Transaction[Patient_ID],0)),"")</f>
        <v/>
      </c>
      <c r="F2828" s="8" t="str">
        <f>IFERROR(INDEX(Healthcare_Transaction[Cost],MATCH(CONSOLIDATED_SHEET[[#This Row],[Patient_ID]],Healthcare_Transaction[Patient_ID],0)),"")</f>
        <v/>
      </c>
      <c r="G2828" s="6" t="str">
        <f>IFERROR(INDEX(Healthcare_Transaction[Date],MATCH(CONSOLIDATED_SHEET[[#This Row],[Patient_ID]],Healthcare_Transaction[Patient_ID],0)),"")</f>
        <v/>
      </c>
      <c r="H2828" t="str">
        <f>TEXT(CONSOLIDATED_SHEET[[#This Row],[Date]], "yyyy")</f>
        <v/>
      </c>
      <c r="I2828" t="str">
        <f>TEXT(CONSOLIDATED_SHEET[[#This Row],[Date]], "mmmm")</f>
        <v/>
      </c>
      <c r="J2828" t="str">
        <f>INDEX(Healthcare_Location[Location],MATCH(CONSOLIDATED_SHEET[[#This Row],[Patient_ID]],Healthcare_Location[Patient_ID],0))</f>
        <v>New York</v>
      </c>
      <c r="K2828" s="7" t="str">
        <f>INDEX(Healthcare_Insurance[Insurance_Type],MATCH(CONSOLIDATED_SHEET[[#This Row],[Patient_ID]],Healthcare_Insurance[Patient_ID],0))</f>
        <v>None</v>
      </c>
      <c r="L2828" s="8">
        <f>INDEX(Healthcare_Insurance[Insurance_Amount],MATCH(CONSOLIDATED_SHEET[[#This Row],[Patient_ID]],Healthcare_Insurance[Patient_ID],0))</f>
        <v>3576.79</v>
      </c>
    </row>
    <row r="2829" spans="1:12" x14ac:dyDescent="0.25">
      <c r="A2829" t="s">
        <v>2831</v>
      </c>
      <c r="B2829" t="s">
        <v>5781</v>
      </c>
      <c r="C2829">
        <v>38</v>
      </c>
      <c r="D2829" t="s">
        <v>5947</v>
      </c>
      <c r="E2829" t="str">
        <f>IFERROR(INDEX(Healthcare_Transaction[Treatment_Type],MATCH(CONSOLIDATED_SHEET[[#This Row],[Patient_ID]],Healthcare_Transaction[Patient_ID],0)),"")</f>
        <v/>
      </c>
      <c r="F2829" s="8" t="str">
        <f>IFERROR(INDEX(Healthcare_Transaction[Cost],MATCH(CONSOLIDATED_SHEET[[#This Row],[Patient_ID]],Healthcare_Transaction[Patient_ID],0)),"")</f>
        <v/>
      </c>
      <c r="G2829" s="6" t="str">
        <f>IFERROR(INDEX(Healthcare_Transaction[Date],MATCH(CONSOLIDATED_SHEET[[#This Row],[Patient_ID]],Healthcare_Transaction[Patient_ID],0)),"")</f>
        <v/>
      </c>
      <c r="H2829" t="str">
        <f>TEXT(CONSOLIDATED_SHEET[[#This Row],[Date]], "yyyy")</f>
        <v/>
      </c>
      <c r="I2829" t="str">
        <f>TEXT(CONSOLIDATED_SHEET[[#This Row],[Date]], "mmmm")</f>
        <v/>
      </c>
      <c r="J2829" t="str">
        <f>INDEX(Healthcare_Location[Location],MATCH(CONSOLIDATED_SHEET[[#This Row],[Patient_ID]],Healthcare_Location[Patient_ID],0))</f>
        <v>New York</v>
      </c>
      <c r="K2829" s="7" t="str">
        <f>INDEX(Healthcare_Insurance[Insurance_Type],MATCH(CONSOLIDATED_SHEET[[#This Row],[Patient_ID]],Healthcare_Insurance[Patient_ID],0))</f>
        <v>None</v>
      </c>
      <c r="L2829" s="8">
        <f>INDEX(Healthcare_Insurance[Insurance_Amount],MATCH(CONSOLIDATED_SHEET[[#This Row],[Patient_ID]],Healthcare_Insurance[Patient_ID],0))</f>
        <v>343.54</v>
      </c>
    </row>
    <row r="2830" spans="1:12" x14ac:dyDescent="0.25">
      <c r="A2830" t="s">
        <v>2832</v>
      </c>
      <c r="B2830" t="s">
        <v>5782</v>
      </c>
      <c r="C2830">
        <v>84</v>
      </c>
      <c r="D2830" t="s">
        <v>5947</v>
      </c>
      <c r="E2830" t="str">
        <f>IFERROR(INDEX(Healthcare_Transaction[Treatment_Type],MATCH(CONSOLIDATED_SHEET[[#This Row],[Patient_ID]],Healthcare_Transaction[Patient_ID],0)),"")</f>
        <v/>
      </c>
      <c r="F2830" s="8" t="str">
        <f>IFERROR(INDEX(Healthcare_Transaction[Cost],MATCH(CONSOLIDATED_SHEET[[#This Row],[Patient_ID]],Healthcare_Transaction[Patient_ID],0)),"")</f>
        <v/>
      </c>
      <c r="G2830" s="6" t="str">
        <f>IFERROR(INDEX(Healthcare_Transaction[Date],MATCH(CONSOLIDATED_SHEET[[#This Row],[Patient_ID]],Healthcare_Transaction[Patient_ID],0)),"")</f>
        <v/>
      </c>
      <c r="H2830" t="str">
        <f>TEXT(CONSOLIDATED_SHEET[[#This Row],[Date]], "yyyy")</f>
        <v/>
      </c>
      <c r="I2830" t="str">
        <f>TEXT(CONSOLIDATED_SHEET[[#This Row],[Date]], "mmmm")</f>
        <v/>
      </c>
      <c r="J2830" t="str">
        <f>INDEX(Healthcare_Location[Location],MATCH(CONSOLIDATED_SHEET[[#This Row],[Patient_ID]],Healthcare_Location[Patient_ID],0))</f>
        <v>New York</v>
      </c>
      <c r="K2830" s="7" t="str">
        <f>INDEX(Healthcare_Insurance[Insurance_Type],MATCH(CONSOLIDATED_SHEET[[#This Row],[Patient_ID]],Healthcare_Insurance[Patient_ID],0))</f>
        <v>None</v>
      </c>
      <c r="L2830" s="8">
        <f>INDEX(Healthcare_Insurance[Insurance_Amount],MATCH(CONSOLIDATED_SHEET[[#This Row],[Patient_ID]],Healthcare_Insurance[Patient_ID],0))</f>
        <v>9746.8799999999992</v>
      </c>
    </row>
    <row r="2831" spans="1:12" x14ac:dyDescent="0.25">
      <c r="A2831" t="s">
        <v>2833</v>
      </c>
      <c r="B2831" t="s">
        <v>5783</v>
      </c>
      <c r="C2831">
        <v>35</v>
      </c>
      <c r="D2831" t="s">
        <v>5947</v>
      </c>
      <c r="E2831" t="str">
        <f>IFERROR(INDEX(Healthcare_Transaction[Treatment_Type],MATCH(CONSOLIDATED_SHEET[[#This Row],[Patient_ID]],Healthcare_Transaction[Patient_ID],0)),"")</f>
        <v/>
      </c>
      <c r="F2831" s="8" t="str">
        <f>IFERROR(INDEX(Healthcare_Transaction[Cost],MATCH(CONSOLIDATED_SHEET[[#This Row],[Patient_ID]],Healthcare_Transaction[Patient_ID],0)),"")</f>
        <v/>
      </c>
      <c r="G2831" s="6" t="str">
        <f>IFERROR(INDEX(Healthcare_Transaction[Date],MATCH(CONSOLIDATED_SHEET[[#This Row],[Patient_ID]],Healthcare_Transaction[Patient_ID],0)),"")</f>
        <v/>
      </c>
      <c r="H2831" t="str">
        <f>TEXT(CONSOLIDATED_SHEET[[#This Row],[Date]], "yyyy")</f>
        <v/>
      </c>
      <c r="I2831" t="str">
        <f>TEXT(CONSOLIDATED_SHEET[[#This Row],[Date]], "mmmm")</f>
        <v/>
      </c>
      <c r="J2831" t="str">
        <f>INDEX(Healthcare_Location[Location],MATCH(CONSOLIDATED_SHEET[[#This Row],[Patient_ID]],Healthcare_Location[Patient_ID],0))</f>
        <v>Phoenix</v>
      </c>
      <c r="K2831" s="7" t="str">
        <f>INDEX(Healthcare_Insurance[Insurance_Type],MATCH(CONSOLIDATED_SHEET[[#This Row],[Patient_ID]],Healthcare_Insurance[Patient_ID],0))</f>
        <v>Private</v>
      </c>
      <c r="L2831" s="8">
        <f>INDEX(Healthcare_Insurance[Insurance_Amount],MATCH(CONSOLIDATED_SHEET[[#This Row],[Patient_ID]],Healthcare_Insurance[Patient_ID],0))</f>
        <v>6897.33</v>
      </c>
    </row>
    <row r="2832" spans="1:12" x14ac:dyDescent="0.25">
      <c r="A2832" t="s">
        <v>2834</v>
      </c>
      <c r="B2832" t="s">
        <v>5784</v>
      </c>
      <c r="C2832">
        <v>36</v>
      </c>
      <c r="D2832" t="s">
        <v>5947</v>
      </c>
      <c r="E2832" t="str">
        <f>IFERROR(INDEX(Healthcare_Transaction[Treatment_Type],MATCH(CONSOLIDATED_SHEET[[#This Row],[Patient_ID]],Healthcare_Transaction[Patient_ID],0)),"")</f>
        <v/>
      </c>
      <c r="F2832" s="8" t="str">
        <f>IFERROR(INDEX(Healthcare_Transaction[Cost],MATCH(CONSOLIDATED_SHEET[[#This Row],[Patient_ID]],Healthcare_Transaction[Patient_ID],0)),"")</f>
        <v/>
      </c>
      <c r="G2832" s="6" t="str">
        <f>IFERROR(INDEX(Healthcare_Transaction[Date],MATCH(CONSOLIDATED_SHEET[[#This Row],[Patient_ID]],Healthcare_Transaction[Patient_ID],0)),"")</f>
        <v/>
      </c>
      <c r="H2832" t="str">
        <f>TEXT(CONSOLIDATED_SHEET[[#This Row],[Date]], "yyyy")</f>
        <v/>
      </c>
      <c r="I2832" t="str">
        <f>TEXT(CONSOLIDATED_SHEET[[#This Row],[Date]], "mmmm")</f>
        <v/>
      </c>
      <c r="J2832" t="str">
        <f>INDEX(Healthcare_Location[Location],MATCH(CONSOLIDATED_SHEET[[#This Row],[Patient_ID]],Healthcare_Location[Patient_ID],0))</f>
        <v>New York</v>
      </c>
      <c r="K2832" s="7" t="str">
        <f>INDEX(Healthcare_Insurance[Insurance_Type],MATCH(CONSOLIDATED_SHEET[[#This Row],[Patient_ID]],Healthcare_Insurance[Patient_ID],0))</f>
        <v>Public</v>
      </c>
      <c r="L2832" s="8">
        <f>INDEX(Healthcare_Insurance[Insurance_Amount],MATCH(CONSOLIDATED_SHEET[[#This Row],[Patient_ID]],Healthcare_Insurance[Patient_ID],0))</f>
        <v>1337.92</v>
      </c>
    </row>
    <row r="2833" spans="1:12" x14ac:dyDescent="0.25">
      <c r="A2833" t="s">
        <v>2835</v>
      </c>
      <c r="B2833" t="s">
        <v>5785</v>
      </c>
      <c r="C2833">
        <v>48</v>
      </c>
      <c r="D2833" t="s">
        <v>5947</v>
      </c>
      <c r="E2833" t="str">
        <f>IFERROR(INDEX(Healthcare_Transaction[Treatment_Type],MATCH(CONSOLIDATED_SHEET[[#This Row],[Patient_ID]],Healthcare_Transaction[Patient_ID],0)),"")</f>
        <v/>
      </c>
      <c r="F2833" s="8" t="str">
        <f>IFERROR(INDEX(Healthcare_Transaction[Cost],MATCH(CONSOLIDATED_SHEET[[#This Row],[Patient_ID]],Healthcare_Transaction[Patient_ID],0)),"")</f>
        <v/>
      </c>
      <c r="G2833" s="6" t="str">
        <f>IFERROR(INDEX(Healthcare_Transaction[Date],MATCH(CONSOLIDATED_SHEET[[#This Row],[Patient_ID]],Healthcare_Transaction[Patient_ID],0)),"")</f>
        <v/>
      </c>
      <c r="H2833" t="str">
        <f>TEXT(CONSOLIDATED_SHEET[[#This Row],[Date]], "yyyy")</f>
        <v/>
      </c>
      <c r="I2833" t="str">
        <f>TEXT(CONSOLIDATED_SHEET[[#This Row],[Date]], "mmmm")</f>
        <v/>
      </c>
      <c r="J2833" t="str">
        <f>INDEX(Healthcare_Location[Location],MATCH(CONSOLIDATED_SHEET[[#This Row],[Patient_ID]],Healthcare_Location[Patient_ID],0))</f>
        <v>Houston</v>
      </c>
      <c r="K2833" s="7" t="str">
        <f>INDEX(Healthcare_Insurance[Insurance_Type],MATCH(CONSOLIDATED_SHEET[[#This Row],[Patient_ID]],Healthcare_Insurance[Patient_ID],0))</f>
        <v>Public</v>
      </c>
      <c r="L2833" s="8">
        <f>INDEX(Healthcare_Insurance[Insurance_Amount],MATCH(CONSOLIDATED_SHEET[[#This Row],[Patient_ID]],Healthcare_Insurance[Patient_ID],0))</f>
        <v>4650.22</v>
      </c>
    </row>
    <row r="2834" spans="1:12" x14ac:dyDescent="0.25">
      <c r="A2834" t="s">
        <v>2836</v>
      </c>
      <c r="B2834" t="s">
        <v>5786</v>
      </c>
      <c r="C2834">
        <v>36</v>
      </c>
      <c r="D2834" t="s">
        <v>5948</v>
      </c>
      <c r="E2834" t="str">
        <f>IFERROR(INDEX(Healthcare_Transaction[Treatment_Type],MATCH(CONSOLIDATED_SHEET[[#This Row],[Patient_ID]],Healthcare_Transaction[Patient_ID],0)),"")</f>
        <v/>
      </c>
      <c r="F2834" s="8" t="str">
        <f>IFERROR(INDEX(Healthcare_Transaction[Cost],MATCH(CONSOLIDATED_SHEET[[#This Row],[Patient_ID]],Healthcare_Transaction[Patient_ID],0)),"")</f>
        <v/>
      </c>
      <c r="G2834" s="6" t="str">
        <f>IFERROR(INDEX(Healthcare_Transaction[Date],MATCH(CONSOLIDATED_SHEET[[#This Row],[Patient_ID]],Healthcare_Transaction[Patient_ID],0)),"")</f>
        <v/>
      </c>
      <c r="H2834" t="str">
        <f>TEXT(CONSOLIDATED_SHEET[[#This Row],[Date]], "yyyy")</f>
        <v/>
      </c>
      <c r="I2834" t="str">
        <f>TEXT(CONSOLIDATED_SHEET[[#This Row],[Date]], "mmmm")</f>
        <v/>
      </c>
      <c r="J2834" t="str">
        <f>INDEX(Healthcare_Location[Location],MATCH(CONSOLIDATED_SHEET[[#This Row],[Patient_ID]],Healthcare_Location[Patient_ID],0))</f>
        <v>Los Angeles</v>
      </c>
      <c r="K2834" s="7" t="str">
        <f>INDEX(Healthcare_Insurance[Insurance_Type],MATCH(CONSOLIDATED_SHEET[[#This Row],[Patient_ID]],Healthcare_Insurance[Patient_ID],0))</f>
        <v>None</v>
      </c>
      <c r="L2834" s="8">
        <f>INDEX(Healthcare_Insurance[Insurance_Amount],MATCH(CONSOLIDATED_SHEET[[#This Row],[Patient_ID]],Healthcare_Insurance[Patient_ID],0))</f>
        <v>3828.95</v>
      </c>
    </row>
    <row r="2835" spans="1:12" x14ac:dyDescent="0.25">
      <c r="A2835" t="s">
        <v>2837</v>
      </c>
      <c r="B2835" t="s">
        <v>5787</v>
      </c>
      <c r="C2835">
        <v>61</v>
      </c>
      <c r="D2835" t="s">
        <v>5947</v>
      </c>
      <c r="E2835" t="str">
        <f>IFERROR(INDEX(Healthcare_Transaction[Treatment_Type],MATCH(CONSOLIDATED_SHEET[[#This Row],[Patient_ID]],Healthcare_Transaction[Patient_ID],0)),"")</f>
        <v/>
      </c>
      <c r="F2835" s="8" t="str">
        <f>IFERROR(INDEX(Healthcare_Transaction[Cost],MATCH(CONSOLIDATED_SHEET[[#This Row],[Patient_ID]],Healthcare_Transaction[Patient_ID],0)),"")</f>
        <v/>
      </c>
      <c r="G2835" s="6" t="str">
        <f>IFERROR(INDEX(Healthcare_Transaction[Date],MATCH(CONSOLIDATED_SHEET[[#This Row],[Patient_ID]],Healthcare_Transaction[Patient_ID],0)),"")</f>
        <v/>
      </c>
      <c r="H2835" t="str">
        <f>TEXT(CONSOLIDATED_SHEET[[#This Row],[Date]], "yyyy")</f>
        <v/>
      </c>
      <c r="I2835" t="str">
        <f>TEXT(CONSOLIDATED_SHEET[[#This Row],[Date]], "mmmm")</f>
        <v/>
      </c>
      <c r="J2835" t="str">
        <f>INDEX(Healthcare_Location[Location],MATCH(CONSOLIDATED_SHEET[[#This Row],[Patient_ID]],Healthcare_Location[Patient_ID],0))</f>
        <v>New York</v>
      </c>
      <c r="K2835" s="7" t="str">
        <f>INDEX(Healthcare_Insurance[Insurance_Type],MATCH(CONSOLIDATED_SHEET[[#This Row],[Patient_ID]],Healthcare_Insurance[Patient_ID],0))</f>
        <v>Public</v>
      </c>
      <c r="L2835" s="8">
        <f>INDEX(Healthcare_Insurance[Insurance_Amount],MATCH(CONSOLIDATED_SHEET[[#This Row],[Patient_ID]],Healthcare_Insurance[Patient_ID],0))</f>
        <v>3198.77</v>
      </c>
    </row>
    <row r="2836" spans="1:12" x14ac:dyDescent="0.25">
      <c r="A2836" t="s">
        <v>2838</v>
      </c>
      <c r="B2836" t="s">
        <v>5788</v>
      </c>
      <c r="C2836">
        <v>73</v>
      </c>
      <c r="D2836" t="s">
        <v>5948</v>
      </c>
      <c r="E2836" t="str">
        <f>IFERROR(INDEX(Healthcare_Transaction[Treatment_Type],MATCH(CONSOLIDATED_SHEET[[#This Row],[Patient_ID]],Healthcare_Transaction[Patient_ID],0)),"")</f>
        <v/>
      </c>
      <c r="F2836" s="8" t="str">
        <f>IFERROR(INDEX(Healthcare_Transaction[Cost],MATCH(CONSOLIDATED_SHEET[[#This Row],[Patient_ID]],Healthcare_Transaction[Patient_ID],0)),"")</f>
        <v/>
      </c>
      <c r="G2836" s="6" t="str">
        <f>IFERROR(INDEX(Healthcare_Transaction[Date],MATCH(CONSOLIDATED_SHEET[[#This Row],[Patient_ID]],Healthcare_Transaction[Patient_ID],0)),"")</f>
        <v/>
      </c>
      <c r="H2836" t="str">
        <f>TEXT(CONSOLIDATED_SHEET[[#This Row],[Date]], "yyyy")</f>
        <v/>
      </c>
      <c r="I2836" t="str">
        <f>TEXT(CONSOLIDATED_SHEET[[#This Row],[Date]], "mmmm")</f>
        <v/>
      </c>
      <c r="J2836" t="str">
        <f>INDEX(Healthcare_Location[Location],MATCH(CONSOLIDATED_SHEET[[#This Row],[Patient_ID]],Healthcare_Location[Patient_ID],0))</f>
        <v>Phoenix</v>
      </c>
      <c r="K2836" s="7" t="str">
        <f>INDEX(Healthcare_Insurance[Insurance_Type],MATCH(CONSOLIDATED_SHEET[[#This Row],[Patient_ID]],Healthcare_Insurance[Patient_ID],0))</f>
        <v>Public</v>
      </c>
      <c r="L2836" s="8">
        <f>INDEX(Healthcare_Insurance[Insurance_Amount],MATCH(CONSOLIDATED_SHEET[[#This Row],[Patient_ID]],Healthcare_Insurance[Patient_ID],0))</f>
        <v>884.45</v>
      </c>
    </row>
    <row r="2837" spans="1:12" x14ac:dyDescent="0.25">
      <c r="A2837" t="s">
        <v>2839</v>
      </c>
      <c r="B2837" t="s">
        <v>5789</v>
      </c>
      <c r="C2837">
        <v>77</v>
      </c>
      <c r="D2837" t="s">
        <v>5948</v>
      </c>
      <c r="E2837" t="str">
        <f>IFERROR(INDEX(Healthcare_Transaction[Treatment_Type],MATCH(CONSOLIDATED_SHEET[[#This Row],[Patient_ID]],Healthcare_Transaction[Patient_ID],0)),"")</f>
        <v/>
      </c>
      <c r="F2837" s="8" t="str">
        <f>IFERROR(INDEX(Healthcare_Transaction[Cost],MATCH(CONSOLIDATED_SHEET[[#This Row],[Patient_ID]],Healthcare_Transaction[Patient_ID],0)),"")</f>
        <v/>
      </c>
      <c r="G2837" s="6" t="str">
        <f>IFERROR(INDEX(Healthcare_Transaction[Date],MATCH(CONSOLIDATED_SHEET[[#This Row],[Patient_ID]],Healthcare_Transaction[Patient_ID],0)),"")</f>
        <v/>
      </c>
      <c r="H2837" t="str">
        <f>TEXT(CONSOLIDATED_SHEET[[#This Row],[Date]], "yyyy")</f>
        <v/>
      </c>
      <c r="I2837" t="str">
        <f>TEXT(CONSOLIDATED_SHEET[[#This Row],[Date]], "mmmm")</f>
        <v/>
      </c>
      <c r="J2837" t="str">
        <f>INDEX(Healthcare_Location[Location],MATCH(CONSOLIDATED_SHEET[[#This Row],[Patient_ID]],Healthcare_Location[Patient_ID],0))</f>
        <v>New York</v>
      </c>
      <c r="K2837" s="7" t="str">
        <f>INDEX(Healthcare_Insurance[Insurance_Type],MATCH(CONSOLIDATED_SHEET[[#This Row],[Patient_ID]],Healthcare_Insurance[Patient_ID],0))</f>
        <v>Public</v>
      </c>
      <c r="L2837" s="8">
        <f>INDEX(Healthcare_Insurance[Insurance_Amount],MATCH(CONSOLIDATED_SHEET[[#This Row],[Patient_ID]],Healthcare_Insurance[Patient_ID],0))</f>
        <v>4666.91</v>
      </c>
    </row>
    <row r="2838" spans="1:12" x14ac:dyDescent="0.25">
      <c r="A2838" t="s">
        <v>2840</v>
      </c>
      <c r="B2838" t="s">
        <v>5790</v>
      </c>
      <c r="C2838">
        <v>83</v>
      </c>
      <c r="D2838" t="s">
        <v>5948</v>
      </c>
      <c r="E2838" t="str">
        <f>IFERROR(INDEX(Healthcare_Transaction[Treatment_Type],MATCH(CONSOLIDATED_SHEET[[#This Row],[Patient_ID]],Healthcare_Transaction[Patient_ID],0)),"")</f>
        <v/>
      </c>
      <c r="F2838" s="8" t="str">
        <f>IFERROR(INDEX(Healthcare_Transaction[Cost],MATCH(CONSOLIDATED_SHEET[[#This Row],[Patient_ID]],Healthcare_Transaction[Patient_ID],0)),"")</f>
        <v/>
      </c>
      <c r="G2838" s="6" t="str">
        <f>IFERROR(INDEX(Healthcare_Transaction[Date],MATCH(CONSOLIDATED_SHEET[[#This Row],[Patient_ID]],Healthcare_Transaction[Patient_ID],0)),"")</f>
        <v/>
      </c>
      <c r="H2838" t="str">
        <f>TEXT(CONSOLIDATED_SHEET[[#This Row],[Date]], "yyyy")</f>
        <v/>
      </c>
      <c r="I2838" t="str">
        <f>TEXT(CONSOLIDATED_SHEET[[#This Row],[Date]], "mmmm")</f>
        <v/>
      </c>
      <c r="J2838" t="str">
        <f>INDEX(Healthcare_Location[Location],MATCH(CONSOLIDATED_SHEET[[#This Row],[Patient_ID]],Healthcare_Location[Patient_ID],0))</f>
        <v>Chicago</v>
      </c>
      <c r="K2838" s="7" t="str">
        <f>INDEX(Healthcare_Insurance[Insurance_Type],MATCH(CONSOLIDATED_SHEET[[#This Row],[Patient_ID]],Healthcare_Insurance[Patient_ID],0))</f>
        <v>Private</v>
      </c>
      <c r="L2838" s="8">
        <f>INDEX(Healthcare_Insurance[Insurance_Amount],MATCH(CONSOLIDATED_SHEET[[#This Row],[Patient_ID]],Healthcare_Insurance[Patient_ID],0))</f>
        <v>960.31</v>
      </c>
    </row>
    <row r="2839" spans="1:12" x14ac:dyDescent="0.25">
      <c r="A2839" t="s">
        <v>2841</v>
      </c>
      <c r="B2839" t="s">
        <v>5791</v>
      </c>
      <c r="C2839">
        <v>60</v>
      </c>
      <c r="D2839" t="s">
        <v>5947</v>
      </c>
      <c r="E2839" t="str">
        <f>IFERROR(INDEX(Healthcare_Transaction[Treatment_Type],MATCH(CONSOLIDATED_SHEET[[#This Row],[Patient_ID]],Healthcare_Transaction[Patient_ID],0)),"")</f>
        <v/>
      </c>
      <c r="F2839" s="8" t="str">
        <f>IFERROR(INDEX(Healthcare_Transaction[Cost],MATCH(CONSOLIDATED_SHEET[[#This Row],[Patient_ID]],Healthcare_Transaction[Patient_ID],0)),"")</f>
        <v/>
      </c>
      <c r="G2839" s="6" t="str">
        <f>IFERROR(INDEX(Healthcare_Transaction[Date],MATCH(CONSOLIDATED_SHEET[[#This Row],[Patient_ID]],Healthcare_Transaction[Patient_ID],0)),"")</f>
        <v/>
      </c>
      <c r="H2839" t="str">
        <f>TEXT(CONSOLIDATED_SHEET[[#This Row],[Date]], "yyyy")</f>
        <v/>
      </c>
      <c r="I2839" t="str">
        <f>TEXT(CONSOLIDATED_SHEET[[#This Row],[Date]], "mmmm")</f>
        <v/>
      </c>
      <c r="J2839" t="str">
        <f>INDEX(Healthcare_Location[Location],MATCH(CONSOLIDATED_SHEET[[#This Row],[Patient_ID]],Healthcare_Location[Patient_ID],0))</f>
        <v>New York</v>
      </c>
      <c r="K2839" s="7" t="str">
        <f>INDEX(Healthcare_Insurance[Insurance_Type],MATCH(CONSOLIDATED_SHEET[[#This Row],[Patient_ID]],Healthcare_Insurance[Patient_ID],0))</f>
        <v>None</v>
      </c>
      <c r="L2839" s="8">
        <f>INDEX(Healthcare_Insurance[Insurance_Amount],MATCH(CONSOLIDATED_SHEET[[#This Row],[Patient_ID]],Healthcare_Insurance[Patient_ID],0))</f>
        <v>666.07</v>
      </c>
    </row>
    <row r="2840" spans="1:12" x14ac:dyDescent="0.25">
      <c r="A2840" t="s">
        <v>2842</v>
      </c>
      <c r="B2840" t="s">
        <v>5792</v>
      </c>
      <c r="C2840">
        <v>47</v>
      </c>
      <c r="D2840" t="s">
        <v>5948</v>
      </c>
      <c r="E2840" t="str">
        <f>IFERROR(INDEX(Healthcare_Transaction[Treatment_Type],MATCH(CONSOLIDATED_SHEET[[#This Row],[Patient_ID]],Healthcare_Transaction[Patient_ID],0)),"")</f>
        <v/>
      </c>
      <c r="F2840" s="8" t="str">
        <f>IFERROR(INDEX(Healthcare_Transaction[Cost],MATCH(CONSOLIDATED_SHEET[[#This Row],[Patient_ID]],Healthcare_Transaction[Patient_ID],0)),"")</f>
        <v/>
      </c>
      <c r="G2840" s="6" t="str">
        <f>IFERROR(INDEX(Healthcare_Transaction[Date],MATCH(CONSOLIDATED_SHEET[[#This Row],[Patient_ID]],Healthcare_Transaction[Patient_ID],0)),"")</f>
        <v/>
      </c>
      <c r="H2840" t="str">
        <f>TEXT(CONSOLIDATED_SHEET[[#This Row],[Date]], "yyyy")</f>
        <v/>
      </c>
      <c r="I2840" t="str">
        <f>TEXT(CONSOLIDATED_SHEET[[#This Row],[Date]], "mmmm")</f>
        <v/>
      </c>
      <c r="J2840" t="str">
        <f>INDEX(Healthcare_Location[Location],MATCH(CONSOLIDATED_SHEET[[#This Row],[Patient_ID]],Healthcare_Location[Patient_ID],0))</f>
        <v>Houston</v>
      </c>
      <c r="K2840" s="7" t="str">
        <f>INDEX(Healthcare_Insurance[Insurance_Type],MATCH(CONSOLIDATED_SHEET[[#This Row],[Patient_ID]],Healthcare_Insurance[Patient_ID],0))</f>
        <v>None</v>
      </c>
      <c r="L2840" s="8">
        <f>INDEX(Healthcare_Insurance[Insurance_Amount],MATCH(CONSOLIDATED_SHEET[[#This Row],[Patient_ID]],Healthcare_Insurance[Patient_ID],0))</f>
        <v>3028.32</v>
      </c>
    </row>
    <row r="2841" spans="1:12" x14ac:dyDescent="0.25">
      <c r="A2841" t="s">
        <v>2843</v>
      </c>
      <c r="B2841" t="s">
        <v>5793</v>
      </c>
      <c r="C2841">
        <v>75</v>
      </c>
      <c r="D2841" t="s">
        <v>5947</v>
      </c>
      <c r="E2841" t="str">
        <f>IFERROR(INDEX(Healthcare_Transaction[Treatment_Type],MATCH(CONSOLIDATED_SHEET[[#This Row],[Patient_ID]],Healthcare_Transaction[Patient_ID],0)),"")</f>
        <v/>
      </c>
      <c r="F2841" s="8" t="str">
        <f>IFERROR(INDEX(Healthcare_Transaction[Cost],MATCH(CONSOLIDATED_SHEET[[#This Row],[Patient_ID]],Healthcare_Transaction[Patient_ID],0)),"")</f>
        <v/>
      </c>
      <c r="G2841" s="6" t="str">
        <f>IFERROR(INDEX(Healthcare_Transaction[Date],MATCH(CONSOLIDATED_SHEET[[#This Row],[Patient_ID]],Healthcare_Transaction[Patient_ID],0)),"")</f>
        <v/>
      </c>
      <c r="H2841" t="str">
        <f>TEXT(CONSOLIDATED_SHEET[[#This Row],[Date]], "yyyy")</f>
        <v/>
      </c>
      <c r="I2841" t="str">
        <f>TEXT(CONSOLIDATED_SHEET[[#This Row],[Date]], "mmmm")</f>
        <v/>
      </c>
      <c r="J2841" t="str">
        <f>INDEX(Healthcare_Location[Location],MATCH(CONSOLIDATED_SHEET[[#This Row],[Patient_ID]],Healthcare_Location[Patient_ID],0))</f>
        <v>Los Angeles</v>
      </c>
      <c r="K2841" s="7" t="str">
        <f>INDEX(Healthcare_Insurance[Insurance_Type],MATCH(CONSOLIDATED_SHEET[[#This Row],[Patient_ID]],Healthcare_Insurance[Patient_ID],0))</f>
        <v>Private</v>
      </c>
      <c r="L2841" s="8">
        <f>INDEX(Healthcare_Insurance[Insurance_Amount],MATCH(CONSOLIDATED_SHEET[[#This Row],[Patient_ID]],Healthcare_Insurance[Patient_ID],0))</f>
        <v>7842.98</v>
      </c>
    </row>
    <row r="2842" spans="1:12" x14ac:dyDescent="0.25">
      <c r="A2842" t="s">
        <v>2844</v>
      </c>
      <c r="B2842" t="s">
        <v>5794</v>
      </c>
      <c r="C2842">
        <v>41</v>
      </c>
      <c r="D2842" t="s">
        <v>5947</v>
      </c>
      <c r="E2842" t="str">
        <f>IFERROR(INDEX(Healthcare_Transaction[Treatment_Type],MATCH(CONSOLIDATED_SHEET[[#This Row],[Patient_ID]],Healthcare_Transaction[Patient_ID],0)),"")</f>
        <v/>
      </c>
      <c r="F2842" s="8" t="str">
        <f>IFERROR(INDEX(Healthcare_Transaction[Cost],MATCH(CONSOLIDATED_SHEET[[#This Row],[Patient_ID]],Healthcare_Transaction[Patient_ID],0)),"")</f>
        <v/>
      </c>
      <c r="G2842" s="6" t="str">
        <f>IFERROR(INDEX(Healthcare_Transaction[Date],MATCH(CONSOLIDATED_SHEET[[#This Row],[Patient_ID]],Healthcare_Transaction[Patient_ID],0)),"")</f>
        <v/>
      </c>
      <c r="H2842" t="str">
        <f>TEXT(CONSOLIDATED_SHEET[[#This Row],[Date]], "yyyy")</f>
        <v/>
      </c>
      <c r="I2842" t="str">
        <f>TEXT(CONSOLIDATED_SHEET[[#This Row],[Date]], "mmmm")</f>
        <v/>
      </c>
      <c r="J2842" t="str">
        <f>INDEX(Healthcare_Location[Location],MATCH(CONSOLIDATED_SHEET[[#This Row],[Patient_ID]],Healthcare_Location[Patient_ID],0))</f>
        <v>Phoenix</v>
      </c>
      <c r="K2842" s="7" t="str">
        <f>INDEX(Healthcare_Insurance[Insurance_Type],MATCH(CONSOLIDATED_SHEET[[#This Row],[Patient_ID]],Healthcare_Insurance[Patient_ID],0))</f>
        <v>Public</v>
      </c>
      <c r="L2842" s="8">
        <f>INDEX(Healthcare_Insurance[Insurance_Amount],MATCH(CONSOLIDATED_SHEET[[#This Row],[Patient_ID]],Healthcare_Insurance[Patient_ID],0))</f>
        <v>5946.45</v>
      </c>
    </row>
    <row r="2843" spans="1:12" x14ac:dyDescent="0.25">
      <c r="A2843" t="s">
        <v>2845</v>
      </c>
      <c r="B2843" t="s">
        <v>5795</v>
      </c>
      <c r="C2843">
        <v>18</v>
      </c>
      <c r="D2843" t="s">
        <v>5948</v>
      </c>
      <c r="E2843" t="str">
        <f>IFERROR(INDEX(Healthcare_Transaction[Treatment_Type],MATCH(CONSOLIDATED_SHEET[[#This Row],[Patient_ID]],Healthcare_Transaction[Patient_ID],0)),"")</f>
        <v/>
      </c>
      <c r="F2843" s="8" t="str">
        <f>IFERROR(INDEX(Healthcare_Transaction[Cost],MATCH(CONSOLIDATED_SHEET[[#This Row],[Patient_ID]],Healthcare_Transaction[Patient_ID],0)),"")</f>
        <v/>
      </c>
      <c r="G2843" s="6" t="str">
        <f>IFERROR(INDEX(Healthcare_Transaction[Date],MATCH(CONSOLIDATED_SHEET[[#This Row],[Patient_ID]],Healthcare_Transaction[Patient_ID],0)),"")</f>
        <v/>
      </c>
      <c r="H2843" t="str">
        <f>TEXT(CONSOLIDATED_SHEET[[#This Row],[Date]], "yyyy")</f>
        <v/>
      </c>
      <c r="I2843" t="str">
        <f>TEXT(CONSOLIDATED_SHEET[[#This Row],[Date]], "mmmm")</f>
        <v/>
      </c>
      <c r="J2843" t="str">
        <f>INDEX(Healthcare_Location[Location],MATCH(CONSOLIDATED_SHEET[[#This Row],[Patient_ID]],Healthcare_Location[Patient_ID],0))</f>
        <v>New York</v>
      </c>
      <c r="K2843" s="7" t="str">
        <f>INDEX(Healthcare_Insurance[Insurance_Type],MATCH(CONSOLIDATED_SHEET[[#This Row],[Patient_ID]],Healthcare_Insurance[Patient_ID],0))</f>
        <v>Public</v>
      </c>
      <c r="L2843" s="8">
        <f>INDEX(Healthcare_Insurance[Insurance_Amount],MATCH(CONSOLIDATED_SHEET[[#This Row],[Patient_ID]],Healthcare_Insurance[Patient_ID],0))</f>
        <v>1550.36</v>
      </c>
    </row>
    <row r="2844" spans="1:12" x14ac:dyDescent="0.25">
      <c r="A2844" t="s">
        <v>2846</v>
      </c>
      <c r="B2844" t="s">
        <v>5796</v>
      </c>
      <c r="C2844">
        <v>62</v>
      </c>
      <c r="D2844" t="s">
        <v>5948</v>
      </c>
      <c r="E2844" t="str">
        <f>IFERROR(INDEX(Healthcare_Transaction[Treatment_Type],MATCH(CONSOLIDATED_SHEET[[#This Row],[Patient_ID]],Healthcare_Transaction[Patient_ID],0)),"")</f>
        <v/>
      </c>
      <c r="F2844" s="8" t="str">
        <f>IFERROR(INDEX(Healthcare_Transaction[Cost],MATCH(CONSOLIDATED_SHEET[[#This Row],[Patient_ID]],Healthcare_Transaction[Patient_ID],0)),"")</f>
        <v/>
      </c>
      <c r="G2844" s="6" t="str">
        <f>IFERROR(INDEX(Healthcare_Transaction[Date],MATCH(CONSOLIDATED_SHEET[[#This Row],[Patient_ID]],Healthcare_Transaction[Patient_ID],0)),"")</f>
        <v/>
      </c>
      <c r="H2844" t="str">
        <f>TEXT(CONSOLIDATED_SHEET[[#This Row],[Date]], "yyyy")</f>
        <v/>
      </c>
      <c r="I2844" t="str">
        <f>TEXT(CONSOLIDATED_SHEET[[#This Row],[Date]], "mmmm")</f>
        <v/>
      </c>
      <c r="J2844" t="str">
        <f>INDEX(Healthcare_Location[Location],MATCH(CONSOLIDATED_SHEET[[#This Row],[Patient_ID]],Healthcare_Location[Patient_ID],0))</f>
        <v>Phoenix</v>
      </c>
      <c r="K2844" s="7" t="str">
        <f>INDEX(Healthcare_Insurance[Insurance_Type],MATCH(CONSOLIDATED_SHEET[[#This Row],[Patient_ID]],Healthcare_Insurance[Patient_ID],0))</f>
        <v>Public</v>
      </c>
      <c r="L2844" s="8">
        <f>INDEX(Healthcare_Insurance[Insurance_Amount],MATCH(CONSOLIDATED_SHEET[[#This Row],[Patient_ID]],Healthcare_Insurance[Patient_ID],0))</f>
        <v>7896.72</v>
      </c>
    </row>
    <row r="2845" spans="1:12" x14ac:dyDescent="0.25">
      <c r="A2845" t="s">
        <v>2847</v>
      </c>
      <c r="B2845" t="s">
        <v>5797</v>
      </c>
      <c r="C2845">
        <v>69</v>
      </c>
      <c r="D2845" t="s">
        <v>5948</v>
      </c>
      <c r="E2845" t="str">
        <f>IFERROR(INDEX(Healthcare_Transaction[Treatment_Type],MATCH(CONSOLIDATED_SHEET[[#This Row],[Patient_ID]],Healthcare_Transaction[Patient_ID],0)),"")</f>
        <v/>
      </c>
      <c r="F2845" s="8" t="str">
        <f>IFERROR(INDEX(Healthcare_Transaction[Cost],MATCH(CONSOLIDATED_SHEET[[#This Row],[Patient_ID]],Healthcare_Transaction[Patient_ID],0)),"")</f>
        <v/>
      </c>
      <c r="G2845" s="6" t="str">
        <f>IFERROR(INDEX(Healthcare_Transaction[Date],MATCH(CONSOLIDATED_SHEET[[#This Row],[Patient_ID]],Healthcare_Transaction[Patient_ID],0)),"")</f>
        <v/>
      </c>
      <c r="H2845" t="str">
        <f>TEXT(CONSOLIDATED_SHEET[[#This Row],[Date]], "yyyy")</f>
        <v/>
      </c>
      <c r="I2845" t="str">
        <f>TEXT(CONSOLIDATED_SHEET[[#This Row],[Date]], "mmmm")</f>
        <v/>
      </c>
      <c r="J2845" t="str">
        <f>INDEX(Healthcare_Location[Location],MATCH(CONSOLIDATED_SHEET[[#This Row],[Patient_ID]],Healthcare_Location[Patient_ID],0))</f>
        <v>Los Angeles</v>
      </c>
      <c r="K2845" s="7" t="str">
        <f>INDEX(Healthcare_Insurance[Insurance_Type],MATCH(CONSOLIDATED_SHEET[[#This Row],[Patient_ID]],Healthcare_Insurance[Patient_ID],0))</f>
        <v>Private</v>
      </c>
      <c r="L2845" s="8">
        <f>INDEX(Healthcare_Insurance[Insurance_Amount],MATCH(CONSOLIDATED_SHEET[[#This Row],[Patient_ID]],Healthcare_Insurance[Patient_ID],0))</f>
        <v>4834.08</v>
      </c>
    </row>
    <row r="2846" spans="1:12" x14ac:dyDescent="0.25">
      <c r="A2846" t="s">
        <v>2848</v>
      </c>
      <c r="B2846" t="s">
        <v>5798</v>
      </c>
      <c r="C2846">
        <v>56</v>
      </c>
      <c r="D2846" t="s">
        <v>5947</v>
      </c>
      <c r="E2846" t="str">
        <f>IFERROR(INDEX(Healthcare_Transaction[Treatment_Type],MATCH(CONSOLIDATED_SHEET[[#This Row],[Patient_ID]],Healthcare_Transaction[Patient_ID],0)),"")</f>
        <v/>
      </c>
      <c r="F2846" s="8" t="str">
        <f>IFERROR(INDEX(Healthcare_Transaction[Cost],MATCH(CONSOLIDATED_SHEET[[#This Row],[Patient_ID]],Healthcare_Transaction[Patient_ID],0)),"")</f>
        <v/>
      </c>
      <c r="G2846" s="6" t="str">
        <f>IFERROR(INDEX(Healthcare_Transaction[Date],MATCH(CONSOLIDATED_SHEET[[#This Row],[Patient_ID]],Healthcare_Transaction[Patient_ID],0)),"")</f>
        <v/>
      </c>
      <c r="H2846" t="str">
        <f>TEXT(CONSOLIDATED_SHEET[[#This Row],[Date]], "yyyy")</f>
        <v/>
      </c>
      <c r="I2846" t="str">
        <f>TEXT(CONSOLIDATED_SHEET[[#This Row],[Date]], "mmmm")</f>
        <v/>
      </c>
      <c r="J2846" t="str">
        <f>INDEX(Healthcare_Location[Location],MATCH(CONSOLIDATED_SHEET[[#This Row],[Patient_ID]],Healthcare_Location[Patient_ID],0))</f>
        <v>Los Angeles</v>
      </c>
      <c r="K2846" s="7" t="str">
        <f>INDEX(Healthcare_Insurance[Insurance_Type],MATCH(CONSOLIDATED_SHEET[[#This Row],[Patient_ID]],Healthcare_Insurance[Patient_ID],0))</f>
        <v>Private</v>
      </c>
      <c r="L2846" s="8">
        <f>INDEX(Healthcare_Insurance[Insurance_Amount],MATCH(CONSOLIDATED_SHEET[[#This Row],[Patient_ID]],Healthcare_Insurance[Patient_ID],0))</f>
        <v>6014.26</v>
      </c>
    </row>
    <row r="2847" spans="1:12" x14ac:dyDescent="0.25">
      <c r="A2847" t="s">
        <v>2849</v>
      </c>
      <c r="B2847" t="s">
        <v>5799</v>
      </c>
      <c r="C2847">
        <v>45</v>
      </c>
      <c r="D2847" t="s">
        <v>5947</v>
      </c>
      <c r="E2847" t="str">
        <f>IFERROR(INDEX(Healthcare_Transaction[Treatment_Type],MATCH(CONSOLIDATED_SHEET[[#This Row],[Patient_ID]],Healthcare_Transaction[Patient_ID],0)),"")</f>
        <v/>
      </c>
      <c r="F2847" s="8" t="str">
        <f>IFERROR(INDEX(Healthcare_Transaction[Cost],MATCH(CONSOLIDATED_SHEET[[#This Row],[Patient_ID]],Healthcare_Transaction[Patient_ID],0)),"")</f>
        <v/>
      </c>
      <c r="G2847" s="6" t="str">
        <f>IFERROR(INDEX(Healthcare_Transaction[Date],MATCH(CONSOLIDATED_SHEET[[#This Row],[Patient_ID]],Healthcare_Transaction[Patient_ID],0)),"")</f>
        <v/>
      </c>
      <c r="H2847" t="str">
        <f>TEXT(CONSOLIDATED_SHEET[[#This Row],[Date]], "yyyy")</f>
        <v/>
      </c>
      <c r="I2847" t="str">
        <f>TEXT(CONSOLIDATED_SHEET[[#This Row],[Date]], "mmmm")</f>
        <v/>
      </c>
      <c r="J2847" t="str">
        <f>INDEX(Healthcare_Location[Location],MATCH(CONSOLIDATED_SHEET[[#This Row],[Patient_ID]],Healthcare_Location[Patient_ID],0))</f>
        <v>New York</v>
      </c>
      <c r="K2847" s="7" t="str">
        <f>INDEX(Healthcare_Insurance[Insurance_Type],MATCH(CONSOLIDATED_SHEET[[#This Row],[Patient_ID]],Healthcare_Insurance[Patient_ID],0))</f>
        <v>None</v>
      </c>
      <c r="L2847" s="8">
        <f>INDEX(Healthcare_Insurance[Insurance_Amount],MATCH(CONSOLIDATED_SHEET[[#This Row],[Patient_ID]],Healthcare_Insurance[Patient_ID],0))</f>
        <v>6739.56</v>
      </c>
    </row>
    <row r="2848" spans="1:12" x14ac:dyDescent="0.25">
      <c r="A2848" t="s">
        <v>2850</v>
      </c>
      <c r="B2848" t="s">
        <v>5800</v>
      </c>
      <c r="C2848">
        <v>60</v>
      </c>
      <c r="D2848" t="s">
        <v>5948</v>
      </c>
      <c r="E2848" t="str">
        <f>IFERROR(INDEX(Healthcare_Transaction[Treatment_Type],MATCH(CONSOLIDATED_SHEET[[#This Row],[Patient_ID]],Healthcare_Transaction[Patient_ID],0)),"")</f>
        <v/>
      </c>
      <c r="F2848" s="8" t="str">
        <f>IFERROR(INDEX(Healthcare_Transaction[Cost],MATCH(CONSOLIDATED_SHEET[[#This Row],[Patient_ID]],Healthcare_Transaction[Patient_ID],0)),"")</f>
        <v/>
      </c>
      <c r="G2848" s="6" t="str">
        <f>IFERROR(INDEX(Healthcare_Transaction[Date],MATCH(CONSOLIDATED_SHEET[[#This Row],[Patient_ID]],Healthcare_Transaction[Patient_ID],0)),"")</f>
        <v/>
      </c>
      <c r="H2848" t="str">
        <f>TEXT(CONSOLIDATED_SHEET[[#This Row],[Date]], "yyyy")</f>
        <v/>
      </c>
      <c r="I2848" t="str">
        <f>TEXT(CONSOLIDATED_SHEET[[#This Row],[Date]], "mmmm")</f>
        <v/>
      </c>
      <c r="J2848" t="str">
        <f>INDEX(Healthcare_Location[Location],MATCH(CONSOLIDATED_SHEET[[#This Row],[Patient_ID]],Healthcare_Location[Patient_ID],0))</f>
        <v>Houston</v>
      </c>
      <c r="K2848" s="7" t="str">
        <f>INDEX(Healthcare_Insurance[Insurance_Type],MATCH(CONSOLIDATED_SHEET[[#This Row],[Patient_ID]],Healthcare_Insurance[Patient_ID],0))</f>
        <v>Public</v>
      </c>
      <c r="L2848" s="8">
        <f>INDEX(Healthcare_Insurance[Insurance_Amount],MATCH(CONSOLIDATED_SHEET[[#This Row],[Patient_ID]],Healthcare_Insurance[Patient_ID],0))</f>
        <v>2886.16</v>
      </c>
    </row>
    <row r="2849" spans="1:12" x14ac:dyDescent="0.25">
      <c r="A2849" t="s">
        <v>2851</v>
      </c>
      <c r="B2849" t="s">
        <v>5801</v>
      </c>
      <c r="C2849">
        <v>84</v>
      </c>
      <c r="D2849" t="s">
        <v>5947</v>
      </c>
      <c r="E2849" t="str">
        <f>IFERROR(INDEX(Healthcare_Transaction[Treatment_Type],MATCH(CONSOLIDATED_SHEET[[#This Row],[Patient_ID]],Healthcare_Transaction[Patient_ID],0)),"")</f>
        <v/>
      </c>
      <c r="F2849" s="8" t="str">
        <f>IFERROR(INDEX(Healthcare_Transaction[Cost],MATCH(CONSOLIDATED_SHEET[[#This Row],[Patient_ID]],Healthcare_Transaction[Patient_ID],0)),"")</f>
        <v/>
      </c>
      <c r="G2849" s="6" t="str">
        <f>IFERROR(INDEX(Healthcare_Transaction[Date],MATCH(CONSOLIDATED_SHEET[[#This Row],[Patient_ID]],Healthcare_Transaction[Patient_ID],0)),"")</f>
        <v/>
      </c>
      <c r="H2849" t="str">
        <f>TEXT(CONSOLIDATED_SHEET[[#This Row],[Date]], "yyyy")</f>
        <v/>
      </c>
      <c r="I2849" t="str">
        <f>TEXT(CONSOLIDATED_SHEET[[#This Row],[Date]], "mmmm")</f>
        <v/>
      </c>
      <c r="J2849" t="str">
        <f>INDEX(Healthcare_Location[Location],MATCH(CONSOLIDATED_SHEET[[#This Row],[Patient_ID]],Healthcare_Location[Patient_ID],0))</f>
        <v>Los Angeles</v>
      </c>
      <c r="K2849" s="7" t="str">
        <f>INDEX(Healthcare_Insurance[Insurance_Type],MATCH(CONSOLIDATED_SHEET[[#This Row],[Patient_ID]],Healthcare_Insurance[Patient_ID],0))</f>
        <v>Private</v>
      </c>
      <c r="L2849" s="8">
        <f>INDEX(Healthcare_Insurance[Insurance_Amount],MATCH(CONSOLIDATED_SHEET[[#This Row],[Patient_ID]],Healthcare_Insurance[Patient_ID],0))</f>
        <v>7395.88</v>
      </c>
    </row>
    <row r="2850" spans="1:12" x14ac:dyDescent="0.25">
      <c r="A2850" t="s">
        <v>2852</v>
      </c>
      <c r="B2850" t="s">
        <v>5802</v>
      </c>
      <c r="C2850">
        <v>64</v>
      </c>
      <c r="D2850" t="s">
        <v>5947</v>
      </c>
      <c r="E2850" t="str">
        <f>IFERROR(INDEX(Healthcare_Transaction[Treatment_Type],MATCH(CONSOLIDATED_SHEET[[#This Row],[Patient_ID]],Healthcare_Transaction[Patient_ID],0)),"")</f>
        <v/>
      </c>
      <c r="F2850" s="8" t="str">
        <f>IFERROR(INDEX(Healthcare_Transaction[Cost],MATCH(CONSOLIDATED_SHEET[[#This Row],[Patient_ID]],Healthcare_Transaction[Patient_ID],0)),"")</f>
        <v/>
      </c>
      <c r="G2850" s="6" t="str">
        <f>IFERROR(INDEX(Healthcare_Transaction[Date],MATCH(CONSOLIDATED_SHEET[[#This Row],[Patient_ID]],Healthcare_Transaction[Patient_ID],0)),"")</f>
        <v/>
      </c>
      <c r="H2850" t="str">
        <f>TEXT(CONSOLIDATED_SHEET[[#This Row],[Date]], "yyyy")</f>
        <v/>
      </c>
      <c r="I2850" t="str">
        <f>TEXT(CONSOLIDATED_SHEET[[#This Row],[Date]], "mmmm")</f>
        <v/>
      </c>
      <c r="J2850" t="str">
        <f>INDEX(Healthcare_Location[Location],MATCH(CONSOLIDATED_SHEET[[#This Row],[Patient_ID]],Healthcare_Location[Patient_ID],0))</f>
        <v>Chicago</v>
      </c>
      <c r="K2850" s="7" t="str">
        <f>INDEX(Healthcare_Insurance[Insurance_Type],MATCH(CONSOLIDATED_SHEET[[#This Row],[Patient_ID]],Healthcare_Insurance[Patient_ID],0))</f>
        <v>Private</v>
      </c>
      <c r="L2850" s="8">
        <f>INDEX(Healthcare_Insurance[Insurance_Amount],MATCH(CONSOLIDATED_SHEET[[#This Row],[Patient_ID]],Healthcare_Insurance[Patient_ID],0))</f>
        <v>9849.57</v>
      </c>
    </row>
    <row r="2851" spans="1:12" x14ac:dyDescent="0.25">
      <c r="A2851" t="s">
        <v>2853</v>
      </c>
      <c r="B2851" t="s">
        <v>5803</v>
      </c>
      <c r="C2851">
        <v>65</v>
      </c>
      <c r="D2851" t="s">
        <v>5948</v>
      </c>
      <c r="E2851" t="str">
        <f>IFERROR(INDEX(Healthcare_Transaction[Treatment_Type],MATCH(CONSOLIDATED_SHEET[[#This Row],[Patient_ID]],Healthcare_Transaction[Patient_ID],0)),"")</f>
        <v/>
      </c>
      <c r="F2851" s="8" t="str">
        <f>IFERROR(INDEX(Healthcare_Transaction[Cost],MATCH(CONSOLIDATED_SHEET[[#This Row],[Patient_ID]],Healthcare_Transaction[Patient_ID],0)),"")</f>
        <v/>
      </c>
      <c r="G2851" s="6" t="str">
        <f>IFERROR(INDEX(Healthcare_Transaction[Date],MATCH(CONSOLIDATED_SHEET[[#This Row],[Patient_ID]],Healthcare_Transaction[Patient_ID],0)),"")</f>
        <v/>
      </c>
      <c r="H2851" t="str">
        <f>TEXT(CONSOLIDATED_SHEET[[#This Row],[Date]], "yyyy")</f>
        <v/>
      </c>
      <c r="I2851" t="str">
        <f>TEXT(CONSOLIDATED_SHEET[[#This Row],[Date]], "mmmm")</f>
        <v/>
      </c>
      <c r="J2851" t="str">
        <f>INDEX(Healthcare_Location[Location],MATCH(CONSOLIDATED_SHEET[[#This Row],[Patient_ID]],Healthcare_Location[Patient_ID],0))</f>
        <v>New York</v>
      </c>
      <c r="K2851" s="7" t="str">
        <f>INDEX(Healthcare_Insurance[Insurance_Type],MATCH(CONSOLIDATED_SHEET[[#This Row],[Patient_ID]],Healthcare_Insurance[Patient_ID],0))</f>
        <v>Public</v>
      </c>
      <c r="L2851" s="8">
        <f>INDEX(Healthcare_Insurance[Insurance_Amount],MATCH(CONSOLIDATED_SHEET[[#This Row],[Patient_ID]],Healthcare_Insurance[Patient_ID],0))</f>
        <v>6747.21</v>
      </c>
    </row>
    <row r="2852" spans="1:12" x14ac:dyDescent="0.25">
      <c r="A2852" t="s">
        <v>2854</v>
      </c>
      <c r="B2852" t="s">
        <v>4868</v>
      </c>
      <c r="C2852">
        <v>48</v>
      </c>
      <c r="D2852" t="s">
        <v>5947</v>
      </c>
      <c r="E2852" t="str">
        <f>IFERROR(INDEX(Healthcare_Transaction[Treatment_Type],MATCH(CONSOLIDATED_SHEET[[#This Row],[Patient_ID]],Healthcare_Transaction[Patient_ID],0)),"")</f>
        <v/>
      </c>
      <c r="F2852" s="8" t="str">
        <f>IFERROR(INDEX(Healthcare_Transaction[Cost],MATCH(CONSOLIDATED_SHEET[[#This Row],[Patient_ID]],Healthcare_Transaction[Patient_ID],0)),"")</f>
        <v/>
      </c>
      <c r="G2852" s="6" t="str">
        <f>IFERROR(INDEX(Healthcare_Transaction[Date],MATCH(CONSOLIDATED_SHEET[[#This Row],[Patient_ID]],Healthcare_Transaction[Patient_ID],0)),"")</f>
        <v/>
      </c>
      <c r="H2852" t="str">
        <f>TEXT(CONSOLIDATED_SHEET[[#This Row],[Date]], "yyyy")</f>
        <v/>
      </c>
      <c r="I2852" t="str">
        <f>TEXT(CONSOLIDATED_SHEET[[#This Row],[Date]], "mmmm")</f>
        <v/>
      </c>
      <c r="J2852" t="str">
        <f>INDEX(Healthcare_Location[Location],MATCH(CONSOLIDATED_SHEET[[#This Row],[Patient_ID]],Healthcare_Location[Patient_ID],0))</f>
        <v>Chicago</v>
      </c>
      <c r="K2852" s="7" t="str">
        <f>INDEX(Healthcare_Insurance[Insurance_Type],MATCH(CONSOLIDATED_SHEET[[#This Row],[Patient_ID]],Healthcare_Insurance[Patient_ID],0))</f>
        <v>Private</v>
      </c>
      <c r="L2852" s="8">
        <f>INDEX(Healthcare_Insurance[Insurance_Amount],MATCH(CONSOLIDATED_SHEET[[#This Row],[Patient_ID]],Healthcare_Insurance[Patient_ID],0))</f>
        <v>430.68</v>
      </c>
    </row>
    <row r="2853" spans="1:12" x14ac:dyDescent="0.25">
      <c r="A2853" t="s">
        <v>2855</v>
      </c>
      <c r="B2853" t="s">
        <v>5804</v>
      </c>
      <c r="C2853">
        <v>57</v>
      </c>
      <c r="D2853" t="s">
        <v>5947</v>
      </c>
      <c r="E2853" t="str">
        <f>IFERROR(INDEX(Healthcare_Transaction[Treatment_Type],MATCH(CONSOLIDATED_SHEET[[#This Row],[Patient_ID]],Healthcare_Transaction[Patient_ID],0)),"")</f>
        <v/>
      </c>
      <c r="F2853" s="8" t="str">
        <f>IFERROR(INDEX(Healthcare_Transaction[Cost],MATCH(CONSOLIDATED_SHEET[[#This Row],[Patient_ID]],Healthcare_Transaction[Patient_ID],0)),"")</f>
        <v/>
      </c>
      <c r="G2853" s="6" t="str">
        <f>IFERROR(INDEX(Healthcare_Transaction[Date],MATCH(CONSOLIDATED_SHEET[[#This Row],[Patient_ID]],Healthcare_Transaction[Patient_ID],0)),"")</f>
        <v/>
      </c>
      <c r="H2853" t="str">
        <f>TEXT(CONSOLIDATED_SHEET[[#This Row],[Date]], "yyyy")</f>
        <v/>
      </c>
      <c r="I2853" t="str">
        <f>TEXT(CONSOLIDATED_SHEET[[#This Row],[Date]], "mmmm")</f>
        <v/>
      </c>
      <c r="J2853" t="str">
        <f>INDEX(Healthcare_Location[Location],MATCH(CONSOLIDATED_SHEET[[#This Row],[Patient_ID]],Healthcare_Location[Patient_ID],0))</f>
        <v>New York</v>
      </c>
      <c r="K2853" s="7" t="str">
        <f>INDEX(Healthcare_Insurance[Insurance_Type],MATCH(CONSOLIDATED_SHEET[[#This Row],[Patient_ID]],Healthcare_Insurance[Patient_ID],0))</f>
        <v>Public</v>
      </c>
      <c r="L2853" s="8">
        <f>INDEX(Healthcare_Insurance[Insurance_Amount],MATCH(CONSOLIDATED_SHEET[[#This Row],[Patient_ID]],Healthcare_Insurance[Patient_ID],0))</f>
        <v>7779.89</v>
      </c>
    </row>
    <row r="2854" spans="1:12" x14ac:dyDescent="0.25">
      <c r="A2854" t="s">
        <v>2856</v>
      </c>
      <c r="B2854" t="s">
        <v>5805</v>
      </c>
      <c r="C2854">
        <v>35</v>
      </c>
      <c r="D2854" t="s">
        <v>5947</v>
      </c>
      <c r="E2854" t="str">
        <f>IFERROR(INDEX(Healthcare_Transaction[Treatment_Type],MATCH(CONSOLIDATED_SHEET[[#This Row],[Patient_ID]],Healthcare_Transaction[Patient_ID],0)),"")</f>
        <v/>
      </c>
      <c r="F2854" s="8" t="str">
        <f>IFERROR(INDEX(Healthcare_Transaction[Cost],MATCH(CONSOLIDATED_SHEET[[#This Row],[Patient_ID]],Healthcare_Transaction[Patient_ID],0)),"")</f>
        <v/>
      </c>
      <c r="G2854" s="6" t="str">
        <f>IFERROR(INDEX(Healthcare_Transaction[Date],MATCH(CONSOLIDATED_SHEET[[#This Row],[Patient_ID]],Healthcare_Transaction[Patient_ID],0)),"")</f>
        <v/>
      </c>
      <c r="H2854" t="str">
        <f>TEXT(CONSOLIDATED_SHEET[[#This Row],[Date]], "yyyy")</f>
        <v/>
      </c>
      <c r="I2854" t="str">
        <f>TEXT(CONSOLIDATED_SHEET[[#This Row],[Date]], "mmmm")</f>
        <v/>
      </c>
      <c r="J2854" t="str">
        <f>INDEX(Healthcare_Location[Location],MATCH(CONSOLIDATED_SHEET[[#This Row],[Patient_ID]],Healthcare_Location[Patient_ID],0))</f>
        <v>Los Angeles</v>
      </c>
      <c r="K2854" s="7" t="str">
        <f>INDEX(Healthcare_Insurance[Insurance_Type],MATCH(CONSOLIDATED_SHEET[[#This Row],[Patient_ID]],Healthcare_Insurance[Patient_ID],0))</f>
        <v>Private</v>
      </c>
      <c r="L2854" s="8">
        <f>INDEX(Healthcare_Insurance[Insurance_Amount],MATCH(CONSOLIDATED_SHEET[[#This Row],[Patient_ID]],Healthcare_Insurance[Patient_ID],0))</f>
        <v>8334.77</v>
      </c>
    </row>
    <row r="2855" spans="1:12" x14ac:dyDescent="0.25">
      <c r="A2855" t="s">
        <v>2857</v>
      </c>
      <c r="B2855" t="s">
        <v>5806</v>
      </c>
      <c r="C2855">
        <v>20</v>
      </c>
      <c r="D2855" t="s">
        <v>5948</v>
      </c>
      <c r="E2855" t="str">
        <f>IFERROR(INDEX(Healthcare_Transaction[Treatment_Type],MATCH(CONSOLIDATED_SHEET[[#This Row],[Patient_ID]],Healthcare_Transaction[Patient_ID],0)),"")</f>
        <v/>
      </c>
      <c r="F2855" s="8" t="str">
        <f>IFERROR(INDEX(Healthcare_Transaction[Cost],MATCH(CONSOLIDATED_SHEET[[#This Row],[Patient_ID]],Healthcare_Transaction[Patient_ID],0)),"")</f>
        <v/>
      </c>
      <c r="G2855" s="6" t="str">
        <f>IFERROR(INDEX(Healthcare_Transaction[Date],MATCH(CONSOLIDATED_SHEET[[#This Row],[Patient_ID]],Healthcare_Transaction[Patient_ID],0)),"")</f>
        <v/>
      </c>
      <c r="H2855" t="str">
        <f>TEXT(CONSOLIDATED_SHEET[[#This Row],[Date]], "yyyy")</f>
        <v/>
      </c>
      <c r="I2855" t="str">
        <f>TEXT(CONSOLIDATED_SHEET[[#This Row],[Date]], "mmmm")</f>
        <v/>
      </c>
      <c r="J2855" t="str">
        <f>INDEX(Healthcare_Location[Location],MATCH(CONSOLIDATED_SHEET[[#This Row],[Patient_ID]],Healthcare_Location[Patient_ID],0))</f>
        <v>Phoenix</v>
      </c>
      <c r="K2855" s="7" t="str">
        <f>INDEX(Healthcare_Insurance[Insurance_Type],MATCH(CONSOLIDATED_SHEET[[#This Row],[Patient_ID]],Healthcare_Insurance[Patient_ID],0))</f>
        <v>None</v>
      </c>
      <c r="L2855" s="8">
        <f>INDEX(Healthcare_Insurance[Insurance_Amount],MATCH(CONSOLIDATED_SHEET[[#This Row],[Patient_ID]],Healthcare_Insurance[Patient_ID],0))</f>
        <v>2405.25</v>
      </c>
    </row>
    <row r="2856" spans="1:12" x14ac:dyDescent="0.25">
      <c r="A2856" t="s">
        <v>2858</v>
      </c>
      <c r="B2856" t="s">
        <v>5807</v>
      </c>
      <c r="C2856">
        <v>61</v>
      </c>
      <c r="D2856" t="s">
        <v>5948</v>
      </c>
      <c r="E2856" t="str">
        <f>IFERROR(INDEX(Healthcare_Transaction[Treatment_Type],MATCH(CONSOLIDATED_SHEET[[#This Row],[Patient_ID]],Healthcare_Transaction[Patient_ID],0)),"")</f>
        <v/>
      </c>
      <c r="F2856" s="8" t="str">
        <f>IFERROR(INDEX(Healthcare_Transaction[Cost],MATCH(CONSOLIDATED_SHEET[[#This Row],[Patient_ID]],Healthcare_Transaction[Patient_ID],0)),"")</f>
        <v/>
      </c>
      <c r="G2856" s="6" t="str">
        <f>IFERROR(INDEX(Healthcare_Transaction[Date],MATCH(CONSOLIDATED_SHEET[[#This Row],[Patient_ID]],Healthcare_Transaction[Patient_ID],0)),"")</f>
        <v/>
      </c>
      <c r="H2856" t="str">
        <f>TEXT(CONSOLIDATED_SHEET[[#This Row],[Date]], "yyyy")</f>
        <v/>
      </c>
      <c r="I2856" t="str">
        <f>TEXT(CONSOLIDATED_SHEET[[#This Row],[Date]], "mmmm")</f>
        <v/>
      </c>
      <c r="J2856" t="str">
        <f>INDEX(Healthcare_Location[Location],MATCH(CONSOLIDATED_SHEET[[#This Row],[Patient_ID]],Healthcare_Location[Patient_ID],0))</f>
        <v>Phoenix</v>
      </c>
      <c r="K2856" s="7" t="str">
        <f>INDEX(Healthcare_Insurance[Insurance_Type],MATCH(CONSOLIDATED_SHEET[[#This Row],[Patient_ID]],Healthcare_Insurance[Patient_ID],0))</f>
        <v>Public</v>
      </c>
      <c r="L2856" s="8">
        <f>INDEX(Healthcare_Insurance[Insurance_Amount],MATCH(CONSOLIDATED_SHEET[[#This Row],[Patient_ID]],Healthcare_Insurance[Patient_ID],0))</f>
        <v>7982.18</v>
      </c>
    </row>
    <row r="2857" spans="1:12" x14ac:dyDescent="0.25">
      <c r="A2857" t="s">
        <v>2859</v>
      </c>
      <c r="B2857" t="s">
        <v>5808</v>
      </c>
      <c r="C2857">
        <v>73</v>
      </c>
      <c r="D2857" t="s">
        <v>5947</v>
      </c>
      <c r="E2857" t="str">
        <f>IFERROR(INDEX(Healthcare_Transaction[Treatment_Type],MATCH(CONSOLIDATED_SHEET[[#This Row],[Patient_ID]],Healthcare_Transaction[Patient_ID],0)),"")</f>
        <v/>
      </c>
      <c r="F2857" s="8" t="str">
        <f>IFERROR(INDEX(Healthcare_Transaction[Cost],MATCH(CONSOLIDATED_SHEET[[#This Row],[Patient_ID]],Healthcare_Transaction[Patient_ID],0)),"")</f>
        <v/>
      </c>
      <c r="G2857" s="6" t="str">
        <f>IFERROR(INDEX(Healthcare_Transaction[Date],MATCH(CONSOLIDATED_SHEET[[#This Row],[Patient_ID]],Healthcare_Transaction[Patient_ID],0)),"")</f>
        <v/>
      </c>
      <c r="H2857" t="str">
        <f>TEXT(CONSOLIDATED_SHEET[[#This Row],[Date]], "yyyy")</f>
        <v/>
      </c>
      <c r="I2857" t="str">
        <f>TEXT(CONSOLIDATED_SHEET[[#This Row],[Date]], "mmmm")</f>
        <v/>
      </c>
      <c r="J2857" t="str">
        <f>INDEX(Healthcare_Location[Location],MATCH(CONSOLIDATED_SHEET[[#This Row],[Patient_ID]],Healthcare_Location[Patient_ID],0))</f>
        <v>Chicago</v>
      </c>
      <c r="K2857" s="7" t="str">
        <f>INDEX(Healthcare_Insurance[Insurance_Type],MATCH(CONSOLIDATED_SHEET[[#This Row],[Patient_ID]],Healthcare_Insurance[Patient_ID],0))</f>
        <v>Private</v>
      </c>
      <c r="L2857" s="8">
        <f>INDEX(Healthcare_Insurance[Insurance_Amount],MATCH(CONSOLIDATED_SHEET[[#This Row],[Patient_ID]],Healthcare_Insurance[Patient_ID],0))</f>
        <v>4866.0200000000004</v>
      </c>
    </row>
    <row r="2858" spans="1:12" x14ac:dyDescent="0.25">
      <c r="A2858" t="s">
        <v>2860</v>
      </c>
      <c r="B2858" t="s">
        <v>3501</v>
      </c>
      <c r="C2858">
        <v>64</v>
      </c>
      <c r="D2858" t="s">
        <v>5948</v>
      </c>
      <c r="E2858" t="str">
        <f>IFERROR(INDEX(Healthcare_Transaction[Treatment_Type],MATCH(CONSOLIDATED_SHEET[[#This Row],[Patient_ID]],Healthcare_Transaction[Patient_ID],0)),"")</f>
        <v/>
      </c>
      <c r="F2858" s="8" t="str">
        <f>IFERROR(INDEX(Healthcare_Transaction[Cost],MATCH(CONSOLIDATED_SHEET[[#This Row],[Patient_ID]],Healthcare_Transaction[Patient_ID],0)),"")</f>
        <v/>
      </c>
      <c r="G2858" s="6" t="str">
        <f>IFERROR(INDEX(Healthcare_Transaction[Date],MATCH(CONSOLIDATED_SHEET[[#This Row],[Patient_ID]],Healthcare_Transaction[Patient_ID],0)),"")</f>
        <v/>
      </c>
      <c r="H2858" t="str">
        <f>TEXT(CONSOLIDATED_SHEET[[#This Row],[Date]], "yyyy")</f>
        <v/>
      </c>
      <c r="I2858" t="str">
        <f>TEXT(CONSOLIDATED_SHEET[[#This Row],[Date]], "mmmm")</f>
        <v/>
      </c>
      <c r="J2858" t="str">
        <f>INDEX(Healthcare_Location[Location],MATCH(CONSOLIDATED_SHEET[[#This Row],[Patient_ID]],Healthcare_Location[Patient_ID],0))</f>
        <v>New York</v>
      </c>
      <c r="K2858" s="7" t="str">
        <f>INDEX(Healthcare_Insurance[Insurance_Type],MATCH(CONSOLIDATED_SHEET[[#This Row],[Patient_ID]],Healthcare_Insurance[Patient_ID],0))</f>
        <v>None</v>
      </c>
      <c r="L2858" s="8">
        <f>INDEX(Healthcare_Insurance[Insurance_Amount],MATCH(CONSOLIDATED_SHEET[[#This Row],[Patient_ID]],Healthcare_Insurance[Patient_ID],0))</f>
        <v>3662.35</v>
      </c>
    </row>
    <row r="2859" spans="1:12" x14ac:dyDescent="0.25">
      <c r="A2859" t="s">
        <v>2861</v>
      </c>
      <c r="B2859" t="s">
        <v>5809</v>
      </c>
      <c r="C2859">
        <v>67</v>
      </c>
      <c r="D2859" t="s">
        <v>5948</v>
      </c>
      <c r="E2859" t="str">
        <f>IFERROR(INDEX(Healthcare_Transaction[Treatment_Type],MATCH(CONSOLIDATED_SHEET[[#This Row],[Patient_ID]],Healthcare_Transaction[Patient_ID],0)),"")</f>
        <v/>
      </c>
      <c r="F2859" s="8" t="str">
        <f>IFERROR(INDEX(Healthcare_Transaction[Cost],MATCH(CONSOLIDATED_SHEET[[#This Row],[Patient_ID]],Healthcare_Transaction[Patient_ID],0)),"")</f>
        <v/>
      </c>
      <c r="G2859" s="6" t="str">
        <f>IFERROR(INDEX(Healthcare_Transaction[Date],MATCH(CONSOLIDATED_SHEET[[#This Row],[Patient_ID]],Healthcare_Transaction[Patient_ID],0)),"")</f>
        <v/>
      </c>
      <c r="H2859" t="str">
        <f>TEXT(CONSOLIDATED_SHEET[[#This Row],[Date]], "yyyy")</f>
        <v/>
      </c>
      <c r="I2859" t="str">
        <f>TEXT(CONSOLIDATED_SHEET[[#This Row],[Date]], "mmmm")</f>
        <v/>
      </c>
      <c r="J2859" t="str">
        <f>INDEX(Healthcare_Location[Location],MATCH(CONSOLIDATED_SHEET[[#This Row],[Patient_ID]],Healthcare_Location[Patient_ID],0))</f>
        <v>Phoenix</v>
      </c>
      <c r="K2859" s="7" t="str">
        <f>INDEX(Healthcare_Insurance[Insurance_Type],MATCH(CONSOLIDATED_SHEET[[#This Row],[Patient_ID]],Healthcare_Insurance[Patient_ID],0))</f>
        <v>None</v>
      </c>
      <c r="L2859" s="8">
        <f>INDEX(Healthcare_Insurance[Insurance_Amount],MATCH(CONSOLIDATED_SHEET[[#This Row],[Patient_ID]],Healthcare_Insurance[Patient_ID],0))</f>
        <v>5155.8</v>
      </c>
    </row>
    <row r="2860" spans="1:12" x14ac:dyDescent="0.25">
      <c r="A2860" t="s">
        <v>2862</v>
      </c>
      <c r="B2860" t="s">
        <v>5810</v>
      </c>
      <c r="C2860">
        <v>50</v>
      </c>
      <c r="D2860" t="s">
        <v>5947</v>
      </c>
      <c r="E2860" t="str">
        <f>IFERROR(INDEX(Healthcare_Transaction[Treatment_Type],MATCH(CONSOLIDATED_SHEET[[#This Row],[Patient_ID]],Healthcare_Transaction[Patient_ID],0)),"")</f>
        <v/>
      </c>
      <c r="F2860" s="8" t="str">
        <f>IFERROR(INDEX(Healthcare_Transaction[Cost],MATCH(CONSOLIDATED_SHEET[[#This Row],[Patient_ID]],Healthcare_Transaction[Patient_ID],0)),"")</f>
        <v/>
      </c>
      <c r="G2860" s="6" t="str">
        <f>IFERROR(INDEX(Healthcare_Transaction[Date],MATCH(CONSOLIDATED_SHEET[[#This Row],[Patient_ID]],Healthcare_Transaction[Patient_ID],0)),"")</f>
        <v/>
      </c>
      <c r="H2860" t="str">
        <f>TEXT(CONSOLIDATED_SHEET[[#This Row],[Date]], "yyyy")</f>
        <v/>
      </c>
      <c r="I2860" t="str">
        <f>TEXT(CONSOLIDATED_SHEET[[#This Row],[Date]], "mmmm")</f>
        <v/>
      </c>
      <c r="J2860" t="str">
        <f>INDEX(Healthcare_Location[Location],MATCH(CONSOLIDATED_SHEET[[#This Row],[Patient_ID]],Healthcare_Location[Patient_ID],0))</f>
        <v>Houston</v>
      </c>
      <c r="K2860" s="7" t="str">
        <f>INDEX(Healthcare_Insurance[Insurance_Type],MATCH(CONSOLIDATED_SHEET[[#This Row],[Patient_ID]],Healthcare_Insurance[Patient_ID],0))</f>
        <v>Private</v>
      </c>
      <c r="L2860" s="8">
        <f>INDEX(Healthcare_Insurance[Insurance_Amount],MATCH(CONSOLIDATED_SHEET[[#This Row],[Patient_ID]],Healthcare_Insurance[Patient_ID],0))</f>
        <v>1424.97</v>
      </c>
    </row>
    <row r="2861" spans="1:12" x14ac:dyDescent="0.25">
      <c r="A2861" t="s">
        <v>2863</v>
      </c>
      <c r="B2861" t="s">
        <v>5811</v>
      </c>
      <c r="C2861">
        <v>36</v>
      </c>
      <c r="D2861" t="s">
        <v>5947</v>
      </c>
      <c r="E2861" t="str">
        <f>IFERROR(INDEX(Healthcare_Transaction[Treatment_Type],MATCH(CONSOLIDATED_SHEET[[#This Row],[Patient_ID]],Healthcare_Transaction[Patient_ID],0)),"")</f>
        <v/>
      </c>
      <c r="F2861" s="8" t="str">
        <f>IFERROR(INDEX(Healthcare_Transaction[Cost],MATCH(CONSOLIDATED_SHEET[[#This Row],[Patient_ID]],Healthcare_Transaction[Patient_ID],0)),"")</f>
        <v/>
      </c>
      <c r="G2861" s="6" t="str">
        <f>IFERROR(INDEX(Healthcare_Transaction[Date],MATCH(CONSOLIDATED_SHEET[[#This Row],[Patient_ID]],Healthcare_Transaction[Patient_ID],0)),"")</f>
        <v/>
      </c>
      <c r="H2861" t="str">
        <f>TEXT(CONSOLIDATED_SHEET[[#This Row],[Date]], "yyyy")</f>
        <v/>
      </c>
      <c r="I2861" t="str">
        <f>TEXT(CONSOLIDATED_SHEET[[#This Row],[Date]], "mmmm")</f>
        <v/>
      </c>
      <c r="J2861" t="str">
        <f>INDEX(Healthcare_Location[Location],MATCH(CONSOLIDATED_SHEET[[#This Row],[Patient_ID]],Healthcare_Location[Patient_ID],0))</f>
        <v>Phoenix</v>
      </c>
      <c r="K2861" s="7" t="str">
        <f>INDEX(Healthcare_Insurance[Insurance_Type],MATCH(CONSOLIDATED_SHEET[[#This Row],[Patient_ID]],Healthcare_Insurance[Patient_ID],0))</f>
        <v>None</v>
      </c>
      <c r="L2861" s="8">
        <f>INDEX(Healthcare_Insurance[Insurance_Amount],MATCH(CONSOLIDATED_SHEET[[#This Row],[Patient_ID]],Healthcare_Insurance[Patient_ID],0))</f>
        <v>1329.31</v>
      </c>
    </row>
    <row r="2862" spans="1:12" x14ac:dyDescent="0.25">
      <c r="A2862" t="s">
        <v>2864</v>
      </c>
      <c r="B2862" t="s">
        <v>5812</v>
      </c>
      <c r="C2862">
        <v>47</v>
      </c>
      <c r="D2862" t="s">
        <v>5947</v>
      </c>
      <c r="E2862" t="str">
        <f>IFERROR(INDEX(Healthcare_Transaction[Treatment_Type],MATCH(CONSOLIDATED_SHEET[[#This Row],[Patient_ID]],Healthcare_Transaction[Patient_ID],0)),"")</f>
        <v/>
      </c>
      <c r="F2862" s="8" t="str">
        <f>IFERROR(INDEX(Healthcare_Transaction[Cost],MATCH(CONSOLIDATED_SHEET[[#This Row],[Patient_ID]],Healthcare_Transaction[Patient_ID],0)),"")</f>
        <v/>
      </c>
      <c r="G2862" s="6" t="str">
        <f>IFERROR(INDEX(Healthcare_Transaction[Date],MATCH(CONSOLIDATED_SHEET[[#This Row],[Patient_ID]],Healthcare_Transaction[Patient_ID],0)),"")</f>
        <v/>
      </c>
      <c r="H2862" t="str">
        <f>TEXT(CONSOLIDATED_SHEET[[#This Row],[Date]], "yyyy")</f>
        <v/>
      </c>
      <c r="I2862" t="str">
        <f>TEXT(CONSOLIDATED_SHEET[[#This Row],[Date]], "mmmm")</f>
        <v/>
      </c>
      <c r="J2862" t="str">
        <f>INDEX(Healthcare_Location[Location],MATCH(CONSOLIDATED_SHEET[[#This Row],[Patient_ID]],Healthcare_Location[Patient_ID],0))</f>
        <v>Los Angeles</v>
      </c>
      <c r="K2862" s="7" t="str">
        <f>INDEX(Healthcare_Insurance[Insurance_Type],MATCH(CONSOLIDATED_SHEET[[#This Row],[Patient_ID]],Healthcare_Insurance[Patient_ID],0))</f>
        <v>Public</v>
      </c>
      <c r="L2862" s="8">
        <f>INDEX(Healthcare_Insurance[Insurance_Amount],MATCH(CONSOLIDATED_SHEET[[#This Row],[Patient_ID]],Healthcare_Insurance[Patient_ID],0))</f>
        <v>7953.18</v>
      </c>
    </row>
    <row r="2863" spans="1:12" x14ac:dyDescent="0.25">
      <c r="A2863" t="s">
        <v>2865</v>
      </c>
      <c r="B2863" t="s">
        <v>5813</v>
      </c>
      <c r="C2863">
        <v>33</v>
      </c>
      <c r="D2863" t="s">
        <v>5948</v>
      </c>
      <c r="E2863" t="str">
        <f>IFERROR(INDEX(Healthcare_Transaction[Treatment_Type],MATCH(CONSOLIDATED_SHEET[[#This Row],[Patient_ID]],Healthcare_Transaction[Patient_ID],0)),"")</f>
        <v/>
      </c>
      <c r="F2863" s="8" t="str">
        <f>IFERROR(INDEX(Healthcare_Transaction[Cost],MATCH(CONSOLIDATED_SHEET[[#This Row],[Patient_ID]],Healthcare_Transaction[Patient_ID],0)),"")</f>
        <v/>
      </c>
      <c r="G2863" s="6" t="str">
        <f>IFERROR(INDEX(Healthcare_Transaction[Date],MATCH(CONSOLIDATED_SHEET[[#This Row],[Patient_ID]],Healthcare_Transaction[Patient_ID],0)),"")</f>
        <v/>
      </c>
      <c r="H2863" t="str">
        <f>TEXT(CONSOLIDATED_SHEET[[#This Row],[Date]], "yyyy")</f>
        <v/>
      </c>
      <c r="I2863" t="str">
        <f>TEXT(CONSOLIDATED_SHEET[[#This Row],[Date]], "mmmm")</f>
        <v/>
      </c>
      <c r="J2863" t="str">
        <f>INDEX(Healthcare_Location[Location],MATCH(CONSOLIDATED_SHEET[[#This Row],[Patient_ID]],Healthcare_Location[Patient_ID],0))</f>
        <v>New York</v>
      </c>
      <c r="K2863" s="7" t="str">
        <f>INDEX(Healthcare_Insurance[Insurance_Type],MATCH(CONSOLIDATED_SHEET[[#This Row],[Patient_ID]],Healthcare_Insurance[Patient_ID],0))</f>
        <v>None</v>
      </c>
      <c r="L2863" s="8">
        <f>INDEX(Healthcare_Insurance[Insurance_Amount],MATCH(CONSOLIDATED_SHEET[[#This Row],[Patient_ID]],Healthcare_Insurance[Patient_ID],0))</f>
        <v>4342.46</v>
      </c>
    </row>
    <row r="2864" spans="1:12" x14ac:dyDescent="0.25">
      <c r="A2864" t="s">
        <v>2866</v>
      </c>
      <c r="B2864" t="s">
        <v>5814</v>
      </c>
      <c r="C2864">
        <v>18</v>
      </c>
      <c r="D2864" t="s">
        <v>5948</v>
      </c>
      <c r="E2864" t="str">
        <f>IFERROR(INDEX(Healthcare_Transaction[Treatment_Type],MATCH(CONSOLIDATED_SHEET[[#This Row],[Patient_ID]],Healthcare_Transaction[Patient_ID],0)),"")</f>
        <v/>
      </c>
      <c r="F2864" s="8" t="str">
        <f>IFERROR(INDEX(Healthcare_Transaction[Cost],MATCH(CONSOLIDATED_SHEET[[#This Row],[Patient_ID]],Healthcare_Transaction[Patient_ID],0)),"")</f>
        <v/>
      </c>
      <c r="G2864" s="6" t="str">
        <f>IFERROR(INDEX(Healthcare_Transaction[Date],MATCH(CONSOLIDATED_SHEET[[#This Row],[Patient_ID]],Healthcare_Transaction[Patient_ID],0)),"")</f>
        <v/>
      </c>
      <c r="H2864" t="str">
        <f>TEXT(CONSOLIDATED_SHEET[[#This Row],[Date]], "yyyy")</f>
        <v/>
      </c>
      <c r="I2864" t="str">
        <f>TEXT(CONSOLIDATED_SHEET[[#This Row],[Date]], "mmmm")</f>
        <v/>
      </c>
      <c r="J2864" t="str">
        <f>INDEX(Healthcare_Location[Location],MATCH(CONSOLIDATED_SHEET[[#This Row],[Patient_ID]],Healthcare_Location[Patient_ID],0))</f>
        <v>New York</v>
      </c>
      <c r="K2864" s="7" t="str">
        <f>INDEX(Healthcare_Insurance[Insurance_Type],MATCH(CONSOLIDATED_SHEET[[#This Row],[Patient_ID]],Healthcare_Insurance[Patient_ID],0))</f>
        <v>Public</v>
      </c>
      <c r="L2864" s="8">
        <f>INDEX(Healthcare_Insurance[Insurance_Amount],MATCH(CONSOLIDATED_SHEET[[#This Row],[Patient_ID]],Healthcare_Insurance[Patient_ID],0))</f>
        <v>1608.83</v>
      </c>
    </row>
    <row r="2865" spans="1:12" x14ac:dyDescent="0.25">
      <c r="A2865" t="s">
        <v>2867</v>
      </c>
      <c r="B2865" t="s">
        <v>5815</v>
      </c>
      <c r="C2865">
        <v>34</v>
      </c>
      <c r="D2865" t="s">
        <v>5947</v>
      </c>
      <c r="E2865" t="str">
        <f>IFERROR(INDEX(Healthcare_Transaction[Treatment_Type],MATCH(CONSOLIDATED_SHEET[[#This Row],[Patient_ID]],Healthcare_Transaction[Patient_ID],0)),"")</f>
        <v/>
      </c>
      <c r="F2865" s="8" t="str">
        <f>IFERROR(INDEX(Healthcare_Transaction[Cost],MATCH(CONSOLIDATED_SHEET[[#This Row],[Patient_ID]],Healthcare_Transaction[Patient_ID],0)),"")</f>
        <v/>
      </c>
      <c r="G2865" s="6" t="str">
        <f>IFERROR(INDEX(Healthcare_Transaction[Date],MATCH(CONSOLIDATED_SHEET[[#This Row],[Patient_ID]],Healthcare_Transaction[Patient_ID],0)),"")</f>
        <v/>
      </c>
      <c r="H2865" t="str">
        <f>TEXT(CONSOLIDATED_SHEET[[#This Row],[Date]], "yyyy")</f>
        <v/>
      </c>
      <c r="I2865" t="str">
        <f>TEXT(CONSOLIDATED_SHEET[[#This Row],[Date]], "mmmm")</f>
        <v/>
      </c>
      <c r="J2865" t="str">
        <f>INDEX(Healthcare_Location[Location],MATCH(CONSOLIDATED_SHEET[[#This Row],[Patient_ID]],Healthcare_Location[Patient_ID],0))</f>
        <v>Los Angeles</v>
      </c>
      <c r="K2865" s="7" t="str">
        <f>INDEX(Healthcare_Insurance[Insurance_Type],MATCH(CONSOLIDATED_SHEET[[#This Row],[Patient_ID]],Healthcare_Insurance[Patient_ID],0))</f>
        <v>None</v>
      </c>
      <c r="L2865" s="8">
        <f>INDEX(Healthcare_Insurance[Insurance_Amount],MATCH(CONSOLIDATED_SHEET[[#This Row],[Patient_ID]],Healthcare_Insurance[Patient_ID],0))</f>
        <v>2206.92</v>
      </c>
    </row>
    <row r="2866" spans="1:12" x14ac:dyDescent="0.25">
      <c r="A2866" t="s">
        <v>2868</v>
      </c>
      <c r="B2866" t="s">
        <v>5816</v>
      </c>
      <c r="C2866">
        <v>58</v>
      </c>
      <c r="D2866" t="s">
        <v>5948</v>
      </c>
      <c r="E2866" t="str">
        <f>IFERROR(INDEX(Healthcare_Transaction[Treatment_Type],MATCH(CONSOLIDATED_SHEET[[#This Row],[Patient_ID]],Healthcare_Transaction[Patient_ID],0)),"")</f>
        <v/>
      </c>
      <c r="F2866" s="8" t="str">
        <f>IFERROR(INDEX(Healthcare_Transaction[Cost],MATCH(CONSOLIDATED_SHEET[[#This Row],[Patient_ID]],Healthcare_Transaction[Patient_ID],0)),"")</f>
        <v/>
      </c>
      <c r="G2866" s="6" t="str">
        <f>IFERROR(INDEX(Healthcare_Transaction[Date],MATCH(CONSOLIDATED_SHEET[[#This Row],[Patient_ID]],Healthcare_Transaction[Patient_ID],0)),"")</f>
        <v/>
      </c>
      <c r="H2866" t="str">
        <f>TEXT(CONSOLIDATED_SHEET[[#This Row],[Date]], "yyyy")</f>
        <v/>
      </c>
      <c r="I2866" t="str">
        <f>TEXT(CONSOLIDATED_SHEET[[#This Row],[Date]], "mmmm")</f>
        <v/>
      </c>
      <c r="J2866" t="str">
        <f>INDEX(Healthcare_Location[Location],MATCH(CONSOLIDATED_SHEET[[#This Row],[Patient_ID]],Healthcare_Location[Patient_ID],0))</f>
        <v>Chicago</v>
      </c>
      <c r="K2866" s="7" t="str">
        <f>INDEX(Healthcare_Insurance[Insurance_Type],MATCH(CONSOLIDATED_SHEET[[#This Row],[Patient_ID]],Healthcare_Insurance[Patient_ID],0))</f>
        <v>None</v>
      </c>
      <c r="L2866" s="8">
        <f>INDEX(Healthcare_Insurance[Insurance_Amount],MATCH(CONSOLIDATED_SHEET[[#This Row],[Patient_ID]],Healthcare_Insurance[Patient_ID],0))</f>
        <v>2060.89</v>
      </c>
    </row>
    <row r="2867" spans="1:12" x14ac:dyDescent="0.25">
      <c r="A2867" t="s">
        <v>2869</v>
      </c>
      <c r="B2867" t="s">
        <v>5817</v>
      </c>
      <c r="C2867">
        <v>70</v>
      </c>
      <c r="D2867" t="s">
        <v>5948</v>
      </c>
      <c r="E2867" t="str">
        <f>IFERROR(INDEX(Healthcare_Transaction[Treatment_Type],MATCH(CONSOLIDATED_SHEET[[#This Row],[Patient_ID]],Healthcare_Transaction[Patient_ID],0)),"")</f>
        <v/>
      </c>
      <c r="F2867" s="8" t="str">
        <f>IFERROR(INDEX(Healthcare_Transaction[Cost],MATCH(CONSOLIDATED_SHEET[[#This Row],[Patient_ID]],Healthcare_Transaction[Patient_ID],0)),"")</f>
        <v/>
      </c>
      <c r="G2867" s="6" t="str">
        <f>IFERROR(INDEX(Healthcare_Transaction[Date],MATCH(CONSOLIDATED_SHEET[[#This Row],[Patient_ID]],Healthcare_Transaction[Patient_ID],0)),"")</f>
        <v/>
      </c>
      <c r="H2867" t="str">
        <f>TEXT(CONSOLIDATED_SHEET[[#This Row],[Date]], "yyyy")</f>
        <v/>
      </c>
      <c r="I2867" t="str">
        <f>TEXT(CONSOLIDATED_SHEET[[#This Row],[Date]], "mmmm")</f>
        <v/>
      </c>
      <c r="J2867" t="str">
        <f>INDEX(Healthcare_Location[Location],MATCH(CONSOLIDATED_SHEET[[#This Row],[Patient_ID]],Healthcare_Location[Patient_ID],0))</f>
        <v>Chicago</v>
      </c>
      <c r="K2867" s="7" t="str">
        <f>INDEX(Healthcare_Insurance[Insurance_Type],MATCH(CONSOLIDATED_SHEET[[#This Row],[Patient_ID]],Healthcare_Insurance[Patient_ID],0))</f>
        <v>Public</v>
      </c>
      <c r="L2867" s="8">
        <f>INDEX(Healthcare_Insurance[Insurance_Amount],MATCH(CONSOLIDATED_SHEET[[#This Row],[Patient_ID]],Healthcare_Insurance[Patient_ID],0))</f>
        <v>4843.28</v>
      </c>
    </row>
    <row r="2868" spans="1:12" x14ac:dyDescent="0.25">
      <c r="A2868" t="s">
        <v>2870</v>
      </c>
      <c r="B2868" t="s">
        <v>5818</v>
      </c>
      <c r="C2868">
        <v>52</v>
      </c>
      <c r="D2868" t="s">
        <v>5947</v>
      </c>
      <c r="E2868" t="str">
        <f>IFERROR(INDEX(Healthcare_Transaction[Treatment_Type],MATCH(CONSOLIDATED_SHEET[[#This Row],[Patient_ID]],Healthcare_Transaction[Patient_ID],0)),"")</f>
        <v/>
      </c>
      <c r="F2868" s="8" t="str">
        <f>IFERROR(INDEX(Healthcare_Transaction[Cost],MATCH(CONSOLIDATED_SHEET[[#This Row],[Patient_ID]],Healthcare_Transaction[Patient_ID],0)),"")</f>
        <v/>
      </c>
      <c r="G2868" s="6" t="str">
        <f>IFERROR(INDEX(Healthcare_Transaction[Date],MATCH(CONSOLIDATED_SHEET[[#This Row],[Patient_ID]],Healthcare_Transaction[Patient_ID],0)),"")</f>
        <v/>
      </c>
      <c r="H2868" t="str">
        <f>TEXT(CONSOLIDATED_SHEET[[#This Row],[Date]], "yyyy")</f>
        <v/>
      </c>
      <c r="I2868" t="str">
        <f>TEXT(CONSOLIDATED_SHEET[[#This Row],[Date]], "mmmm")</f>
        <v/>
      </c>
      <c r="J2868" t="str">
        <f>INDEX(Healthcare_Location[Location],MATCH(CONSOLIDATED_SHEET[[#This Row],[Patient_ID]],Healthcare_Location[Patient_ID],0))</f>
        <v>Phoenix</v>
      </c>
      <c r="K2868" s="7" t="str">
        <f>INDEX(Healthcare_Insurance[Insurance_Type],MATCH(CONSOLIDATED_SHEET[[#This Row],[Patient_ID]],Healthcare_Insurance[Patient_ID],0))</f>
        <v>Private</v>
      </c>
      <c r="L2868" s="8">
        <f>INDEX(Healthcare_Insurance[Insurance_Amount],MATCH(CONSOLIDATED_SHEET[[#This Row],[Patient_ID]],Healthcare_Insurance[Patient_ID],0))</f>
        <v>3276.32</v>
      </c>
    </row>
    <row r="2869" spans="1:12" x14ac:dyDescent="0.25">
      <c r="A2869" t="s">
        <v>2871</v>
      </c>
      <c r="B2869" t="s">
        <v>5570</v>
      </c>
      <c r="C2869">
        <v>25</v>
      </c>
      <c r="D2869" t="s">
        <v>5947</v>
      </c>
      <c r="E2869" t="str">
        <f>IFERROR(INDEX(Healthcare_Transaction[Treatment_Type],MATCH(CONSOLIDATED_SHEET[[#This Row],[Patient_ID]],Healthcare_Transaction[Patient_ID],0)),"")</f>
        <v/>
      </c>
      <c r="F2869" s="8" t="str">
        <f>IFERROR(INDEX(Healthcare_Transaction[Cost],MATCH(CONSOLIDATED_SHEET[[#This Row],[Patient_ID]],Healthcare_Transaction[Patient_ID],0)),"")</f>
        <v/>
      </c>
      <c r="G2869" s="6" t="str">
        <f>IFERROR(INDEX(Healthcare_Transaction[Date],MATCH(CONSOLIDATED_SHEET[[#This Row],[Patient_ID]],Healthcare_Transaction[Patient_ID],0)),"")</f>
        <v/>
      </c>
      <c r="H2869" t="str">
        <f>TEXT(CONSOLIDATED_SHEET[[#This Row],[Date]], "yyyy")</f>
        <v/>
      </c>
      <c r="I2869" t="str">
        <f>TEXT(CONSOLIDATED_SHEET[[#This Row],[Date]], "mmmm")</f>
        <v/>
      </c>
      <c r="J2869" t="str">
        <f>INDEX(Healthcare_Location[Location],MATCH(CONSOLIDATED_SHEET[[#This Row],[Patient_ID]],Healthcare_Location[Patient_ID],0))</f>
        <v>Chicago</v>
      </c>
      <c r="K2869" s="7" t="str">
        <f>INDEX(Healthcare_Insurance[Insurance_Type],MATCH(CONSOLIDATED_SHEET[[#This Row],[Patient_ID]],Healthcare_Insurance[Patient_ID],0))</f>
        <v>None</v>
      </c>
      <c r="L2869" s="8">
        <f>INDEX(Healthcare_Insurance[Insurance_Amount],MATCH(CONSOLIDATED_SHEET[[#This Row],[Patient_ID]],Healthcare_Insurance[Patient_ID],0))</f>
        <v>7717.25</v>
      </c>
    </row>
    <row r="2870" spans="1:12" x14ac:dyDescent="0.25">
      <c r="A2870" t="s">
        <v>2872</v>
      </c>
      <c r="B2870" t="s">
        <v>5819</v>
      </c>
      <c r="C2870">
        <v>53</v>
      </c>
      <c r="D2870" t="s">
        <v>5948</v>
      </c>
      <c r="E2870" t="str">
        <f>IFERROR(INDEX(Healthcare_Transaction[Treatment_Type],MATCH(CONSOLIDATED_SHEET[[#This Row],[Patient_ID]],Healthcare_Transaction[Patient_ID],0)),"")</f>
        <v/>
      </c>
      <c r="F2870" s="8" t="str">
        <f>IFERROR(INDEX(Healthcare_Transaction[Cost],MATCH(CONSOLIDATED_SHEET[[#This Row],[Patient_ID]],Healthcare_Transaction[Patient_ID],0)),"")</f>
        <v/>
      </c>
      <c r="G2870" s="6" t="str">
        <f>IFERROR(INDEX(Healthcare_Transaction[Date],MATCH(CONSOLIDATED_SHEET[[#This Row],[Patient_ID]],Healthcare_Transaction[Patient_ID],0)),"")</f>
        <v/>
      </c>
      <c r="H2870" t="str">
        <f>TEXT(CONSOLIDATED_SHEET[[#This Row],[Date]], "yyyy")</f>
        <v/>
      </c>
      <c r="I2870" t="str">
        <f>TEXT(CONSOLIDATED_SHEET[[#This Row],[Date]], "mmmm")</f>
        <v/>
      </c>
      <c r="J2870" t="str">
        <f>INDEX(Healthcare_Location[Location],MATCH(CONSOLIDATED_SHEET[[#This Row],[Patient_ID]],Healthcare_Location[Patient_ID],0))</f>
        <v>Los Angeles</v>
      </c>
      <c r="K2870" s="7" t="str">
        <f>INDEX(Healthcare_Insurance[Insurance_Type],MATCH(CONSOLIDATED_SHEET[[#This Row],[Patient_ID]],Healthcare_Insurance[Patient_ID],0))</f>
        <v>None</v>
      </c>
      <c r="L2870" s="8">
        <f>INDEX(Healthcare_Insurance[Insurance_Amount],MATCH(CONSOLIDATED_SHEET[[#This Row],[Patient_ID]],Healthcare_Insurance[Patient_ID],0))</f>
        <v>5976.07</v>
      </c>
    </row>
    <row r="2871" spans="1:12" x14ac:dyDescent="0.25">
      <c r="A2871" t="s">
        <v>2873</v>
      </c>
      <c r="B2871" t="s">
        <v>5820</v>
      </c>
      <c r="C2871">
        <v>18</v>
      </c>
      <c r="D2871" t="s">
        <v>5947</v>
      </c>
      <c r="E2871" t="str">
        <f>IFERROR(INDEX(Healthcare_Transaction[Treatment_Type],MATCH(CONSOLIDATED_SHEET[[#This Row],[Patient_ID]],Healthcare_Transaction[Patient_ID],0)),"")</f>
        <v/>
      </c>
      <c r="F2871" s="8" t="str">
        <f>IFERROR(INDEX(Healthcare_Transaction[Cost],MATCH(CONSOLIDATED_SHEET[[#This Row],[Patient_ID]],Healthcare_Transaction[Patient_ID],0)),"")</f>
        <v/>
      </c>
      <c r="G2871" s="6" t="str">
        <f>IFERROR(INDEX(Healthcare_Transaction[Date],MATCH(CONSOLIDATED_SHEET[[#This Row],[Patient_ID]],Healthcare_Transaction[Patient_ID],0)),"")</f>
        <v/>
      </c>
      <c r="H2871" t="str">
        <f>TEXT(CONSOLIDATED_SHEET[[#This Row],[Date]], "yyyy")</f>
        <v/>
      </c>
      <c r="I2871" t="str">
        <f>TEXT(CONSOLIDATED_SHEET[[#This Row],[Date]], "mmmm")</f>
        <v/>
      </c>
      <c r="J2871" t="str">
        <f>INDEX(Healthcare_Location[Location],MATCH(CONSOLIDATED_SHEET[[#This Row],[Patient_ID]],Healthcare_Location[Patient_ID],0))</f>
        <v>Phoenix</v>
      </c>
      <c r="K2871" s="7" t="str">
        <f>INDEX(Healthcare_Insurance[Insurance_Type],MATCH(CONSOLIDATED_SHEET[[#This Row],[Patient_ID]],Healthcare_Insurance[Patient_ID],0))</f>
        <v>Public</v>
      </c>
      <c r="L2871" s="8">
        <f>INDEX(Healthcare_Insurance[Insurance_Amount],MATCH(CONSOLIDATED_SHEET[[#This Row],[Patient_ID]],Healthcare_Insurance[Patient_ID],0))</f>
        <v>9253.6200000000008</v>
      </c>
    </row>
    <row r="2872" spans="1:12" x14ac:dyDescent="0.25">
      <c r="A2872" t="s">
        <v>2874</v>
      </c>
      <c r="B2872" t="s">
        <v>5821</v>
      </c>
      <c r="C2872">
        <v>44</v>
      </c>
      <c r="D2872" t="s">
        <v>5948</v>
      </c>
      <c r="E2872" t="str">
        <f>IFERROR(INDEX(Healthcare_Transaction[Treatment_Type],MATCH(CONSOLIDATED_SHEET[[#This Row],[Patient_ID]],Healthcare_Transaction[Patient_ID],0)),"")</f>
        <v/>
      </c>
      <c r="F2872" s="8" t="str">
        <f>IFERROR(INDEX(Healthcare_Transaction[Cost],MATCH(CONSOLIDATED_SHEET[[#This Row],[Patient_ID]],Healthcare_Transaction[Patient_ID],0)),"")</f>
        <v/>
      </c>
      <c r="G2872" s="6" t="str">
        <f>IFERROR(INDEX(Healthcare_Transaction[Date],MATCH(CONSOLIDATED_SHEET[[#This Row],[Patient_ID]],Healthcare_Transaction[Patient_ID],0)),"")</f>
        <v/>
      </c>
      <c r="H2872" t="str">
        <f>TEXT(CONSOLIDATED_SHEET[[#This Row],[Date]], "yyyy")</f>
        <v/>
      </c>
      <c r="I2872" t="str">
        <f>TEXT(CONSOLIDATED_SHEET[[#This Row],[Date]], "mmmm")</f>
        <v/>
      </c>
      <c r="J2872" t="str">
        <f>INDEX(Healthcare_Location[Location],MATCH(CONSOLIDATED_SHEET[[#This Row],[Patient_ID]],Healthcare_Location[Patient_ID],0))</f>
        <v>Phoenix</v>
      </c>
      <c r="K2872" s="7" t="str">
        <f>INDEX(Healthcare_Insurance[Insurance_Type],MATCH(CONSOLIDATED_SHEET[[#This Row],[Patient_ID]],Healthcare_Insurance[Patient_ID],0))</f>
        <v>Private</v>
      </c>
      <c r="L2872" s="8">
        <f>INDEX(Healthcare_Insurance[Insurance_Amount],MATCH(CONSOLIDATED_SHEET[[#This Row],[Patient_ID]],Healthcare_Insurance[Patient_ID],0))</f>
        <v>9001.0400000000009</v>
      </c>
    </row>
    <row r="2873" spans="1:12" x14ac:dyDescent="0.25">
      <c r="A2873" t="s">
        <v>2875</v>
      </c>
      <c r="B2873" t="s">
        <v>5822</v>
      </c>
      <c r="C2873">
        <v>41</v>
      </c>
      <c r="D2873" t="s">
        <v>5948</v>
      </c>
      <c r="E2873" t="str">
        <f>IFERROR(INDEX(Healthcare_Transaction[Treatment_Type],MATCH(CONSOLIDATED_SHEET[[#This Row],[Patient_ID]],Healthcare_Transaction[Patient_ID],0)),"")</f>
        <v/>
      </c>
      <c r="F2873" s="8" t="str">
        <f>IFERROR(INDEX(Healthcare_Transaction[Cost],MATCH(CONSOLIDATED_SHEET[[#This Row],[Patient_ID]],Healthcare_Transaction[Patient_ID],0)),"")</f>
        <v/>
      </c>
      <c r="G2873" s="6" t="str">
        <f>IFERROR(INDEX(Healthcare_Transaction[Date],MATCH(CONSOLIDATED_SHEET[[#This Row],[Patient_ID]],Healthcare_Transaction[Patient_ID],0)),"")</f>
        <v/>
      </c>
      <c r="H2873" t="str">
        <f>TEXT(CONSOLIDATED_SHEET[[#This Row],[Date]], "yyyy")</f>
        <v/>
      </c>
      <c r="I2873" t="str">
        <f>TEXT(CONSOLIDATED_SHEET[[#This Row],[Date]], "mmmm")</f>
        <v/>
      </c>
      <c r="J2873" t="str">
        <f>INDEX(Healthcare_Location[Location],MATCH(CONSOLIDATED_SHEET[[#This Row],[Patient_ID]],Healthcare_Location[Patient_ID],0))</f>
        <v>Phoenix</v>
      </c>
      <c r="K2873" s="7" t="str">
        <f>INDEX(Healthcare_Insurance[Insurance_Type],MATCH(CONSOLIDATED_SHEET[[#This Row],[Patient_ID]],Healthcare_Insurance[Patient_ID],0))</f>
        <v>Public</v>
      </c>
      <c r="L2873" s="8">
        <f>INDEX(Healthcare_Insurance[Insurance_Amount],MATCH(CONSOLIDATED_SHEET[[#This Row],[Patient_ID]],Healthcare_Insurance[Patient_ID],0))</f>
        <v>1152.2</v>
      </c>
    </row>
    <row r="2874" spans="1:12" x14ac:dyDescent="0.25">
      <c r="A2874" t="s">
        <v>2876</v>
      </c>
      <c r="B2874" t="s">
        <v>5823</v>
      </c>
      <c r="C2874">
        <v>24</v>
      </c>
      <c r="D2874" t="s">
        <v>5947</v>
      </c>
      <c r="E2874" t="str">
        <f>IFERROR(INDEX(Healthcare_Transaction[Treatment_Type],MATCH(CONSOLIDATED_SHEET[[#This Row],[Patient_ID]],Healthcare_Transaction[Patient_ID],0)),"")</f>
        <v/>
      </c>
      <c r="F2874" s="8" t="str">
        <f>IFERROR(INDEX(Healthcare_Transaction[Cost],MATCH(CONSOLIDATED_SHEET[[#This Row],[Patient_ID]],Healthcare_Transaction[Patient_ID],0)),"")</f>
        <v/>
      </c>
      <c r="G2874" s="6" t="str">
        <f>IFERROR(INDEX(Healthcare_Transaction[Date],MATCH(CONSOLIDATED_SHEET[[#This Row],[Patient_ID]],Healthcare_Transaction[Patient_ID],0)),"")</f>
        <v/>
      </c>
      <c r="H2874" t="str">
        <f>TEXT(CONSOLIDATED_SHEET[[#This Row],[Date]], "yyyy")</f>
        <v/>
      </c>
      <c r="I2874" t="str">
        <f>TEXT(CONSOLIDATED_SHEET[[#This Row],[Date]], "mmmm")</f>
        <v/>
      </c>
      <c r="J2874" t="str">
        <f>INDEX(Healthcare_Location[Location],MATCH(CONSOLIDATED_SHEET[[#This Row],[Patient_ID]],Healthcare_Location[Patient_ID],0))</f>
        <v>Houston</v>
      </c>
      <c r="K2874" s="7" t="str">
        <f>INDEX(Healthcare_Insurance[Insurance_Type],MATCH(CONSOLIDATED_SHEET[[#This Row],[Patient_ID]],Healthcare_Insurance[Patient_ID],0))</f>
        <v>Private</v>
      </c>
      <c r="L2874" s="8">
        <f>INDEX(Healthcare_Insurance[Insurance_Amount],MATCH(CONSOLIDATED_SHEET[[#This Row],[Patient_ID]],Healthcare_Insurance[Patient_ID],0))</f>
        <v>5916.73</v>
      </c>
    </row>
    <row r="2875" spans="1:12" x14ac:dyDescent="0.25">
      <c r="A2875" t="s">
        <v>2877</v>
      </c>
      <c r="B2875" t="s">
        <v>5824</v>
      </c>
      <c r="C2875">
        <v>35</v>
      </c>
      <c r="D2875" t="s">
        <v>5948</v>
      </c>
      <c r="E2875" t="str">
        <f>IFERROR(INDEX(Healthcare_Transaction[Treatment_Type],MATCH(CONSOLIDATED_SHEET[[#This Row],[Patient_ID]],Healthcare_Transaction[Patient_ID],0)),"")</f>
        <v/>
      </c>
      <c r="F2875" s="8" t="str">
        <f>IFERROR(INDEX(Healthcare_Transaction[Cost],MATCH(CONSOLIDATED_SHEET[[#This Row],[Patient_ID]],Healthcare_Transaction[Patient_ID],0)),"")</f>
        <v/>
      </c>
      <c r="G2875" s="6" t="str">
        <f>IFERROR(INDEX(Healthcare_Transaction[Date],MATCH(CONSOLIDATED_SHEET[[#This Row],[Patient_ID]],Healthcare_Transaction[Patient_ID],0)),"")</f>
        <v/>
      </c>
      <c r="H2875" t="str">
        <f>TEXT(CONSOLIDATED_SHEET[[#This Row],[Date]], "yyyy")</f>
        <v/>
      </c>
      <c r="I2875" t="str">
        <f>TEXT(CONSOLIDATED_SHEET[[#This Row],[Date]], "mmmm")</f>
        <v/>
      </c>
      <c r="J2875" t="str">
        <f>INDEX(Healthcare_Location[Location],MATCH(CONSOLIDATED_SHEET[[#This Row],[Patient_ID]],Healthcare_Location[Patient_ID],0))</f>
        <v>Chicago</v>
      </c>
      <c r="K2875" s="7" t="str">
        <f>INDEX(Healthcare_Insurance[Insurance_Type],MATCH(CONSOLIDATED_SHEET[[#This Row],[Patient_ID]],Healthcare_Insurance[Patient_ID],0))</f>
        <v>None</v>
      </c>
      <c r="L2875" s="8">
        <f>INDEX(Healthcare_Insurance[Insurance_Amount],MATCH(CONSOLIDATED_SHEET[[#This Row],[Patient_ID]],Healthcare_Insurance[Patient_ID],0))</f>
        <v>7602.78</v>
      </c>
    </row>
    <row r="2876" spans="1:12" x14ac:dyDescent="0.25">
      <c r="A2876" t="s">
        <v>2878</v>
      </c>
      <c r="B2876" t="s">
        <v>5825</v>
      </c>
      <c r="C2876">
        <v>30</v>
      </c>
      <c r="D2876" t="s">
        <v>5948</v>
      </c>
      <c r="E2876" t="str">
        <f>IFERROR(INDEX(Healthcare_Transaction[Treatment_Type],MATCH(CONSOLIDATED_SHEET[[#This Row],[Patient_ID]],Healthcare_Transaction[Patient_ID],0)),"")</f>
        <v/>
      </c>
      <c r="F2876" s="8" t="str">
        <f>IFERROR(INDEX(Healthcare_Transaction[Cost],MATCH(CONSOLIDATED_SHEET[[#This Row],[Patient_ID]],Healthcare_Transaction[Patient_ID],0)),"")</f>
        <v/>
      </c>
      <c r="G2876" s="6" t="str">
        <f>IFERROR(INDEX(Healthcare_Transaction[Date],MATCH(CONSOLIDATED_SHEET[[#This Row],[Patient_ID]],Healthcare_Transaction[Patient_ID],0)),"")</f>
        <v/>
      </c>
      <c r="H2876" t="str">
        <f>TEXT(CONSOLIDATED_SHEET[[#This Row],[Date]], "yyyy")</f>
        <v/>
      </c>
      <c r="I2876" t="str">
        <f>TEXT(CONSOLIDATED_SHEET[[#This Row],[Date]], "mmmm")</f>
        <v/>
      </c>
      <c r="J2876" t="str">
        <f>INDEX(Healthcare_Location[Location],MATCH(CONSOLIDATED_SHEET[[#This Row],[Patient_ID]],Healthcare_Location[Patient_ID],0))</f>
        <v>Chicago</v>
      </c>
      <c r="K2876" s="7" t="str">
        <f>INDEX(Healthcare_Insurance[Insurance_Type],MATCH(CONSOLIDATED_SHEET[[#This Row],[Patient_ID]],Healthcare_Insurance[Patient_ID],0))</f>
        <v>Private</v>
      </c>
      <c r="L2876" s="8">
        <f>INDEX(Healthcare_Insurance[Insurance_Amount],MATCH(CONSOLIDATED_SHEET[[#This Row],[Patient_ID]],Healthcare_Insurance[Patient_ID],0))</f>
        <v>3647.59</v>
      </c>
    </row>
    <row r="2877" spans="1:12" x14ac:dyDescent="0.25">
      <c r="A2877" t="s">
        <v>2879</v>
      </c>
      <c r="B2877" t="s">
        <v>5826</v>
      </c>
      <c r="C2877">
        <v>38</v>
      </c>
      <c r="D2877" t="s">
        <v>5948</v>
      </c>
      <c r="E2877" t="str">
        <f>IFERROR(INDEX(Healthcare_Transaction[Treatment_Type],MATCH(CONSOLIDATED_SHEET[[#This Row],[Patient_ID]],Healthcare_Transaction[Patient_ID],0)),"")</f>
        <v/>
      </c>
      <c r="F2877" s="8" t="str">
        <f>IFERROR(INDEX(Healthcare_Transaction[Cost],MATCH(CONSOLIDATED_SHEET[[#This Row],[Patient_ID]],Healthcare_Transaction[Patient_ID],0)),"")</f>
        <v/>
      </c>
      <c r="G2877" s="6" t="str">
        <f>IFERROR(INDEX(Healthcare_Transaction[Date],MATCH(CONSOLIDATED_SHEET[[#This Row],[Patient_ID]],Healthcare_Transaction[Patient_ID],0)),"")</f>
        <v/>
      </c>
      <c r="H2877" t="str">
        <f>TEXT(CONSOLIDATED_SHEET[[#This Row],[Date]], "yyyy")</f>
        <v/>
      </c>
      <c r="I2877" t="str">
        <f>TEXT(CONSOLIDATED_SHEET[[#This Row],[Date]], "mmmm")</f>
        <v/>
      </c>
      <c r="J2877" t="str">
        <f>INDEX(Healthcare_Location[Location],MATCH(CONSOLIDATED_SHEET[[#This Row],[Patient_ID]],Healthcare_Location[Patient_ID],0))</f>
        <v>Houston</v>
      </c>
      <c r="K2877" s="7" t="str">
        <f>INDEX(Healthcare_Insurance[Insurance_Type],MATCH(CONSOLIDATED_SHEET[[#This Row],[Patient_ID]],Healthcare_Insurance[Patient_ID],0))</f>
        <v>Public</v>
      </c>
      <c r="L2877" s="8">
        <f>INDEX(Healthcare_Insurance[Insurance_Amount],MATCH(CONSOLIDATED_SHEET[[#This Row],[Patient_ID]],Healthcare_Insurance[Patient_ID],0))</f>
        <v>9895.92</v>
      </c>
    </row>
    <row r="2878" spans="1:12" x14ac:dyDescent="0.25">
      <c r="A2878" t="s">
        <v>2880</v>
      </c>
      <c r="B2878" t="s">
        <v>5827</v>
      </c>
      <c r="C2878">
        <v>42</v>
      </c>
      <c r="D2878" t="s">
        <v>5947</v>
      </c>
      <c r="E2878" t="str">
        <f>IFERROR(INDEX(Healthcare_Transaction[Treatment_Type],MATCH(CONSOLIDATED_SHEET[[#This Row],[Patient_ID]],Healthcare_Transaction[Patient_ID],0)),"")</f>
        <v/>
      </c>
      <c r="F2878" s="8" t="str">
        <f>IFERROR(INDEX(Healthcare_Transaction[Cost],MATCH(CONSOLIDATED_SHEET[[#This Row],[Patient_ID]],Healthcare_Transaction[Patient_ID],0)),"")</f>
        <v/>
      </c>
      <c r="G2878" s="6" t="str">
        <f>IFERROR(INDEX(Healthcare_Transaction[Date],MATCH(CONSOLIDATED_SHEET[[#This Row],[Patient_ID]],Healthcare_Transaction[Patient_ID],0)),"")</f>
        <v/>
      </c>
      <c r="H2878" t="str">
        <f>TEXT(CONSOLIDATED_SHEET[[#This Row],[Date]], "yyyy")</f>
        <v/>
      </c>
      <c r="I2878" t="str">
        <f>TEXT(CONSOLIDATED_SHEET[[#This Row],[Date]], "mmmm")</f>
        <v/>
      </c>
      <c r="J2878" t="str">
        <f>INDEX(Healthcare_Location[Location],MATCH(CONSOLIDATED_SHEET[[#This Row],[Patient_ID]],Healthcare_Location[Patient_ID],0))</f>
        <v>Houston</v>
      </c>
      <c r="K2878" s="7" t="str">
        <f>INDEX(Healthcare_Insurance[Insurance_Type],MATCH(CONSOLIDATED_SHEET[[#This Row],[Patient_ID]],Healthcare_Insurance[Patient_ID],0))</f>
        <v>Public</v>
      </c>
      <c r="L2878" s="8">
        <f>INDEX(Healthcare_Insurance[Insurance_Amount],MATCH(CONSOLIDATED_SHEET[[#This Row],[Patient_ID]],Healthcare_Insurance[Patient_ID],0))</f>
        <v>9502.4699999999993</v>
      </c>
    </row>
    <row r="2879" spans="1:12" x14ac:dyDescent="0.25">
      <c r="A2879" t="s">
        <v>2881</v>
      </c>
      <c r="B2879" t="s">
        <v>5828</v>
      </c>
      <c r="C2879">
        <v>31</v>
      </c>
      <c r="D2879" t="s">
        <v>5948</v>
      </c>
      <c r="E2879" t="str">
        <f>IFERROR(INDEX(Healthcare_Transaction[Treatment_Type],MATCH(CONSOLIDATED_SHEET[[#This Row],[Patient_ID]],Healthcare_Transaction[Patient_ID],0)),"")</f>
        <v/>
      </c>
      <c r="F2879" s="8" t="str">
        <f>IFERROR(INDEX(Healthcare_Transaction[Cost],MATCH(CONSOLIDATED_SHEET[[#This Row],[Patient_ID]],Healthcare_Transaction[Patient_ID],0)),"")</f>
        <v/>
      </c>
      <c r="G2879" s="6" t="str">
        <f>IFERROR(INDEX(Healthcare_Transaction[Date],MATCH(CONSOLIDATED_SHEET[[#This Row],[Patient_ID]],Healthcare_Transaction[Patient_ID],0)),"")</f>
        <v/>
      </c>
      <c r="H2879" t="str">
        <f>TEXT(CONSOLIDATED_SHEET[[#This Row],[Date]], "yyyy")</f>
        <v/>
      </c>
      <c r="I2879" t="str">
        <f>TEXT(CONSOLIDATED_SHEET[[#This Row],[Date]], "mmmm")</f>
        <v/>
      </c>
      <c r="J2879" t="str">
        <f>INDEX(Healthcare_Location[Location],MATCH(CONSOLIDATED_SHEET[[#This Row],[Patient_ID]],Healthcare_Location[Patient_ID],0))</f>
        <v>Phoenix</v>
      </c>
      <c r="K2879" s="7" t="str">
        <f>INDEX(Healthcare_Insurance[Insurance_Type],MATCH(CONSOLIDATED_SHEET[[#This Row],[Patient_ID]],Healthcare_Insurance[Patient_ID],0))</f>
        <v>Private</v>
      </c>
      <c r="L2879" s="8">
        <f>INDEX(Healthcare_Insurance[Insurance_Amount],MATCH(CONSOLIDATED_SHEET[[#This Row],[Patient_ID]],Healthcare_Insurance[Patient_ID],0))</f>
        <v>1520.24</v>
      </c>
    </row>
    <row r="2880" spans="1:12" x14ac:dyDescent="0.25">
      <c r="A2880" t="s">
        <v>2882</v>
      </c>
      <c r="B2880" t="s">
        <v>5829</v>
      </c>
      <c r="C2880">
        <v>24</v>
      </c>
      <c r="D2880" t="s">
        <v>5947</v>
      </c>
      <c r="E2880" t="str">
        <f>IFERROR(INDEX(Healthcare_Transaction[Treatment_Type],MATCH(CONSOLIDATED_SHEET[[#This Row],[Patient_ID]],Healthcare_Transaction[Patient_ID],0)),"")</f>
        <v/>
      </c>
      <c r="F2880" s="8" t="str">
        <f>IFERROR(INDEX(Healthcare_Transaction[Cost],MATCH(CONSOLIDATED_SHEET[[#This Row],[Patient_ID]],Healthcare_Transaction[Patient_ID],0)),"")</f>
        <v/>
      </c>
      <c r="G2880" s="6" t="str">
        <f>IFERROR(INDEX(Healthcare_Transaction[Date],MATCH(CONSOLIDATED_SHEET[[#This Row],[Patient_ID]],Healthcare_Transaction[Patient_ID],0)),"")</f>
        <v/>
      </c>
      <c r="H2880" t="str">
        <f>TEXT(CONSOLIDATED_SHEET[[#This Row],[Date]], "yyyy")</f>
        <v/>
      </c>
      <c r="I2880" t="str">
        <f>TEXT(CONSOLIDATED_SHEET[[#This Row],[Date]], "mmmm")</f>
        <v/>
      </c>
      <c r="J2880" t="str">
        <f>INDEX(Healthcare_Location[Location],MATCH(CONSOLIDATED_SHEET[[#This Row],[Patient_ID]],Healthcare_Location[Patient_ID],0))</f>
        <v>Chicago</v>
      </c>
      <c r="K2880" s="7" t="str">
        <f>INDEX(Healthcare_Insurance[Insurance_Type],MATCH(CONSOLIDATED_SHEET[[#This Row],[Patient_ID]],Healthcare_Insurance[Patient_ID],0))</f>
        <v>Private</v>
      </c>
      <c r="L2880" s="8">
        <f>INDEX(Healthcare_Insurance[Insurance_Amount],MATCH(CONSOLIDATED_SHEET[[#This Row],[Patient_ID]],Healthcare_Insurance[Patient_ID],0))</f>
        <v>991.38</v>
      </c>
    </row>
    <row r="2881" spans="1:12" x14ac:dyDescent="0.25">
      <c r="A2881" t="s">
        <v>2883</v>
      </c>
      <c r="B2881" t="s">
        <v>5830</v>
      </c>
      <c r="C2881">
        <v>46</v>
      </c>
      <c r="D2881" t="s">
        <v>5948</v>
      </c>
      <c r="E2881" t="str">
        <f>IFERROR(INDEX(Healthcare_Transaction[Treatment_Type],MATCH(CONSOLIDATED_SHEET[[#This Row],[Patient_ID]],Healthcare_Transaction[Patient_ID],0)),"")</f>
        <v/>
      </c>
      <c r="F2881" s="8" t="str">
        <f>IFERROR(INDEX(Healthcare_Transaction[Cost],MATCH(CONSOLIDATED_SHEET[[#This Row],[Patient_ID]],Healthcare_Transaction[Patient_ID],0)),"")</f>
        <v/>
      </c>
      <c r="G2881" s="6" t="str">
        <f>IFERROR(INDEX(Healthcare_Transaction[Date],MATCH(CONSOLIDATED_SHEET[[#This Row],[Patient_ID]],Healthcare_Transaction[Patient_ID],0)),"")</f>
        <v/>
      </c>
      <c r="H2881" t="str">
        <f>TEXT(CONSOLIDATED_SHEET[[#This Row],[Date]], "yyyy")</f>
        <v/>
      </c>
      <c r="I2881" t="str">
        <f>TEXT(CONSOLIDATED_SHEET[[#This Row],[Date]], "mmmm")</f>
        <v/>
      </c>
      <c r="J2881" t="str">
        <f>INDEX(Healthcare_Location[Location],MATCH(CONSOLIDATED_SHEET[[#This Row],[Patient_ID]],Healthcare_Location[Patient_ID],0))</f>
        <v>New York</v>
      </c>
      <c r="K2881" s="7" t="str">
        <f>INDEX(Healthcare_Insurance[Insurance_Type],MATCH(CONSOLIDATED_SHEET[[#This Row],[Patient_ID]],Healthcare_Insurance[Patient_ID],0))</f>
        <v>Public</v>
      </c>
      <c r="L2881" s="8">
        <f>INDEX(Healthcare_Insurance[Insurance_Amount],MATCH(CONSOLIDATED_SHEET[[#This Row],[Patient_ID]],Healthcare_Insurance[Patient_ID],0))</f>
        <v>5301.57</v>
      </c>
    </row>
    <row r="2882" spans="1:12" x14ac:dyDescent="0.25">
      <c r="A2882" t="s">
        <v>2884</v>
      </c>
      <c r="B2882" t="s">
        <v>5831</v>
      </c>
      <c r="C2882">
        <v>32</v>
      </c>
      <c r="D2882" t="s">
        <v>5948</v>
      </c>
      <c r="E2882" t="str">
        <f>IFERROR(INDEX(Healthcare_Transaction[Treatment_Type],MATCH(CONSOLIDATED_SHEET[[#This Row],[Patient_ID]],Healthcare_Transaction[Patient_ID],0)),"")</f>
        <v/>
      </c>
      <c r="F2882" s="8" t="str">
        <f>IFERROR(INDEX(Healthcare_Transaction[Cost],MATCH(CONSOLIDATED_SHEET[[#This Row],[Patient_ID]],Healthcare_Transaction[Patient_ID],0)),"")</f>
        <v/>
      </c>
      <c r="G2882" s="6" t="str">
        <f>IFERROR(INDEX(Healthcare_Transaction[Date],MATCH(CONSOLIDATED_SHEET[[#This Row],[Patient_ID]],Healthcare_Transaction[Patient_ID],0)),"")</f>
        <v/>
      </c>
      <c r="H2882" t="str">
        <f>TEXT(CONSOLIDATED_SHEET[[#This Row],[Date]], "yyyy")</f>
        <v/>
      </c>
      <c r="I2882" t="str">
        <f>TEXT(CONSOLIDATED_SHEET[[#This Row],[Date]], "mmmm")</f>
        <v/>
      </c>
      <c r="J2882" t="str">
        <f>INDEX(Healthcare_Location[Location],MATCH(CONSOLIDATED_SHEET[[#This Row],[Patient_ID]],Healthcare_Location[Patient_ID],0))</f>
        <v>Chicago</v>
      </c>
      <c r="K2882" s="7" t="str">
        <f>INDEX(Healthcare_Insurance[Insurance_Type],MATCH(CONSOLIDATED_SHEET[[#This Row],[Patient_ID]],Healthcare_Insurance[Patient_ID],0))</f>
        <v>Private</v>
      </c>
      <c r="L2882" s="8">
        <f>INDEX(Healthcare_Insurance[Insurance_Amount],MATCH(CONSOLIDATED_SHEET[[#This Row],[Patient_ID]],Healthcare_Insurance[Patient_ID],0))</f>
        <v>667.78</v>
      </c>
    </row>
    <row r="2883" spans="1:12" x14ac:dyDescent="0.25">
      <c r="A2883" t="s">
        <v>2885</v>
      </c>
      <c r="B2883" t="s">
        <v>5832</v>
      </c>
      <c r="C2883">
        <v>41</v>
      </c>
      <c r="D2883" t="s">
        <v>5948</v>
      </c>
      <c r="E2883" t="str">
        <f>IFERROR(INDEX(Healthcare_Transaction[Treatment_Type],MATCH(CONSOLIDATED_SHEET[[#This Row],[Patient_ID]],Healthcare_Transaction[Patient_ID],0)),"")</f>
        <v/>
      </c>
      <c r="F2883" s="8" t="str">
        <f>IFERROR(INDEX(Healthcare_Transaction[Cost],MATCH(CONSOLIDATED_SHEET[[#This Row],[Patient_ID]],Healthcare_Transaction[Patient_ID],0)),"")</f>
        <v/>
      </c>
      <c r="G2883" s="6" t="str">
        <f>IFERROR(INDEX(Healthcare_Transaction[Date],MATCH(CONSOLIDATED_SHEET[[#This Row],[Patient_ID]],Healthcare_Transaction[Patient_ID],0)),"")</f>
        <v/>
      </c>
      <c r="H2883" t="str">
        <f>TEXT(CONSOLIDATED_SHEET[[#This Row],[Date]], "yyyy")</f>
        <v/>
      </c>
      <c r="I2883" t="str">
        <f>TEXT(CONSOLIDATED_SHEET[[#This Row],[Date]], "mmmm")</f>
        <v/>
      </c>
      <c r="J2883" t="str">
        <f>INDEX(Healthcare_Location[Location],MATCH(CONSOLIDATED_SHEET[[#This Row],[Patient_ID]],Healthcare_Location[Patient_ID],0))</f>
        <v>Los Angeles</v>
      </c>
      <c r="K2883" s="7" t="str">
        <f>INDEX(Healthcare_Insurance[Insurance_Type],MATCH(CONSOLIDATED_SHEET[[#This Row],[Patient_ID]],Healthcare_Insurance[Patient_ID],0))</f>
        <v>Private</v>
      </c>
      <c r="L2883" s="8">
        <f>INDEX(Healthcare_Insurance[Insurance_Amount],MATCH(CONSOLIDATED_SHEET[[#This Row],[Patient_ID]],Healthcare_Insurance[Patient_ID],0))</f>
        <v>406.18</v>
      </c>
    </row>
    <row r="2884" spans="1:12" x14ac:dyDescent="0.25">
      <c r="A2884" t="s">
        <v>2886</v>
      </c>
      <c r="B2884" t="s">
        <v>5833</v>
      </c>
      <c r="C2884">
        <v>39</v>
      </c>
      <c r="D2884" t="s">
        <v>5948</v>
      </c>
      <c r="E2884" t="str">
        <f>IFERROR(INDEX(Healthcare_Transaction[Treatment_Type],MATCH(CONSOLIDATED_SHEET[[#This Row],[Patient_ID]],Healthcare_Transaction[Patient_ID],0)),"")</f>
        <v/>
      </c>
      <c r="F2884" s="8" t="str">
        <f>IFERROR(INDEX(Healthcare_Transaction[Cost],MATCH(CONSOLIDATED_SHEET[[#This Row],[Patient_ID]],Healthcare_Transaction[Patient_ID],0)),"")</f>
        <v/>
      </c>
      <c r="G2884" s="6" t="str">
        <f>IFERROR(INDEX(Healthcare_Transaction[Date],MATCH(CONSOLIDATED_SHEET[[#This Row],[Patient_ID]],Healthcare_Transaction[Patient_ID],0)),"")</f>
        <v/>
      </c>
      <c r="H2884" t="str">
        <f>TEXT(CONSOLIDATED_SHEET[[#This Row],[Date]], "yyyy")</f>
        <v/>
      </c>
      <c r="I2884" t="str">
        <f>TEXT(CONSOLIDATED_SHEET[[#This Row],[Date]], "mmmm")</f>
        <v/>
      </c>
      <c r="J2884" t="str">
        <f>INDEX(Healthcare_Location[Location],MATCH(CONSOLIDATED_SHEET[[#This Row],[Patient_ID]],Healthcare_Location[Patient_ID],0))</f>
        <v>Los Angeles</v>
      </c>
      <c r="K2884" s="7" t="str">
        <f>INDEX(Healthcare_Insurance[Insurance_Type],MATCH(CONSOLIDATED_SHEET[[#This Row],[Patient_ID]],Healthcare_Insurance[Patient_ID],0))</f>
        <v>None</v>
      </c>
      <c r="L2884" s="8">
        <f>INDEX(Healthcare_Insurance[Insurance_Amount],MATCH(CONSOLIDATED_SHEET[[#This Row],[Patient_ID]],Healthcare_Insurance[Patient_ID],0))</f>
        <v>4411.62</v>
      </c>
    </row>
    <row r="2885" spans="1:12" x14ac:dyDescent="0.25">
      <c r="A2885" t="s">
        <v>2887</v>
      </c>
      <c r="B2885" t="s">
        <v>5834</v>
      </c>
      <c r="C2885">
        <v>57</v>
      </c>
      <c r="D2885" t="s">
        <v>5947</v>
      </c>
      <c r="E2885" t="str">
        <f>IFERROR(INDEX(Healthcare_Transaction[Treatment_Type],MATCH(CONSOLIDATED_SHEET[[#This Row],[Patient_ID]],Healthcare_Transaction[Patient_ID],0)),"")</f>
        <v/>
      </c>
      <c r="F2885" s="8" t="str">
        <f>IFERROR(INDEX(Healthcare_Transaction[Cost],MATCH(CONSOLIDATED_SHEET[[#This Row],[Patient_ID]],Healthcare_Transaction[Patient_ID],0)),"")</f>
        <v/>
      </c>
      <c r="G2885" s="6" t="str">
        <f>IFERROR(INDEX(Healthcare_Transaction[Date],MATCH(CONSOLIDATED_SHEET[[#This Row],[Patient_ID]],Healthcare_Transaction[Patient_ID],0)),"")</f>
        <v/>
      </c>
      <c r="H2885" t="str">
        <f>TEXT(CONSOLIDATED_SHEET[[#This Row],[Date]], "yyyy")</f>
        <v/>
      </c>
      <c r="I2885" t="str">
        <f>TEXT(CONSOLIDATED_SHEET[[#This Row],[Date]], "mmmm")</f>
        <v/>
      </c>
      <c r="J2885" t="str">
        <f>INDEX(Healthcare_Location[Location],MATCH(CONSOLIDATED_SHEET[[#This Row],[Patient_ID]],Healthcare_Location[Patient_ID],0))</f>
        <v>Houston</v>
      </c>
      <c r="K2885" s="7" t="str">
        <f>INDEX(Healthcare_Insurance[Insurance_Type],MATCH(CONSOLIDATED_SHEET[[#This Row],[Patient_ID]],Healthcare_Insurance[Patient_ID],0))</f>
        <v>Public</v>
      </c>
      <c r="L2885" s="8">
        <f>INDEX(Healthcare_Insurance[Insurance_Amount],MATCH(CONSOLIDATED_SHEET[[#This Row],[Patient_ID]],Healthcare_Insurance[Patient_ID],0))</f>
        <v>2019.1</v>
      </c>
    </row>
    <row r="2886" spans="1:12" x14ac:dyDescent="0.25">
      <c r="A2886" t="s">
        <v>2888</v>
      </c>
      <c r="B2886" t="s">
        <v>5835</v>
      </c>
      <c r="C2886">
        <v>49</v>
      </c>
      <c r="D2886" t="s">
        <v>5948</v>
      </c>
      <c r="E2886" t="str">
        <f>IFERROR(INDEX(Healthcare_Transaction[Treatment_Type],MATCH(CONSOLIDATED_SHEET[[#This Row],[Patient_ID]],Healthcare_Transaction[Patient_ID],0)),"")</f>
        <v/>
      </c>
      <c r="F2886" s="8" t="str">
        <f>IFERROR(INDEX(Healthcare_Transaction[Cost],MATCH(CONSOLIDATED_SHEET[[#This Row],[Patient_ID]],Healthcare_Transaction[Patient_ID],0)),"")</f>
        <v/>
      </c>
      <c r="G2886" s="6" t="str">
        <f>IFERROR(INDEX(Healthcare_Transaction[Date],MATCH(CONSOLIDATED_SHEET[[#This Row],[Patient_ID]],Healthcare_Transaction[Patient_ID],0)),"")</f>
        <v/>
      </c>
      <c r="H2886" t="str">
        <f>TEXT(CONSOLIDATED_SHEET[[#This Row],[Date]], "yyyy")</f>
        <v/>
      </c>
      <c r="I2886" t="str">
        <f>TEXT(CONSOLIDATED_SHEET[[#This Row],[Date]], "mmmm")</f>
        <v/>
      </c>
      <c r="J2886" t="str">
        <f>INDEX(Healthcare_Location[Location],MATCH(CONSOLIDATED_SHEET[[#This Row],[Patient_ID]],Healthcare_Location[Patient_ID],0))</f>
        <v>Chicago</v>
      </c>
      <c r="K2886" s="7" t="str">
        <f>INDEX(Healthcare_Insurance[Insurance_Type],MATCH(CONSOLIDATED_SHEET[[#This Row],[Patient_ID]],Healthcare_Insurance[Patient_ID],0))</f>
        <v>Public</v>
      </c>
      <c r="L2886" s="8">
        <f>INDEX(Healthcare_Insurance[Insurance_Amount],MATCH(CONSOLIDATED_SHEET[[#This Row],[Patient_ID]],Healthcare_Insurance[Patient_ID],0))</f>
        <v>2782.31</v>
      </c>
    </row>
    <row r="2887" spans="1:12" x14ac:dyDescent="0.25">
      <c r="A2887" t="s">
        <v>2889</v>
      </c>
      <c r="B2887" t="s">
        <v>5836</v>
      </c>
      <c r="C2887">
        <v>87</v>
      </c>
      <c r="D2887" t="s">
        <v>5947</v>
      </c>
      <c r="E2887" t="str">
        <f>IFERROR(INDEX(Healthcare_Transaction[Treatment_Type],MATCH(CONSOLIDATED_SHEET[[#This Row],[Patient_ID]],Healthcare_Transaction[Patient_ID],0)),"")</f>
        <v/>
      </c>
      <c r="F2887" s="8" t="str">
        <f>IFERROR(INDEX(Healthcare_Transaction[Cost],MATCH(CONSOLIDATED_SHEET[[#This Row],[Patient_ID]],Healthcare_Transaction[Patient_ID],0)),"")</f>
        <v/>
      </c>
      <c r="G2887" s="6" t="str">
        <f>IFERROR(INDEX(Healthcare_Transaction[Date],MATCH(CONSOLIDATED_SHEET[[#This Row],[Patient_ID]],Healthcare_Transaction[Patient_ID],0)),"")</f>
        <v/>
      </c>
      <c r="H2887" t="str">
        <f>TEXT(CONSOLIDATED_SHEET[[#This Row],[Date]], "yyyy")</f>
        <v/>
      </c>
      <c r="I2887" t="str">
        <f>TEXT(CONSOLIDATED_SHEET[[#This Row],[Date]], "mmmm")</f>
        <v/>
      </c>
      <c r="J2887" t="str">
        <f>INDEX(Healthcare_Location[Location],MATCH(CONSOLIDATED_SHEET[[#This Row],[Patient_ID]],Healthcare_Location[Patient_ID],0))</f>
        <v>Chicago</v>
      </c>
      <c r="K2887" s="7" t="str">
        <f>INDEX(Healthcare_Insurance[Insurance_Type],MATCH(CONSOLIDATED_SHEET[[#This Row],[Patient_ID]],Healthcare_Insurance[Patient_ID],0))</f>
        <v>Private</v>
      </c>
      <c r="L2887" s="8">
        <f>INDEX(Healthcare_Insurance[Insurance_Amount],MATCH(CONSOLIDATED_SHEET[[#This Row],[Patient_ID]],Healthcare_Insurance[Patient_ID],0))</f>
        <v>3832.13</v>
      </c>
    </row>
    <row r="2888" spans="1:12" x14ac:dyDescent="0.25">
      <c r="A2888" t="s">
        <v>2890</v>
      </c>
      <c r="B2888" t="s">
        <v>5837</v>
      </c>
      <c r="C2888">
        <v>22</v>
      </c>
      <c r="D2888" t="s">
        <v>5947</v>
      </c>
      <c r="E2888" t="str">
        <f>IFERROR(INDEX(Healthcare_Transaction[Treatment_Type],MATCH(CONSOLIDATED_SHEET[[#This Row],[Patient_ID]],Healthcare_Transaction[Patient_ID],0)),"")</f>
        <v/>
      </c>
      <c r="F2888" s="8" t="str">
        <f>IFERROR(INDEX(Healthcare_Transaction[Cost],MATCH(CONSOLIDATED_SHEET[[#This Row],[Patient_ID]],Healthcare_Transaction[Patient_ID],0)),"")</f>
        <v/>
      </c>
      <c r="G2888" s="6" t="str">
        <f>IFERROR(INDEX(Healthcare_Transaction[Date],MATCH(CONSOLIDATED_SHEET[[#This Row],[Patient_ID]],Healthcare_Transaction[Patient_ID],0)),"")</f>
        <v/>
      </c>
      <c r="H2888" t="str">
        <f>TEXT(CONSOLIDATED_SHEET[[#This Row],[Date]], "yyyy")</f>
        <v/>
      </c>
      <c r="I2888" t="str">
        <f>TEXT(CONSOLIDATED_SHEET[[#This Row],[Date]], "mmmm")</f>
        <v/>
      </c>
      <c r="J2888" t="str">
        <f>INDEX(Healthcare_Location[Location],MATCH(CONSOLIDATED_SHEET[[#This Row],[Patient_ID]],Healthcare_Location[Patient_ID],0))</f>
        <v>Chicago</v>
      </c>
      <c r="K2888" s="7" t="str">
        <f>INDEX(Healthcare_Insurance[Insurance_Type],MATCH(CONSOLIDATED_SHEET[[#This Row],[Patient_ID]],Healthcare_Insurance[Patient_ID],0))</f>
        <v>None</v>
      </c>
      <c r="L2888" s="8">
        <f>INDEX(Healthcare_Insurance[Insurance_Amount],MATCH(CONSOLIDATED_SHEET[[#This Row],[Patient_ID]],Healthcare_Insurance[Patient_ID],0))</f>
        <v>119.31</v>
      </c>
    </row>
    <row r="2889" spans="1:12" x14ac:dyDescent="0.25">
      <c r="A2889" t="s">
        <v>2891</v>
      </c>
      <c r="B2889" t="s">
        <v>5838</v>
      </c>
      <c r="C2889">
        <v>28</v>
      </c>
      <c r="D2889" t="s">
        <v>5948</v>
      </c>
      <c r="E2889" t="str">
        <f>IFERROR(INDEX(Healthcare_Transaction[Treatment_Type],MATCH(CONSOLIDATED_SHEET[[#This Row],[Patient_ID]],Healthcare_Transaction[Patient_ID],0)),"")</f>
        <v/>
      </c>
      <c r="F2889" s="8" t="str">
        <f>IFERROR(INDEX(Healthcare_Transaction[Cost],MATCH(CONSOLIDATED_SHEET[[#This Row],[Patient_ID]],Healthcare_Transaction[Patient_ID],0)),"")</f>
        <v/>
      </c>
      <c r="G2889" s="6" t="str">
        <f>IFERROR(INDEX(Healthcare_Transaction[Date],MATCH(CONSOLIDATED_SHEET[[#This Row],[Patient_ID]],Healthcare_Transaction[Patient_ID],0)),"")</f>
        <v/>
      </c>
      <c r="H2889" t="str">
        <f>TEXT(CONSOLIDATED_SHEET[[#This Row],[Date]], "yyyy")</f>
        <v/>
      </c>
      <c r="I2889" t="str">
        <f>TEXT(CONSOLIDATED_SHEET[[#This Row],[Date]], "mmmm")</f>
        <v/>
      </c>
      <c r="J2889" t="str">
        <f>INDEX(Healthcare_Location[Location],MATCH(CONSOLIDATED_SHEET[[#This Row],[Patient_ID]],Healthcare_Location[Patient_ID],0))</f>
        <v>Chicago</v>
      </c>
      <c r="K2889" s="7" t="str">
        <f>INDEX(Healthcare_Insurance[Insurance_Type],MATCH(CONSOLIDATED_SHEET[[#This Row],[Patient_ID]],Healthcare_Insurance[Patient_ID],0))</f>
        <v>None</v>
      </c>
      <c r="L2889" s="8">
        <f>INDEX(Healthcare_Insurance[Insurance_Amount],MATCH(CONSOLIDATED_SHEET[[#This Row],[Patient_ID]],Healthcare_Insurance[Patient_ID],0))</f>
        <v>4596.42</v>
      </c>
    </row>
    <row r="2890" spans="1:12" x14ac:dyDescent="0.25">
      <c r="A2890" t="s">
        <v>2892</v>
      </c>
      <c r="B2890" t="s">
        <v>5839</v>
      </c>
      <c r="C2890">
        <v>40</v>
      </c>
      <c r="D2890" t="s">
        <v>5947</v>
      </c>
      <c r="E2890" t="str">
        <f>IFERROR(INDEX(Healthcare_Transaction[Treatment_Type],MATCH(CONSOLIDATED_SHEET[[#This Row],[Patient_ID]],Healthcare_Transaction[Patient_ID],0)),"")</f>
        <v/>
      </c>
      <c r="F2890" s="8" t="str">
        <f>IFERROR(INDEX(Healthcare_Transaction[Cost],MATCH(CONSOLIDATED_SHEET[[#This Row],[Patient_ID]],Healthcare_Transaction[Patient_ID],0)),"")</f>
        <v/>
      </c>
      <c r="G2890" s="6" t="str">
        <f>IFERROR(INDEX(Healthcare_Transaction[Date],MATCH(CONSOLIDATED_SHEET[[#This Row],[Patient_ID]],Healthcare_Transaction[Patient_ID],0)),"")</f>
        <v/>
      </c>
      <c r="H2890" t="str">
        <f>TEXT(CONSOLIDATED_SHEET[[#This Row],[Date]], "yyyy")</f>
        <v/>
      </c>
      <c r="I2890" t="str">
        <f>TEXT(CONSOLIDATED_SHEET[[#This Row],[Date]], "mmmm")</f>
        <v/>
      </c>
      <c r="J2890" t="str">
        <f>INDEX(Healthcare_Location[Location],MATCH(CONSOLIDATED_SHEET[[#This Row],[Patient_ID]],Healthcare_Location[Patient_ID],0))</f>
        <v>New York</v>
      </c>
      <c r="K2890" s="7" t="str">
        <f>INDEX(Healthcare_Insurance[Insurance_Type],MATCH(CONSOLIDATED_SHEET[[#This Row],[Patient_ID]],Healthcare_Insurance[Patient_ID],0))</f>
        <v>Public</v>
      </c>
      <c r="L2890" s="8">
        <f>INDEX(Healthcare_Insurance[Insurance_Amount],MATCH(CONSOLIDATED_SHEET[[#This Row],[Patient_ID]],Healthcare_Insurance[Patient_ID],0))</f>
        <v>8020.96</v>
      </c>
    </row>
    <row r="2891" spans="1:12" x14ac:dyDescent="0.25">
      <c r="A2891" t="s">
        <v>2893</v>
      </c>
      <c r="B2891" t="s">
        <v>5840</v>
      </c>
      <c r="C2891">
        <v>71</v>
      </c>
      <c r="D2891" t="s">
        <v>5948</v>
      </c>
      <c r="E2891" t="str">
        <f>IFERROR(INDEX(Healthcare_Transaction[Treatment_Type],MATCH(CONSOLIDATED_SHEET[[#This Row],[Patient_ID]],Healthcare_Transaction[Patient_ID],0)),"")</f>
        <v/>
      </c>
      <c r="F2891" s="8" t="str">
        <f>IFERROR(INDEX(Healthcare_Transaction[Cost],MATCH(CONSOLIDATED_SHEET[[#This Row],[Patient_ID]],Healthcare_Transaction[Patient_ID],0)),"")</f>
        <v/>
      </c>
      <c r="G2891" s="6" t="str">
        <f>IFERROR(INDEX(Healthcare_Transaction[Date],MATCH(CONSOLIDATED_SHEET[[#This Row],[Patient_ID]],Healthcare_Transaction[Patient_ID],0)),"")</f>
        <v/>
      </c>
      <c r="H2891" t="str">
        <f>TEXT(CONSOLIDATED_SHEET[[#This Row],[Date]], "yyyy")</f>
        <v/>
      </c>
      <c r="I2891" t="str">
        <f>TEXT(CONSOLIDATED_SHEET[[#This Row],[Date]], "mmmm")</f>
        <v/>
      </c>
      <c r="J2891" t="str">
        <f>INDEX(Healthcare_Location[Location],MATCH(CONSOLIDATED_SHEET[[#This Row],[Patient_ID]],Healthcare_Location[Patient_ID],0))</f>
        <v>New York</v>
      </c>
      <c r="K2891" s="7" t="str">
        <f>INDEX(Healthcare_Insurance[Insurance_Type],MATCH(CONSOLIDATED_SHEET[[#This Row],[Patient_ID]],Healthcare_Insurance[Patient_ID],0))</f>
        <v>Private</v>
      </c>
      <c r="L2891" s="8">
        <f>INDEX(Healthcare_Insurance[Insurance_Amount],MATCH(CONSOLIDATED_SHEET[[#This Row],[Patient_ID]],Healthcare_Insurance[Patient_ID],0))</f>
        <v>3806.29</v>
      </c>
    </row>
    <row r="2892" spans="1:12" x14ac:dyDescent="0.25">
      <c r="A2892" t="s">
        <v>2894</v>
      </c>
      <c r="B2892" t="s">
        <v>5841</v>
      </c>
      <c r="C2892">
        <v>89</v>
      </c>
      <c r="D2892" t="s">
        <v>5948</v>
      </c>
      <c r="E2892" t="str">
        <f>IFERROR(INDEX(Healthcare_Transaction[Treatment_Type],MATCH(CONSOLIDATED_SHEET[[#This Row],[Patient_ID]],Healthcare_Transaction[Patient_ID],0)),"")</f>
        <v/>
      </c>
      <c r="F2892" s="8" t="str">
        <f>IFERROR(INDEX(Healthcare_Transaction[Cost],MATCH(CONSOLIDATED_SHEET[[#This Row],[Patient_ID]],Healthcare_Transaction[Patient_ID],0)),"")</f>
        <v/>
      </c>
      <c r="G2892" s="6" t="str">
        <f>IFERROR(INDEX(Healthcare_Transaction[Date],MATCH(CONSOLIDATED_SHEET[[#This Row],[Patient_ID]],Healthcare_Transaction[Patient_ID],0)),"")</f>
        <v/>
      </c>
      <c r="H2892" t="str">
        <f>TEXT(CONSOLIDATED_SHEET[[#This Row],[Date]], "yyyy")</f>
        <v/>
      </c>
      <c r="I2892" t="str">
        <f>TEXT(CONSOLIDATED_SHEET[[#This Row],[Date]], "mmmm")</f>
        <v/>
      </c>
      <c r="J2892" t="str">
        <f>INDEX(Healthcare_Location[Location],MATCH(CONSOLIDATED_SHEET[[#This Row],[Patient_ID]],Healthcare_Location[Patient_ID],0))</f>
        <v>Los Angeles</v>
      </c>
      <c r="K2892" s="7" t="str">
        <f>INDEX(Healthcare_Insurance[Insurance_Type],MATCH(CONSOLIDATED_SHEET[[#This Row],[Patient_ID]],Healthcare_Insurance[Patient_ID],0))</f>
        <v>Public</v>
      </c>
      <c r="L2892" s="8">
        <f>INDEX(Healthcare_Insurance[Insurance_Amount],MATCH(CONSOLIDATED_SHEET[[#This Row],[Patient_ID]],Healthcare_Insurance[Patient_ID],0))</f>
        <v>5776.58</v>
      </c>
    </row>
    <row r="2893" spans="1:12" x14ac:dyDescent="0.25">
      <c r="A2893" t="s">
        <v>2895</v>
      </c>
      <c r="B2893" t="s">
        <v>3680</v>
      </c>
      <c r="C2893">
        <v>51</v>
      </c>
      <c r="D2893" t="s">
        <v>5948</v>
      </c>
      <c r="E2893" t="str">
        <f>IFERROR(INDEX(Healthcare_Transaction[Treatment_Type],MATCH(CONSOLIDATED_SHEET[[#This Row],[Patient_ID]],Healthcare_Transaction[Patient_ID],0)),"")</f>
        <v/>
      </c>
      <c r="F2893" s="8" t="str">
        <f>IFERROR(INDEX(Healthcare_Transaction[Cost],MATCH(CONSOLIDATED_SHEET[[#This Row],[Patient_ID]],Healthcare_Transaction[Patient_ID],0)),"")</f>
        <v/>
      </c>
      <c r="G2893" s="6" t="str">
        <f>IFERROR(INDEX(Healthcare_Transaction[Date],MATCH(CONSOLIDATED_SHEET[[#This Row],[Patient_ID]],Healthcare_Transaction[Patient_ID],0)),"")</f>
        <v/>
      </c>
      <c r="H2893" t="str">
        <f>TEXT(CONSOLIDATED_SHEET[[#This Row],[Date]], "yyyy")</f>
        <v/>
      </c>
      <c r="I2893" t="str">
        <f>TEXT(CONSOLIDATED_SHEET[[#This Row],[Date]], "mmmm")</f>
        <v/>
      </c>
      <c r="J2893" t="str">
        <f>INDEX(Healthcare_Location[Location],MATCH(CONSOLIDATED_SHEET[[#This Row],[Patient_ID]],Healthcare_Location[Patient_ID],0))</f>
        <v>Houston</v>
      </c>
      <c r="K2893" s="7" t="str">
        <f>INDEX(Healthcare_Insurance[Insurance_Type],MATCH(CONSOLIDATED_SHEET[[#This Row],[Patient_ID]],Healthcare_Insurance[Patient_ID],0))</f>
        <v>Private</v>
      </c>
      <c r="L2893" s="8">
        <f>INDEX(Healthcare_Insurance[Insurance_Amount],MATCH(CONSOLIDATED_SHEET[[#This Row],[Patient_ID]],Healthcare_Insurance[Patient_ID],0))</f>
        <v>9117.06</v>
      </c>
    </row>
    <row r="2894" spans="1:12" x14ac:dyDescent="0.25">
      <c r="A2894" t="s">
        <v>2896</v>
      </c>
      <c r="B2894" t="s">
        <v>5842</v>
      </c>
      <c r="C2894">
        <v>41</v>
      </c>
      <c r="D2894" t="s">
        <v>5948</v>
      </c>
      <c r="E2894" t="str">
        <f>IFERROR(INDEX(Healthcare_Transaction[Treatment_Type],MATCH(CONSOLIDATED_SHEET[[#This Row],[Patient_ID]],Healthcare_Transaction[Patient_ID],0)),"")</f>
        <v/>
      </c>
      <c r="F2894" s="8" t="str">
        <f>IFERROR(INDEX(Healthcare_Transaction[Cost],MATCH(CONSOLIDATED_SHEET[[#This Row],[Patient_ID]],Healthcare_Transaction[Patient_ID],0)),"")</f>
        <v/>
      </c>
      <c r="G2894" s="6" t="str">
        <f>IFERROR(INDEX(Healthcare_Transaction[Date],MATCH(CONSOLIDATED_SHEET[[#This Row],[Patient_ID]],Healthcare_Transaction[Patient_ID],0)),"")</f>
        <v/>
      </c>
      <c r="H2894" t="str">
        <f>TEXT(CONSOLIDATED_SHEET[[#This Row],[Date]], "yyyy")</f>
        <v/>
      </c>
      <c r="I2894" t="str">
        <f>TEXT(CONSOLIDATED_SHEET[[#This Row],[Date]], "mmmm")</f>
        <v/>
      </c>
      <c r="J2894" t="str">
        <f>INDEX(Healthcare_Location[Location],MATCH(CONSOLIDATED_SHEET[[#This Row],[Patient_ID]],Healthcare_Location[Patient_ID],0))</f>
        <v>Chicago</v>
      </c>
      <c r="K2894" s="7" t="str">
        <f>INDEX(Healthcare_Insurance[Insurance_Type],MATCH(CONSOLIDATED_SHEET[[#This Row],[Patient_ID]],Healthcare_Insurance[Patient_ID],0))</f>
        <v>Public</v>
      </c>
      <c r="L2894" s="8">
        <f>INDEX(Healthcare_Insurance[Insurance_Amount],MATCH(CONSOLIDATED_SHEET[[#This Row],[Patient_ID]],Healthcare_Insurance[Patient_ID],0))</f>
        <v>6326.37</v>
      </c>
    </row>
    <row r="2895" spans="1:12" x14ac:dyDescent="0.25">
      <c r="A2895" t="s">
        <v>2897</v>
      </c>
      <c r="B2895" t="s">
        <v>5843</v>
      </c>
      <c r="C2895">
        <v>55</v>
      </c>
      <c r="D2895" t="s">
        <v>5948</v>
      </c>
      <c r="E2895" t="str">
        <f>IFERROR(INDEX(Healthcare_Transaction[Treatment_Type],MATCH(CONSOLIDATED_SHEET[[#This Row],[Patient_ID]],Healthcare_Transaction[Patient_ID],0)),"")</f>
        <v/>
      </c>
      <c r="F2895" s="8" t="str">
        <f>IFERROR(INDEX(Healthcare_Transaction[Cost],MATCH(CONSOLIDATED_SHEET[[#This Row],[Patient_ID]],Healthcare_Transaction[Patient_ID],0)),"")</f>
        <v/>
      </c>
      <c r="G2895" s="6" t="str">
        <f>IFERROR(INDEX(Healthcare_Transaction[Date],MATCH(CONSOLIDATED_SHEET[[#This Row],[Patient_ID]],Healthcare_Transaction[Patient_ID],0)),"")</f>
        <v/>
      </c>
      <c r="H2895" t="str">
        <f>TEXT(CONSOLIDATED_SHEET[[#This Row],[Date]], "yyyy")</f>
        <v/>
      </c>
      <c r="I2895" t="str">
        <f>TEXT(CONSOLIDATED_SHEET[[#This Row],[Date]], "mmmm")</f>
        <v/>
      </c>
      <c r="J2895" t="str">
        <f>INDEX(Healthcare_Location[Location],MATCH(CONSOLIDATED_SHEET[[#This Row],[Patient_ID]],Healthcare_Location[Patient_ID],0))</f>
        <v>New York</v>
      </c>
      <c r="K2895" s="7" t="str">
        <f>INDEX(Healthcare_Insurance[Insurance_Type],MATCH(CONSOLIDATED_SHEET[[#This Row],[Patient_ID]],Healthcare_Insurance[Patient_ID],0))</f>
        <v>Private</v>
      </c>
      <c r="L2895" s="8">
        <f>INDEX(Healthcare_Insurance[Insurance_Amount],MATCH(CONSOLIDATED_SHEET[[#This Row],[Patient_ID]],Healthcare_Insurance[Patient_ID],0))</f>
        <v>4470.1099999999997</v>
      </c>
    </row>
    <row r="2896" spans="1:12" x14ac:dyDescent="0.25">
      <c r="A2896" t="s">
        <v>2898</v>
      </c>
      <c r="B2896" t="s">
        <v>5844</v>
      </c>
      <c r="C2896">
        <v>71</v>
      </c>
      <c r="D2896" t="s">
        <v>5948</v>
      </c>
      <c r="E2896" t="str">
        <f>IFERROR(INDEX(Healthcare_Transaction[Treatment_Type],MATCH(CONSOLIDATED_SHEET[[#This Row],[Patient_ID]],Healthcare_Transaction[Patient_ID],0)),"")</f>
        <v/>
      </c>
      <c r="F2896" s="8" t="str">
        <f>IFERROR(INDEX(Healthcare_Transaction[Cost],MATCH(CONSOLIDATED_SHEET[[#This Row],[Patient_ID]],Healthcare_Transaction[Patient_ID],0)),"")</f>
        <v/>
      </c>
      <c r="G2896" s="6" t="str">
        <f>IFERROR(INDEX(Healthcare_Transaction[Date],MATCH(CONSOLIDATED_SHEET[[#This Row],[Patient_ID]],Healthcare_Transaction[Patient_ID],0)),"")</f>
        <v/>
      </c>
      <c r="H2896" t="str">
        <f>TEXT(CONSOLIDATED_SHEET[[#This Row],[Date]], "yyyy")</f>
        <v/>
      </c>
      <c r="I2896" t="str">
        <f>TEXT(CONSOLIDATED_SHEET[[#This Row],[Date]], "mmmm")</f>
        <v/>
      </c>
      <c r="J2896" t="str">
        <f>INDEX(Healthcare_Location[Location],MATCH(CONSOLIDATED_SHEET[[#This Row],[Patient_ID]],Healthcare_Location[Patient_ID],0))</f>
        <v>New York</v>
      </c>
      <c r="K2896" s="7" t="str">
        <f>INDEX(Healthcare_Insurance[Insurance_Type],MATCH(CONSOLIDATED_SHEET[[#This Row],[Patient_ID]],Healthcare_Insurance[Patient_ID],0))</f>
        <v>None</v>
      </c>
      <c r="L2896" s="8">
        <f>INDEX(Healthcare_Insurance[Insurance_Amount],MATCH(CONSOLIDATED_SHEET[[#This Row],[Patient_ID]],Healthcare_Insurance[Patient_ID],0))</f>
        <v>4245.21</v>
      </c>
    </row>
    <row r="2897" spans="1:12" x14ac:dyDescent="0.25">
      <c r="A2897" t="s">
        <v>2899</v>
      </c>
      <c r="B2897" t="s">
        <v>5845</v>
      </c>
      <c r="C2897">
        <v>37</v>
      </c>
      <c r="D2897" t="s">
        <v>5948</v>
      </c>
      <c r="E2897" t="str">
        <f>IFERROR(INDEX(Healthcare_Transaction[Treatment_Type],MATCH(CONSOLIDATED_SHEET[[#This Row],[Patient_ID]],Healthcare_Transaction[Patient_ID],0)),"")</f>
        <v/>
      </c>
      <c r="F2897" s="8" t="str">
        <f>IFERROR(INDEX(Healthcare_Transaction[Cost],MATCH(CONSOLIDATED_SHEET[[#This Row],[Patient_ID]],Healthcare_Transaction[Patient_ID],0)),"")</f>
        <v/>
      </c>
      <c r="G2897" s="6" t="str">
        <f>IFERROR(INDEX(Healthcare_Transaction[Date],MATCH(CONSOLIDATED_SHEET[[#This Row],[Patient_ID]],Healthcare_Transaction[Patient_ID],0)),"")</f>
        <v/>
      </c>
      <c r="H2897" t="str">
        <f>TEXT(CONSOLIDATED_SHEET[[#This Row],[Date]], "yyyy")</f>
        <v/>
      </c>
      <c r="I2897" t="str">
        <f>TEXT(CONSOLIDATED_SHEET[[#This Row],[Date]], "mmmm")</f>
        <v/>
      </c>
      <c r="J2897" t="str">
        <f>INDEX(Healthcare_Location[Location],MATCH(CONSOLIDATED_SHEET[[#This Row],[Patient_ID]],Healthcare_Location[Patient_ID],0))</f>
        <v>Houston</v>
      </c>
      <c r="K2897" s="7" t="str">
        <f>INDEX(Healthcare_Insurance[Insurance_Type],MATCH(CONSOLIDATED_SHEET[[#This Row],[Patient_ID]],Healthcare_Insurance[Patient_ID],0))</f>
        <v>Private</v>
      </c>
      <c r="L2897" s="8">
        <f>INDEX(Healthcare_Insurance[Insurance_Amount],MATCH(CONSOLIDATED_SHEET[[#This Row],[Patient_ID]],Healthcare_Insurance[Patient_ID],0))</f>
        <v>898.21</v>
      </c>
    </row>
    <row r="2898" spans="1:12" x14ac:dyDescent="0.25">
      <c r="A2898" t="s">
        <v>2900</v>
      </c>
      <c r="B2898" t="s">
        <v>5846</v>
      </c>
      <c r="C2898">
        <v>49</v>
      </c>
      <c r="D2898" t="s">
        <v>5948</v>
      </c>
      <c r="E2898" t="str">
        <f>IFERROR(INDEX(Healthcare_Transaction[Treatment_Type],MATCH(CONSOLIDATED_SHEET[[#This Row],[Patient_ID]],Healthcare_Transaction[Patient_ID],0)),"")</f>
        <v/>
      </c>
      <c r="F2898" s="8" t="str">
        <f>IFERROR(INDEX(Healthcare_Transaction[Cost],MATCH(CONSOLIDATED_SHEET[[#This Row],[Patient_ID]],Healthcare_Transaction[Patient_ID],0)),"")</f>
        <v/>
      </c>
      <c r="G2898" s="6" t="str">
        <f>IFERROR(INDEX(Healthcare_Transaction[Date],MATCH(CONSOLIDATED_SHEET[[#This Row],[Patient_ID]],Healthcare_Transaction[Patient_ID],0)),"")</f>
        <v/>
      </c>
      <c r="H2898" t="str">
        <f>TEXT(CONSOLIDATED_SHEET[[#This Row],[Date]], "yyyy")</f>
        <v/>
      </c>
      <c r="I2898" t="str">
        <f>TEXT(CONSOLIDATED_SHEET[[#This Row],[Date]], "mmmm")</f>
        <v/>
      </c>
      <c r="J2898" t="str">
        <f>INDEX(Healthcare_Location[Location],MATCH(CONSOLIDATED_SHEET[[#This Row],[Patient_ID]],Healthcare_Location[Patient_ID],0))</f>
        <v>Houston</v>
      </c>
      <c r="K2898" s="7" t="str">
        <f>INDEX(Healthcare_Insurance[Insurance_Type],MATCH(CONSOLIDATED_SHEET[[#This Row],[Patient_ID]],Healthcare_Insurance[Patient_ID],0))</f>
        <v>Public</v>
      </c>
      <c r="L2898" s="8">
        <f>INDEX(Healthcare_Insurance[Insurance_Amount],MATCH(CONSOLIDATED_SHEET[[#This Row],[Patient_ID]],Healthcare_Insurance[Patient_ID],0))</f>
        <v>4366.71</v>
      </c>
    </row>
    <row r="2899" spans="1:12" x14ac:dyDescent="0.25">
      <c r="A2899" t="s">
        <v>2901</v>
      </c>
      <c r="B2899" t="s">
        <v>5847</v>
      </c>
      <c r="C2899">
        <v>77</v>
      </c>
      <c r="D2899" t="s">
        <v>5948</v>
      </c>
      <c r="E2899" t="str">
        <f>IFERROR(INDEX(Healthcare_Transaction[Treatment_Type],MATCH(CONSOLIDATED_SHEET[[#This Row],[Patient_ID]],Healthcare_Transaction[Patient_ID],0)),"")</f>
        <v/>
      </c>
      <c r="F2899" s="8" t="str">
        <f>IFERROR(INDEX(Healthcare_Transaction[Cost],MATCH(CONSOLIDATED_SHEET[[#This Row],[Patient_ID]],Healthcare_Transaction[Patient_ID],0)),"")</f>
        <v/>
      </c>
      <c r="G2899" s="6" t="str">
        <f>IFERROR(INDEX(Healthcare_Transaction[Date],MATCH(CONSOLIDATED_SHEET[[#This Row],[Patient_ID]],Healthcare_Transaction[Patient_ID],0)),"")</f>
        <v/>
      </c>
      <c r="H2899" t="str">
        <f>TEXT(CONSOLIDATED_SHEET[[#This Row],[Date]], "yyyy")</f>
        <v/>
      </c>
      <c r="I2899" t="str">
        <f>TEXT(CONSOLIDATED_SHEET[[#This Row],[Date]], "mmmm")</f>
        <v/>
      </c>
      <c r="J2899" t="str">
        <f>INDEX(Healthcare_Location[Location],MATCH(CONSOLIDATED_SHEET[[#This Row],[Patient_ID]],Healthcare_Location[Patient_ID],0))</f>
        <v>Phoenix</v>
      </c>
      <c r="K2899" s="7" t="str">
        <f>INDEX(Healthcare_Insurance[Insurance_Type],MATCH(CONSOLIDATED_SHEET[[#This Row],[Patient_ID]],Healthcare_Insurance[Patient_ID],0))</f>
        <v>Public</v>
      </c>
      <c r="L2899" s="8">
        <f>INDEX(Healthcare_Insurance[Insurance_Amount],MATCH(CONSOLIDATED_SHEET[[#This Row],[Patient_ID]],Healthcare_Insurance[Patient_ID],0))</f>
        <v>4858.46</v>
      </c>
    </row>
    <row r="2900" spans="1:12" x14ac:dyDescent="0.25">
      <c r="A2900" t="s">
        <v>2902</v>
      </c>
      <c r="B2900" t="s">
        <v>5848</v>
      </c>
      <c r="C2900">
        <v>78</v>
      </c>
      <c r="D2900" t="s">
        <v>5948</v>
      </c>
      <c r="E2900" t="str">
        <f>IFERROR(INDEX(Healthcare_Transaction[Treatment_Type],MATCH(CONSOLIDATED_SHEET[[#This Row],[Patient_ID]],Healthcare_Transaction[Patient_ID],0)),"")</f>
        <v/>
      </c>
      <c r="F2900" s="8" t="str">
        <f>IFERROR(INDEX(Healthcare_Transaction[Cost],MATCH(CONSOLIDATED_SHEET[[#This Row],[Patient_ID]],Healthcare_Transaction[Patient_ID],0)),"")</f>
        <v/>
      </c>
      <c r="G2900" s="6" t="str">
        <f>IFERROR(INDEX(Healthcare_Transaction[Date],MATCH(CONSOLIDATED_SHEET[[#This Row],[Patient_ID]],Healthcare_Transaction[Patient_ID],0)),"")</f>
        <v/>
      </c>
      <c r="H2900" t="str">
        <f>TEXT(CONSOLIDATED_SHEET[[#This Row],[Date]], "yyyy")</f>
        <v/>
      </c>
      <c r="I2900" t="str">
        <f>TEXT(CONSOLIDATED_SHEET[[#This Row],[Date]], "mmmm")</f>
        <v/>
      </c>
      <c r="J2900" t="str">
        <f>INDEX(Healthcare_Location[Location],MATCH(CONSOLIDATED_SHEET[[#This Row],[Patient_ID]],Healthcare_Location[Patient_ID],0))</f>
        <v>New York</v>
      </c>
      <c r="K2900" s="7" t="str">
        <f>INDEX(Healthcare_Insurance[Insurance_Type],MATCH(CONSOLIDATED_SHEET[[#This Row],[Patient_ID]],Healthcare_Insurance[Patient_ID],0))</f>
        <v>None</v>
      </c>
      <c r="L2900" s="8">
        <f>INDEX(Healthcare_Insurance[Insurance_Amount],MATCH(CONSOLIDATED_SHEET[[#This Row],[Patient_ID]],Healthcare_Insurance[Patient_ID],0))</f>
        <v>6912.16</v>
      </c>
    </row>
    <row r="2901" spans="1:12" x14ac:dyDescent="0.25">
      <c r="A2901" t="s">
        <v>2903</v>
      </c>
      <c r="B2901" t="s">
        <v>5849</v>
      </c>
      <c r="C2901">
        <v>37</v>
      </c>
      <c r="D2901" t="s">
        <v>5947</v>
      </c>
      <c r="E2901" t="str">
        <f>IFERROR(INDEX(Healthcare_Transaction[Treatment_Type],MATCH(CONSOLIDATED_SHEET[[#This Row],[Patient_ID]],Healthcare_Transaction[Patient_ID],0)),"")</f>
        <v/>
      </c>
      <c r="F2901" s="8" t="str">
        <f>IFERROR(INDEX(Healthcare_Transaction[Cost],MATCH(CONSOLIDATED_SHEET[[#This Row],[Patient_ID]],Healthcare_Transaction[Patient_ID],0)),"")</f>
        <v/>
      </c>
      <c r="G2901" s="6" t="str">
        <f>IFERROR(INDEX(Healthcare_Transaction[Date],MATCH(CONSOLIDATED_SHEET[[#This Row],[Patient_ID]],Healthcare_Transaction[Patient_ID],0)),"")</f>
        <v/>
      </c>
      <c r="H2901" t="str">
        <f>TEXT(CONSOLIDATED_SHEET[[#This Row],[Date]], "yyyy")</f>
        <v/>
      </c>
      <c r="I2901" t="str">
        <f>TEXT(CONSOLIDATED_SHEET[[#This Row],[Date]], "mmmm")</f>
        <v/>
      </c>
      <c r="J2901" t="str">
        <f>INDEX(Healthcare_Location[Location],MATCH(CONSOLIDATED_SHEET[[#This Row],[Patient_ID]],Healthcare_Location[Patient_ID],0))</f>
        <v>New York</v>
      </c>
      <c r="K2901" s="7" t="str">
        <f>INDEX(Healthcare_Insurance[Insurance_Type],MATCH(CONSOLIDATED_SHEET[[#This Row],[Patient_ID]],Healthcare_Insurance[Patient_ID],0))</f>
        <v>Public</v>
      </c>
      <c r="L2901" s="8">
        <f>INDEX(Healthcare_Insurance[Insurance_Amount],MATCH(CONSOLIDATED_SHEET[[#This Row],[Patient_ID]],Healthcare_Insurance[Patient_ID],0))</f>
        <v>1878.22</v>
      </c>
    </row>
    <row r="2902" spans="1:12" x14ac:dyDescent="0.25">
      <c r="A2902" t="s">
        <v>2904</v>
      </c>
      <c r="B2902" t="s">
        <v>5850</v>
      </c>
      <c r="C2902">
        <v>50</v>
      </c>
      <c r="D2902" t="s">
        <v>5948</v>
      </c>
      <c r="E2902" t="str">
        <f>IFERROR(INDEX(Healthcare_Transaction[Treatment_Type],MATCH(CONSOLIDATED_SHEET[[#This Row],[Patient_ID]],Healthcare_Transaction[Patient_ID],0)),"")</f>
        <v/>
      </c>
      <c r="F2902" s="8" t="str">
        <f>IFERROR(INDEX(Healthcare_Transaction[Cost],MATCH(CONSOLIDATED_SHEET[[#This Row],[Patient_ID]],Healthcare_Transaction[Patient_ID],0)),"")</f>
        <v/>
      </c>
      <c r="G2902" s="6" t="str">
        <f>IFERROR(INDEX(Healthcare_Transaction[Date],MATCH(CONSOLIDATED_SHEET[[#This Row],[Patient_ID]],Healthcare_Transaction[Patient_ID],0)),"")</f>
        <v/>
      </c>
      <c r="H2902" t="str">
        <f>TEXT(CONSOLIDATED_SHEET[[#This Row],[Date]], "yyyy")</f>
        <v/>
      </c>
      <c r="I2902" t="str">
        <f>TEXT(CONSOLIDATED_SHEET[[#This Row],[Date]], "mmmm")</f>
        <v/>
      </c>
      <c r="J2902" t="str">
        <f>INDEX(Healthcare_Location[Location],MATCH(CONSOLIDATED_SHEET[[#This Row],[Patient_ID]],Healthcare_Location[Patient_ID],0))</f>
        <v>New York</v>
      </c>
      <c r="K2902" s="7" t="str">
        <f>INDEX(Healthcare_Insurance[Insurance_Type],MATCH(CONSOLIDATED_SHEET[[#This Row],[Patient_ID]],Healthcare_Insurance[Patient_ID],0))</f>
        <v>Public</v>
      </c>
      <c r="L2902" s="8">
        <f>INDEX(Healthcare_Insurance[Insurance_Amount],MATCH(CONSOLIDATED_SHEET[[#This Row],[Patient_ID]],Healthcare_Insurance[Patient_ID],0))</f>
        <v>1286.03</v>
      </c>
    </row>
    <row r="2903" spans="1:12" x14ac:dyDescent="0.25">
      <c r="A2903" t="s">
        <v>2905</v>
      </c>
      <c r="B2903" t="s">
        <v>5851</v>
      </c>
      <c r="C2903">
        <v>67</v>
      </c>
      <c r="D2903" t="s">
        <v>5947</v>
      </c>
      <c r="E2903" t="str">
        <f>IFERROR(INDEX(Healthcare_Transaction[Treatment_Type],MATCH(CONSOLIDATED_SHEET[[#This Row],[Patient_ID]],Healthcare_Transaction[Patient_ID],0)),"")</f>
        <v/>
      </c>
      <c r="F2903" s="8" t="str">
        <f>IFERROR(INDEX(Healthcare_Transaction[Cost],MATCH(CONSOLIDATED_SHEET[[#This Row],[Patient_ID]],Healthcare_Transaction[Patient_ID],0)),"")</f>
        <v/>
      </c>
      <c r="G2903" s="6" t="str">
        <f>IFERROR(INDEX(Healthcare_Transaction[Date],MATCH(CONSOLIDATED_SHEET[[#This Row],[Patient_ID]],Healthcare_Transaction[Patient_ID],0)),"")</f>
        <v/>
      </c>
      <c r="H2903" t="str">
        <f>TEXT(CONSOLIDATED_SHEET[[#This Row],[Date]], "yyyy")</f>
        <v/>
      </c>
      <c r="I2903" t="str">
        <f>TEXT(CONSOLIDATED_SHEET[[#This Row],[Date]], "mmmm")</f>
        <v/>
      </c>
      <c r="J2903" t="str">
        <f>INDEX(Healthcare_Location[Location],MATCH(CONSOLIDATED_SHEET[[#This Row],[Patient_ID]],Healthcare_Location[Patient_ID],0))</f>
        <v>Houston</v>
      </c>
      <c r="K2903" s="7" t="str">
        <f>INDEX(Healthcare_Insurance[Insurance_Type],MATCH(CONSOLIDATED_SHEET[[#This Row],[Patient_ID]],Healthcare_Insurance[Patient_ID],0))</f>
        <v>None</v>
      </c>
      <c r="L2903" s="8">
        <f>INDEX(Healthcare_Insurance[Insurance_Amount],MATCH(CONSOLIDATED_SHEET[[#This Row],[Patient_ID]],Healthcare_Insurance[Patient_ID],0))</f>
        <v>2732.03</v>
      </c>
    </row>
    <row r="2904" spans="1:12" x14ac:dyDescent="0.25">
      <c r="A2904" t="s">
        <v>2906</v>
      </c>
      <c r="B2904" t="s">
        <v>5852</v>
      </c>
      <c r="C2904">
        <v>28</v>
      </c>
      <c r="D2904" t="s">
        <v>5948</v>
      </c>
      <c r="E2904" t="str">
        <f>IFERROR(INDEX(Healthcare_Transaction[Treatment_Type],MATCH(CONSOLIDATED_SHEET[[#This Row],[Patient_ID]],Healthcare_Transaction[Patient_ID],0)),"")</f>
        <v/>
      </c>
      <c r="F2904" s="8" t="str">
        <f>IFERROR(INDEX(Healthcare_Transaction[Cost],MATCH(CONSOLIDATED_SHEET[[#This Row],[Patient_ID]],Healthcare_Transaction[Patient_ID],0)),"")</f>
        <v/>
      </c>
      <c r="G2904" s="6" t="str">
        <f>IFERROR(INDEX(Healthcare_Transaction[Date],MATCH(CONSOLIDATED_SHEET[[#This Row],[Patient_ID]],Healthcare_Transaction[Patient_ID],0)),"")</f>
        <v/>
      </c>
      <c r="H2904" t="str">
        <f>TEXT(CONSOLIDATED_SHEET[[#This Row],[Date]], "yyyy")</f>
        <v/>
      </c>
      <c r="I2904" t="str">
        <f>TEXT(CONSOLIDATED_SHEET[[#This Row],[Date]], "mmmm")</f>
        <v/>
      </c>
      <c r="J2904" t="str">
        <f>INDEX(Healthcare_Location[Location],MATCH(CONSOLIDATED_SHEET[[#This Row],[Patient_ID]],Healthcare_Location[Patient_ID],0))</f>
        <v>New York</v>
      </c>
      <c r="K2904" s="7" t="str">
        <f>INDEX(Healthcare_Insurance[Insurance_Type],MATCH(CONSOLIDATED_SHEET[[#This Row],[Patient_ID]],Healthcare_Insurance[Patient_ID],0))</f>
        <v>Public</v>
      </c>
      <c r="L2904" s="8">
        <f>INDEX(Healthcare_Insurance[Insurance_Amount],MATCH(CONSOLIDATED_SHEET[[#This Row],[Patient_ID]],Healthcare_Insurance[Patient_ID],0))</f>
        <v>5107.49</v>
      </c>
    </row>
    <row r="2905" spans="1:12" x14ac:dyDescent="0.25">
      <c r="A2905" t="s">
        <v>2907</v>
      </c>
      <c r="B2905" t="s">
        <v>5853</v>
      </c>
      <c r="C2905">
        <v>37</v>
      </c>
      <c r="D2905" t="s">
        <v>5947</v>
      </c>
      <c r="E2905" t="str">
        <f>IFERROR(INDEX(Healthcare_Transaction[Treatment_Type],MATCH(CONSOLIDATED_SHEET[[#This Row],[Patient_ID]],Healthcare_Transaction[Patient_ID],0)),"")</f>
        <v/>
      </c>
      <c r="F2905" s="8" t="str">
        <f>IFERROR(INDEX(Healthcare_Transaction[Cost],MATCH(CONSOLIDATED_SHEET[[#This Row],[Patient_ID]],Healthcare_Transaction[Patient_ID],0)),"")</f>
        <v/>
      </c>
      <c r="G2905" s="6" t="str">
        <f>IFERROR(INDEX(Healthcare_Transaction[Date],MATCH(CONSOLIDATED_SHEET[[#This Row],[Patient_ID]],Healthcare_Transaction[Patient_ID],0)),"")</f>
        <v/>
      </c>
      <c r="H2905" t="str">
        <f>TEXT(CONSOLIDATED_SHEET[[#This Row],[Date]], "yyyy")</f>
        <v/>
      </c>
      <c r="I2905" t="str">
        <f>TEXT(CONSOLIDATED_SHEET[[#This Row],[Date]], "mmmm")</f>
        <v/>
      </c>
      <c r="J2905" t="str">
        <f>INDEX(Healthcare_Location[Location],MATCH(CONSOLIDATED_SHEET[[#This Row],[Patient_ID]],Healthcare_Location[Patient_ID],0))</f>
        <v>Phoenix</v>
      </c>
      <c r="K2905" s="7" t="str">
        <f>INDEX(Healthcare_Insurance[Insurance_Type],MATCH(CONSOLIDATED_SHEET[[#This Row],[Patient_ID]],Healthcare_Insurance[Patient_ID],0))</f>
        <v>Public</v>
      </c>
      <c r="L2905" s="8">
        <f>INDEX(Healthcare_Insurance[Insurance_Amount],MATCH(CONSOLIDATED_SHEET[[#This Row],[Patient_ID]],Healthcare_Insurance[Patient_ID],0))</f>
        <v>7335.79</v>
      </c>
    </row>
    <row r="2906" spans="1:12" x14ac:dyDescent="0.25">
      <c r="A2906" t="s">
        <v>2908</v>
      </c>
      <c r="B2906" t="s">
        <v>5854</v>
      </c>
      <c r="C2906">
        <v>87</v>
      </c>
      <c r="D2906" t="s">
        <v>5947</v>
      </c>
      <c r="E2906" t="str">
        <f>IFERROR(INDEX(Healthcare_Transaction[Treatment_Type],MATCH(CONSOLIDATED_SHEET[[#This Row],[Patient_ID]],Healthcare_Transaction[Patient_ID],0)),"")</f>
        <v/>
      </c>
      <c r="F2906" s="8" t="str">
        <f>IFERROR(INDEX(Healthcare_Transaction[Cost],MATCH(CONSOLIDATED_SHEET[[#This Row],[Patient_ID]],Healthcare_Transaction[Patient_ID],0)),"")</f>
        <v/>
      </c>
      <c r="G2906" s="6" t="str">
        <f>IFERROR(INDEX(Healthcare_Transaction[Date],MATCH(CONSOLIDATED_SHEET[[#This Row],[Patient_ID]],Healthcare_Transaction[Patient_ID],0)),"")</f>
        <v/>
      </c>
      <c r="H2906" t="str">
        <f>TEXT(CONSOLIDATED_SHEET[[#This Row],[Date]], "yyyy")</f>
        <v/>
      </c>
      <c r="I2906" t="str">
        <f>TEXT(CONSOLIDATED_SHEET[[#This Row],[Date]], "mmmm")</f>
        <v/>
      </c>
      <c r="J2906" t="str">
        <f>INDEX(Healthcare_Location[Location],MATCH(CONSOLIDATED_SHEET[[#This Row],[Patient_ID]],Healthcare_Location[Patient_ID],0))</f>
        <v>Phoenix</v>
      </c>
      <c r="K2906" s="7" t="str">
        <f>INDEX(Healthcare_Insurance[Insurance_Type],MATCH(CONSOLIDATED_SHEET[[#This Row],[Patient_ID]],Healthcare_Insurance[Patient_ID],0))</f>
        <v>None</v>
      </c>
      <c r="L2906" s="8">
        <f>INDEX(Healthcare_Insurance[Insurance_Amount],MATCH(CONSOLIDATED_SHEET[[#This Row],[Patient_ID]],Healthcare_Insurance[Patient_ID],0))</f>
        <v>2153.61</v>
      </c>
    </row>
    <row r="2907" spans="1:12" x14ac:dyDescent="0.25">
      <c r="A2907" t="s">
        <v>2909</v>
      </c>
      <c r="B2907" t="s">
        <v>5855</v>
      </c>
      <c r="C2907">
        <v>34</v>
      </c>
      <c r="D2907" t="s">
        <v>5948</v>
      </c>
      <c r="E2907" t="str">
        <f>IFERROR(INDEX(Healthcare_Transaction[Treatment_Type],MATCH(CONSOLIDATED_SHEET[[#This Row],[Patient_ID]],Healthcare_Transaction[Patient_ID],0)),"")</f>
        <v/>
      </c>
      <c r="F2907" s="8" t="str">
        <f>IFERROR(INDEX(Healthcare_Transaction[Cost],MATCH(CONSOLIDATED_SHEET[[#This Row],[Patient_ID]],Healthcare_Transaction[Patient_ID],0)),"")</f>
        <v/>
      </c>
      <c r="G2907" s="6" t="str">
        <f>IFERROR(INDEX(Healthcare_Transaction[Date],MATCH(CONSOLIDATED_SHEET[[#This Row],[Patient_ID]],Healthcare_Transaction[Patient_ID],0)),"")</f>
        <v/>
      </c>
      <c r="H2907" t="str">
        <f>TEXT(CONSOLIDATED_SHEET[[#This Row],[Date]], "yyyy")</f>
        <v/>
      </c>
      <c r="I2907" t="str">
        <f>TEXT(CONSOLIDATED_SHEET[[#This Row],[Date]], "mmmm")</f>
        <v/>
      </c>
      <c r="J2907" t="str">
        <f>INDEX(Healthcare_Location[Location],MATCH(CONSOLIDATED_SHEET[[#This Row],[Patient_ID]],Healthcare_Location[Patient_ID],0))</f>
        <v>Houston</v>
      </c>
      <c r="K2907" s="7" t="str">
        <f>INDEX(Healthcare_Insurance[Insurance_Type],MATCH(CONSOLIDATED_SHEET[[#This Row],[Patient_ID]],Healthcare_Insurance[Patient_ID],0))</f>
        <v>None</v>
      </c>
      <c r="L2907" s="8">
        <f>INDEX(Healthcare_Insurance[Insurance_Amount],MATCH(CONSOLIDATED_SHEET[[#This Row],[Patient_ID]],Healthcare_Insurance[Patient_ID],0))</f>
        <v>1558.72</v>
      </c>
    </row>
    <row r="2908" spans="1:12" x14ac:dyDescent="0.25">
      <c r="A2908" t="s">
        <v>2910</v>
      </c>
      <c r="B2908" t="s">
        <v>5856</v>
      </c>
      <c r="C2908">
        <v>21</v>
      </c>
      <c r="D2908" t="s">
        <v>5948</v>
      </c>
      <c r="E2908" t="str">
        <f>IFERROR(INDEX(Healthcare_Transaction[Treatment_Type],MATCH(CONSOLIDATED_SHEET[[#This Row],[Patient_ID]],Healthcare_Transaction[Patient_ID],0)),"")</f>
        <v/>
      </c>
      <c r="F2908" s="8" t="str">
        <f>IFERROR(INDEX(Healthcare_Transaction[Cost],MATCH(CONSOLIDATED_SHEET[[#This Row],[Patient_ID]],Healthcare_Transaction[Patient_ID],0)),"")</f>
        <v/>
      </c>
      <c r="G2908" s="6" t="str">
        <f>IFERROR(INDEX(Healthcare_Transaction[Date],MATCH(CONSOLIDATED_SHEET[[#This Row],[Patient_ID]],Healthcare_Transaction[Patient_ID],0)),"")</f>
        <v/>
      </c>
      <c r="H2908" t="str">
        <f>TEXT(CONSOLIDATED_SHEET[[#This Row],[Date]], "yyyy")</f>
        <v/>
      </c>
      <c r="I2908" t="str">
        <f>TEXT(CONSOLIDATED_SHEET[[#This Row],[Date]], "mmmm")</f>
        <v/>
      </c>
      <c r="J2908" t="str">
        <f>INDEX(Healthcare_Location[Location],MATCH(CONSOLIDATED_SHEET[[#This Row],[Patient_ID]],Healthcare_Location[Patient_ID],0))</f>
        <v>Houston</v>
      </c>
      <c r="K2908" s="7" t="str">
        <f>INDEX(Healthcare_Insurance[Insurance_Type],MATCH(CONSOLIDATED_SHEET[[#This Row],[Patient_ID]],Healthcare_Insurance[Patient_ID],0))</f>
        <v>Private</v>
      </c>
      <c r="L2908" s="8">
        <f>INDEX(Healthcare_Insurance[Insurance_Amount],MATCH(CONSOLIDATED_SHEET[[#This Row],[Patient_ID]],Healthcare_Insurance[Patient_ID],0))</f>
        <v>5808.24</v>
      </c>
    </row>
    <row r="2909" spans="1:12" x14ac:dyDescent="0.25">
      <c r="A2909" t="s">
        <v>2911</v>
      </c>
      <c r="B2909" t="s">
        <v>5857</v>
      </c>
      <c r="C2909">
        <v>64</v>
      </c>
      <c r="D2909" t="s">
        <v>5948</v>
      </c>
      <c r="E2909" t="str">
        <f>IFERROR(INDEX(Healthcare_Transaction[Treatment_Type],MATCH(CONSOLIDATED_SHEET[[#This Row],[Patient_ID]],Healthcare_Transaction[Patient_ID],0)),"")</f>
        <v/>
      </c>
      <c r="F2909" s="8" t="str">
        <f>IFERROR(INDEX(Healthcare_Transaction[Cost],MATCH(CONSOLIDATED_SHEET[[#This Row],[Patient_ID]],Healthcare_Transaction[Patient_ID],0)),"")</f>
        <v/>
      </c>
      <c r="G2909" s="6" t="str">
        <f>IFERROR(INDEX(Healthcare_Transaction[Date],MATCH(CONSOLIDATED_SHEET[[#This Row],[Patient_ID]],Healthcare_Transaction[Patient_ID],0)),"")</f>
        <v/>
      </c>
      <c r="H2909" t="str">
        <f>TEXT(CONSOLIDATED_SHEET[[#This Row],[Date]], "yyyy")</f>
        <v/>
      </c>
      <c r="I2909" t="str">
        <f>TEXT(CONSOLIDATED_SHEET[[#This Row],[Date]], "mmmm")</f>
        <v/>
      </c>
      <c r="J2909" t="str">
        <f>INDEX(Healthcare_Location[Location],MATCH(CONSOLIDATED_SHEET[[#This Row],[Patient_ID]],Healthcare_Location[Patient_ID],0))</f>
        <v>Houston</v>
      </c>
      <c r="K2909" s="7" t="str">
        <f>INDEX(Healthcare_Insurance[Insurance_Type],MATCH(CONSOLIDATED_SHEET[[#This Row],[Patient_ID]],Healthcare_Insurance[Patient_ID],0))</f>
        <v>None</v>
      </c>
      <c r="L2909" s="8">
        <f>INDEX(Healthcare_Insurance[Insurance_Amount],MATCH(CONSOLIDATED_SHEET[[#This Row],[Patient_ID]],Healthcare_Insurance[Patient_ID],0))</f>
        <v>6157.69</v>
      </c>
    </row>
    <row r="2910" spans="1:12" x14ac:dyDescent="0.25">
      <c r="A2910" t="s">
        <v>2912</v>
      </c>
      <c r="B2910" t="s">
        <v>5858</v>
      </c>
      <c r="C2910">
        <v>45</v>
      </c>
      <c r="D2910" t="s">
        <v>5947</v>
      </c>
      <c r="E2910" t="str">
        <f>IFERROR(INDEX(Healthcare_Transaction[Treatment_Type],MATCH(CONSOLIDATED_SHEET[[#This Row],[Patient_ID]],Healthcare_Transaction[Patient_ID],0)),"")</f>
        <v/>
      </c>
      <c r="F2910" s="8" t="str">
        <f>IFERROR(INDEX(Healthcare_Transaction[Cost],MATCH(CONSOLIDATED_SHEET[[#This Row],[Patient_ID]],Healthcare_Transaction[Patient_ID],0)),"")</f>
        <v/>
      </c>
      <c r="G2910" s="6" t="str">
        <f>IFERROR(INDEX(Healthcare_Transaction[Date],MATCH(CONSOLIDATED_SHEET[[#This Row],[Patient_ID]],Healthcare_Transaction[Patient_ID],0)),"")</f>
        <v/>
      </c>
      <c r="H2910" t="str">
        <f>TEXT(CONSOLIDATED_SHEET[[#This Row],[Date]], "yyyy")</f>
        <v/>
      </c>
      <c r="I2910" t="str">
        <f>TEXT(CONSOLIDATED_SHEET[[#This Row],[Date]], "mmmm")</f>
        <v/>
      </c>
      <c r="J2910" t="str">
        <f>INDEX(Healthcare_Location[Location],MATCH(CONSOLIDATED_SHEET[[#This Row],[Patient_ID]],Healthcare_Location[Patient_ID],0))</f>
        <v>Los Angeles</v>
      </c>
      <c r="K2910" s="7" t="str">
        <f>INDEX(Healthcare_Insurance[Insurance_Type],MATCH(CONSOLIDATED_SHEET[[#This Row],[Patient_ID]],Healthcare_Insurance[Patient_ID],0))</f>
        <v>Private</v>
      </c>
      <c r="L2910" s="8">
        <f>INDEX(Healthcare_Insurance[Insurance_Amount],MATCH(CONSOLIDATED_SHEET[[#This Row],[Patient_ID]],Healthcare_Insurance[Patient_ID],0))</f>
        <v>213.72</v>
      </c>
    </row>
    <row r="2911" spans="1:12" x14ac:dyDescent="0.25">
      <c r="A2911" t="s">
        <v>2913</v>
      </c>
      <c r="B2911" t="s">
        <v>5859</v>
      </c>
      <c r="C2911">
        <v>33</v>
      </c>
      <c r="D2911" t="s">
        <v>5948</v>
      </c>
      <c r="E2911" t="str">
        <f>IFERROR(INDEX(Healthcare_Transaction[Treatment_Type],MATCH(CONSOLIDATED_SHEET[[#This Row],[Patient_ID]],Healthcare_Transaction[Patient_ID],0)),"")</f>
        <v/>
      </c>
      <c r="F2911" s="8" t="str">
        <f>IFERROR(INDEX(Healthcare_Transaction[Cost],MATCH(CONSOLIDATED_SHEET[[#This Row],[Patient_ID]],Healthcare_Transaction[Patient_ID],0)),"")</f>
        <v/>
      </c>
      <c r="G2911" s="6" t="str">
        <f>IFERROR(INDEX(Healthcare_Transaction[Date],MATCH(CONSOLIDATED_SHEET[[#This Row],[Patient_ID]],Healthcare_Transaction[Patient_ID],0)),"")</f>
        <v/>
      </c>
      <c r="H2911" t="str">
        <f>TEXT(CONSOLIDATED_SHEET[[#This Row],[Date]], "yyyy")</f>
        <v/>
      </c>
      <c r="I2911" t="str">
        <f>TEXT(CONSOLIDATED_SHEET[[#This Row],[Date]], "mmmm")</f>
        <v/>
      </c>
      <c r="J2911" t="str">
        <f>INDEX(Healthcare_Location[Location],MATCH(CONSOLIDATED_SHEET[[#This Row],[Patient_ID]],Healthcare_Location[Patient_ID],0))</f>
        <v>Chicago</v>
      </c>
      <c r="K2911" s="7" t="str">
        <f>INDEX(Healthcare_Insurance[Insurance_Type],MATCH(CONSOLIDATED_SHEET[[#This Row],[Patient_ID]],Healthcare_Insurance[Patient_ID],0))</f>
        <v>Public</v>
      </c>
      <c r="L2911" s="8">
        <f>INDEX(Healthcare_Insurance[Insurance_Amount],MATCH(CONSOLIDATED_SHEET[[#This Row],[Patient_ID]],Healthcare_Insurance[Patient_ID],0))</f>
        <v>1057.1300000000001</v>
      </c>
    </row>
    <row r="2912" spans="1:12" x14ac:dyDescent="0.25">
      <c r="A2912" t="s">
        <v>2914</v>
      </c>
      <c r="B2912" t="s">
        <v>5860</v>
      </c>
      <c r="C2912">
        <v>64</v>
      </c>
      <c r="D2912" t="s">
        <v>5948</v>
      </c>
      <c r="E2912" t="str">
        <f>IFERROR(INDEX(Healthcare_Transaction[Treatment_Type],MATCH(CONSOLIDATED_SHEET[[#This Row],[Patient_ID]],Healthcare_Transaction[Patient_ID],0)),"")</f>
        <v/>
      </c>
      <c r="F2912" s="8" t="str">
        <f>IFERROR(INDEX(Healthcare_Transaction[Cost],MATCH(CONSOLIDATED_SHEET[[#This Row],[Patient_ID]],Healthcare_Transaction[Patient_ID],0)),"")</f>
        <v/>
      </c>
      <c r="G2912" s="6" t="str">
        <f>IFERROR(INDEX(Healthcare_Transaction[Date],MATCH(CONSOLIDATED_SHEET[[#This Row],[Patient_ID]],Healthcare_Transaction[Patient_ID],0)),"")</f>
        <v/>
      </c>
      <c r="H2912" t="str">
        <f>TEXT(CONSOLIDATED_SHEET[[#This Row],[Date]], "yyyy")</f>
        <v/>
      </c>
      <c r="I2912" t="str">
        <f>TEXT(CONSOLIDATED_SHEET[[#This Row],[Date]], "mmmm")</f>
        <v/>
      </c>
      <c r="J2912" t="str">
        <f>INDEX(Healthcare_Location[Location],MATCH(CONSOLIDATED_SHEET[[#This Row],[Patient_ID]],Healthcare_Location[Patient_ID],0))</f>
        <v>Chicago</v>
      </c>
      <c r="K2912" s="7" t="str">
        <f>INDEX(Healthcare_Insurance[Insurance_Type],MATCH(CONSOLIDATED_SHEET[[#This Row],[Patient_ID]],Healthcare_Insurance[Patient_ID],0))</f>
        <v>Private</v>
      </c>
      <c r="L2912" s="8">
        <f>INDEX(Healthcare_Insurance[Insurance_Amount],MATCH(CONSOLIDATED_SHEET[[#This Row],[Patient_ID]],Healthcare_Insurance[Patient_ID],0))</f>
        <v>9187.5</v>
      </c>
    </row>
    <row r="2913" spans="1:12" x14ac:dyDescent="0.25">
      <c r="A2913" t="s">
        <v>2915</v>
      </c>
      <c r="B2913" t="s">
        <v>5861</v>
      </c>
      <c r="C2913">
        <v>80</v>
      </c>
      <c r="D2913" t="s">
        <v>5947</v>
      </c>
      <c r="E2913" t="str">
        <f>IFERROR(INDEX(Healthcare_Transaction[Treatment_Type],MATCH(CONSOLIDATED_SHEET[[#This Row],[Patient_ID]],Healthcare_Transaction[Patient_ID],0)),"")</f>
        <v/>
      </c>
      <c r="F2913" s="8" t="str">
        <f>IFERROR(INDEX(Healthcare_Transaction[Cost],MATCH(CONSOLIDATED_SHEET[[#This Row],[Patient_ID]],Healthcare_Transaction[Patient_ID],0)),"")</f>
        <v/>
      </c>
      <c r="G2913" s="6" t="str">
        <f>IFERROR(INDEX(Healthcare_Transaction[Date],MATCH(CONSOLIDATED_SHEET[[#This Row],[Patient_ID]],Healthcare_Transaction[Patient_ID],0)),"")</f>
        <v/>
      </c>
      <c r="H2913" t="str">
        <f>TEXT(CONSOLIDATED_SHEET[[#This Row],[Date]], "yyyy")</f>
        <v/>
      </c>
      <c r="I2913" t="str">
        <f>TEXT(CONSOLIDATED_SHEET[[#This Row],[Date]], "mmmm")</f>
        <v/>
      </c>
      <c r="J2913" t="str">
        <f>INDEX(Healthcare_Location[Location],MATCH(CONSOLIDATED_SHEET[[#This Row],[Patient_ID]],Healthcare_Location[Patient_ID],0))</f>
        <v>Chicago</v>
      </c>
      <c r="K2913" s="7" t="str">
        <f>INDEX(Healthcare_Insurance[Insurance_Type],MATCH(CONSOLIDATED_SHEET[[#This Row],[Patient_ID]],Healthcare_Insurance[Patient_ID],0))</f>
        <v>None</v>
      </c>
      <c r="L2913" s="8">
        <f>INDEX(Healthcare_Insurance[Insurance_Amount],MATCH(CONSOLIDATED_SHEET[[#This Row],[Patient_ID]],Healthcare_Insurance[Patient_ID],0))</f>
        <v>8713.6299999999992</v>
      </c>
    </row>
    <row r="2914" spans="1:12" x14ac:dyDescent="0.25">
      <c r="A2914" t="s">
        <v>2916</v>
      </c>
      <c r="B2914" t="s">
        <v>5862</v>
      </c>
      <c r="C2914">
        <v>42</v>
      </c>
      <c r="D2914" t="s">
        <v>5947</v>
      </c>
      <c r="E2914" t="str">
        <f>IFERROR(INDEX(Healthcare_Transaction[Treatment_Type],MATCH(CONSOLIDATED_SHEET[[#This Row],[Patient_ID]],Healthcare_Transaction[Patient_ID],0)),"")</f>
        <v/>
      </c>
      <c r="F2914" s="8" t="str">
        <f>IFERROR(INDEX(Healthcare_Transaction[Cost],MATCH(CONSOLIDATED_SHEET[[#This Row],[Patient_ID]],Healthcare_Transaction[Patient_ID],0)),"")</f>
        <v/>
      </c>
      <c r="G2914" s="6" t="str">
        <f>IFERROR(INDEX(Healthcare_Transaction[Date],MATCH(CONSOLIDATED_SHEET[[#This Row],[Patient_ID]],Healthcare_Transaction[Patient_ID],0)),"")</f>
        <v/>
      </c>
      <c r="H2914" t="str">
        <f>TEXT(CONSOLIDATED_SHEET[[#This Row],[Date]], "yyyy")</f>
        <v/>
      </c>
      <c r="I2914" t="str">
        <f>TEXT(CONSOLIDATED_SHEET[[#This Row],[Date]], "mmmm")</f>
        <v/>
      </c>
      <c r="J2914" t="str">
        <f>INDEX(Healthcare_Location[Location],MATCH(CONSOLIDATED_SHEET[[#This Row],[Patient_ID]],Healthcare_Location[Patient_ID],0))</f>
        <v>New York</v>
      </c>
      <c r="K2914" s="7" t="str">
        <f>INDEX(Healthcare_Insurance[Insurance_Type],MATCH(CONSOLIDATED_SHEET[[#This Row],[Patient_ID]],Healthcare_Insurance[Patient_ID],0))</f>
        <v>Private</v>
      </c>
      <c r="L2914" s="8">
        <f>INDEX(Healthcare_Insurance[Insurance_Amount],MATCH(CONSOLIDATED_SHEET[[#This Row],[Patient_ID]],Healthcare_Insurance[Patient_ID],0))</f>
        <v>9348.34</v>
      </c>
    </row>
    <row r="2915" spans="1:12" x14ac:dyDescent="0.25">
      <c r="A2915" t="s">
        <v>2917</v>
      </c>
      <c r="B2915" t="s">
        <v>5863</v>
      </c>
      <c r="C2915">
        <v>77</v>
      </c>
      <c r="D2915" t="s">
        <v>5948</v>
      </c>
      <c r="E2915" t="str">
        <f>IFERROR(INDEX(Healthcare_Transaction[Treatment_Type],MATCH(CONSOLIDATED_SHEET[[#This Row],[Patient_ID]],Healthcare_Transaction[Patient_ID],0)),"")</f>
        <v/>
      </c>
      <c r="F2915" s="8" t="str">
        <f>IFERROR(INDEX(Healthcare_Transaction[Cost],MATCH(CONSOLIDATED_SHEET[[#This Row],[Patient_ID]],Healthcare_Transaction[Patient_ID],0)),"")</f>
        <v/>
      </c>
      <c r="G2915" s="6" t="str">
        <f>IFERROR(INDEX(Healthcare_Transaction[Date],MATCH(CONSOLIDATED_SHEET[[#This Row],[Patient_ID]],Healthcare_Transaction[Patient_ID],0)),"")</f>
        <v/>
      </c>
      <c r="H2915" t="str">
        <f>TEXT(CONSOLIDATED_SHEET[[#This Row],[Date]], "yyyy")</f>
        <v/>
      </c>
      <c r="I2915" t="str">
        <f>TEXT(CONSOLIDATED_SHEET[[#This Row],[Date]], "mmmm")</f>
        <v/>
      </c>
      <c r="J2915" t="str">
        <f>INDEX(Healthcare_Location[Location],MATCH(CONSOLIDATED_SHEET[[#This Row],[Patient_ID]],Healthcare_Location[Patient_ID],0))</f>
        <v>Phoenix</v>
      </c>
      <c r="K2915" s="7" t="str">
        <f>INDEX(Healthcare_Insurance[Insurance_Type],MATCH(CONSOLIDATED_SHEET[[#This Row],[Patient_ID]],Healthcare_Insurance[Patient_ID],0))</f>
        <v>Private</v>
      </c>
      <c r="L2915" s="8">
        <f>INDEX(Healthcare_Insurance[Insurance_Amount],MATCH(CONSOLIDATED_SHEET[[#This Row],[Patient_ID]],Healthcare_Insurance[Patient_ID],0))</f>
        <v>6575.42</v>
      </c>
    </row>
    <row r="2916" spans="1:12" x14ac:dyDescent="0.25">
      <c r="A2916" t="s">
        <v>2918</v>
      </c>
      <c r="B2916" t="s">
        <v>5864</v>
      </c>
      <c r="C2916">
        <v>86</v>
      </c>
      <c r="D2916" t="s">
        <v>5947</v>
      </c>
      <c r="E2916" t="str">
        <f>IFERROR(INDEX(Healthcare_Transaction[Treatment_Type],MATCH(CONSOLIDATED_SHEET[[#This Row],[Patient_ID]],Healthcare_Transaction[Patient_ID],0)),"")</f>
        <v/>
      </c>
      <c r="F2916" s="8" t="str">
        <f>IFERROR(INDEX(Healthcare_Transaction[Cost],MATCH(CONSOLIDATED_SHEET[[#This Row],[Patient_ID]],Healthcare_Transaction[Patient_ID],0)),"")</f>
        <v/>
      </c>
      <c r="G2916" s="6" t="str">
        <f>IFERROR(INDEX(Healthcare_Transaction[Date],MATCH(CONSOLIDATED_SHEET[[#This Row],[Patient_ID]],Healthcare_Transaction[Patient_ID],0)),"")</f>
        <v/>
      </c>
      <c r="H2916" t="str">
        <f>TEXT(CONSOLIDATED_SHEET[[#This Row],[Date]], "yyyy")</f>
        <v/>
      </c>
      <c r="I2916" t="str">
        <f>TEXT(CONSOLIDATED_SHEET[[#This Row],[Date]], "mmmm")</f>
        <v/>
      </c>
      <c r="J2916" t="str">
        <f>INDEX(Healthcare_Location[Location],MATCH(CONSOLIDATED_SHEET[[#This Row],[Patient_ID]],Healthcare_Location[Patient_ID],0))</f>
        <v>Phoenix</v>
      </c>
      <c r="K2916" s="7" t="str">
        <f>INDEX(Healthcare_Insurance[Insurance_Type],MATCH(CONSOLIDATED_SHEET[[#This Row],[Patient_ID]],Healthcare_Insurance[Patient_ID],0))</f>
        <v>Public</v>
      </c>
      <c r="L2916" s="8">
        <f>INDEX(Healthcare_Insurance[Insurance_Amount],MATCH(CONSOLIDATED_SHEET[[#This Row],[Patient_ID]],Healthcare_Insurance[Patient_ID],0))</f>
        <v>5251.18</v>
      </c>
    </row>
    <row r="2917" spans="1:12" x14ac:dyDescent="0.25">
      <c r="A2917" t="s">
        <v>2919</v>
      </c>
      <c r="B2917" t="s">
        <v>5865</v>
      </c>
      <c r="C2917">
        <v>76</v>
      </c>
      <c r="D2917" t="s">
        <v>5947</v>
      </c>
      <c r="E2917" t="str">
        <f>IFERROR(INDEX(Healthcare_Transaction[Treatment_Type],MATCH(CONSOLIDATED_SHEET[[#This Row],[Patient_ID]],Healthcare_Transaction[Patient_ID],0)),"")</f>
        <v/>
      </c>
      <c r="F2917" s="8" t="str">
        <f>IFERROR(INDEX(Healthcare_Transaction[Cost],MATCH(CONSOLIDATED_SHEET[[#This Row],[Patient_ID]],Healthcare_Transaction[Patient_ID],0)),"")</f>
        <v/>
      </c>
      <c r="G2917" s="6" t="str">
        <f>IFERROR(INDEX(Healthcare_Transaction[Date],MATCH(CONSOLIDATED_SHEET[[#This Row],[Patient_ID]],Healthcare_Transaction[Patient_ID],0)),"")</f>
        <v/>
      </c>
      <c r="H2917" t="str">
        <f>TEXT(CONSOLIDATED_SHEET[[#This Row],[Date]], "yyyy")</f>
        <v/>
      </c>
      <c r="I2917" t="str">
        <f>TEXT(CONSOLIDATED_SHEET[[#This Row],[Date]], "mmmm")</f>
        <v/>
      </c>
      <c r="J2917" t="str">
        <f>INDEX(Healthcare_Location[Location],MATCH(CONSOLIDATED_SHEET[[#This Row],[Patient_ID]],Healthcare_Location[Patient_ID],0))</f>
        <v>Los Angeles</v>
      </c>
      <c r="K2917" s="7" t="str">
        <f>INDEX(Healthcare_Insurance[Insurance_Type],MATCH(CONSOLIDATED_SHEET[[#This Row],[Patient_ID]],Healthcare_Insurance[Patient_ID],0))</f>
        <v>None</v>
      </c>
      <c r="L2917" s="8">
        <f>INDEX(Healthcare_Insurance[Insurance_Amount],MATCH(CONSOLIDATED_SHEET[[#This Row],[Patient_ID]],Healthcare_Insurance[Patient_ID],0))</f>
        <v>4141.5600000000004</v>
      </c>
    </row>
    <row r="2918" spans="1:12" x14ac:dyDescent="0.25">
      <c r="A2918" t="s">
        <v>2920</v>
      </c>
      <c r="B2918" t="s">
        <v>5866</v>
      </c>
      <c r="C2918">
        <v>66</v>
      </c>
      <c r="D2918" t="s">
        <v>5948</v>
      </c>
      <c r="E2918" t="str">
        <f>IFERROR(INDEX(Healthcare_Transaction[Treatment_Type],MATCH(CONSOLIDATED_SHEET[[#This Row],[Patient_ID]],Healthcare_Transaction[Patient_ID],0)),"")</f>
        <v/>
      </c>
      <c r="F2918" s="8" t="str">
        <f>IFERROR(INDEX(Healthcare_Transaction[Cost],MATCH(CONSOLIDATED_SHEET[[#This Row],[Patient_ID]],Healthcare_Transaction[Patient_ID],0)),"")</f>
        <v/>
      </c>
      <c r="G2918" s="6" t="str">
        <f>IFERROR(INDEX(Healthcare_Transaction[Date],MATCH(CONSOLIDATED_SHEET[[#This Row],[Patient_ID]],Healthcare_Transaction[Patient_ID],0)),"")</f>
        <v/>
      </c>
      <c r="H2918" t="str">
        <f>TEXT(CONSOLIDATED_SHEET[[#This Row],[Date]], "yyyy")</f>
        <v/>
      </c>
      <c r="I2918" t="str">
        <f>TEXT(CONSOLIDATED_SHEET[[#This Row],[Date]], "mmmm")</f>
        <v/>
      </c>
      <c r="J2918" t="str">
        <f>INDEX(Healthcare_Location[Location],MATCH(CONSOLIDATED_SHEET[[#This Row],[Patient_ID]],Healthcare_Location[Patient_ID],0))</f>
        <v>Phoenix</v>
      </c>
      <c r="K2918" s="7" t="str">
        <f>INDEX(Healthcare_Insurance[Insurance_Type],MATCH(CONSOLIDATED_SHEET[[#This Row],[Patient_ID]],Healthcare_Insurance[Patient_ID],0))</f>
        <v>Public</v>
      </c>
      <c r="L2918" s="8">
        <f>INDEX(Healthcare_Insurance[Insurance_Amount],MATCH(CONSOLIDATED_SHEET[[#This Row],[Patient_ID]],Healthcare_Insurance[Patient_ID],0))</f>
        <v>5706.66</v>
      </c>
    </row>
    <row r="2919" spans="1:12" x14ac:dyDescent="0.25">
      <c r="A2919" t="s">
        <v>2921</v>
      </c>
      <c r="B2919" t="s">
        <v>5867</v>
      </c>
      <c r="C2919">
        <v>67</v>
      </c>
      <c r="D2919" t="s">
        <v>5948</v>
      </c>
      <c r="E2919" t="str">
        <f>IFERROR(INDEX(Healthcare_Transaction[Treatment_Type],MATCH(CONSOLIDATED_SHEET[[#This Row],[Patient_ID]],Healthcare_Transaction[Patient_ID],0)),"")</f>
        <v/>
      </c>
      <c r="F2919" s="8" t="str">
        <f>IFERROR(INDEX(Healthcare_Transaction[Cost],MATCH(CONSOLIDATED_SHEET[[#This Row],[Patient_ID]],Healthcare_Transaction[Patient_ID],0)),"")</f>
        <v/>
      </c>
      <c r="G2919" s="6" t="str">
        <f>IFERROR(INDEX(Healthcare_Transaction[Date],MATCH(CONSOLIDATED_SHEET[[#This Row],[Patient_ID]],Healthcare_Transaction[Patient_ID],0)),"")</f>
        <v/>
      </c>
      <c r="H2919" t="str">
        <f>TEXT(CONSOLIDATED_SHEET[[#This Row],[Date]], "yyyy")</f>
        <v/>
      </c>
      <c r="I2919" t="str">
        <f>TEXT(CONSOLIDATED_SHEET[[#This Row],[Date]], "mmmm")</f>
        <v/>
      </c>
      <c r="J2919" t="str">
        <f>INDEX(Healthcare_Location[Location],MATCH(CONSOLIDATED_SHEET[[#This Row],[Patient_ID]],Healthcare_Location[Patient_ID],0))</f>
        <v>Houston</v>
      </c>
      <c r="K2919" s="7" t="str">
        <f>INDEX(Healthcare_Insurance[Insurance_Type],MATCH(CONSOLIDATED_SHEET[[#This Row],[Patient_ID]],Healthcare_Insurance[Patient_ID],0))</f>
        <v>None</v>
      </c>
      <c r="L2919" s="8">
        <f>INDEX(Healthcare_Insurance[Insurance_Amount],MATCH(CONSOLIDATED_SHEET[[#This Row],[Patient_ID]],Healthcare_Insurance[Patient_ID],0))</f>
        <v>4293.6099999999997</v>
      </c>
    </row>
    <row r="2920" spans="1:12" x14ac:dyDescent="0.25">
      <c r="A2920" t="s">
        <v>2922</v>
      </c>
      <c r="B2920" t="s">
        <v>5868</v>
      </c>
      <c r="C2920">
        <v>20</v>
      </c>
      <c r="D2920" t="s">
        <v>5948</v>
      </c>
      <c r="E2920" t="str">
        <f>IFERROR(INDEX(Healthcare_Transaction[Treatment_Type],MATCH(CONSOLIDATED_SHEET[[#This Row],[Patient_ID]],Healthcare_Transaction[Patient_ID],0)),"")</f>
        <v/>
      </c>
      <c r="F2920" s="8" t="str">
        <f>IFERROR(INDEX(Healthcare_Transaction[Cost],MATCH(CONSOLIDATED_SHEET[[#This Row],[Patient_ID]],Healthcare_Transaction[Patient_ID],0)),"")</f>
        <v/>
      </c>
      <c r="G2920" s="6" t="str">
        <f>IFERROR(INDEX(Healthcare_Transaction[Date],MATCH(CONSOLIDATED_SHEET[[#This Row],[Patient_ID]],Healthcare_Transaction[Patient_ID],0)),"")</f>
        <v/>
      </c>
      <c r="H2920" t="str">
        <f>TEXT(CONSOLIDATED_SHEET[[#This Row],[Date]], "yyyy")</f>
        <v/>
      </c>
      <c r="I2920" t="str">
        <f>TEXT(CONSOLIDATED_SHEET[[#This Row],[Date]], "mmmm")</f>
        <v/>
      </c>
      <c r="J2920" t="str">
        <f>INDEX(Healthcare_Location[Location],MATCH(CONSOLIDATED_SHEET[[#This Row],[Patient_ID]],Healthcare_Location[Patient_ID],0))</f>
        <v>Chicago</v>
      </c>
      <c r="K2920" s="7" t="str">
        <f>INDEX(Healthcare_Insurance[Insurance_Type],MATCH(CONSOLIDATED_SHEET[[#This Row],[Patient_ID]],Healthcare_Insurance[Patient_ID],0))</f>
        <v>Public</v>
      </c>
      <c r="L2920" s="8">
        <f>INDEX(Healthcare_Insurance[Insurance_Amount],MATCH(CONSOLIDATED_SHEET[[#This Row],[Patient_ID]],Healthcare_Insurance[Patient_ID],0))</f>
        <v>5570.55</v>
      </c>
    </row>
    <row r="2921" spans="1:12" x14ac:dyDescent="0.25">
      <c r="A2921" t="s">
        <v>2923</v>
      </c>
      <c r="B2921" t="s">
        <v>5869</v>
      </c>
      <c r="C2921">
        <v>75</v>
      </c>
      <c r="D2921" t="s">
        <v>5947</v>
      </c>
      <c r="E2921" t="str">
        <f>IFERROR(INDEX(Healthcare_Transaction[Treatment_Type],MATCH(CONSOLIDATED_SHEET[[#This Row],[Patient_ID]],Healthcare_Transaction[Patient_ID],0)),"")</f>
        <v/>
      </c>
      <c r="F2921" s="8" t="str">
        <f>IFERROR(INDEX(Healthcare_Transaction[Cost],MATCH(CONSOLIDATED_SHEET[[#This Row],[Patient_ID]],Healthcare_Transaction[Patient_ID],0)),"")</f>
        <v/>
      </c>
      <c r="G2921" s="6" t="str">
        <f>IFERROR(INDEX(Healthcare_Transaction[Date],MATCH(CONSOLIDATED_SHEET[[#This Row],[Patient_ID]],Healthcare_Transaction[Patient_ID],0)),"")</f>
        <v/>
      </c>
      <c r="H2921" t="str">
        <f>TEXT(CONSOLIDATED_SHEET[[#This Row],[Date]], "yyyy")</f>
        <v/>
      </c>
      <c r="I2921" t="str">
        <f>TEXT(CONSOLIDATED_SHEET[[#This Row],[Date]], "mmmm")</f>
        <v/>
      </c>
      <c r="J2921" t="str">
        <f>INDEX(Healthcare_Location[Location],MATCH(CONSOLIDATED_SHEET[[#This Row],[Patient_ID]],Healthcare_Location[Patient_ID],0))</f>
        <v>Houston</v>
      </c>
      <c r="K2921" s="7" t="str">
        <f>INDEX(Healthcare_Insurance[Insurance_Type],MATCH(CONSOLIDATED_SHEET[[#This Row],[Patient_ID]],Healthcare_Insurance[Patient_ID],0))</f>
        <v>None</v>
      </c>
      <c r="L2921" s="8">
        <f>INDEX(Healthcare_Insurance[Insurance_Amount],MATCH(CONSOLIDATED_SHEET[[#This Row],[Patient_ID]],Healthcare_Insurance[Patient_ID],0))</f>
        <v>6730.63</v>
      </c>
    </row>
    <row r="2922" spans="1:12" x14ac:dyDescent="0.25">
      <c r="A2922" t="s">
        <v>2924</v>
      </c>
      <c r="B2922" t="s">
        <v>5870</v>
      </c>
      <c r="C2922">
        <v>71</v>
      </c>
      <c r="D2922" t="s">
        <v>5947</v>
      </c>
      <c r="E2922" t="str">
        <f>IFERROR(INDEX(Healthcare_Transaction[Treatment_Type],MATCH(CONSOLIDATED_SHEET[[#This Row],[Patient_ID]],Healthcare_Transaction[Patient_ID],0)),"")</f>
        <v/>
      </c>
      <c r="F2922" s="8" t="str">
        <f>IFERROR(INDEX(Healthcare_Transaction[Cost],MATCH(CONSOLIDATED_SHEET[[#This Row],[Patient_ID]],Healthcare_Transaction[Patient_ID],0)),"")</f>
        <v/>
      </c>
      <c r="G2922" s="6" t="str">
        <f>IFERROR(INDEX(Healthcare_Transaction[Date],MATCH(CONSOLIDATED_SHEET[[#This Row],[Patient_ID]],Healthcare_Transaction[Patient_ID],0)),"")</f>
        <v/>
      </c>
      <c r="H2922" t="str">
        <f>TEXT(CONSOLIDATED_SHEET[[#This Row],[Date]], "yyyy")</f>
        <v/>
      </c>
      <c r="I2922" t="str">
        <f>TEXT(CONSOLIDATED_SHEET[[#This Row],[Date]], "mmmm")</f>
        <v/>
      </c>
      <c r="J2922" t="str">
        <f>INDEX(Healthcare_Location[Location],MATCH(CONSOLIDATED_SHEET[[#This Row],[Patient_ID]],Healthcare_Location[Patient_ID],0))</f>
        <v>Chicago</v>
      </c>
      <c r="K2922" s="7" t="str">
        <f>INDEX(Healthcare_Insurance[Insurance_Type],MATCH(CONSOLIDATED_SHEET[[#This Row],[Patient_ID]],Healthcare_Insurance[Patient_ID],0))</f>
        <v>None</v>
      </c>
      <c r="L2922" s="8">
        <f>INDEX(Healthcare_Insurance[Insurance_Amount],MATCH(CONSOLIDATED_SHEET[[#This Row],[Patient_ID]],Healthcare_Insurance[Patient_ID],0))</f>
        <v>1781.38</v>
      </c>
    </row>
    <row r="2923" spans="1:12" x14ac:dyDescent="0.25">
      <c r="A2923" t="s">
        <v>2925</v>
      </c>
      <c r="B2923" t="s">
        <v>5871</v>
      </c>
      <c r="C2923">
        <v>73</v>
      </c>
      <c r="D2923" t="s">
        <v>5948</v>
      </c>
      <c r="E2923" t="str">
        <f>IFERROR(INDEX(Healthcare_Transaction[Treatment_Type],MATCH(CONSOLIDATED_SHEET[[#This Row],[Patient_ID]],Healthcare_Transaction[Patient_ID],0)),"")</f>
        <v/>
      </c>
      <c r="F2923" s="8" t="str">
        <f>IFERROR(INDEX(Healthcare_Transaction[Cost],MATCH(CONSOLIDATED_SHEET[[#This Row],[Patient_ID]],Healthcare_Transaction[Patient_ID],0)),"")</f>
        <v/>
      </c>
      <c r="G2923" s="6" t="str">
        <f>IFERROR(INDEX(Healthcare_Transaction[Date],MATCH(CONSOLIDATED_SHEET[[#This Row],[Patient_ID]],Healthcare_Transaction[Patient_ID],0)),"")</f>
        <v/>
      </c>
      <c r="H2923" t="str">
        <f>TEXT(CONSOLIDATED_SHEET[[#This Row],[Date]], "yyyy")</f>
        <v/>
      </c>
      <c r="I2923" t="str">
        <f>TEXT(CONSOLIDATED_SHEET[[#This Row],[Date]], "mmmm")</f>
        <v/>
      </c>
      <c r="J2923" t="str">
        <f>INDEX(Healthcare_Location[Location],MATCH(CONSOLIDATED_SHEET[[#This Row],[Patient_ID]],Healthcare_Location[Patient_ID],0))</f>
        <v>Phoenix</v>
      </c>
      <c r="K2923" s="7" t="str">
        <f>INDEX(Healthcare_Insurance[Insurance_Type],MATCH(CONSOLIDATED_SHEET[[#This Row],[Patient_ID]],Healthcare_Insurance[Patient_ID],0))</f>
        <v>None</v>
      </c>
      <c r="L2923" s="8">
        <f>INDEX(Healthcare_Insurance[Insurance_Amount],MATCH(CONSOLIDATED_SHEET[[#This Row],[Patient_ID]],Healthcare_Insurance[Patient_ID],0))</f>
        <v>9086.2999999999993</v>
      </c>
    </row>
    <row r="2924" spans="1:12" x14ac:dyDescent="0.25">
      <c r="A2924" t="s">
        <v>2926</v>
      </c>
      <c r="B2924" t="s">
        <v>5872</v>
      </c>
      <c r="C2924">
        <v>61</v>
      </c>
      <c r="D2924" t="s">
        <v>5947</v>
      </c>
      <c r="E2924" t="str">
        <f>IFERROR(INDEX(Healthcare_Transaction[Treatment_Type],MATCH(CONSOLIDATED_SHEET[[#This Row],[Patient_ID]],Healthcare_Transaction[Patient_ID],0)),"")</f>
        <v/>
      </c>
      <c r="F2924" s="8" t="str">
        <f>IFERROR(INDEX(Healthcare_Transaction[Cost],MATCH(CONSOLIDATED_SHEET[[#This Row],[Patient_ID]],Healthcare_Transaction[Patient_ID],0)),"")</f>
        <v/>
      </c>
      <c r="G2924" s="6" t="str">
        <f>IFERROR(INDEX(Healthcare_Transaction[Date],MATCH(CONSOLIDATED_SHEET[[#This Row],[Patient_ID]],Healthcare_Transaction[Patient_ID],0)),"")</f>
        <v/>
      </c>
      <c r="H2924" t="str">
        <f>TEXT(CONSOLIDATED_SHEET[[#This Row],[Date]], "yyyy")</f>
        <v/>
      </c>
      <c r="I2924" t="str">
        <f>TEXT(CONSOLIDATED_SHEET[[#This Row],[Date]], "mmmm")</f>
        <v/>
      </c>
      <c r="J2924" t="str">
        <f>INDEX(Healthcare_Location[Location],MATCH(CONSOLIDATED_SHEET[[#This Row],[Patient_ID]],Healthcare_Location[Patient_ID],0))</f>
        <v>Los Angeles</v>
      </c>
      <c r="K2924" s="7" t="str">
        <f>INDEX(Healthcare_Insurance[Insurance_Type],MATCH(CONSOLIDATED_SHEET[[#This Row],[Patient_ID]],Healthcare_Insurance[Patient_ID],0))</f>
        <v>None</v>
      </c>
      <c r="L2924" s="8">
        <f>INDEX(Healthcare_Insurance[Insurance_Amount],MATCH(CONSOLIDATED_SHEET[[#This Row],[Patient_ID]],Healthcare_Insurance[Patient_ID],0))</f>
        <v>4436.1499999999996</v>
      </c>
    </row>
    <row r="2925" spans="1:12" x14ac:dyDescent="0.25">
      <c r="A2925" t="s">
        <v>2927</v>
      </c>
      <c r="B2925" t="s">
        <v>5873</v>
      </c>
      <c r="C2925">
        <v>43</v>
      </c>
      <c r="D2925" t="s">
        <v>5948</v>
      </c>
      <c r="E2925" t="str">
        <f>IFERROR(INDEX(Healthcare_Transaction[Treatment_Type],MATCH(CONSOLIDATED_SHEET[[#This Row],[Patient_ID]],Healthcare_Transaction[Patient_ID],0)),"")</f>
        <v/>
      </c>
      <c r="F2925" s="8" t="str">
        <f>IFERROR(INDEX(Healthcare_Transaction[Cost],MATCH(CONSOLIDATED_SHEET[[#This Row],[Patient_ID]],Healthcare_Transaction[Patient_ID],0)),"")</f>
        <v/>
      </c>
      <c r="G2925" s="6" t="str">
        <f>IFERROR(INDEX(Healthcare_Transaction[Date],MATCH(CONSOLIDATED_SHEET[[#This Row],[Patient_ID]],Healthcare_Transaction[Patient_ID],0)),"")</f>
        <v/>
      </c>
      <c r="H2925" t="str">
        <f>TEXT(CONSOLIDATED_SHEET[[#This Row],[Date]], "yyyy")</f>
        <v/>
      </c>
      <c r="I2925" t="str">
        <f>TEXT(CONSOLIDATED_SHEET[[#This Row],[Date]], "mmmm")</f>
        <v/>
      </c>
      <c r="J2925" t="str">
        <f>INDEX(Healthcare_Location[Location],MATCH(CONSOLIDATED_SHEET[[#This Row],[Patient_ID]],Healthcare_Location[Patient_ID],0))</f>
        <v>New York</v>
      </c>
      <c r="K2925" s="7" t="str">
        <f>INDEX(Healthcare_Insurance[Insurance_Type],MATCH(CONSOLIDATED_SHEET[[#This Row],[Patient_ID]],Healthcare_Insurance[Patient_ID],0))</f>
        <v>None</v>
      </c>
      <c r="L2925" s="8">
        <f>INDEX(Healthcare_Insurance[Insurance_Amount],MATCH(CONSOLIDATED_SHEET[[#This Row],[Patient_ID]],Healthcare_Insurance[Patient_ID],0))</f>
        <v>2058.48</v>
      </c>
    </row>
    <row r="2926" spans="1:12" x14ac:dyDescent="0.25">
      <c r="A2926" t="s">
        <v>2928</v>
      </c>
      <c r="B2926" t="s">
        <v>5113</v>
      </c>
      <c r="C2926">
        <v>41</v>
      </c>
      <c r="D2926" t="s">
        <v>5947</v>
      </c>
      <c r="E2926" t="str">
        <f>IFERROR(INDEX(Healthcare_Transaction[Treatment_Type],MATCH(CONSOLIDATED_SHEET[[#This Row],[Patient_ID]],Healthcare_Transaction[Patient_ID],0)),"")</f>
        <v/>
      </c>
      <c r="F2926" s="8" t="str">
        <f>IFERROR(INDEX(Healthcare_Transaction[Cost],MATCH(CONSOLIDATED_SHEET[[#This Row],[Patient_ID]],Healthcare_Transaction[Patient_ID],0)),"")</f>
        <v/>
      </c>
      <c r="G2926" s="6" t="str">
        <f>IFERROR(INDEX(Healthcare_Transaction[Date],MATCH(CONSOLIDATED_SHEET[[#This Row],[Patient_ID]],Healthcare_Transaction[Patient_ID],0)),"")</f>
        <v/>
      </c>
      <c r="H2926" t="str">
        <f>TEXT(CONSOLIDATED_SHEET[[#This Row],[Date]], "yyyy")</f>
        <v/>
      </c>
      <c r="I2926" t="str">
        <f>TEXT(CONSOLIDATED_SHEET[[#This Row],[Date]], "mmmm")</f>
        <v/>
      </c>
      <c r="J2926" t="str">
        <f>INDEX(Healthcare_Location[Location],MATCH(CONSOLIDATED_SHEET[[#This Row],[Patient_ID]],Healthcare_Location[Patient_ID],0))</f>
        <v>New York</v>
      </c>
      <c r="K2926" s="7" t="str">
        <f>INDEX(Healthcare_Insurance[Insurance_Type],MATCH(CONSOLIDATED_SHEET[[#This Row],[Patient_ID]],Healthcare_Insurance[Patient_ID],0))</f>
        <v>Private</v>
      </c>
      <c r="L2926" s="8">
        <f>INDEX(Healthcare_Insurance[Insurance_Amount],MATCH(CONSOLIDATED_SHEET[[#This Row],[Patient_ID]],Healthcare_Insurance[Patient_ID],0))</f>
        <v>7138.29</v>
      </c>
    </row>
    <row r="2927" spans="1:12" x14ac:dyDescent="0.25">
      <c r="A2927" t="s">
        <v>2929</v>
      </c>
      <c r="B2927" t="s">
        <v>5874</v>
      </c>
      <c r="C2927">
        <v>39</v>
      </c>
      <c r="D2927" t="s">
        <v>5947</v>
      </c>
      <c r="E2927" t="str">
        <f>IFERROR(INDEX(Healthcare_Transaction[Treatment_Type],MATCH(CONSOLIDATED_SHEET[[#This Row],[Patient_ID]],Healthcare_Transaction[Patient_ID],0)),"")</f>
        <v/>
      </c>
      <c r="F2927" s="8" t="str">
        <f>IFERROR(INDEX(Healthcare_Transaction[Cost],MATCH(CONSOLIDATED_SHEET[[#This Row],[Patient_ID]],Healthcare_Transaction[Patient_ID],0)),"")</f>
        <v/>
      </c>
      <c r="G2927" s="6" t="str">
        <f>IFERROR(INDEX(Healthcare_Transaction[Date],MATCH(CONSOLIDATED_SHEET[[#This Row],[Patient_ID]],Healthcare_Transaction[Patient_ID],0)),"")</f>
        <v/>
      </c>
      <c r="H2927" t="str">
        <f>TEXT(CONSOLIDATED_SHEET[[#This Row],[Date]], "yyyy")</f>
        <v/>
      </c>
      <c r="I2927" t="str">
        <f>TEXT(CONSOLIDATED_SHEET[[#This Row],[Date]], "mmmm")</f>
        <v/>
      </c>
      <c r="J2927" t="str">
        <f>INDEX(Healthcare_Location[Location],MATCH(CONSOLIDATED_SHEET[[#This Row],[Patient_ID]],Healthcare_Location[Patient_ID],0))</f>
        <v>Los Angeles</v>
      </c>
      <c r="K2927" s="7" t="str">
        <f>INDEX(Healthcare_Insurance[Insurance_Type],MATCH(CONSOLIDATED_SHEET[[#This Row],[Patient_ID]],Healthcare_Insurance[Patient_ID],0))</f>
        <v>None</v>
      </c>
      <c r="L2927" s="8">
        <f>INDEX(Healthcare_Insurance[Insurance_Amount],MATCH(CONSOLIDATED_SHEET[[#This Row],[Patient_ID]],Healthcare_Insurance[Patient_ID],0))</f>
        <v>5217</v>
      </c>
    </row>
    <row r="2928" spans="1:12" x14ac:dyDescent="0.25">
      <c r="A2928" t="s">
        <v>2930</v>
      </c>
      <c r="B2928" t="s">
        <v>5875</v>
      </c>
      <c r="C2928">
        <v>65</v>
      </c>
      <c r="D2928" t="s">
        <v>5947</v>
      </c>
      <c r="E2928" t="str">
        <f>IFERROR(INDEX(Healthcare_Transaction[Treatment_Type],MATCH(CONSOLIDATED_SHEET[[#This Row],[Patient_ID]],Healthcare_Transaction[Patient_ID],0)),"")</f>
        <v/>
      </c>
      <c r="F2928" s="8" t="str">
        <f>IFERROR(INDEX(Healthcare_Transaction[Cost],MATCH(CONSOLIDATED_SHEET[[#This Row],[Patient_ID]],Healthcare_Transaction[Patient_ID],0)),"")</f>
        <v/>
      </c>
      <c r="G2928" s="6" t="str">
        <f>IFERROR(INDEX(Healthcare_Transaction[Date],MATCH(CONSOLIDATED_SHEET[[#This Row],[Patient_ID]],Healthcare_Transaction[Patient_ID],0)),"")</f>
        <v/>
      </c>
      <c r="H2928" t="str">
        <f>TEXT(CONSOLIDATED_SHEET[[#This Row],[Date]], "yyyy")</f>
        <v/>
      </c>
      <c r="I2928" t="str">
        <f>TEXT(CONSOLIDATED_SHEET[[#This Row],[Date]], "mmmm")</f>
        <v/>
      </c>
      <c r="J2928" t="str">
        <f>INDEX(Healthcare_Location[Location],MATCH(CONSOLIDATED_SHEET[[#This Row],[Patient_ID]],Healthcare_Location[Patient_ID],0))</f>
        <v>Chicago</v>
      </c>
      <c r="K2928" s="7" t="str">
        <f>INDEX(Healthcare_Insurance[Insurance_Type],MATCH(CONSOLIDATED_SHEET[[#This Row],[Patient_ID]],Healthcare_Insurance[Patient_ID],0))</f>
        <v>None</v>
      </c>
      <c r="L2928" s="8">
        <f>INDEX(Healthcare_Insurance[Insurance_Amount],MATCH(CONSOLIDATED_SHEET[[#This Row],[Patient_ID]],Healthcare_Insurance[Patient_ID],0))</f>
        <v>3158.37</v>
      </c>
    </row>
    <row r="2929" spans="1:12" x14ac:dyDescent="0.25">
      <c r="A2929" t="s">
        <v>2931</v>
      </c>
      <c r="B2929" t="s">
        <v>5876</v>
      </c>
      <c r="C2929">
        <v>77</v>
      </c>
      <c r="D2929" t="s">
        <v>5947</v>
      </c>
      <c r="E2929" t="str">
        <f>IFERROR(INDEX(Healthcare_Transaction[Treatment_Type],MATCH(CONSOLIDATED_SHEET[[#This Row],[Patient_ID]],Healthcare_Transaction[Patient_ID],0)),"")</f>
        <v/>
      </c>
      <c r="F2929" s="8" t="str">
        <f>IFERROR(INDEX(Healthcare_Transaction[Cost],MATCH(CONSOLIDATED_SHEET[[#This Row],[Patient_ID]],Healthcare_Transaction[Patient_ID],0)),"")</f>
        <v/>
      </c>
      <c r="G2929" s="6" t="str">
        <f>IFERROR(INDEX(Healthcare_Transaction[Date],MATCH(CONSOLIDATED_SHEET[[#This Row],[Patient_ID]],Healthcare_Transaction[Patient_ID],0)),"")</f>
        <v/>
      </c>
      <c r="H2929" t="str">
        <f>TEXT(CONSOLIDATED_SHEET[[#This Row],[Date]], "yyyy")</f>
        <v/>
      </c>
      <c r="I2929" t="str">
        <f>TEXT(CONSOLIDATED_SHEET[[#This Row],[Date]], "mmmm")</f>
        <v/>
      </c>
      <c r="J2929" t="str">
        <f>INDEX(Healthcare_Location[Location],MATCH(CONSOLIDATED_SHEET[[#This Row],[Patient_ID]],Healthcare_Location[Patient_ID],0))</f>
        <v>Phoenix</v>
      </c>
      <c r="K2929" s="7" t="str">
        <f>INDEX(Healthcare_Insurance[Insurance_Type],MATCH(CONSOLIDATED_SHEET[[#This Row],[Patient_ID]],Healthcare_Insurance[Patient_ID],0))</f>
        <v>Public</v>
      </c>
      <c r="L2929" s="8">
        <f>INDEX(Healthcare_Insurance[Insurance_Amount],MATCH(CONSOLIDATED_SHEET[[#This Row],[Patient_ID]],Healthcare_Insurance[Patient_ID],0))</f>
        <v>622.11</v>
      </c>
    </row>
    <row r="2930" spans="1:12" x14ac:dyDescent="0.25">
      <c r="A2930" t="s">
        <v>2932</v>
      </c>
      <c r="B2930" t="s">
        <v>5877</v>
      </c>
      <c r="C2930">
        <v>75</v>
      </c>
      <c r="D2930" t="s">
        <v>5947</v>
      </c>
      <c r="E2930" t="str">
        <f>IFERROR(INDEX(Healthcare_Transaction[Treatment_Type],MATCH(CONSOLIDATED_SHEET[[#This Row],[Patient_ID]],Healthcare_Transaction[Patient_ID],0)),"")</f>
        <v/>
      </c>
      <c r="F2930" s="8" t="str">
        <f>IFERROR(INDEX(Healthcare_Transaction[Cost],MATCH(CONSOLIDATED_SHEET[[#This Row],[Patient_ID]],Healthcare_Transaction[Patient_ID],0)),"")</f>
        <v/>
      </c>
      <c r="G2930" s="6" t="str">
        <f>IFERROR(INDEX(Healthcare_Transaction[Date],MATCH(CONSOLIDATED_SHEET[[#This Row],[Patient_ID]],Healthcare_Transaction[Patient_ID],0)),"")</f>
        <v/>
      </c>
      <c r="H2930" t="str">
        <f>TEXT(CONSOLIDATED_SHEET[[#This Row],[Date]], "yyyy")</f>
        <v/>
      </c>
      <c r="I2930" t="str">
        <f>TEXT(CONSOLIDATED_SHEET[[#This Row],[Date]], "mmmm")</f>
        <v/>
      </c>
      <c r="J2930" t="str">
        <f>INDEX(Healthcare_Location[Location],MATCH(CONSOLIDATED_SHEET[[#This Row],[Patient_ID]],Healthcare_Location[Patient_ID],0))</f>
        <v>Phoenix</v>
      </c>
      <c r="K2930" s="7" t="str">
        <f>INDEX(Healthcare_Insurance[Insurance_Type],MATCH(CONSOLIDATED_SHEET[[#This Row],[Patient_ID]],Healthcare_Insurance[Patient_ID],0))</f>
        <v>Private</v>
      </c>
      <c r="L2930" s="8">
        <f>INDEX(Healthcare_Insurance[Insurance_Amount],MATCH(CONSOLIDATED_SHEET[[#This Row],[Patient_ID]],Healthcare_Insurance[Patient_ID],0))</f>
        <v>803.06</v>
      </c>
    </row>
    <row r="2931" spans="1:12" x14ac:dyDescent="0.25">
      <c r="A2931" t="s">
        <v>2933</v>
      </c>
      <c r="B2931" t="s">
        <v>5878</v>
      </c>
      <c r="C2931">
        <v>61</v>
      </c>
      <c r="D2931" t="s">
        <v>5947</v>
      </c>
      <c r="E2931" t="str">
        <f>IFERROR(INDEX(Healthcare_Transaction[Treatment_Type],MATCH(CONSOLIDATED_SHEET[[#This Row],[Patient_ID]],Healthcare_Transaction[Patient_ID],0)),"")</f>
        <v/>
      </c>
      <c r="F2931" s="8" t="str">
        <f>IFERROR(INDEX(Healthcare_Transaction[Cost],MATCH(CONSOLIDATED_SHEET[[#This Row],[Patient_ID]],Healthcare_Transaction[Patient_ID],0)),"")</f>
        <v/>
      </c>
      <c r="G2931" s="6" t="str">
        <f>IFERROR(INDEX(Healthcare_Transaction[Date],MATCH(CONSOLIDATED_SHEET[[#This Row],[Patient_ID]],Healthcare_Transaction[Patient_ID],0)),"")</f>
        <v/>
      </c>
      <c r="H2931" t="str">
        <f>TEXT(CONSOLIDATED_SHEET[[#This Row],[Date]], "yyyy")</f>
        <v/>
      </c>
      <c r="I2931" t="str">
        <f>TEXT(CONSOLIDATED_SHEET[[#This Row],[Date]], "mmmm")</f>
        <v/>
      </c>
      <c r="J2931" t="str">
        <f>INDEX(Healthcare_Location[Location],MATCH(CONSOLIDATED_SHEET[[#This Row],[Patient_ID]],Healthcare_Location[Patient_ID],0))</f>
        <v>Los Angeles</v>
      </c>
      <c r="K2931" s="7" t="str">
        <f>INDEX(Healthcare_Insurance[Insurance_Type],MATCH(CONSOLIDATED_SHEET[[#This Row],[Patient_ID]],Healthcare_Insurance[Patient_ID],0))</f>
        <v>Private</v>
      </c>
      <c r="L2931" s="8">
        <f>INDEX(Healthcare_Insurance[Insurance_Amount],MATCH(CONSOLIDATED_SHEET[[#This Row],[Patient_ID]],Healthcare_Insurance[Patient_ID],0))</f>
        <v>6289.04</v>
      </c>
    </row>
    <row r="2932" spans="1:12" x14ac:dyDescent="0.25">
      <c r="A2932" t="s">
        <v>2934</v>
      </c>
      <c r="B2932" t="s">
        <v>5879</v>
      </c>
      <c r="C2932">
        <v>85</v>
      </c>
      <c r="D2932" t="s">
        <v>5947</v>
      </c>
      <c r="E2932" t="str">
        <f>IFERROR(INDEX(Healthcare_Transaction[Treatment_Type],MATCH(CONSOLIDATED_SHEET[[#This Row],[Patient_ID]],Healthcare_Transaction[Patient_ID],0)),"")</f>
        <v/>
      </c>
      <c r="F2932" s="8" t="str">
        <f>IFERROR(INDEX(Healthcare_Transaction[Cost],MATCH(CONSOLIDATED_SHEET[[#This Row],[Patient_ID]],Healthcare_Transaction[Patient_ID],0)),"")</f>
        <v/>
      </c>
      <c r="G2932" s="6" t="str">
        <f>IFERROR(INDEX(Healthcare_Transaction[Date],MATCH(CONSOLIDATED_SHEET[[#This Row],[Patient_ID]],Healthcare_Transaction[Patient_ID],0)),"")</f>
        <v/>
      </c>
      <c r="H2932" t="str">
        <f>TEXT(CONSOLIDATED_SHEET[[#This Row],[Date]], "yyyy")</f>
        <v/>
      </c>
      <c r="I2932" t="str">
        <f>TEXT(CONSOLIDATED_SHEET[[#This Row],[Date]], "mmmm")</f>
        <v/>
      </c>
      <c r="J2932" t="str">
        <f>INDEX(Healthcare_Location[Location],MATCH(CONSOLIDATED_SHEET[[#This Row],[Patient_ID]],Healthcare_Location[Patient_ID],0))</f>
        <v>Chicago</v>
      </c>
      <c r="K2932" s="7" t="str">
        <f>INDEX(Healthcare_Insurance[Insurance_Type],MATCH(CONSOLIDATED_SHEET[[#This Row],[Patient_ID]],Healthcare_Insurance[Patient_ID],0))</f>
        <v>Public</v>
      </c>
      <c r="L2932" s="8">
        <f>INDEX(Healthcare_Insurance[Insurance_Amount],MATCH(CONSOLIDATED_SHEET[[#This Row],[Patient_ID]],Healthcare_Insurance[Patient_ID],0))</f>
        <v>2947.87</v>
      </c>
    </row>
    <row r="2933" spans="1:12" x14ac:dyDescent="0.25">
      <c r="A2933" t="s">
        <v>2935</v>
      </c>
      <c r="B2933" t="s">
        <v>5880</v>
      </c>
      <c r="C2933">
        <v>39</v>
      </c>
      <c r="D2933" t="s">
        <v>5947</v>
      </c>
      <c r="E2933" t="str">
        <f>IFERROR(INDEX(Healthcare_Transaction[Treatment_Type],MATCH(CONSOLIDATED_SHEET[[#This Row],[Patient_ID]],Healthcare_Transaction[Patient_ID],0)),"")</f>
        <v/>
      </c>
      <c r="F2933" s="8" t="str">
        <f>IFERROR(INDEX(Healthcare_Transaction[Cost],MATCH(CONSOLIDATED_SHEET[[#This Row],[Patient_ID]],Healthcare_Transaction[Patient_ID],0)),"")</f>
        <v/>
      </c>
      <c r="G2933" s="6" t="str">
        <f>IFERROR(INDEX(Healthcare_Transaction[Date],MATCH(CONSOLIDATED_SHEET[[#This Row],[Patient_ID]],Healthcare_Transaction[Patient_ID],0)),"")</f>
        <v/>
      </c>
      <c r="H2933" t="str">
        <f>TEXT(CONSOLIDATED_SHEET[[#This Row],[Date]], "yyyy")</f>
        <v/>
      </c>
      <c r="I2933" t="str">
        <f>TEXT(CONSOLIDATED_SHEET[[#This Row],[Date]], "mmmm")</f>
        <v/>
      </c>
      <c r="J2933" t="str">
        <f>INDEX(Healthcare_Location[Location],MATCH(CONSOLIDATED_SHEET[[#This Row],[Patient_ID]],Healthcare_Location[Patient_ID],0))</f>
        <v>Chicago</v>
      </c>
      <c r="K2933" s="7" t="str">
        <f>INDEX(Healthcare_Insurance[Insurance_Type],MATCH(CONSOLIDATED_SHEET[[#This Row],[Patient_ID]],Healthcare_Insurance[Patient_ID],0))</f>
        <v>None</v>
      </c>
      <c r="L2933" s="8">
        <f>INDEX(Healthcare_Insurance[Insurance_Amount],MATCH(CONSOLIDATED_SHEET[[#This Row],[Patient_ID]],Healthcare_Insurance[Patient_ID],0))</f>
        <v>235.77</v>
      </c>
    </row>
    <row r="2934" spans="1:12" x14ac:dyDescent="0.25">
      <c r="A2934" t="s">
        <v>2936</v>
      </c>
      <c r="B2934" t="s">
        <v>5881</v>
      </c>
      <c r="C2934">
        <v>25</v>
      </c>
      <c r="D2934" t="s">
        <v>5948</v>
      </c>
      <c r="E2934" t="str">
        <f>IFERROR(INDEX(Healthcare_Transaction[Treatment_Type],MATCH(CONSOLIDATED_SHEET[[#This Row],[Patient_ID]],Healthcare_Transaction[Patient_ID],0)),"")</f>
        <v/>
      </c>
      <c r="F2934" s="8" t="str">
        <f>IFERROR(INDEX(Healthcare_Transaction[Cost],MATCH(CONSOLIDATED_SHEET[[#This Row],[Patient_ID]],Healthcare_Transaction[Patient_ID],0)),"")</f>
        <v/>
      </c>
      <c r="G2934" s="6" t="str">
        <f>IFERROR(INDEX(Healthcare_Transaction[Date],MATCH(CONSOLIDATED_SHEET[[#This Row],[Patient_ID]],Healthcare_Transaction[Patient_ID],0)),"")</f>
        <v/>
      </c>
      <c r="H2934" t="str">
        <f>TEXT(CONSOLIDATED_SHEET[[#This Row],[Date]], "yyyy")</f>
        <v/>
      </c>
      <c r="I2934" t="str">
        <f>TEXT(CONSOLIDATED_SHEET[[#This Row],[Date]], "mmmm")</f>
        <v/>
      </c>
      <c r="J2934" t="str">
        <f>INDEX(Healthcare_Location[Location],MATCH(CONSOLIDATED_SHEET[[#This Row],[Patient_ID]],Healthcare_Location[Patient_ID],0))</f>
        <v>Chicago</v>
      </c>
      <c r="K2934" s="7" t="str">
        <f>INDEX(Healthcare_Insurance[Insurance_Type],MATCH(CONSOLIDATED_SHEET[[#This Row],[Patient_ID]],Healthcare_Insurance[Patient_ID],0))</f>
        <v>Public</v>
      </c>
      <c r="L2934" s="8">
        <f>INDEX(Healthcare_Insurance[Insurance_Amount],MATCH(CONSOLIDATED_SHEET[[#This Row],[Patient_ID]],Healthcare_Insurance[Patient_ID],0))</f>
        <v>6349.74</v>
      </c>
    </row>
    <row r="2935" spans="1:12" x14ac:dyDescent="0.25">
      <c r="A2935" t="s">
        <v>2937</v>
      </c>
      <c r="B2935" t="s">
        <v>5882</v>
      </c>
      <c r="C2935">
        <v>59</v>
      </c>
      <c r="D2935" t="s">
        <v>5948</v>
      </c>
      <c r="E2935" t="str">
        <f>IFERROR(INDEX(Healthcare_Transaction[Treatment_Type],MATCH(CONSOLIDATED_SHEET[[#This Row],[Patient_ID]],Healthcare_Transaction[Patient_ID],0)),"")</f>
        <v/>
      </c>
      <c r="F2935" s="8" t="str">
        <f>IFERROR(INDEX(Healthcare_Transaction[Cost],MATCH(CONSOLIDATED_SHEET[[#This Row],[Patient_ID]],Healthcare_Transaction[Patient_ID],0)),"")</f>
        <v/>
      </c>
      <c r="G2935" s="6" t="str">
        <f>IFERROR(INDEX(Healthcare_Transaction[Date],MATCH(CONSOLIDATED_SHEET[[#This Row],[Patient_ID]],Healthcare_Transaction[Patient_ID],0)),"")</f>
        <v/>
      </c>
      <c r="H2935" t="str">
        <f>TEXT(CONSOLIDATED_SHEET[[#This Row],[Date]], "yyyy")</f>
        <v/>
      </c>
      <c r="I2935" t="str">
        <f>TEXT(CONSOLIDATED_SHEET[[#This Row],[Date]], "mmmm")</f>
        <v/>
      </c>
      <c r="J2935" t="str">
        <f>INDEX(Healthcare_Location[Location],MATCH(CONSOLIDATED_SHEET[[#This Row],[Patient_ID]],Healthcare_Location[Patient_ID],0))</f>
        <v>Houston</v>
      </c>
      <c r="K2935" s="7" t="str">
        <f>INDEX(Healthcare_Insurance[Insurance_Type],MATCH(CONSOLIDATED_SHEET[[#This Row],[Patient_ID]],Healthcare_Insurance[Patient_ID],0))</f>
        <v>None</v>
      </c>
      <c r="L2935" s="8">
        <f>INDEX(Healthcare_Insurance[Insurance_Amount],MATCH(CONSOLIDATED_SHEET[[#This Row],[Patient_ID]],Healthcare_Insurance[Patient_ID],0))</f>
        <v>5939.33</v>
      </c>
    </row>
    <row r="2936" spans="1:12" x14ac:dyDescent="0.25">
      <c r="A2936" t="s">
        <v>2938</v>
      </c>
      <c r="B2936" t="s">
        <v>5883</v>
      </c>
      <c r="C2936">
        <v>45</v>
      </c>
      <c r="D2936" t="s">
        <v>5948</v>
      </c>
      <c r="E2936" t="str">
        <f>IFERROR(INDEX(Healthcare_Transaction[Treatment_Type],MATCH(CONSOLIDATED_SHEET[[#This Row],[Patient_ID]],Healthcare_Transaction[Patient_ID],0)),"")</f>
        <v/>
      </c>
      <c r="F2936" s="8" t="str">
        <f>IFERROR(INDEX(Healthcare_Transaction[Cost],MATCH(CONSOLIDATED_SHEET[[#This Row],[Patient_ID]],Healthcare_Transaction[Patient_ID],0)),"")</f>
        <v/>
      </c>
      <c r="G2936" s="6" t="str">
        <f>IFERROR(INDEX(Healthcare_Transaction[Date],MATCH(CONSOLIDATED_SHEET[[#This Row],[Patient_ID]],Healthcare_Transaction[Patient_ID],0)),"")</f>
        <v/>
      </c>
      <c r="H2936" t="str">
        <f>TEXT(CONSOLIDATED_SHEET[[#This Row],[Date]], "yyyy")</f>
        <v/>
      </c>
      <c r="I2936" t="str">
        <f>TEXT(CONSOLIDATED_SHEET[[#This Row],[Date]], "mmmm")</f>
        <v/>
      </c>
      <c r="J2936" t="str">
        <f>INDEX(Healthcare_Location[Location],MATCH(CONSOLIDATED_SHEET[[#This Row],[Patient_ID]],Healthcare_Location[Patient_ID],0))</f>
        <v>Chicago</v>
      </c>
      <c r="K2936" s="7" t="str">
        <f>INDEX(Healthcare_Insurance[Insurance_Type],MATCH(CONSOLIDATED_SHEET[[#This Row],[Patient_ID]],Healthcare_Insurance[Patient_ID],0))</f>
        <v>Public</v>
      </c>
      <c r="L2936" s="8">
        <f>INDEX(Healthcare_Insurance[Insurance_Amount],MATCH(CONSOLIDATED_SHEET[[#This Row],[Patient_ID]],Healthcare_Insurance[Patient_ID],0))</f>
        <v>7210.23</v>
      </c>
    </row>
    <row r="2937" spans="1:12" x14ac:dyDescent="0.25">
      <c r="A2937" t="s">
        <v>2939</v>
      </c>
      <c r="B2937" t="s">
        <v>5884</v>
      </c>
      <c r="C2937">
        <v>26</v>
      </c>
      <c r="D2937" t="s">
        <v>5948</v>
      </c>
      <c r="E2937" t="str">
        <f>IFERROR(INDEX(Healthcare_Transaction[Treatment_Type],MATCH(CONSOLIDATED_SHEET[[#This Row],[Patient_ID]],Healthcare_Transaction[Patient_ID],0)),"")</f>
        <v/>
      </c>
      <c r="F2937" s="8" t="str">
        <f>IFERROR(INDEX(Healthcare_Transaction[Cost],MATCH(CONSOLIDATED_SHEET[[#This Row],[Patient_ID]],Healthcare_Transaction[Patient_ID],0)),"")</f>
        <v/>
      </c>
      <c r="G2937" s="6" t="str">
        <f>IFERROR(INDEX(Healthcare_Transaction[Date],MATCH(CONSOLIDATED_SHEET[[#This Row],[Patient_ID]],Healthcare_Transaction[Patient_ID],0)),"")</f>
        <v/>
      </c>
      <c r="H2937" t="str">
        <f>TEXT(CONSOLIDATED_SHEET[[#This Row],[Date]], "yyyy")</f>
        <v/>
      </c>
      <c r="I2937" t="str">
        <f>TEXT(CONSOLIDATED_SHEET[[#This Row],[Date]], "mmmm")</f>
        <v/>
      </c>
      <c r="J2937" t="str">
        <f>INDEX(Healthcare_Location[Location],MATCH(CONSOLIDATED_SHEET[[#This Row],[Patient_ID]],Healthcare_Location[Patient_ID],0))</f>
        <v>Phoenix</v>
      </c>
      <c r="K2937" s="7" t="str">
        <f>INDEX(Healthcare_Insurance[Insurance_Type],MATCH(CONSOLIDATED_SHEET[[#This Row],[Patient_ID]],Healthcare_Insurance[Patient_ID],0))</f>
        <v>None</v>
      </c>
      <c r="L2937" s="8">
        <f>INDEX(Healthcare_Insurance[Insurance_Amount],MATCH(CONSOLIDATED_SHEET[[#This Row],[Patient_ID]],Healthcare_Insurance[Patient_ID],0))</f>
        <v>5515.13</v>
      </c>
    </row>
    <row r="2938" spans="1:12" x14ac:dyDescent="0.25">
      <c r="A2938" t="s">
        <v>2940</v>
      </c>
      <c r="B2938" t="s">
        <v>5885</v>
      </c>
      <c r="C2938">
        <v>44</v>
      </c>
      <c r="D2938" t="s">
        <v>5947</v>
      </c>
      <c r="E2938" t="str">
        <f>IFERROR(INDEX(Healthcare_Transaction[Treatment_Type],MATCH(CONSOLIDATED_SHEET[[#This Row],[Patient_ID]],Healthcare_Transaction[Patient_ID],0)),"")</f>
        <v/>
      </c>
      <c r="F2938" s="8" t="str">
        <f>IFERROR(INDEX(Healthcare_Transaction[Cost],MATCH(CONSOLIDATED_SHEET[[#This Row],[Patient_ID]],Healthcare_Transaction[Patient_ID],0)),"")</f>
        <v/>
      </c>
      <c r="G2938" s="6" t="str">
        <f>IFERROR(INDEX(Healthcare_Transaction[Date],MATCH(CONSOLIDATED_SHEET[[#This Row],[Patient_ID]],Healthcare_Transaction[Patient_ID],0)),"")</f>
        <v/>
      </c>
      <c r="H2938" t="str">
        <f>TEXT(CONSOLIDATED_SHEET[[#This Row],[Date]], "yyyy")</f>
        <v/>
      </c>
      <c r="I2938" t="str">
        <f>TEXT(CONSOLIDATED_SHEET[[#This Row],[Date]], "mmmm")</f>
        <v/>
      </c>
      <c r="J2938" t="str">
        <f>INDEX(Healthcare_Location[Location],MATCH(CONSOLIDATED_SHEET[[#This Row],[Patient_ID]],Healthcare_Location[Patient_ID],0))</f>
        <v>New York</v>
      </c>
      <c r="K2938" s="7" t="str">
        <f>INDEX(Healthcare_Insurance[Insurance_Type],MATCH(CONSOLIDATED_SHEET[[#This Row],[Patient_ID]],Healthcare_Insurance[Patient_ID],0))</f>
        <v>Private</v>
      </c>
      <c r="L2938" s="8">
        <f>INDEX(Healthcare_Insurance[Insurance_Amount],MATCH(CONSOLIDATED_SHEET[[#This Row],[Patient_ID]],Healthcare_Insurance[Patient_ID],0))</f>
        <v>2171.2199999999998</v>
      </c>
    </row>
    <row r="2939" spans="1:12" x14ac:dyDescent="0.25">
      <c r="A2939" t="s">
        <v>2941</v>
      </c>
      <c r="B2939" t="s">
        <v>5886</v>
      </c>
      <c r="C2939">
        <v>81</v>
      </c>
      <c r="D2939" t="s">
        <v>5947</v>
      </c>
      <c r="E2939" t="str">
        <f>IFERROR(INDEX(Healthcare_Transaction[Treatment_Type],MATCH(CONSOLIDATED_SHEET[[#This Row],[Patient_ID]],Healthcare_Transaction[Patient_ID],0)),"")</f>
        <v/>
      </c>
      <c r="F2939" s="8" t="str">
        <f>IFERROR(INDEX(Healthcare_Transaction[Cost],MATCH(CONSOLIDATED_SHEET[[#This Row],[Patient_ID]],Healthcare_Transaction[Patient_ID],0)),"")</f>
        <v/>
      </c>
      <c r="G2939" s="6" t="str">
        <f>IFERROR(INDEX(Healthcare_Transaction[Date],MATCH(CONSOLIDATED_SHEET[[#This Row],[Patient_ID]],Healthcare_Transaction[Patient_ID],0)),"")</f>
        <v/>
      </c>
      <c r="H2939" t="str">
        <f>TEXT(CONSOLIDATED_SHEET[[#This Row],[Date]], "yyyy")</f>
        <v/>
      </c>
      <c r="I2939" t="str">
        <f>TEXT(CONSOLIDATED_SHEET[[#This Row],[Date]], "mmmm")</f>
        <v/>
      </c>
      <c r="J2939" t="str">
        <f>INDEX(Healthcare_Location[Location],MATCH(CONSOLIDATED_SHEET[[#This Row],[Patient_ID]],Healthcare_Location[Patient_ID],0))</f>
        <v>Phoenix</v>
      </c>
      <c r="K2939" s="7" t="str">
        <f>INDEX(Healthcare_Insurance[Insurance_Type],MATCH(CONSOLIDATED_SHEET[[#This Row],[Patient_ID]],Healthcare_Insurance[Patient_ID],0))</f>
        <v>Private</v>
      </c>
      <c r="L2939" s="8">
        <f>INDEX(Healthcare_Insurance[Insurance_Amount],MATCH(CONSOLIDATED_SHEET[[#This Row],[Patient_ID]],Healthcare_Insurance[Patient_ID],0))</f>
        <v>4972.79</v>
      </c>
    </row>
    <row r="2940" spans="1:12" x14ac:dyDescent="0.25">
      <c r="A2940" t="s">
        <v>2942</v>
      </c>
      <c r="B2940" t="s">
        <v>5887</v>
      </c>
      <c r="C2940">
        <v>45</v>
      </c>
      <c r="D2940" t="s">
        <v>5947</v>
      </c>
      <c r="E2940" t="str">
        <f>IFERROR(INDEX(Healthcare_Transaction[Treatment_Type],MATCH(CONSOLIDATED_SHEET[[#This Row],[Patient_ID]],Healthcare_Transaction[Patient_ID],0)),"")</f>
        <v/>
      </c>
      <c r="F2940" s="8" t="str">
        <f>IFERROR(INDEX(Healthcare_Transaction[Cost],MATCH(CONSOLIDATED_SHEET[[#This Row],[Patient_ID]],Healthcare_Transaction[Patient_ID],0)),"")</f>
        <v/>
      </c>
      <c r="G2940" s="6" t="str">
        <f>IFERROR(INDEX(Healthcare_Transaction[Date],MATCH(CONSOLIDATED_SHEET[[#This Row],[Patient_ID]],Healthcare_Transaction[Patient_ID],0)),"")</f>
        <v/>
      </c>
      <c r="H2940" t="str">
        <f>TEXT(CONSOLIDATED_SHEET[[#This Row],[Date]], "yyyy")</f>
        <v/>
      </c>
      <c r="I2940" t="str">
        <f>TEXT(CONSOLIDATED_SHEET[[#This Row],[Date]], "mmmm")</f>
        <v/>
      </c>
      <c r="J2940" t="str">
        <f>INDEX(Healthcare_Location[Location],MATCH(CONSOLIDATED_SHEET[[#This Row],[Patient_ID]],Healthcare_Location[Patient_ID],0))</f>
        <v>New York</v>
      </c>
      <c r="K2940" s="7" t="str">
        <f>INDEX(Healthcare_Insurance[Insurance_Type],MATCH(CONSOLIDATED_SHEET[[#This Row],[Patient_ID]],Healthcare_Insurance[Patient_ID],0))</f>
        <v>Private</v>
      </c>
      <c r="L2940" s="8">
        <f>INDEX(Healthcare_Insurance[Insurance_Amount],MATCH(CONSOLIDATED_SHEET[[#This Row],[Patient_ID]],Healthcare_Insurance[Patient_ID],0))</f>
        <v>3855.89</v>
      </c>
    </row>
    <row r="2941" spans="1:12" x14ac:dyDescent="0.25">
      <c r="A2941" t="s">
        <v>2943</v>
      </c>
      <c r="B2941" t="s">
        <v>5888</v>
      </c>
      <c r="C2941">
        <v>74</v>
      </c>
      <c r="D2941" t="s">
        <v>5947</v>
      </c>
      <c r="E2941" t="str">
        <f>IFERROR(INDEX(Healthcare_Transaction[Treatment_Type],MATCH(CONSOLIDATED_SHEET[[#This Row],[Patient_ID]],Healthcare_Transaction[Patient_ID],0)),"")</f>
        <v/>
      </c>
      <c r="F2941" s="8" t="str">
        <f>IFERROR(INDEX(Healthcare_Transaction[Cost],MATCH(CONSOLIDATED_SHEET[[#This Row],[Patient_ID]],Healthcare_Transaction[Patient_ID],0)),"")</f>
        <v/>
      </c>
      <c r="G2941" s="6" t="str">
        <f>IFERROR(INDEX(Healthcare_Transaction[Date],MATCH(CONSOLIDATED_SHEET[[#This Row],[Patient_ID]],Healthcare_Transaction[Patient_ID],0)),"")</f>
        <v/>
      </c>
      <c r="H2941" t="str">
        <f>TEXT(CONSOLIDATED_SHEET[[#This Row],[Date]], "yyyy")</f>
        <v/>
      </c>
      <c r="I2941" t="str">
        <f>TEXT(CONSOLIDATED_SHEET[[#This Row],[Date]], "mmmm")</f>
        <v/>
      </c>
      <c r="J2941" t="str">
        <f>INDEX(Healthcare_Location[Location],MATCH(CONSOLIDATED_SHEET[[#This Row],[Patient_ID]],Healthcare_Location[Patient_ID],0))</f>
        <v>New York</v>
      </c>
      <c r="K2941" s="7" t="str">
        <f>INDEX(Healthcare_Insurance[Insurance_Type],MATCH(CONSOLIDATED_SHEET[[#This Row],[Patient_ID]],Healthcare_Insurance[Patient_ID],0))</f>
        <v>None</v>
      </c>
      <c r="L2941" s="8">
        <f>INDEX(Healthcare_Insurance[Insurance_Amount],MATCH(CONSOLIDATED_SHEET[[#This Row],[Patient_ID]],Healthcare_Insurance[Patient_ID],0))</f>
        <v>4658.91</v>
      </c>
    </row>
    <row r="2942" spans="1:12" x14ac:dyDescent="0.25">
      <c r="A2942" t="s">
        <v>2944</v>
      </c>
      <c r="B2942" t="s">
        <v>5889</v>
      </c>
      <c r="C2942">
        <v>66</v>
      </c>
      <c r="D2942" t="s">
        <v>5947</v>
      </c>
      <c r="E2942" t="str">
        <f>IFERROR(INDEX(Healthcare_Transaction[Treatment_Type],MATCH(CONSOLIDATED_SHEET[[#This Row],[Patient_ID]],Healthcare_Transaction[Patient_ID],0)),"")</f>
        <v/>
      </c>
      <c r="F2942" s="8" t="str">
        <f>IFERROR(INDEX(Healthcare_Transaction[Cost],MATCH(CONSOLIDATED_SHEET[[#This Row],[Patient_ID]],Healthcare_Transaction[Patient_ID],0)),"")</f>
        <v/>
      </c>
      <c r="G2942" s="6" t="str">
        <f>IFERROR(INDEX(Healthcare_Transaction[Date],MATCH(CONSOLIDATED_SHEET[[#This Row],[Patient_ID]],Healthcare_Transaction[Patient_ID],0)),"")</f>
        <v/>
      </c>
      <c r="H2942" t="str">
        <f>TEXT(CONSOLIDATED_SHEET[[#This Row],[Date]], "yyyy")</f>
        <v/>
      </c>
      <c r="I2942" t="str">
        <f>TEXT(CONSOLIDATED_SHEET[[#This Row],[Date]], "mmmm")</f>
        <v/>
      </c>
      <c r="J2942" t="str">
        <f>INDEX(Healthcare_Location[Location],MATCH(CONSOLIDATED_SHEET[[#This Row],[Patient_ID]],Healthcare_Location[Patient_ID],0))</f>
        <v>Chicago</v>
      </c>
      <c r="K2942" s="7" t="str">
        <f>INDEX(Healthcare_Insurance[Insurance_Type],MATCH(CONSOLIDATED_SHEET[[#This Row],[Patient_ID]],Healthcare_Insurance[Patient_ID],0))</f>
        <v>Private</v>
      </c>
      <c r="L2942" s="8">
        <f>INDEX(Healthcare_Insurance[Insurance_Amount],MATCH(CONSOLIDATED_SHEET[[#This Row],[Patient_ID]],Healthcare_Insurance[Patient_ID],0))</f>
        <v>3294.86</v>
      </c>
    </row>
    <row r="2943" spans="1:12" x14ac:dyDescent="0.25">
      <c r="A2943" t="s">
        <v>2945</v>
      </c>
      <c r="B2943" t="s">
        <v>5890</v>
      </c>
      <c r="C2943">
        <v>24</v>
      </c>
      <c r="D2943" t="s">
        <v>5948</v>
      </c>
      <c r="E2943" t="str">
        <f>IFERROR(INDEX(Healthcare_Transaction[Treatment_Type],MATCH(CONSOLIDATED_SHEET[[#This Row],[Patient_ID]],Healthcare_Transaction[Patient_ID],0)),"")</f>
        <v/>
      </c>
      <c r="F2943" s="8" t="str">
        <f>IFERROR(INDEX(Healthcare_Transaction[Cost],MATCH(CONSOLIDATED_SHEET[[#This Row],[Patient_ID]],Healthcare_Transaction[Patient_ID],0)),"")</f>
        <v/>
      </c>
      <c r="G2943" s="6" t="str">
        <f>IFERROR(INDEX(Healthcare_Transaction[Date],MATCH(CONSOLIDATED_SHEET[[#This Row],[Patient_ID]],Healthcare_Transaction[Patient_ID],0)),"")</f>
        <v/>
      </c>
      <c r="H2943" t="str">
        <f>TEXT(CONSOLIDATED_SHEET[[#This Row],[Date]], "yyyy")</f>
        <v/>
      </c>
      <c r="I2943" t="str">
        <f>TEXT(CONSOLIDATED_SHEET[[#This Row],[Date]], "mmmm")</f>
        <v/>
      </c>
      <c r="J2943" t="str">
        <f>INDEX(Healthcare_Location[Location],MATCH(CONSOLIDATED_SHEET[[#This Row],[Patient_ID]],Healthcare_Location[Patient_ID],0))</f>
        <v>Los Angeles</v>
      </c>
      <c r="K2943" s="7" t="str">
        <f>INDEX(Healthcare_Insurance[Insurance_Type],MATCH(CONSOLIDATED_SHEET[[#This Row],[Patient_ID]],Healthcare_Insurance[Patient_ID],0))</f>
        <v>None</v>
      </c>
      <c r="L2943" s="8">
        <f>INDEX(Healthcare_Insurance[Insurance_Amount],MATCH(CONSOLIDATED_SHEET[[#This Row],[Patient_ID]],Healthcare_Insurance[Patient_ID],0))</f>
        <v>5950.7</v>
      </c>
    </row>
    <row r="2944" spans="1:12" x14ac:dyDescent="0.25">
      <c r="A2944" t="s">
        <v>2946</v>
      </c>
      <c r="B2944" t="s">
        <v>5891</v>
      </c>
      <c r="C2944">
        <v>40</v>
      </c>
      <c r="D2944" t="s">
        <v>5947</v>
      </c>
      <c r="E2944" t="str">
        <f>IFERROR(INDEX(Healthcare_Transaction[Treatment_Type],MATCH(CONSOLIDATED_SHEET[[#This Row],[Patient_ID]],Healthcare_Transaction[Patient_ID],0)),"")</f>
        <v/>
      </c>
      <c r="F2944" s="8" t="str">
        <f>IFERROR(INDEX(Healthcare_Transaction[Cost],MATCH(CONSOLIDATED_SHEET[[#This Row],[Patient_ID]],Healthcare_Transaction[Patient_ID],0)),"")</f>
        <v/>
      </c>
      <c r="G2944" s="6" t="str">
        <f>IFERROR(INDEX(Healthcare_Transaction[Date],MATCH(CONSOLIDATED_SHEET[[#This Row],[Patient_ID]],Healthcare_Transaction[Patient_ID],0)),"")</f>
        <v/>
      </c>
      <c r="H2944" t="str">
        <f>TEXT(CONSOLIDATED_SHEET[[#This Row],[Date]], "yyyy")</f>
        <v/>
      </c>
      <c r="I2944" t="str">
        <f>TEXT(CONSOLIDATED_SHEET[[#This Row],[Date]], "mmmm")</f>
        <v/>
      </c>
      <c r="J2944" t="str">
        <f>INDEX(Healthcare_Location[Location],MATCH(CONSOLIDATED_SHEET[[#This Row],[Patient_ID]],Healthcare_Location[Patient_ID],0))</f>
        <v>Los Angeles</v>
      </c>
      <c r="K2944" s="7" t="str">
        <f>INDEX(Healthcare_Insurance[Insurance_Type],MATCH(CONSOLIDATED_SHEET[[#This Row],[Patient_ID]],Healthcare_Insurance[Patient_ID],0))</f>
        <v>Public</v>
      </c>
      <c r="L2944" s="8">
        <f>INDEX(Healthcare_Insurance[Insurance_Amount],MATCH(CONSOLIDATED_SHEET[[#This Row],[Patient_ID]],Healthcare_Insurance[Patient_ID],0))</f>
        <v>1113.02</v>
      </c>
    </row>
    <row r="2945" spans="1:12" x14ac:dyDescent="0.25">
      <c r="A2945" t="s">
        <v>2947</v>
      </c>
      <c r="B2945" t="s">
        <v>5892</v>
      </c>
      <c r="C2945">
        <v>67</v>
      </c>
      <c r="D2945" t="s">
        <v>5947</v>
      </c>
      <c r="E2945" t="str">
        <f>IFERROR(INDEX(Healthcare_Transaction[Treatment_Type],MATCH(CONSOLIDATED_SHEET[[#This Row],[Patient_ID]],Healthcare_Transaction[Patient_ID],0)),"")</f>
        <v/>
      </c>
      <c r="F2945" s="8" t="str">
        <f>IFERROR(INDEX(Healthcare_Transaction[Cost],MATCH(CONSOLIDATED_SHEET[[#This Row],[Patient_ID]],Healthcare_Transaction[Patient_ID],0)),"")</f>
        <v/>
      </c>
      <c r="G2945" s="6" t="str">
        <f>IFERROR(INDEX(Healthcare_Transaction[Date],MATCH(CONSOLIDATED_SHEET[[#This Row],[Patient_ID]],Healthcare_Transaction[Patient_ID],0)),"")</f>
        <v/>
      </c>
      <c r="H2945" t="str">
        <f>TEXT(CONSOLIDATED_SHEET[[#This Row],[Date]], "yyyy")</f>
        <v/>
      </c>
      <c r="I2945" t="str">
        <f>TEXT(CONSOLIDATED_SHEET[[#This Row],[Date]], "mmmm")</f>
        <v/>
      </c>
      <c r="J2945" t="str">
        <f>INDEX(Healthcare_Location[Location],MATCH(CONSOLIDATED_SHEET[[#This Row],[Patient_ID]],Healthcare_Location[Patient_ID],0))</f>
        <v>Los Angeles</v>
      </c>
      <c r="K2945" s="7" t="str">
        <f>INDEX(Healthcare_Insurance[Insurance_Type],MATCH(CONSOLIDATED_SHEET[[#This Row],[Patient_ID]],Healthcare_Insurance[Patient_ID],0))</f>
        <v>Public</v>
      </c>
      <c r="L2945" s="8">
        <f>INDEX(Healthcare_Insurance[Insurance_Amount],MATCH(CONSOLIDATED_SHEET[[#This Row],[Patient_ID]],Healthcare_Insurance[Patient_ID],0))</f>
        <v>8738.35</v>
      </c>
    </row>
    <row r="2946" spans="1:12" x14ac:dyDescent="0.25">
      <c r="A2946" t="s">
        <v>2948</v>
      </c>
      <c r="B2946" t="s">
        <v>5893</v>
      </c>
      <c r="C2946">
        <v>75</v>
      </c>
      <c r="D2946" t="s">
        <v>5948</v>
      </c>
      <c r="E2946" t="str">
        <f>IFERROR(INDEX(Healthcare_Transaction[Treatment_Type],MATCH(CONSOLIDATED_SHEET[[#This Row],[Patient_ID]],Healthcare_Transaction[Patient_ID],0)),"")</f>
        <v/>
      </c>
      <c r="F2946" s="8" t="str">
        <f>IFERROR(INDEX(Healthcare_Transaction[Cost],MATCH(CONSOLIDATED_SHEET[[#This Row],[Patient_ID]],Healthcare_Transaction[Patient_ID],0)),"")</f>
        <v/>
      </c>
      <c r="G2946" s="6" t="str">
        <f>IFERROR(INDEX(Healthcare_Transaction[Date],MATCH(CONSOLIDATED_SHEET[[#This Row],[Patient_ID]],Healthcare_Transaction[Patient_ID],0)),"")</f>
        <v/>
      </c>
      <c r="H2946" t="str">
        <f>TEXT(CONSOLIDATED_SHEET[[#This Row],[Date]], "yyyy")</f>
        <v/>
      </c>
      <c r="I2946" t="str">
        <f>TEXT(CONSOLIDATED_SHEET[[#This Row],[Date]], "mmmm")</f>
        <v/>
      </c>
      <c r="J2946" t="str">
        <f>INDEX(Healthcare_Location[Location],MATCH(CONSOLIDATED_SHEET[[#This Row],[Patient_ID]],Healthcare_Location[Patient_ID],0))</f>
        <v>Los Angeles</v>
      </c>
      <c r="K2946" s="7" t="str">
        <f>INDEX(Healthcare_Insurance[Insurance_Type],MATCH(CONSOLIDATED_SHEET[[#This Row],[Patient_ID]],Healthcare_Insurance[Patient_ID],0))</f>
        <v>Public</v>
      </c>
      <c r="L2946" s="8">
        <f>INDEX(Healthcare_Insurance[Insurance_Amount],MATCH(CONSOLIDATED_SHEET[[#This Row],[Patient_ID]],Healthcare_Insurance[Patient_ID],0))</f>
        <v>5528.14</v>
      </c>
    </row>
    <row r="2947" spans="1:12" x14ac:dyDescent="0.25">
      <c r="A2947" t="s">
        <v>2949</v>
      </c>
      <c r="B2947" t="s">
        <v>5894</v>
      </c>
      <c r="C2947">
        <v>43</v>
      </c>
      <c r="D2947" t="s">
        <v>5948</v>
      </c>
      <c r="E2947" t="str">
        <f>IFERROR(INDEX(Healthcare_Transaction[Treatment_Type],MATCH(CONSOLIDATED_SHEET[[#This Row],[Patient_ID]],Healthcare_Transaction[Patient_ID],0)),"")</f>
        <v/>
      </c>
      <c r="F2947" s="8" t="str">
        <f>IFERROR(INDEX(Healthcare_Transaction[Cost],MATCH(CONSOLIDATED_SHEET[[#This Row],[Patient_ID]],Healthcare_Transaction[Patient_ID],0)),"")</f>
        <v/>
      </c>
      <c r="G2947" s="6" t="str">
        <f>IFERROR(INDEX(Healthcare_Transaction[Date],MATCH(CONSOLIDATED_SHEET[[#This Row],[Patient_ID]],Healthcare_Transaction[Patient_ID],0)),"")</f>
        <v/>
      </c>
      <c r="H2947" t="str">
        <f>TEXT(CONSOLIDATED_SHEET[[#This Row],[Date]], "yyyy")</f>
        <v/>
      </c>
      <c r="I2947" t="str">
        <f>TEXT(CONSOLIDATED_SHEET[[#This Row],[Date]], "mmmm")</f>
        <v/>
      </c>
      <c r="J2947" t="str">
        <f>INDEX(Healthcare_Location[Location],MATCH(CONSOLIDATED_SHEET[[#This Row],[Patient_ID]],Healthcare_Location[Patient_ID],0))</f>
        <v>Houston</v>
      </c>
      <c r="K2947" s="7" t="str">
        <f>INDEX(Healthcare_Insurance[Insurance_Type],MATCH(CONSOLIDATED_SHEET[[#This Row],[Patient_ID]],Healthcare_Insurance[Patient_ID],0))</f>
        <v>None</v>
      </c>
      <c r="L2947" s="8">
        <f>INDEX(Healthcare_Insurance[Insurance_Amount],MATCH(CONSOLIDATED_SHEET[[#This Row],[Patient_ID]],Healthcare_Insurance[Patient_ID],0))</f>
        <v>560.54</v>
      </c>
    </row>
    <row r="2948" spans="1:12" x14ac:dyDescent="0.25">
      <c r="A2948" t="s">
        <v>2950</v>
      </c>
      <c r="B2948" t="s">
        <v>5895</v>
      </c>
      <c r="C2948">
        <v>81</v>
      </c>
      <c r="D2948" t="s">
        <v>5948</v>
      </c>
      <c r="E2948" t="str">
        <f>IFERROR(INDEX(Healthcare_Transaction[Treatment_Type],MATCH(CONSOLIDATED_SHEET[[#This Row],[Patient_ID]],Healthcare_Transaction[Patient_ID],0)),"")</f>
        <v/>
      </c>
      <c r="F2948" s="8" t="str">
        <f>IFERROR(INDEX(Healthcare_Transaction[Cost],MATCH(CONSOLIDATED_SHEET[[#This Row],[Patient_ID]],Healthcare_Transaction[Patient_ID],0)),"")</f>
        <v/>
      </c>
      <c r="G2948" s="6" t="str">
        <f>IFERROR(INDEX(Healthcare_Transaction[Date],MATCH(CONSOLIDATED_SHEET[[#This Row],[Patient_ID]],Healthcare_Transaction[Patient_ID],0)),"")</f>
        <v/>
      </c>
      <c r="H2948" t="str">
        <f>TEXT(CONSOLIDATED_SHEET[[#This Row],[Date]], "yyyy")</f>
        <v/>
      </c>
      <c r="I2948" t="str">
        <f>TEXT(CONSOLIDATED_SHEET[[#This Row],[Date]], "mmmm")</f>
        <v/>
      </c>
      <c r="J2948" t="str">
        <f>INDEX(Healthcare_Location[Location],MATCH(CONSOLIDATED_SHEET[[#This Row],[Patient_ID]],Healthcare_Location[Patient_ID],0))</f>
        <v>Chicago</v>
      </c>
      <c r="K2948" s="7" t="str">
        <f>INDEX(Healthcare_Insurance[Insurance_Type],MATCH(CONSOLIDATED_SHEET[[#This Row],[Patient_ID]],Healthcare_Insurance[Patient_ID],0))</f>
        <v>Public</v>
      </c>
      <c r="L2948" s="8">
        <f>INDEX(Healthcare_Insurance[Insurance_Amount],MATCH(CONSOLIDATED_SHEET[[#This Row],[Patient_ID]],Healthcare_Insurance[Patient_ID],0))</f>
        <v>7187.3</v>
      </c>
    </row>
    <row r="2949" spans="1:12" x14ac:dyDescent="0.25">
      <c r="A2949" t="s">
        <v>2951</v>
      </c>
      <c r="B2949" t="s">
        <v>5896</v>
      </c>
      <c r="C2949">
        <v>37</v>
      </c>
      <c r="D2949" t="s">
        <v>5947</v>
      </c>
      <c r="E2949" t="str">
        <f>IFERROR(INDEX(Healthcare_Transaction[Treatment_Type],MATCH(CONSOLIDATED_SHEET[[#This Row],[Patient_ID]],Healthcare_Transaction[Patient_ID],0)),"")</f>
        <v/>
      </c>
      <c r="F2949" s="8" t="str">
        <f>IFERROR(INDEX(Healthcare_Transaction[Cost],MATCH(CONSOLIDATED_SHEET[[#This Row],[Patient_ID]],Healthcare_Transaction[Patient_ID],0)),"")</f>
        <v/>
      </c>
      <c r="G2949" s="6" t="str">
        <f>IFERROR(INDEX(Healthcare_Transaction[Date],MATCH(CONSOLIDATED_SHEET[[#This Row],[Patient_ID]],Healthcare_Transaction[Patient_ID],0)),"")</f>
        <v/>
      </c>
      <c r="H2949" t="str">
        <f>TEXT(CONSOLIDATED_SHEET[[#This Row],[Date]], "yyyy")</f>
        <v/>
      </c>
      <c r="I2949" t="str">
        <f>TEXT(CONSOLIDATED_SHEET[[#This Row],[Date]], "mmmm")</f>
        <v/>
      </c>
      <c r="J2949" t="str">
        <f>INDEX(Healthcare_Location[Location],MATCH(CONSOLIDATED_SHEET[[#This Row],[Patient_ID]],Healthcare_Location[Patient_ID],0))</f>
        <v>Chicago</v>
      </c>
      <c r="K2949" s="7" t="str">
        <f>INDEX(Healthcare_Insurance[Insurance_Type],MATCH(CONSOLIDATED_SHEET[[#This Row],[Patient_ID]],Healthcare_Insurance[Patient_ID],0))</f>
        <v>None</v>
      </c>
      <c r="L2949" s="8">
        <f>INDEX(Healthcare_Insurance[Insurance_Amount],MATCH(CONSOLIDATED_SHEET[[#This Row],[Patient_ID]],Healthcare_Insurance[Patient_ID],0))</f>
        <v>5897.2</v>
      </c>
    </row>
    <row r="2950" spans="1:12" x14ac:dyDescent="0.25">
      <c r="A2950" t="s">
        <v>2952</v>
      </c>
      <c r="B2950" t="s">
        <v>5897</v>
      </c>
      <c r="C2950">
        <v>87</v>
      </c>
      <c r="D2950" t="s">
        <v>5947</v>
      </c>
      <c r="E2950" t="str">
        <f>IFERROR(INDEX(Healthcare_Transaction[Treatment_Type],MATCH(CONSOLIDATED_SHEET[[#This Row],[Patient_ID]],Healthcare_Transaction[Patient_ID],0)),"")</f>
        <v/>
      </c>
      <c r="F2950" s="8" t="str">
        <f>IFERROR(INDEX(Healthcare_Transaction[Cost],MATCH(CONSOLIDATED_SHEET[[#This Row],[Patient_ID]],Healthcare_Transaction[Patient_ID],0)),"")</f>
        <v/>
      </c>
      <c r="G2950" s="6" t="str">
        <f>IFERROR(INDEX(Healthcare_Transaction[Date],MATCH(CONSOLIDATED_SHEET[[#This Row],[Patient_ID]],Healthcare_Transaction[Patient_ID],0)),"")</f>
        <v/>
      </c>
      <c r="H2950" t="str">
        <f>TEXT(CONSOLIDATED_SHEET[[#This Row],[Date]], "yyyy")</f>
        <v/>
      </c>
      <c r="I2950" t="str">
        <f>TEXT(CONSOLIDATED_SHEET[[#This Row],[Date]], "mmmm")</f>
        <v/>
      </c>
      <c r="J2950" t="str">
        <f>INDEX(Healthcare_Location[Location],MATCH(CONSOLIDATED_SHEET[[#This Row],[Patient_ID]],Healthcare_Location[Patient_ID],0))</f>
        <v>Houston</v>
      </c>
      <c r="K2950" s="7" t="str">
        <f>INDEX(Healthcare_Insurance[Insurance_Type],MATCH(CONSOLIDATED_SHEET[[#This Row],[Patient_ID]],Healthcare_Insurance[Patient_ID],0))</f>
        <v>Private</v>
      </c>
      <c r="L2950" s="8">
        <f>INDEX(Healthcare_Insurance[Insurance_Amount],MATCH(CONSOLIDATED_SHEET[[#This Row],[Patient_ID]],Healthcare_Insurance[Patient_ID],0))</f>
        <v>9427.9599999999991</v>
      </c>
    </row>
    <row r="2951" spans="1:12" x14ac:dyDescent="0.25">
      <c r="A2951" t="s">
        <v>2953</v>
      </c>
      <c r="B2951" t="s">
        <v>5898</v>
      </c>
      <c r="C2951">
        <v>45</v>
      </c>
      <c r="D2951" t="s">
        <v>5948</v>
      </c>
      <c r="E2951" t="str">
        <f>IFERROR(INDEX(Healthcare_Transaction[Treatment_Type],MATCH(CONSOLIDATED_SHEET[[#This Row],[Patient_ID]],Healthcare_Transaction[Patient_ID],0)),"")</f>
        <v/>
      </c>
      <c r="F2951" s="8" t="str">
        <f>IFERROR(INDEX(Healthcare_Transaction[Cost],MATCH(CONSOLIDATED_SHEET[[#This Row],[Patient_ID]],Healthcare_Transaction[Patient_ID],0)),"")</f>
        <v/>
      </c>
      <c r="G2951" s="6" t="str">
        <f>IFERROR(INDEX(Healthcare_Transaction[Date],MATCH(CONSOLIDATED_SHEET[[#This Row],[Patient_ID]],Healthcare_Transaction[Patient_ID],0)),"")</f>
        <v/>
      </c>
      <c r="H2951" t="str">
        <f>TEXT(CONSOLIDATED_SHEET[[#This Row],[Date]], "yyyy")</f>
        <v/>
      </c>
      <c r="I2951" t="str">
        <f>TEXT(CONSOLIDATED_SHEET[[#This Row],[Date]], "mmmm")</f>
        <v/>
      </c>
      <c r="J2951" t="str">
        <f>INDEX(Healthcare_Location[Location],MATCH(CONSOLIDATED_SHEET[[#This Row],[Patient_ID]],Healthcare_Location[Patient_ID],0))</f>
        <v>Los Angeles</v>
      </c>
      <c r="K2951" s="7" t="str">
        <f>INDEX(Healthcare_Insurance[Insurance_Type],MATCH(CONSOLIDATED_SHEET[[#This Row],[Patient_ID]],Healthcare_Insurance[Patient_ID],0))</f>
        <v>Public</v>
      </c>
      <c r="L2951" s="8">
        <f>INDEX(Healthcare_Insurance[Insurance_Amount],MATCH(CONSOLIDATED_SHEET[[#This Row],[Patient_ID]],Healthcare_Insurance[Patient_ID],0))</f>
        <v>1793.01</v>
      </c>
    </row>
    <row r="2952" spans="1:12" x14ac:dyDescent="0.25">
      <c r="A2952" t="s">
        <v>2954</v>
      </c>
      <c r="B2952" t="s">
        <v>5899</v>
      </c>
      <c r="C2952">
        <v>28</v>
      </c>
      <c r="D2952" t="s">
        <v>5948</v>
      </c>
      <c r="E2952" t="str">
        <f>IFERROR(INDEX(Healthcare_Transaction[Treatment_Type],MATCH(CONSOLIDATED_SHEET[[#This Row],[Patient_ID]],Healthcare_Transaction[Patient_ID],0)),"")</f>
        <v/>
      </c>
      <c r="F2952" s="8" t="str">
        <f>IFERROR(INDEX(Healthcare_Transaction[Cost],MATCH(CONSOLIDATED_SHEET[[#This Row],[Patient_ID]],Healthcare_Transaction[Patient_ID],0)),"")</f>
        <v/>
      </c>
      <c r="G2952" s="6" t="str">
        <f>IFERROR(INDEX(Healthcare_Transaction[Date],MATCH(CONSOLIDATED_SHEET[[#This Row],[Patient_ID]],Healthcare_Transaction[Patient_ID],0)),"")</f>
        <v/>
      </c>
      <c r="H2952" t="str">
        <f>TEXT(CONSOLIDATED_SHEET[[#This Row],[Date]], "yyyy")</f>
        <v/>
      </c>
      <c r="I2952" t="str">
        <f>TEXT(CONSOLIDATED_SHEET[[#This Row],[Date]], "mmmm")</f>
        <v/>
      </c>
      <c r="J2952" t="str">
        <f>INDEX(Healthcare_Location[Location],MATCH(CONSOLIDATED_SHEET[[#This Row],[Patient_ID]],Healthcare_Location[Patient_ID],0))</f>
        <v>Chicago</v>
      </c>
      <c r="K2952" s="7" t="str">
        <f>INDEX(Healthcare_Insurance[Insurance_Type],MATCH(CONSOLIDATED_SHEET[[#This Row],[Patient_ID]],Healthcare_Insurance[Patient_ID],0))</f>
        <v>Public</v>
      </c>
      <c r="L2952" s="8">
        <f>INDEX(Healthcare_Insurance[Insurance_Amount],MATCH(CONSOLIDATED_SHEET[[#This Row],[Patient_ID]],Healthcare_Insurance[Patient_ID],0))</f>
        <v>8252.19</v>
      </c>
    </row>
    <row r="2953" spans="1:12" x14ac:dyDescent="0.25">
      <c r="A2953" t="s">
        <v>2955</v>
      </c>
      <c r="B2953" t="s">
        <v>5900</v>
      </c>
      <c r="C2953">
        <v>32</v>
      </c>
      <c r="D2953" t="s">
        <v>5948</v>
      </c>
      <c r="E2953" t="str">
        <f>IFERROR(INDEX(Healthcare_Transaction[Treatment_Type],MATCH(CONSOLIDATED_SHEET[[#This Row],[Patient_ID]],Healthcare_Transaction[Patient_ID],0)),"")</f>
        <v/>
      </c>
      <c r="F2953" s="8" t="str">
        <f>IFERROR(INDEX(Healthcare_Transaction[Cost],MATCH(CONSOLIDATED_SHEET[[#This Row],[Patient_ID]],Healthcare_Transaction[Patient_ID],0)),"")</f>
        <v/>
      </c>
      <c r="G2953" s="6" t="str">
        <f>IFERROR(INDEX(Healthcare_Transaction[Date],MATCH(CONSOLIDATED_SHEET[[#This Row],[Patient_ID]],Healthcare_Transaction[Patient_ID],0)),"")</f>
        <v/>
      </c>
      <c r="H2953" t="str">
        <f>TEXT(CONSOLIDATED_SHEET[[#This Row],[Date]], "yyyy")</f>
        <v/>
      </c>
      <c r="I2953" t="str">
        <f>TEXT(CONSOLIDATED_SHEET[[#This Row],[Date]], "mmmm")</f>
        <v/>
      </c>
      <c r="J2953" t="str">
        <f>INDEX(Healthcare_Location[Location],MATCH(CONSOLIDATED_SHEET[[#This Row],[Patient_ID]],Healthcare_Location[Patient_ID],0))</f>
        <v>Los Angeles</v>
      </c>
      <c r="K2953" s="7" t="str">
        <f>INDEX(Healthcare_Insurance[Insurance_Type],MATCH(CONSOLIDATED_SHEET[[#This Row],[Patient_ID]],Healthcare_Insurance[Patient_ID],0))</f>
        <v>None</v>
      </c>
      <c r="L2953" s="8">
        <f>INDEX(Healthcare_Insurance[Insurance_Amount],MATCH(CONSOLIDATED_SHEET[[#This Row],[Patient_ID]],Healthcare_Insurance[Patient_ID],0))</f>
        <v>7372.08</v>
      </c>
    </row>
    <row r="2954" spans="1:12" x14ac:dyDescent="0.25">
      <c r="A2954" t="s">
        <v>2956</v>
      </c>
      <c r="B2954" t="s">
        <v>5901</v>
      </c>
      <c r="C2954">
        <v>24</v>
      </c>
      <c r="D2954" t="s">
        <v>5948</v>
      </c>
      <c r="E2954" t="str">
        <f>IFERROR(INDEX(Healthcare_Transaction[Treatment_Type],MATCH(CONSOLIDATED_SHEET[[#This Row],[Patient_ID]],Healthcare_Transaction[Patient_ID],0)),"")</f>
        <v/>
      </c>
      <c r="F2954" s="8" t="str">
        <f>IFERROR(INDEX(Healthcare_Transaction[Cost],MATCH(CONSOLIDATED_SHEET[[#This Row],[Patient_ID]],Healthcare_Transaction[Patient_ID],0)),"")</f>
        <v/>
      </c>
      <c r="G2954" s="6" t="str">
        <f>IFERROR(INDEX(Healthcare_Transaction[Date],MATCH(CONSOLIDATED_SHEET[[#This Row],[Patient_ID]],Healthcare_Transaction[Patient_ID],0)),"")</f>
        <v/>
      </c>
      <c r="H2954" t="str">
        <f>TEXT(CONSOLIDATED_SHEET[[#This Row],[Date]], "yyyy")</f>
        <v/>
      </c>
      <c r="I2954" t="str">
        <f>TEXT(CONSOLIDATED_SHEET[[#This Row],[Date]], "mmmm")</f>
        <v/>
      </c>
      <c r="J2954" t="str">
        <f>INDEX(Healthcare_Location[Location],MATCH(CONSOLIDATED_SHEET[[#This Row],[Patient_ID]],Healthcare_Location[Patient_ID],0))</f>
        <v>Houston</v>
      </c>
      <c r="K2954" s="7" t="str">
        <f>INDEX(Healthcare_Insurance[Insurance_Type],MATCH(CONSOLIDATED_SHEET[[#This Row],[Patient_ID]],Healthcare_Insurance[Patient_ID],0))</f>
        <v>Private</v>
      </c>
      <c r="L2954" s="8">
        <f>INDEX(Healthcare_Insurance[Insurance_Amount],MATCH(CONSOLIDATED_SHEET[[#This Row],[Patient_ID]],Healthcare_Insurance[Patient_ID],0))</f>
        <v>3748.54</v>
      </c>
    </row>
    <row r="2955" spans="1:12" x14ac:dyDescent="0.25">
      <c r="A2955" t="s">
        <v>2957</v>
      </c>
      <c r="B2955" t="s">
        <v>5902</v>
      </c>
      <c r="C2955">
        <v>71</v>
      </c>
      <c r="D2955" t="s">
        <v>5948</v>
      </c>
      <c r="E2955" t="str">
        <f>IFERROR(INDEX(Healthcare_Transaction[Treatment_Type],MATCH(CONSOLIDATED_SHEET[[#This Row],[Patient_ID]],Healthcare_Transaction[Patient_ID],0)),"")</f>
        <v/>
      </c>
      <c r="F2955" s="8" t="str">
        <f>IFERROR(INDEX(Healthcare_Transaction[Cost],MATCH(CONSOLIDATED_SHEET[[#This Row],[Patient_ID]],Healthcare_Transaction[Patient_ID],0)),"")</f>
        <v/>
      </c>
      <c r="G2955" s="6" t="str">
        <f>IFERROR(INDEX(Healthcare_Transaction[Date],MATCH(CONSOLIDATED_SHEET[[#This Row],[Patient_ID]],Healthcare_Transaction[Patient_ID],0)),"")</f>
        <v/>
      </c>
      <c r="H2955" t="str">
        <f>TEXT(CONSOLIDATED_SHEET[[#This Row],[Date]], "yyyy")</f>
        <v/>
      </c>
      <c r="I2955" t="str">
        <f>TEXT(CONSOLIDATED_SHEET[[#This Row],[Date]], "mmmm")</f>
        <v/>
      </c>
      <c r="J2955" t="str">
        <f>INDEX(Healthcare_Location[Location],MATCH(CONSOLIDATED_SHEET[[#This Row],[Patient_ID]],Healthcare_Location[Patient_ID],0))</f>
        <v>Chicago</v>
      </c>
      <c r="K2955" s="7" t="str">
        <f>INDEX(Healthcare_Insurance[Insurance_Type],MATCH(CONSOLIDATED_SHEET[[#This Row],[Patient_ID]],Healthcare_Insurance[Patient_ID],0))</f>
        <v>Public</v>
      </c>
      <c r="L2955" s="8">
        <f>INDEX(Healthcare_Insurance[Insurance_Amount],MATCH(CONSOLIDATED_SHEET[[#This Row],[Patient_ID]],Healthcare_Insurance[Patient_ID],0))</f>
        <v>1086.49</v>
      </c>
    </row>
    <row r="2956" spans="1:12" x14ac:dyDescent="0.25">
      <c r="A2956" t="s">
        <v>2958</v>
      </c>
      <c r="B2956" t="s">
        <v>5903</v>
      </c>
      <c r="C2956">
        <v>42</v>
      </c>
      <c r="D2956" t="s">
        <v>5948</v>
      </c>
      <c r="E2956" t="str">
        <f>IFERROR(INDEX(Healthcare_Transaction[Treatment_Type],MATCH(CONSOLIDATED_SHEET[[#This Row],[Patient_ID]],Healthcare_Transaction[Patient_ID],0)),"")</f>
        <v/>
      </c>
      <c r="F2956" s="8" t="str">
        <f>IFERROR(INDEX(Healthcare_Transaction[Cost],MATCH(CONSOLIDATED_SHEET[[#This Row],[Patient_ID]],Healthcare_Transaction[Patient_ID],0)),"")</f>
        <v/>
      </c>
      <c r="G2956" s="6" t="str">
        <f>IFERROR(INDEX(Healthcare_Transaction[Date],MATCH(CONSOLIDATED_SHEET[[#This Row],[Patient_ID]],Healthcare_Transaction[Patient_ID],0)),"")</f>
        <v/>
      </c>
      <c r="H2956" t="str">
        <f>TEXT(CONSOLIDATED_SHEET[[#This Row],[Date]], "yyyy")</f>
        <v/>
      </c>
      <c r="I2956" t="str">
        <f>TEXT(CONSOLIDATED_SHEET[[#This Row],[Date]], "mmmm")</f>
        <v/>
      </c>
      <c r="J2956" t="str">
        <f>INDEX(Healthcare_Location[Location],MATCH(CONSOLIDATED_SHEET[[#This Row],[Patient_ID]],Healthcare_Location[Patient_ID],0))</f>
        <v>Chicago</v>
      </c>
      <c r="K2956" s="7" t="str">
        <f>INDEX(Healthcare_Insurance[Insurance_Type],MATCH(CONSOLIDATED_SHEET[[#This Row],[Patient_ID]],Healthcare_Insurance[Patient_ID],0))</f>
        <v>None</v>
      </c>
      <c r="L2956" s="8">
        <f>INDEX(Healthcare_Insurance[Insurance_Amount],MATCH(CONSOLIDATED_SHEET[[#This Row],[Patient_ID]],Healthcare_Insurance[Patient_ID],0))</f>
        <v>753.31</v>
      </c>
    </row>
    <row r="2957" spans="1:12" x14ac:dyDescent="0.25">
      <c r="A2957" t="s">
        <v>2959</v>
      </c>
      <c r="B2957" t="s">
        <v>5904</v>
      </c>
      <c r="C2957">
        <v>63</v>
      </c>
      <c r="D2957" t="s">
        <v>5947</v>
      </c>
      <c r="E2957" t="str">
        <f>IFERROR(INDEX(Healthcare_Transaction[Treatment_Type],MATCH(CONSOLIDATED_SHEET[[#This Row],[Patient_ID]],Healthcare_Transaction[Patient_ID],0)),"")</f>
        <v/>
      </c>
      <c r="F2957" s="8" t="str">
        <f>IFERROR(INDEX(Healthcare_Transaction[Cost],MATCH(CONSOLIDATED_SHEET[[#This Row],[Patient_ID]],Healthcare_Transaction[Patient_ID],0)),"")</f>
        <v/>
      </c>
      <c r="G2957" s="6" t="str">
        <f>IFERROR(INDEX(Healthcare_Transaction[Date],MATCH(CONSOLIDATED_SHEET[[#This Row],[Patient_ID]],Healthcare_Transaction[Patient_ID],0)),"")</f>
        <v/>
      </c>
      <c r="H2957" t="str">
        <f>TEXT(CONSOLIDATED_SHEET[[#This Row],[Date]], "yyyy")</f>
        <v/>
      </c>
      <c r="I2957" t="str">
        <f>TEXT(CONSOLIDATED_SHEET[[#This Row],[Date]], "mmmm")</f>
        <v/>
      </c>
      <c r="J2957" t="str">
        <f>INDEX(Healthcare_Location[Location],MATCH(CONSOLIDATED_SHEET[[#This Row],[Patient_ID]],Healthcare_Location[Patient_ID],0))</f>
        <v>Houston</v>
      </c>
      <c r="K2957" s="7" t="str">
        <f>INDEX(Healthcare_Insurance[Insurance_Type],MATCH(CONSOLIDATED_SHEET[[#This Row],[Patient_ID]],Healthcare_Insurance[Patient_ID],0))</f>
        <v>None</v>
      </c>
      <c r="L2957" s="8">
        <f>INDEX(Healthcare_Insurance[Insurance_Amount],MATCH(CONSOLIDATED_SHEET[[#This Row],[Patient_ID]],Healthcare_Insurance[Patient_ID],0))</f>
        <v>8423.02</v>
      </c>
    </row>
    <row r="2958" spans="1:12" x14ac:dyDescent="0.25">
      <c r="A2958" t="s">
        <v>2960</v>
      </c>
      <c r="B2958" t="s">
        <v>5905</v>
      </c>
      <c r="C2958">
        <v>80</v>
      </c>
      <c r="D2958" t="s">
        <v>5947</v>
      </c>
      <c r="E2958" t="str">
        <f>IFERROR(INDEX(Healthcare_Transaction[Treatment_Type],MATCH(CONSOLIDATED_SHEET[[#This Row],[Patient_ID]],Healthcare_Transaction[Patient_ID],0)),"")</f>
        <v/>
      </c>
      <c r="F2958" s="8" t="str">
        <f>IFERROR(INDEX(Healthcare_Transaction[Cost],MATCH(CONSOLIDATED_SHEET[[#This Row],[Patient_ID]],Healthcare_Transaction[Patient_ID],0)),"")</f>
        <v/>
      </c>
      <c r="G2958" s="6" t="str">
        <f>IFERROR(INDEX(Healthcare_Transaction[Date],MATCH(CONSOLIDATED_SHEET[[#This Row],[Patient_ID]],Healthcare_Transaction[Patient_ID],0)),"")</f>
        <v/>
      </c>
      <c r="H2958" t="str">
        <f>TEXT(CONSOLIDATED_SHEET[[#This Row],[Date]], "yyyy")</f>
        <v/>
      </c>
      <c r="I2958" t="str">
        <f>TEXT(CONSOLIDATED_SHEET[[#This Row],[Date]], "mmmm")</f>
        <v/>
      </c>
      <c r="J2958" t="str">
        <f>INDEX(Healthcare_Location[Location],MATCH(CONSOLIDATED_SHEET[[#This Row],[Patient_ID]],Healthcare_Location[Patient_ID],0))</f>
        <v>New York</v>
      </c>
      <c r="K2958" s="7" t="str">
        <f>INDEX(Healthcare_Insurance[Insurance_Type],MATCH(CONSOLIDATED_SHEET[[#This Row],[Patient_ID]],Healthcare_Insurance[Patient_ID],0))</f>
        <v>None</v>
      </c>
      <c r="L2958" s="8">
        <f>INDEX(Healthcare_Insurance[Insurance_Amount],MATCH(CONSOLIDATED_SHEET[[#This Row],[Patient_ID]],Healthcare_Insurance[Patient_ID],0))</f>
        <v>3892.46</v>
      </c>
    </row>
    <row r="2959" spans="1:12" x14ac:dyDescent="0.25">
      <c r="A2959" t="s">
        <v>2961</v>
      </c>
      <c r="B2959" t="s">
        <v>5906</v>
      </c>
      <c r="C2959">
        <v>49</v>
      </c>
      <c r="D2959" t="s">
        <v>5948</v>
      </c>
      <c r="E2959" t="str">
        <f>IFERROR(INDEX(Healthcare_Transaction[Treatment_Type],MATCH(CONSOLIDATED_SHEET[[#This Row],[Patient_ID]],Healthcare_Transaction[Patient_ID],0)),"")</f>
        <v/>
      </c>
      <c r="F2959" s="8" t="str">
        <f>IFERROR(INDEX(Healthcare_Transaction[Cost],MATCH(CONSOLIDATED_SHEET[[#This Row],[Patient_ID]],Healthcare_Transaction[Patient_ID],0)),"")</f>
        <v/>
      </c>
      <c r="G2959" s="6" t="str">
        <f>IFERROR(INDEX(Healthcare_Transaction[Date],MATCH(CONSOLIDATED_SHEET[[#This Row],[Patient_ID]],Healthcare_Transaction[Patient_ID],0)),"")</f>
        <v/>
      </c>
      <c r="H2959" t="str">
        <f>TEXT(CONSOLIDATED_SHEET[[#This Row],[Date]], "yyyy")</f>
        <v/>
      </c>
      <c r="I2959" t="str">
        <f>TEXT(CONSOLIDATED_SHEET[[#This Row],[Date]], "mmmm")</f>
        <v/>
      </c>
      <c r="J2959" t="str">
        <f>INDEX(Healthcare_Location[Location],MATCH(CONSOLIDATED_SHEET[[#This Row],[Patient_ID]],Healthcare_Location[Patient_ID],0))</f>
        <v>New York</v>
      </c>
      <c r="K2959" s="7" t="str">
        <f>INDEX(Healthcare_Insurance[Insurance_Type],MATCH(CONSOLIDATED_SHEET[[#This Row],[Patient_ID]],Healthcare_Insurance[Patient_ID],0))</f>
        <v>Public</v>
      </c>
      <c r="L2959" s="8">
        <f>INDEX(Healthcare_Insurance[Insurance_Amount],MATCH(CONSOLIDATED_SHEET[[#This Row],[Patient_ID]],Healthcare_Insurance[Patient_ID],0))</f>
        <v>9447.2199999999993</v>
      </c>
    </row>
    <row r="2960" spans="1:12" x14ac:dyDescent="0.25">
      <c r="A2960" t="s">
        <v>2962</v>
      </c>
      <c r="B2960" t="s">
        <v>5907</v>
      </c>
      <c r="C2960">
        <v>55</v>
      </c>
      <c r="D2960" t="s">
        <v>5948</v>
      </c>
      <c r="E2960" t="str">
        <f>IFERROR(INDEX(Healthcare_Transaction[Treatment_Type],MATCH(CONSOLIDATED_SHEET[[#This Row],[Patient_ID]],Healthcare_Transaction[Patient_ID],0)),"")</f>
        <v/>
      </c>
      <c r="F2960" s="8" t="str">
        <f>IFERROR(INDEX(Healthcare_Transaction[Cost],MATCH(CONSOLIDATED_SHEET[[#This Row],[Patient_ID]],Healthcare_Transaction[Patient_ID],0)),"")</f>
        <v/>
      </c>
      <c r="G2960" s="6" t="str">
        <f>IFERROR(INDEX(Healthcare_Transaction[Date],MATCH(CONSOLIDATED_SHEET[[#This Row],[Patient_ID]],Healthcare_Transaction[Patient_ID],0)),"")</f>
        <v/>
      </c>
      <c r="H2960" t="str">
        <f>TEXT(CONSOLIDATED_SHEET[[#This Row],[Date]], "yyyy")</f>
        <v/>
      </c>
      <c r="I2960" t="str">
        <f>TEXT(CONSOLIDATED_SHEET[[#This Row],[Date]], "mmmm")</f>
        <v/>
      </c>
      <c r="J2960" t="str">
        <f>INDEX(Healthcare_Location[Location],MATCH(CONSOLIDATED_SHEET[[#This Row],[Patient_ID]],Healthcare_Location[Patient_ID],0))</f>
        <v>Phoenix</v>
      </c>
      <c r="K2960" s="7" t="str">
        <f>INDEX(Healthcare_Insurance[Insurance_Type],MATCH(CONSOLIDATED_SHEET[[#This Row],[Patient_ID]],Healthcare_Insurance[Patient_ID],0))</f>
        <v>Public</v>
      </c>
      <c r="L2960" s="8">
        <f>INDEX(Healthcare_Insurance[Insurance_Amount],MATCH(CONSOLIDATED_SHEET[[#This Row],[Patient_ID]],Healthcare_Insurance[Patient_ID],0))</f>
        <v>1874.32</v>
      </c>
    </row>
    <row r="2961" spans="1:12" x14ac:dyDescent="0.25">
      <c r="A2961" t="s">
        <v>2963</v>
      </c>
      <c r="B2961" t="s">
        <v>5908</v>
      </c>
      <c r="C2961">
        <v>52</v>
      </c>
      <c r="D2961" t="s">
        <v>5948</v>
      </c>
      <c r="E2961" t="str">
        <f>IFERROR(INDEX(Healthcare_Transaction[Treatment_Type],MATCH(CONSOLIDATED_SHEET[[#This Row],[Patient_ID]],Healthcare_Transaction[Patient_ID],0)),"")</f>
        <v/>
      </c>
      <c r="F2961" s="8" t="str">
        <f>IFERROR(INDEX(Healthcare_Transaction[Cost],MATCH(CONSOLIDATED_SHEET[[#This Row],[Patient_ID]],Healthcare_Transaction[Patient_ID],0)),"")</f>
        <v/>
      </c>
      <c r="G2961" s="6" t="str">
        <f>IFERROR(INDEX(Healthcare_Transaction[Date],MATCH(CONSOLIDATED_SHEET[[#This Row],[Patient_ID]],Healthcare_Transaction[Patient_ID],0)),"")</f>
        <v/>
      </c>
      <c r="H2961" t="str">
        <f>TEXT(CONSOLIDATED_SHEET[[#This Row],[Date]], "yyyy")</f>
        <v/>
      </c>
      <c r="I2961" t="str">
        <f>TEXT(CONSOLIDATED_SHEET[[#This Row],[Date]], "mmmm")</f>
        <v/>
      </c>
      <c r="J2961" t="str">
        <f>INDEX(Healthcare_Location[Location],MATCH(CONSOLIDATED_SHEET[[#This Row],[Patient_ID]],Healthcare_Location[Patient_ID],0))</f>
        <v>Houston</v>
      </c>
      <c r="K2961" s="7" t="str">
        <f>INDEX(Healthcare_Insurance[Insurance_Type],MATCH(CONSOLIDATED_SHEET[[#This Row],[Patient_ID]],Healthcare_Insurance[Patient_ID],0))</f>
        <v>None</v>
      </c>
      <c r="L2961" s="8">
        <f>INDEX(Healthcare_Insurance[Insurance_Amount],MATCH(CONSOLIDATED_SHEET[[#This Row],[Patient_ID]],Healthcare_Insurance[Patient_ID],0))</f>
        <v>4016.69</v>
      </c>
    </row>
    <row r="2962" spans="1:12" x14ac:dyDescent="0.25">
      <c r="A2962" t="s">
        <v>2964</v>
      </c>
      <c r="B2962" t="s">
        <v>5909</v>
      </c>
      <c r="C2962">
        <v>87</v>
      </c>
      <c r="D2962" t="s">
        <v>5948</v>
      </c>
      <c r="E2962" t="str">
        <f>IFERROR(INDEX(Healthcare_Transaction[Treatment_Type],MATCH(CONSOLIDATED_SHEET[[#This Row],[Patient_ID]],Healthcare_Transaction[Patient_ID],0)),"")</f>
        <v/>
      </c>
      <c r="F2962" s="8" t="str">
        <f>IFERROR(INDEX(Healthcare_Transaction[Cost],MATCH(CONSOLIDATED_SHEET[[#This Row],[Patient_ID]],Healthcare_Transaction[Patient_ID],0)),"")</f>
        <v/>
      </c>
      <c r="G2962" s="6" t="str">
        <f>IFERROR(INDEX(Healthcare_Transaction[Date],MATCH(CONSOLIDATED_SHEET[[#This Row],[Patient_ID]],Healthcare_Transaction[Patient_ID],0)),"")</f>
        <v/>
      </c>
      <c r="H2962" t="str">
        <f>TEXT(CONSOLIDATED_SHEET[[#This Row],[Date]], "yyyy")</f>
        <v/>
      </c>
      <c r="I2962" t="str">
        <f>TEXT(CONSOLIDATED_SHEET[[#This Row],[Date]], "mmmm")</f>
        <v/>
      </c>
      <c r="J2962" t="str">
        <f>INDEX(Healthcare_Location[Location],MATCH(CONSOLIDATED_SHEET[[#This Row],[Patient_ID]],Healthcare_Location[Patient_ID],0))</f>
        <v>Houston</v>
      </c>
      <c r="K2962" s="7" t="str">
        <f>INDEX(Healthcare_Insurance[Insurance_Type],MATCH(CONSOLIDATED_SHEET[[#This Row],[Patient_ID]],Healthcare_Insurance[Patient_ID],0))</f>
        <v>Private</v>
      </c>
      <c r="L2962" s="8">
        <f>INDEX(Healthcare_Insurance[Insurance_Amount],MATCH(CONSOLIDATED_SHEET[[#This Row],[Patient_ID]],Healthcare_Insurance[Patient_ID],0))</f>
        <v>719.09</v>
      </c>
    </row>
    <row r="2963" spans="1:12" x14ac:dyDescent="0.25">
      <c r="A2963" t="s">
        <v>2965</v>
      </c>
      <c r="B2963" t="s">
        <v>5910</v>
      </c>
      <c r="C2963">
        <v>83</v>
      </c>
      <c r="D2963" t="s">
        <v>5948</v>
      </c>
      <c r="E2963" t="str">
        <f>IFERROR(INDEX(Healthcare_Transaction[Treatment_Type],MATCH(CONSOLIDATED_SHEET[[#This Row],[Patient_ID]],Healthcare_Transaction[Patient_ID],0)),"")</f>
        <v/>
      </c>
      <c r="F2963" s="8" t="str">
        <f>IFERROR(INDEX(Healthcare_Transaction[Cost],MATCH(CONSOLIDATED_SHEET[[#This Row],[Patient_ID]],Healthcare_Transaction[Patient_ID],0)),"")</f>
        <v/>
      </c>
      <c r="G2963" s="6" t="str">
        <f>IFERROR(INDEX(Healthcare_Transaction[Date],MATCH(CONSOLIDATED_SHEET[[#This Row],[Patient_ID]],Healthcare_Transaction[Patient_ID],0)),"")</f>
        <v/>
      </c>
      <c r="H2963" t="str">
        <f>TEXT(CONSOLIDATED_SHEET[[#This Row],[Date]], "yyyy")</f>
        <v/>
      </c>
      <c r="I2963" t="str">
        <f>TEXT(CONSOLIDATED_SHEET[[#This Row],[Date]], "mmmm")</f>
        <v/>
      </c>
      <c r="J2963" t="str">
        <f>INDEX(Healthcare_Location[Location],MATCH(CONSOLIDATED_SHEET[[#This Row],[Patient_ID]],Healthcare_Location[Patient_ID],0))</f>
        <v>Los Angeles</v>
      </c>
      <c r="K2963" s="7" t="str">
        <f>INDEX(Healthcare_Insurance[Insurance_Type],MATCH(CONSOLIDATED_SHEET[[#This Row],[Patient_ID]],Healthcare_Insurance[Patient_ID],0))</f>
        <v>Public</v>
      </c>
      <c r="L2963" s="8">
        <f>INDEX(Healthcare_Insurance[Insurance_Amount],MATCH(CONSOLIDATED_SHEET[[#This Row],[Patient_ID]],Healthcare_Insurance[Patient_ID],0))</f>
        <v>2326.23</v>
      </c>
    </row>
    <row r="2964" spans="1:12" x14ac:dyDescent="0.25">
      <c r="A2964" t="s">
        <v>2966</v>
      </c>
      <c r="B2964" t="s">
        <v>5911</v>
      </c>
      <c r="C2964">
        <v>25</v>
      </c>
      <c r="D2964" t="s">
        <v>5948</v>
      </c>
      <c r="E2964" t="str">
        <f>IFERROR(INDEX(Healthcare_Transaction[Treatment_Type],MATCH(CONSOLIDATED_SHEET[[#This Row],[Patient_ID]],Healthcare_Transaction[Patient_ID],0)),"")</f>
        <v/>
      </c>
      <c r="F2964" s="8" t="str">
        <f>IFERROR(INDEX(Healthcare_Transaction[Cost],MATCH(CONSOLIDATED_SHEET[[#This Row],[Patient_ID]],Healthcare_Transaction[Patient_ID],0)),"")</f>
        <v/>
      </c>
      <c r="G2964" s="6" t="str">
        <f>IFERROR(INDEX(Healthcare_Transaction[Date],MATCH(CONSOLIDATED_SHEET[[#This Row],[Patient_ID]],Healthcare_Transaction[Patient_ID],0)),"")</f>
        <v/>
      </c>
      <c r="H2964" t="str">
        <f>TEXT(CONSOLIDATED_SHEET[[#This Row],[Date]], "yyyy")</f>
        <v/>
      </c>
      <c r="I2964" t="str">
        <f>TEXT(CONSOLIDATED_SHEET[[#This Row],[Date]], "mmmm")</f>
        <v/>
      </c>
      <c r="J2964" t="str">
        <f>INDEX(Healthcare_Location[Location],MATCH(CONSOLIDATED_SHEET[[#This Row],[Patient_ID]],Healthcare_Location[Patient_ID],0))</f>
        <v>New York</v>
      </c>
      <c r="K2964" s="7" t="str">
        <f>INDEX(Healthcare_Insurance[Insurance_Type],MATCH(CONSOLIDATED_SHEET[[#This Row],[Patient_ID]],Healthcare_Insurance[Patient_ID],0))</f>
        <v>Public</v>
      </c>
      <c r="L2964" s="8">
        <f>INDEX(Healthcare_Insurance[Insurance_Amount],MATCH(CONSOLIDATED_SHEET[[#This Row],[Patient_ID]],Healthcare_Insurance[Patient_ID],0))</f>
        <v>3296.23</v>
      </c>
    </row>
    <row r="2965" spans="1:12" x14ac:dyDescent="0.25">
      <c r="A2965" t="s">
        <v>2967</v>
      </c>
      <c r="B2965" t="s">
        <v>5912</v>
      </c>
      <c r="C2965">
        <v>54</v>
      </c>
      <c r="D2965" t="s">
        <v>5948</v>
      </c>
      <c r="E2965" t="str">
        <f>IFERROR(INDEX(Healthcare_Transaction[Treatment_Type],MATCH(CONSOLIDATED_SHEET[[#This Row],[Patient_ID]],Healthcare_Transaction[Patient_ID],0)),"")</f>
        <v/>
      </c>
      <c r="F2965" s="8" t="str">
        <f>IFERROR(INDEX(Healthcare_Transaction[Cost],MATCH(CONSOLIDATED_SHEET[[#This Row],[Patient_ID]],Healthcare_Transaction[Patient_ID],0)),"")</f>
        <v/>
      </c>
      <c r="G2965" s="6" t="str">
        <f>IFERROR(INDEX(Healthcare_Transaction[Date],MATCH(CONSOLIDATED_SHEET[[#This Row],[Patient_ID]],Healthcare_Transaction[Patient_ID],0)),"")</f>
        <v/>
      </c>
      <c r="H2965" t="str">
        <f>TEXT(CONSOLIDATED_SHEET[[#This Row],[Date]], "yyyy")</f>
        <v/>
      </c>
      <c r="I2965" t="str">
        <f>TEXT(CONSOLIDATED_SHEET[[#This Row],[Date]], "mmmm")</f>
        <v/>
      </c>
      <c r="J2965" t="str">
        <f>INDEX(Healthcare_Location[Location],MATCH(CONSOLIDATED_SHEET[[#This Row],[Patient_ID]],Healthcare_Location[Patient_ID],0))</f>
        <v>Chicago</v>
      </c>
      <c r="K2965" s="7" t="str">
        <f>INDEX(Healthcare_Insurance[Insurance_Type],MATCH(CONSOLIDATED_SHEET[[#This Row],[Patient_ID]],Healthcare_Insurance[Patient_ID],0))</f>
        <v>Public</v>
      </c>
      <c r="L2965" s="8">
        <f>INDEX(Healthcare_Insurance[Insurance_Amount],MATCH(CONSOLIDATED_SHEET[[#This Row],[Patient_ID]],Healthcare_Insurance[Patient_ID],0))</f>
        <v>1939.8</v>
      </c>
    </row>
    <row r="2966" spans="1:12" x14ac:dyDescent="0.25">
      <c r="A2966" t="s">
        <v>2968</v>
      </c>
      <c r="B2966" t="s">
        <v>5913</v>
      </c>
      <c r="C2966">
        <v>32</v>
      </c>
      <c r="D2966" t="s">
        <v>5947</v>
      </c>
      <c r="E2966" t="str">
        <f>IFERROR(INDEX(Healthcare_Transaction[Treatment_Type],MATCH(CONSOLIDATED_SHEET[[#This Row],[Patient_ID]],Healthcare_Transaction[Patient_ID],0)),"")</f>
        <v/>
      </c>
      <c r="F2966" s="8" t="str">
        <f>IFERROR(INDEX(Healthcare_Transaction[Cost],MATCH(CONSOLIDATED_SHEET[[#This Row],[Patient_ID]],Healthcare_Transaction[Patient_ID],0)),"")</f>
        <v/>
      </c>
      <c r="G2966" s="6" t="str">
        <f>IFERROR(INDEX(Healthcare_Transaction[Date],MATCH(CONSOLIDATED_SHEET[[#This Row],[Patient_ID]],Healthcare_Transaction[Patient_ID],0)),"")</f>
        <v/>
      </c>
      <c r="H2966" t="str">
        <f>TEXT(CONSOLIDATED_SHEET[[#This Row],[Date]], "yyyy")</f>
        <v/>
      </c>
      <c r="I2966" t="str">
        <f>TEXT(CONSOLIDATED_SHEET[[#This Row],[Date]], "mmmm")</f>
        <v/>
      </c>
      <c r="J2966" t="str">
        <f>INDEX(Healthcare_Location[Location],MATCH(CONSOLIDATED_SHEET[[#This Row],[Patient_ID]],Healthcare_Location[Patient_ID],0))</f>
        <v>Chicago</v>
      </c>
      <c r="K2966" s="7" t="str">
        <f>INDEX(Healthcare_Insurance[Insurance_Type],MATCH(CONSOLIDATED_SHEET[[#This Row],[Patient_ID]],Healthcare_Insurance[Patient_ID],0))</f>
        <v>None</v>
      </c>
      <c r="L2966" s="8">
        <f>INDEX(Healthcare_Insurance[Insurance_Amount],MATCH(CONSOLIDATED_SHEET[[#This Row],[Patient_ID]],Healthcare_Insurance[Patient_ID],0))</f>
        <v>5031.07</v>
      </c>
    </row>
    <row r="2967" spans="1:12" x14ac:dyDescent="0.25">
      <c r="A2967" t="s">
        <v>2969</v>
      </c>
      <c r="B2967" t="s">
        <v>5914</v>
      </c>
      <c r="C2967">
        <v>29</v>
      </c>
      <c r="D2967" t="s">
        <v>5947</v>
      </c>
      <c r="E2967" t="str">
        <f>IFERROR(INDEX(Healthcare_Transaction[Treatment_Type],MATCH(CONSOLIDATED_SHEET[[#This Row],[Patient_ID]],Healthcare_Transaction[Patient_ID],0)),"")</f>
        <v/>
      </c>
      <c r="F2967" s="8" t="str">
        <f>IFERROR(INDEX(Healthcare_Transaction[Cost],MATCH(CONSOLIDATED_SHEET[[#This Row],[Patient_ID]],Healthcare_Transaction[Patient_ID],0)),"")</f>
        <v/>
      </c>
      <c r="G2967" s="6" t="str">
        <f>IFERROR(INDEX(Healthcare_Transaction[Date],MATCH(CONSOLIDATED_SHEET[[#This Row],[Patient_ID]],Healthcare_Transaction[Patient_ID],0)),"")</f>
        <v/>
      </c>
      <c r="H2967" t="str">
        <f>TEXT(CONSOLIDATED_SHEET[[#This Row],[Date]], "yyyy")</f>
        <v/>
      </c>
      <c r="I2967" t="str">
        <f>TEXT(CONSOLIDATED_SHEET[[#This Row],[Date]], "mmmm")</f>
        <v/>
      </c>
      <c r="J2967" t="str">
        <f>INDEX(Healthcare_Location[Location],MATCH(CONSOLIDATED_SHEET[[#This Row],[Patient_ID]],Healthcare_Location[Patient_ID],0))</f>
        <v>Houston</v>
      </c>
      <c r="K2967" s="7" t="str">
        <f>INDEX(Healthcare_Insurance[Insurance_Type],MATCH(CONSOLIDATED_SHEET[[#This Row],[Patient_ID]],Healthcare_Insurance[Patient_ID],0))</f>
        <v>Public</v>
      </c>
      <c r="L2967" s="8">
        <f>INDEX(Healthcare_Insurance[Insurance_Amount],MATCH(CONSOLIDATED_SHEET[[#This Row],[Patient_ID]],Healthcare_Insurance[Patient_ID],0))</f>
        <v>25.84</v>
      </c>
    </row>
    <row r="2968" spans="1:12" x14ac:dyDescent="0.25">
      <c r="A2968" t="s">
        <v>2970</v>
      </c>
      <c r="B2968" t="s">
        <v>5915</v>
      </c>
      <c r="C2968">
        <v>84</v>
      </c>
      <c r="D2968" t="s">
        <v>5947</v>
      </c>
      <c r="E2968" t="str">
        <f>IFERROR(INDEX(Healthcare_Transaction[Treatment_Type],MATCH(CONSOLIDATED_SHEET[[#This Row],[Patient_ID]],Healthcare_Transaction[Patient_ID],0)),"")</f>
        <v/>
      </c>
      <c r="F2968" s="8" t="str">
        <f>IFERROR(INDEX(Healthcare_Transaction[Cost],MATCH(CONSOLIDATED_SHEET[[#This Row],[Patient_ID]],Healthcare_Transaction[Patient_ID],0)),"")</f>
        <v/>
      </c>
      <c r="G2968" s="6" t="str">
        <f>IFERROR(INDEX(Healthcare_Transaction[Date],MATCH(CONSOLIDATED_SHEET[[#This Row],[Patient_ID]],Healthcare_Transaction[Patient_ID],0)),"")</f>
        <v/>
      </c>
      <c r="H2968" t="str">
        <f>TEXT(CONSOLIDATED_SHEET[[#This Row],[Date]], "yyyy")</f>
        <v/>
      </c>
      <c r="I2968" t="str">
        <f>TEXT(CONSOLIDATED_SHEET[[#This Row],[Date]], "mmmm")</f>
        <v/>
      </c>
      <c r="J2968" t="str">
        <f>INDEX(Healthcare_Location[Location],MATCH(CONSOLIDATED_SHEET[[#This Row],[Patient_ID]],Healthcare_Location[Patient_ID],0))</f>
        <v>Los Angeles</v>
      </c>
      <c r="K2968" s="7" t="str">
        <f>INDEX(Healthcare_Insurance[Insurance_Type],MATCH(CONSOLIDATED_SHEET[[#This Row],[Patient_ID]],Healthcare_Insurance[Patient_ID],0))</f>
        <v>Private</v>
      </c>
      <c r="L2968" s="8">
        <f>INDEX(Healthcare_Insurance[Insurance_Amount],MATCH(CONSOLIDATED_SHEET[[#This Row],[Patient_ID]],Healthcare_Insurance[Patient_ID],0))</f>
        <v>7871.97</v>
      </c>
    </row>
    <row r="2969" spans="1:12" x14ac:dyDescent="0.25">
      <c r="A2969" t="s">
        <v>2971</v>
      </c>
      <c r="B2969" t="s">
        <v>5916</v>
      </c>
      <c r="C2969">
        <v>83</v>
      </c>
      <c r="D2969" t="s">
        <v>5947</v>
      </c>
      <c r="E2969" t="str">
        <f>IFERROR(INDEX(Healthcare_Transaction[Treatment_Type],MATCH(CONSOLIDATED_SHEET[[#This Row],[Patient_ID]],Healthcare_Transaction[Patient_ID],0)),"")</f>
        <v/>
      </c>
      <c r="F2969" s="8" t="str">
        <f>IFERROR(INDEX(Healthcare_Transaction[Cost],MATCH(CONSOLIDATED_SHEET[[#This Row],[Patient_ID]],Healthcare_Transaction[Patient_ID],0)),"")</f>
        <v/>
      </c>
      <c r="G2969" s="6" t="str">
        <f>IFERROR(INDEX(Healthcare_Transaction[Date],MATCH(CONSOLIDATED_SHEET[[#This Row],[Patient_ID]],Healthcare_Transaction[Patient_ID],0)),"")</f>
        <v/>
      </c>
      <c r="H2969" t="str">
        <f>TEXT(CONSOLIDATED_SHEET[[#This Row],[Date]], "yyyy")</f>
        <v/>
      </c>
      <c r="I2969" t="str">
        <f>TEXT(CONSOLIDATED_SHEET[[#This Row],[Date]], "mmmm")</f>
        <v/>
      </c>
      <c r="J2969" t="str">
        <f>INDEX(Healthcare_Location[Location],MATCH(CONSOLIDATED_SHEET[[#This Row],[Patient_ID]],Healthcare_Location[Patient_ID],0))</f>
        <v>Chicago</v>
      </c>
      <c r="K2969" s="7" t="str">
        <f>INDEX(Healthcare_Insurance[Insurance_Type],MATCH(CONSOLIDATED_SHEET[[#This Row],[Patient_ID]],Healthcare_Insurance[Patient_ID],0))</f>
        <v>None</v>
      </c>
      <c r="L2969" s="8">
        <f>INDEX(Healthcare_Insurance[Insurance_Amount],MATCH(CONSOLIDATED_SHEET[[#This Row],[Patient_ID]],Healthcare_Insurance[Patient_ID],0))</f>
        <v>2233.42</v>
      </c>
    </row>
    <row r="2970" spans="1:12" x14ac:dyDescent="0.25">
      <c r="A2970" t="s">
        <v>2972</v>
      </c>
      <c r="B2970" t="s">
        <v>5917</v>
      </c>
      <c r="C2970">
        <v>78</v>
      </c>
      <c r="D2970" t="s">
        <v>5947</v>
      </c>
      <c r="E2970" t="str">
        <f>IFERROR(INDEX(Healthcare_Transaction[Treatment_Type],MATCH(CONSOLIDATED_SHEET[[#This Row],[Patient_ID]],Healthcare_Transaction[Patient_ID],0)),"")</f>
        <v/>
      </c>
      <c r="F2970" s="8" t="str">
        <f>IFERROR(INDEX(Healthcare_Transaction[Cost],MATCH(CONSOLIDATED_SHEET[[#This Row],[Patient_ID]],Healthcare_Transaction[Patient_ID],0)),"")</f>
        <v/>
      </c>
      <c r="G2970" s="6" t="str">
        <f>IFERROR(INDEX(Healthcare_Transaction[Date],MATCH(CONSOLIDATED_SHEET[[#This Row],[Patient_ID]],Healthcare_Transaction[Patient_ID],0)),"")</f>
        <v/>
      </c>
      <c r="H2970" t="str">
        <f>TEXT(CONSOLIDATED_SHEET[[#This Row],[Date]], "yyyy")</f>
        <v/>
      </c>
      <c r="I2970" t="str">
        <f>TEXT(CONSOLIDATED_SHEET[[#This Row],[Date]], "mmmm")</f>
        <v/>
      </c>
      <c r="J2970" t="str">
        <f>INDEX(Healthcare_Location[Location],MATCH(CONSOLIDATED_SHEET[[#This Row],[Patient_ID]],Healthcare_Location[Patient_ID],0))</f>
        <v>Chicago</v>
      </c>
      <c r="K2970" s="7" t="str">
        <f>INDEX(Healthcare_Insurance[Insurance_Type],MATCH(CONSOLIDATED_SHEET[[#This Row],[Patient_ID]],Healthcare_Insurance[Patient_ID],0))</f>
        <v>Public</v>
      </c>
      <c r="L2970" s="8">
        <f>INDEX(Healthcare_Insurance[Insurance_Amount],MATCH(CONSOLIDATED_SHEET[[#This Row],[Patient_ID]],Healthcare_Insurance[Patient_ID],0))</f>
        <v>4520.92</v>
      </c>
    </row>
    <row r="2971" spans="1:12" x14ac:dyDescent="0.25">
      <c r="A2971" t="s">
        <v>2973</v>
      </c>
      <c r="B2971" t="s">
        <v>5918</v>
      </c>
      <c r="C2971">
        <v>75</v>
      </c>
      <c r="D2971" t="s">
        <v>5948</v>
      </c>
      <c r="E2971" t="str">
        <f>IFERROR(INDEX(Healthcare_Transaction[Treatment_Type],MATCH(CONSOLIDATED_SHEET[[#This Row],[Patient_ID]],Healthcare_Transaction[Patient_ID],0)),"")</f>
        <v/>
      </c>
      <c r="F2971" s="8" t="str">
        <f>IFERROR(INDEX(Healthcare_Transaction[Cost],MATCH(CONSOLIDATED_SHEET[[#This Row],[Patient_ID]],Healthcare_Transaction[Patient_ID],0)),"")</f>
        <v/>
      </c>
      <c r="G2971" s="6" t="str">
        <f>IFERROR(INDEX(Healthcare_Transaction[Date],MATCH(CONSOLIDATED_SHEET[[#This Row],[Patient_ID]],Healthcare_Transaction[Patient_ID],0)),"")</f>
        <v/>
      </c>
      <c r="H2971" t="str">
        <f>TEXT(CONSOLIDATED_SHEET[[#This Row],[Date]], "yyyy")</f>
        <v/>
      </c>
      <c r="I2971" t="str">
        <f>TEXT(CONSOLIDATED_SHEET[[#This Row],[Date]], "mmmm")</f>
        <v/>
      </c>
      <c r="J2971" t="str">
        <f>INDEX(Healthcare_Location[Location],MATCH(CONSOLIDATED_SHEET[[#This Row],[Patient_ID]],Healthcare_Location[Patient_ID],0))</f>
        <v>Los Angeles</v>
      </c>
      <c r="K2971" s="7" t="str">
        <f>INDEX(Healthcare_Insurance[Insurance_Type],MATCH(CONSOLIDATED_SHEET[[#This Row],[Patient_ID]],Healthcare_Insurance[Patient_ID],0))</f>
        <v>Public</v>
      </c>
      <c r="L2971" s="8">
        <f>INDEX(Healthcare_Insurance[Insurance_Amount],MATCH(CONSOLIDATED_SHEET[[#This Row],[Patient_ID]],Healthcare_Insurance[Patient_ID],0))</f>
        <v>6357.91</v>
      </c>
    </row>
    <row r="2972" spans="1:12" x14ac:dyDescent="0.25">
      <c r="A2972" t="s">
        <v>2974</v>
      </c>
      <c r="B2972" t="s">
        <v>4052</v>
      </c>
      <c r="C2972">
        <v>66</v>
      </c>
      <c r="D2972" t="s">
        <v>5947</v>
      </c>
      <c r="E2972" t="str">
        <f>IFERROR(INDEX(Healthcare_Transaction[Treatment_Type],MATCH(CONSOLIDATED_SHEET[[#This Row],[Patient_ID]],Healthcare_Transaction[Patient_ID],0)),"")</f>
        <v/>
      </c>
      <c r="F2972" s="8" t="str">
        <f>IFERROR(INDEX(Healthcare_Transaction[Cost],MATCH(CONSOLIDATED_SHEET[[#This Row],[Patient_ID]],Healthcare_Transaction[Patient_ID],0)),"")</f>
        <v/>
      </c>
      <c r="G2972" s="6" t="str">
        <f>IFERROR(INDEX(Healthcare_Transaction[Date],MATCH(CONSOLIDATED_SHEET[[#This Row],[Patient_ID]],Healthcare_Transaction[Patient_ID],0)),"")</f>
        <v/>
      </c>
      <c r="H2972" t="str">
        <f>TEXT(CONSOLIDATED_SHEET[[#This Row],[Date]], "yyyy")</f>
        <v/>
      </c>
      <c r="I2972" t="str">
        <f>TEXT(CONSOLIDATED_SHEET[[#This Row],[Date]], "mmmm")</f>
        <v/>
      </c>
      <c r="J2972" t="str">
        <f>INDEX(Healthcare_Location[Location],MATCH(CONSOLIDATED_SHEET[[#This Row],[Patient_ID]],Healthcare_Location[Patient_ID],0))</f>
        <v>Houston</v>
      </c>
      <c r="K2972" s="7" t="str">
        <f>INDEX(Healthcare_Insurance[Insurance_Type],MATCH(CONSOLIDATED_SHEET[[#This Row],[Patient_ID]],Healthcare_Insurance[Patient_ID],0))</f>
        <v>None</v>
      </c>
      <c r="L2972" s="8">
        <f>INDEX(Healthcare_Insurance[Insurance_Amount],MATCH(CONSOLIDATED_SHEET[[#This Row],[Patient_ID]],Healthcare_Insurance[Patient_ID],0))</f>
        <v>3056.15</v>
      </c>
    </row>
    <row r="2973" spans="1:12" x14ac:dyDescent="0.25">
      <c r="A2973" t="s">
        <v>2975</v>
      </c>
      <c r="B2973" t="s">
        <v>5919</v>
      </c>
      <c r="C2973">
        <v>21</v>
      </c>
      <c r="D2973" t="s">
        <v>5947</v>
      </c>
      <c r="E2973" t="str">
        <f>IFERROR(INDEX(Healthcare_Transaction[Treatment_Type],MATCH(CONSOLIDATED_SHEET[[#This Row],[Patient_ID]],Healthcare_Transaction[Patient_ID],0)),"")</f>
        <v/>
      </c>
      <c r="F2973" s="8" t="str">
        <f>IFERROR(INDEX(Healthcare_Transaction[Cost],MATCH(CONSOLIDATED_SHEET[[#This Row],[Patient_ID]],Healthcare_Transaction[Patient_ID],0)),"")</f>
        <v/>
      </c>
      <c r="G2973" s="6" t="str">
        <f>IFERROR(INDEX(Healthcare_Transaction[Date],MATCH(CONSOLIDATED_SHEET[[#This Row],[Patient_ID]],Healthcare_Transaction[Patient_ID],0)),"")</f>
        <v/>
      </c>
      <c r="H2973" t="str">
        <f>TEXT(CONSOLIDATED_SHEET[[#This Row],[Date]], "yyyy")</f>
        <v/>
      </c>
      <c r="I2973" t="str">
        <f>TEXT(CONSOLIDATED_SHEET[[#This Row],[Date]], "mmmm")</f>
        <v/>
      </c>
      <c r="J2973" t="str">
        <f>INDEX(Healthcare_Location[Location],MATCH(CONSOLIDATED_SHEET[[#This Row],[Patient_ID]],Healthcare_Location[Patient_ID],0))</f>
        <v>Chicago</v>
      </c>
      <c r="K2973" s="7" t="str">
        <f>INDEX(Healthcare_Insurance[Insurance_Type],MATCH(CONSOLIDATED_SHEET[[#This Row],[Patient_ID]],Healthcare_Insurance[Patient_ID],0))</f>
        <v>Public</v>
      </c>
      <c r="L2973" s="8">
        <f>INDEX(Healthcare_Insurance[Insurance_Amount],MATCH(CONSOLIDATED_SHEET[[#This Row],[Patient_ID]],Healthcare_Insurance[Patient_ID],0))</f>
        <v>5533.19</v>
      </c>
    </row>
    <row r="2974" spans="1:12" x14ac:dyDescent="0.25">
      <c r="A2974" t="s">
        <v>2976</v>
      </c>
      <c r="B2974" t="s">
        <v>5920</v>
      </c>
      <c r="C2974">
        <v>59</v>
      </c>
      <c r="D2974" t="s">
        <v>5948</v>
      </c>
      <c r="E2974" t="str">
        <f>IFERROR(INDEX(Healthcare_Transaction[Treatment_Type],MATCH(CONSOLIDATED_SHEET[[#This Row],[Patient_ID]],Healthcare_Transaction[Patient_ID],0)),"")</f>
        <v/>
      </c>
      <c r="F2974" s="8" t="str">
        <f>IFERROR(INDEX(Healthcare_Transaction[Cost],MATCH(CONSOLIDATED_SHEET[[#This Row],[Patient_ID]],Healthcare_Transaction[Patient_ID],0)),"")</f>
        <v/>
      </c>
      <c r="G2974" s="6" t="str">
        <f>IFERROR(INDEX(Healthcare_Transaction[Date],MATCH(CONSOLIDATED_SHEET[[#This Row],[Patient_ID]],Healthcare_Transaction[Patient_ID],0)),"")</f>
        <v/>
      </c>
      <c r="H2974" t="str">
        <f>TEXT(CONSOLIDATED_SHEET[[#This Row],[Date]], "yyyy")</f>
        <v/>
      </c>
      <c r="I2974" t="str">
        <f>TEXT(CONSOLIDATED_SHEET[[#This Row],[Date]], "mmmm")</f>
        <v/>
      </c>
      <c r="J2974" t="str">
        <f>INDEX(Healthcare_Location[Location],MATCH(CONSOLIDATED_SHEET[[#This Row],[Patient_ID]],Healthcare_Location[Patient_ID],0))</f>
        <v>Los Angeles</v>
      </c>
      <c r="K2974" s="7" t="str">
        <f>INDEX(Healthcare_Insurance[Insurance_Type],MATCH(CONSOLIDATED_SHEET[[#This Row],[Patient_ID]],Healthcare_Insurance[Patient_ID],0))</f>
        <v>Public</v>
      </c>
      <c r="L2974" s="8">
        <f>INDEX(Healthcare_Insurance[Insurance_Amount],MATCH(CONSOLIDATED_SHEET[[#This Row],[Patient_ID]],Healthcare_Insurance[Patient_ID],0))</f>
        <v>2108.69</v>
      </c>
    </row>
    <row r="2975" spans="1:12" x14ac:dyDescent="0.25">
      <c r="A2975" t="s">
        <v>2977</v>
      </c>
      <c r="B2975" t="s">
        <v>5921</v>
      </c>
      <c r="C2975">
        <v>43</v>
      </c>
      <c r="D2975" t="s">
        <v>5948</v>
      </c>
      <c r="E2975" t="str">
        <f>IFERROR(INDEX(Healthcare_Transaction[Treatment_Type],MATCH(CONSOLIDATED_SHEET[[#This Row],[Patient_ID]],Healthcare_Transaction[Patient_ID],0)),"")</f>
        <v/>
      </c>
      <c r="F2975" s="8" t="str">
        <f>IFERROR(INDEX(Healthcare_Transaction[Cost],MATCH(CONSOLIDATED_SHEET[[#This Row],[Patient_ID]],Healthcare_Transaction[Patient_ID],0)),"")</f>
        <v/>
      </c>
      <c r="G2975" s="6" t="str">
        <f>IFERROR(INDEX(Healthcare_Transaction[Date],MATCH(CONSOLIDATED_SHEET[[#This Row],[Patient_ID]],Healthcare_Transaction[Patient_ID],0)),"")</f>
        <v/>
      </c>
      <c r="H2975" t="str">
        <f>TEXT(CONSOLIDATED_SHEET[[#This Row],[Date]], "yyyy")</f>
        <v/>
      </c>
      <c r="I2975" t="str">
        <f>TEXT(CONSOLIDATED_SHEET[[#This Row],[Date]], "mmmm")</f>
        <v/>
      </c>
      <c r="J2975" t="str">
        <f>INDEX(Healthcare_Location[Location],MATCH(CONSOLIDATED_SHEET[[#This Row],[Patient_ID]],Healthcare_Location[Patient_ID],0))</f>
        <v>Chicago</v>
      </c>
      <c r="K2975" s="7" t="str">
        <f>INDEX(Healthcare_Insurance[Insurance_Type],MATCH(CONSOLIDATED_SHEET[[#This Row],[Patient_ID]],Healthcare_Insurance[Patient_ID],0))</f>
        <v>Public</v>
      </c>
      <c r="L2975" s="8">
        <f>INDEX(Healthcare_Insurance[Insurance_Amount],MATCH(CONSOLIDATED_SHEET[[#This Row],[Patient_ID]],Healthcare_Insurance[Patient_ID],0))</f>
        <v>7385.36</v>
      </c>
    </row>
    <row r="2976" spans="1:12" x14ac:dyDescent="0.25">
      <c r="A2976" t="s">
        <v>2978</v>
      </c>
      <c r="B2976" t="s">
        <v>5922</v>
      </c>
      <c r="C2976">
        <v>26</v>
      </c>
      <c r="D2976" t="s">
        <v>5948</v>
      </c>
      <c r="E2976" t="str">
        <f>IFERROR(INDEX(Healthcare_Transaction[Treatment_Type],MATCH(CONSOLIDATED_SHEET[[#This Row],[Patient_ID]],Healthcare_Transaction[Patient_ID],0)),"")</f>
        <v/>
      </c>
      <c r="F2976" s="8" t="str">
        <f>IFERROR(INDEX(Healthcare_Transaction[Cost],MATCH(CONSOLIDATED_SHEET[[#This Row],[Patient_ID]],Healthcare_Transaction[Patient_ID],0)),"")</f>
        <v/>
      </c>
      <c r="G2976" s="6" t="str">
        <f>IFERROR(INDEX(Healthcare_Transaction[Date],MATCH(CONSOLIDATED_SHEET[[#This Row],[Patient_ID]],Healthcare_Transaction[Patient_ID],0)),"")</f>
        <v/>
      </c>
      <c r="H2976" t="str">
        <f>TEXT(CONSOLIDATED_SHEET[[#This Row],[Date]], "yyyy")</f>
        <v/>
      </c>
      <c r="I2976" t="str">
        <f>TEXT(CONSOLIDATED_SHEET[[#This Row],[Date]], "mmmm")</f>
        <v/>
      </c>
      <c r="J2976" t="str">
        <f>INDEX(Healthcare_Location[Location],MATCH(CONSOLIDATED_SHEET[[#This Row],[Patient_ID]],Healthcare_Location[Patient_ID],0))</f>
        <v>Los Angeles</v>
      </c>
      <c r="K2976" s="7" t="str">
        <f>INDEX(Healthcare_Insurance[Insurance_Type],MATCH(CONSOLIDATED_SHEET[[#This Row],[Patient_ID]],Healthcare_Insurance[Patient_ID],0))</f>
        <v>None</v>
      </c>
      <c r="L2976" s="8">
        <f>INDEX(Healthcare_Insurance[Insurance_Amount],MATCH(CONSOLIDATED_SHEET[[#This Row],[Patient_ID]],Healthcare_Insurance[Patient_ID],0))</f>
        <v>3453.61</v>
      </c>
    </row>
    <row r="2977" spans="1:12" x14ac:dyDescent="0.25">
      <c r="A2977" t="s">
        <v>2979</v>
      </c>
      <c r="B2977" t="s">
        <v>5923</v>
      </c>
      <c r="C2977">
        <v>68</v>
      </c>
      <c r="D2977" t="s">
        <v>5947</v>
      </c>
      <c r="E2977" t="str">
        <f>IFERROR(INDEX(Healthcare_Transaction[Treatment_Type],MATCH(CONSOLIDATED_SHEET[[#This Row],[Patient_ID]],Healthcare_Transaction[Patient_ID],0)),"")</f>
        <v/>
      </c>
      <c r="F2977" s="8" t="str">
        <f>IFERROR(INDEX(Healthcare_Transaction[Cost],MATCH(CONSOLIDATED_SHEET[[#This Row],[Patient_ID]],Healthcare_Transaction[Patient_ID],0)),"")</f>
        <v/>
      </c>
      <c r="G2977" s="6" t="str">
        <f>IFERROR(INDEX(Healthcare_Transaction[Date],MATCH(CONSOLIDATED_SHEET[[#This Row],[Patient_ID]],Healthcare_Transaction[Patient_ID],0)),"")</f>
        <v/>
      </c>
      <c r="H2977" t="str">
        <f>TEXT(CONSOLIDATED_SHEET[[#This Row],[Date]], "yyyy")</f>
        <v/>
      </c>
      <c r="I2977" t="str">
        <f>TEXT(CONSOLIDATED_SHEET[[#This Row],[Date]], "mmmm")</f>
        <v/>
      </c>
      <c r="J2977" t="str">
        <f>INDEX(Healthcare_Location[Location],MATCH(CONSOLIDATED_SHEET[[#This Row],[Patient_ID]],Healthcare_Location[Patient_ID],0))</f>
        <v>Phoenix</v>
      </c>
      <c r="K2977" s="7" t="str">
        <f>INDEX(Healthcare_Insurance[Insurance_Type],MATCH(CONSOLIDATED_SHEET[[#This Row],[Patient_ID]],Healthcare_Insurance[Patient_ID],0))</f>
        <v>Public</v>
      </c>
      <c r="L2977" s="8">
        <f>INDEX(Healthcare_Insurance[Insurance_Amount],MATCH(CONSOLIDATED_SHEET[[#This Row],[Patient_ID]],Healthcare_Insurance[Patient_ID],0))</f>
        <v>5159.82</v>
      </c>
    </row>
    <row r="2978" spans="1:12" x14ac:dyDescent="0.25">
      <c r="A2978" t="s">
        <v>2980</v>
      </c>
      <c r="B2978" t="s">
        <v>5924</v>
      </c>
      <c r="C2978">
        <v>60</v>
      </c>
      <c r="D2978" t="s">
        <v>5947</v>
      </c>
      <c r="E2978" t="str">
        <f>IFERROR(INDEX(Healthcare_Transaction[Treatment_Type],MATCH(CONSOLIDATED_SHEET[[#This Row],[Patient_ID]],Healthcare_Transaction[Patient_ID],0)),"")</f>
        <v/>
      </c>
      <c r="F2978" s="8" t="str">
        <f>IFERROR(INDEX(Healthcare_Transaction[Cost],MATCH(CONSOLIDATED_SHEET[[#This Row],[Patient_ID]],Healthcare_Transaction[Patient_ID],0)),"")</f>
        <v/>
      </c>
      <c r="G2978" s="6" t="str">
        <f>IFERROR(INDEX(Healthcare_Transaction[Date],MATCH(CONSOLIDATED_SHEET[[#This Row],[Patient_ID]],Healthcare_Transaction[Patient_ID],0)),"")</f>
        <v/>
      </c>
      <c r="H2978" t="str">
        <f>TEXT(CONSOLIDATED_SHEET[[#This Row],[Date]], "yyyy")</f>
        <v/>
      </c>
      <c r="I2978" t="str">
        <f>TEXT(CONSOLIDATED_SHEET[[#This Row],[Date]], "mmmm")</f>
        <v/>
      </c>
      <c r="J2978" t="str">
        <f>INDEX(Healthcare_Location[Location],MATCH(CONSOLIDATED_SHEET[[#This Row],[Patient_ID]],Healthcare_Location[Patient_ID],0))</f>
        <v>Chicago</v>
      </c>
      <c r="K2978" s="7" t="str">
        <f>INDEX(Healthcare_Insurance[Insurance_Type],MATCH(CONSOLIDATED_SHEET[[#This Row],[Patient_ID]],Healthcare_Insurance[Patient_ID],0))</f>
        <v>None</v>
      </c>
      <c r="L2978" s="8">
        <f>INDEX(Healthcare_Insurance[Insurance_Amount],MATCH(CONSOLIDATED_SHEET[[#This Row],[Patient_ID]],Healthcare_Insurance[Patient_ID],0))</f>
        <v>3836.21</v>
      </c>
    </row>
    <row r="2979" spans="1:12" x14ac:dyDescent="0.25">
      <c r="A2979" t="s">
        <v>2981</v>
      </c>
      <c r="B2979" t="s">
        <v>5925</v>
      </c>
      <c r="C2979">
        <v>76</v>
      </c>
      <c r="D2979" t="s">
        <v>5947</v>
      </c>
      <c r="E2979" t="str">
        <f>IFERROR(INDEX(Healthcare_Transaction[Treatment_Type],MATCH(CONSOLIDATED_SHEET[[#This Row],[Patient_ID]],Healthcare_Transaction[Patient_ID],0)),"")</f>
        <v/>
      </c>
      <c r="F2979" s="8" t="str">
        <f>IFERROR(INDEX(Healthcare_Transaction[Cost],MATCH(CONSOLIDATED_SHEET[[#This Row],[Patient_ID]],Healthcare_Transaction[Patient_ID],0)),"")</f>
        <v/>
      </c>
      <c r="G2979" s="6" t="str">
        <f>IFERROR(INDEX(Healthcare_Transaction[Date],MATCH(CONSOLIDATED_SHEET[[#This Row],[Patient_ID]],Healthcare_Transaction[Patient_ID],0)),"")</f>
        <v/>
      </c>
      <c r="H2979" t="str">
        <f>TEXT(CONSOLIDATED_SHEET[[#This Row],[Date]], "yyyy")</f>
        <v/>
      </c>
      <c r="I2979" t="str">
        <f>TEXT(CONSOLIDATED_SHEET[[#This Row],[Date]], "mmmm")</f>
        <v/>
      </c>
      <c r="J2979" t="str">
        <f>INDEX(Healthcare_Location[Location],MATCH(CONSOLIDATED_SHEET[[#This Row],[Patient_ID]],Healthcare_Location[Patient_ID],0))</f>
        <v>Houston</v>
      </c>
      <c r="K2979" s="7" t="str">
        <f>INDEX(Healthcare_Insurance[Insurance_Type],MATCH(CONSOLIDATED_SHEET[[#This Row],[Patient_ID]],Healthcare_Insurance[Patient_ID],0))</f>
        <v>Public</v>
      </c>
      <c r="L2979" s="8">
        <f>INDEX(Healthcare_Insurance[Insurance_Amount],MATCH(CONSOLIDATED_SHEET[[#This Row],[Patient_ID]],Healthcare_Insurance[Patient_ID],0))</f>
        <v>814.99</v>
      </c>
    </row>
    <row r="2980" spans="1:12" x14ac:dyDescent="0.25">
      <c r="A2980" t="s">
        <v>2982</v>
      </c>
      <c r="B2980" t="s">
        <v>5926</v>
      </c>
      <c r="C2980">
        <v>22</v>
      </c>
      <c r="D2980" t="s">
        <v>5948</v>
      </c>
      <c r="E2980" t="str">
        <f>IFERROR(INDEX(Healthcare_Transaction[Treatment_Type],MATCH(CONSOLIDATED_SHEET[[#This Row],[Patient_ID]],Healthcare_Transaction[Patient_ID],0)),"")</f>
        <v/>
      </c>
      <c r="F2980" s="8" t="str">
        <f>IFERROR(INDEX(Healthcare_Transaction[Cost],MATCH(CONSOLIDATED_SHEET[[#This Row],[Patient_ID]],Healthcare_Transaction[Patient_ID],0)),"")</f>
        <v/>
      </c>
      <c r="G2980" s="6" t="str">
        <f>IFERROR(INDEX(Healthcare_Transaction[Date],MATCH(CONSOLIDATED_SHEET[[#This Row],[Patient_ID]],Healthcare_Transaction[Patient_ID],0)),"")</f>
        <v/>
      </c>
      <c r="H2980" t="str">
        <f>TEXT(CONSOLIDATED_SHEET[[#This Row],[Date]], "yyyy")</f>
        <v/>
      </c>
      <c r="I2980" t="str">
        <f>TEXT(CONSOLIDATED_SHEET[[#This Row],[Date]], "mmmm")</f>
        <v/>
      </c>
      <c r="J2980" t="str">
        <f>INDEX(Healthcare_Location[Location],MATCH(CONSOLIDATED_SHEET[[#This Row],[Patient_ID]],Healthcare_Location[Patient_ID],0))</f>
        <v>New York</v>
      </c>
      <c r="K2980" s="7" t="str">
        <f>INDEX(Healthcare_Insurance[Insurance_Type],MATCH(CONSOLIDATED_SHEET[[#This Row],[Patient_ID]],Healthcare_Insurance[Patient_ID],0))</f>
        <v>Private</v>
      </c>
      <c r="L2980" s="8">
        <f>INDEX(Healthcare_Insurance[Insurance_Amount],MATCH(CONSOLIDATED_SHEET[[#This Row],[Patient_ID]],Healthcare_Insurance[Patient_ID],0))</f>
        <v>4316.63</v>
      </c>
    </row>
    <row r="2981" spans="1:12" x14ac:dyDescent="0.25">
      <c r="A2981" t="s">
        <v>2983</v>
      </c>
      <c r="B2981" t="s">
        <v>5927</v>
      </c>
      <c r="C2981">
        <v>47</v>
      </c>
      <c r="D2981" t="s">
        <v>5947</v>
      </c>
      <c r="E2981" t="str">
        <f>IFERROR(INDEX(Healthcare_Transaction[Treatment_Type],MATCH(CONSOLIDATED_SHEET[[#This Row],[Patient_ID]],Healthcare_Transaction[Patient_ID],0)),"")</f>
        <v/>
      </c>
      <c r="F2981" s="8" t="str">
        <f>IFERROR(INDEX(Healthcare_Transaction[Cost],MATCH(CONSOLIDATED_SHEET[[#This Row],[Patient_ID]],Healthcare_Transaction[Patient_ID],0)),"")</f>
        <v/>
      </c>
      <c r="G2981" s="6" t="str">
        <f>IFERROR(INDEX(Healthcare_Transaction[Date],MATCH(CONSOLIDATED_SHEET[[#This Row],[Patient_ID]],Healthcare_Transaction[Patient_ID],0)),"")</f>
        <v/>
      </c>
      <c r="H2981" t="str">
        <f>TEXT(CONSOLIDATED_SHEET[[#This Row],[Date]], "yyyy")</f>
        <v/>
      </c>
      <c r="I2981" t="str">
        <f>TEXT(CONSOLIDATED_SHEET[[#This Row],[Date]], "mmmm")</f>
        <v/>
      </c>
      <c r="J2981" t="str">
        <f>INDEX(Healthcare_Location[Location],MATCH(CONSOLIDATED_SHEET[[#This Row],[Patient_ID]],Healthcare_Location[Patient_ID],0))</f>
        <v>New York</v>
      </c>
      <c r="K2981" s="7" t="str">
        <f>INDEX(Healthcare_Insurance[Insurance_Type],MATCH(CONSOLIDATED_SHEET[[#This Row],[Patient_ID]],Healthcare_Insurance[Patient_ID],0))</f>
        <v>Public</v>
      </c>
      <c r="L2981" s="8">
        <f>INDEX(Healthcare_Insurance[Insurance_Amount],MATCH(CONSOLIDATED_SHEET[[#This Row],[Patient_ID]],Healthcare_Insurance[Patient_ID],0))</f>
        <v>8382.44</v>
      </c>
    </row>
    <row r="2982" spans="1:12" x14ac:dyDescent="0.25">
      <c r="A2982" t="s">
        <v>2984</v>
      </c>
      <c r="B2982" t="s">
        <v>3757</v>
      </c>
      <c r="C2982">
        <v>68</v>
      </c>
      <c r="D2982" t="s">
        <v>5947</v>
      </c>
      <c r="E2982" t="str">
        <f>IFERROR(INDEX(Healthcare_Transaction[Treatment_Type],MATCH(CONSOLIDATED_SHEET[[#This Row],[Patient_ID]],Healthcare_Transaction[Patient_ID],0)),"")</f>
        <v/>
      </c>
      <c r="F2982" s="8" t="str">
        <f>IFERROR(INDEX(Healthcare_Transaction[Cost],MATCH(CONSOLIDATED_SHEET[[#This Row],[Patient_ID]],Healthcare_Transaction[Patient_ID],0)),"")</f>
        <v/>
      </c>
      <c r="G2982" s="6" t="str">
        <f>IFERROR(INDEX(Healthcare_Transaction[Date],MATCH(CONSOLIDATED_SHEET[[#This Row],[Patient_ID]],Healthcare_Transaction[Patient_ID],0)),"")</f>
        <v/>
      </c>
      <c r="H2982" t="str">
        <f>TEXT(CONSOLIDATED_SHEET[[#This Row],[Date]], "yyyy")</f>
        <v/>
      </c>
      <c r="I2982" t="str">
        <f>TEXT(CONSOLIDATED_SHEET[[#This Row],[Date]], "mmmm")</f>
        <v/>
      </c>
      <c r="J2982" t="str">
        <f>INDEX(Healthcare_Location[Location],MATCH(CONSOLIDATED_SHEET[[#This Row],[Patient_ID]],Healthcare_Location[Patient_ID],0))</f>
        <v>Los Angeles</v>
      </c>
      <c r="K2982" s="7" t="str">
        <f>INDEX(Healthcare_Insurance[Insurance_Type],MATCH(CONSOLIDATED_SHEET[[#This Row],[Patient_ID]],Healthcare_Insurance[Patient_ID],0))</f>
        <v>Private</v>
      </c>
      <c r="L2982" s="8">
        <f>INDEX(Healthcare_Insurance[Insurance_Amount],MATCH(CONSOLIDATED_SHEET[[#This Row],[Patient_ID]],Healthcare_Insurance[Patient_ID],0))</f>
        <v>8782.0300000000007</v>
      </c>
    </row>
    <row r="2983" spans="1:12" x14ac:dyDescent="0.25">
      <c r="A2983" t="s">
        <v>2985</v>
      </c>
      <c r="B2983" t="s">
        <v>5928</v>
      </c>
      <c r="C2983">
        <v>39</v>
      </c>
      <c r="D2983" t="s">
        <v>5948</v>
      </c>
      <c r="E2983" t="str">
        <f>IFERROR(INDEX(Healthcare_Transaction[Treatment_Type],MATCH(CONSOLIDATED_SHEET[[#This Row],[Patient_ID]],Healthcare_Transaction[Patient_ID],0)),"")</f>
        <v/>
      </c>
      <c r="F2983" s="8" t="str">
        <f>IFERROR(INDEX(Healthcare_Transaction[Cost],MATCH(CONSOLIDATED_SHEET[[#This Row],[Patient_ID]],Healthcare_Transaction[Patient_ID],0)),"")</f>
        <v/>
      </c>
      <c r="G2983" s="6" t="str">
        <f>IFERROR(INDEX(Healthcare_Transaction[Date],MATCH(CONSOLIDATED_SHEET[[#This Row],[Patient_ID]],Healthcare_Transaction[Patient_ID],0)),"")</f>
        <v/>
      </c>
      <c r="H2983" t="str">
        <f>TEXT(CONSOLIDATED_SHEET[[#This Row],[Date]], "yyyy")</f>
        <v/>
      </c>
      <c r="I2983" t="str">
        <f>TEXT(CONSOLIDATED_SHEET[[#This Row],[Date]], "mmmm")</f>
        <v/>
      </c>
      <c r="J2983" t="str">
        <f>INDEX(Healthcare_Location[Location],MATCH(CONSOLIDATED_SHEET[[#This Row],[Patient_ID]],Healthcare_Location[Patient_ID],0))</f>
        <v>Chicago</v>
      </c>
      <c r="K2983" s="7" t="str">
        <f>INDEX(Healthcare_Insurance[Insurance_Type],MATCH(CONSOLIDATED_SHEET[[#This Row],[Patient_ID]],Healthcare_Insurance[Patient_ID],0))</f>
        <v>None</v>
      </c>
      <c r="L2983" s="8">
        <f>INDEX(Healthcare_Insurance[Insurance_Amount],MATCH(CONSOLIDATED_SHEET[[#This Row],[Patient_ID]],Healthcare_Insurance[Patient_ID],0))</f>
        <v>2207.0300000000002</v>
      </c>
    </row>
    <row r="2984" spans="1:12" x14ac:dyDescent="0.25">
      <c r="A2984" t="s">
        <v>2986</v>
      </c>
      <c r="B2984" t="s">
        <v>5929</v>
      </c>
      <c r="C2984">
        <v>26</v>
      </c>
      <c r="D2984" t="s">
        <v>5948</v>
      </c>
      <c r="E2984" t="str">
        <f>IFERROR(INDEX(Healthcare_Transaction[Treatment_Type],MATCH(CONSOLIDATED_SHEET[[#This Row],[Patient_ID]],Healthcare_Transaction[Patient_ID],0)),"")</f>
        <v/>
      </c>
      <c r="F2984" s="8" t="str">
        <f>IFERROR(INDEX(Healthcare_Transaction[Cost],MATCH(CONSOLIDATED_SHEET[[#This Row],[Patient_ID]],Healthcare_Transaction[Patient_ID],0)),"")</f>
        <v/>
      </c>
      <c r="G2984" s="6" t="str">
        <f>IFERROR(INDEX(Healthcare_Transaction[Date],MATCH(CONSOLIDATED_SHEET[[#This Row],[Patient_ID]],Healthcare_Transaction[Patient_ID],0)),"")</f>
        <v/>
      </c>
      <c r="H2984" t="str">
        <f>TEXT(CONSOLIDATED_SHEET[[#This Row],[Date]], "yyyy")</f>
        <v/>
      </c>
      <c r="I2984" t="str">
        <f>TEXT(CONSOLIDATED_SHEET[[#This Row],[Date]], "mmmm")</f>
        <v/>
      </c>
      <c r="J2984" t="str">
        <f>INDEX(Healthcare_Location[Location],MATCH(CONSOLIDATED_SHEET[[#This Row],[Patient_ID]],Healthcare_Location[Patient_ID],0))</f>
        <v>Phoenix</v>
      </c>
      <c r="K2984" s="7" t="str">
        <f>INDEX(Healthcare_Insurance[Insurance_Type],MATCH(CONSOLIDATED_SHEET[[#This Row],[Patient_ID]],Healthcare_Insurance[Patient_ID],0))</f>
        <v>Public</v>
      </c>
      <c r="L2984" s="8">
        <f>INDEX(Healthcare_Insurance[Insurance_Amount],MATCH(CONSOLIDATED_SHEET[[#This Row],[Patient_ID]],Healthcare_Insurance[Patient_ID],0))</f>
        <v>9183.3799999999992</v>
      </c>
    </row>
    <row r="2985" spans="1:12" x14ac:dyDescent="0.25">
      <c r="A2985" t="s">
        <v>2987</v>
      </c>
      <c r="B2985" t="s">
        <v>5930</v>
      </c>
      <c r="C2985">
        <v>66</v>
      </c>
      <c r="D2985" t="s">
        <v>5947</v>
      </c>
      <c r="E2985" t="str">
        <f>IFERROR(INDEX(Healthcare_Transaction[Treatment_Type],MATCH(CONSOLIDATED_SHEET[[#This Row],[Patient_ID]],Healthcare_Transaction[Patient_ID],0)),"")</f>
        <v/>
      </c>
      <c r="F2985" s="8" t="str">
        <f>IFERROR(INDEX(Healthcare_Transaction[Cost],MATCH(CONSOLIDATED_SHEET[[#This Row],[Patient_ID]],Healthcare_Transaction[Patient_ID],0)),"")</f>
        <v/>
      </c>
      <c r="G2985" s="6" t="str">
        <f>IFERROR(INDEX(Healthcare_Transaction[Date],MATCH(CONSOLIDATED_SHEET[[#This Row],[Patient_ID]],Healthcare_Transaction[Patient_ID],0)),"")</f>
        <v/>
      </c>
      <c r="H2985" t="str">
        <f>TEXT(CONSOLIDATED_SHEET[[#This Row],[Date]], "yyyy")</f>
        <v/>
      </c>
      <c r="I2985" t="str">
        <f>TEXT(CONSOLIDATED_SHEET[[#This Row],[Date]], "mmmm")</f>
        <v/>
      </c>
      <c r="J2985" t="str">
        <f>INDEX(Healthcare_Location[Location],MATCH(CONSOLIDATED_SHEET[[#This Row],[Patient_ID]],Healthcare_Location[Patient_ID],0))</f>
        <v>Houston</v>
      </c>
      <c r="K2985" s="7" t="str">
        <f>INDEX(Healthcare_Insurance[Insurance_Type],MATCH(CONSOLIDATED_SHEET[[#This Row],[Patient_ID]],Healthcare_Insurance[Patient_ID],0))</f>
        <v>None</v>
      </c>
      <c r="L2985" s="8">
        <f>INDEX(Healthcare_Insurance[Insurance_Amount],MATCH(CONSOLIDATED_SHEET[[#This Row],[Patient_ID]],Healthcare_Insurance[Patient_ID],0))</f>
        <v>7819.33</v>
      </c>
    </row>
    <row r="2986" spans="1:12" x14ac:dyDescent="0.25">
      <c r="A2986" t="s">
        <v>2988</v>
      </c>
      <c r="B2986" t="s">
        <v>5931</v>
      </c>
      <c r="C2986">
        <v>67</v>
      </c>
      <c r="D2986" t="s">
        <v>5947</v>
      </c>
      <c r="E2986" t="str">
        <f>IFERROR(INDEX(Healthcare_Transaction[Treatment_Type],MATCH(CONSOLIDATED_SHEET[[#This Row],[Patient_ID]],Healthcare_Transaction[Patient_ID],0)),"")</f>
        <v/>
      </c>
      <c r="F2986" s="8" t="str">
        <f>IFERROR(INDEX(Healthcare_Transaction[Cost],MATCH(CONSOLIDATED_SHEET[[#This Row],[Patient_ID]],Healthcare_Transaction[Patient_ID],0)),"")</f>
        <v/>
      </c>
      <c r="G2986" s="6" t="str">
        <f>IFERROR(INDEX(Healthcare_Transaction[Date],MATCH(CONSOLIDATED_SHEET[[#This Row],[Patient_ID]],Healthcare_Transaction[Patient_ID],0)),"")</f>
        <v/>
      </c>
      <c r="H2986" t="str">
        <f>TEXT(CONSOLIDATED_SHEET[[#This Row],[Date]], "yyyy")</f>
        <v/>
      </c>
      <c r="I2986" t="str">
        <f>TEXT(CONSOLIDATED_SHEET[[#This Row],[Date]], "mmmm")</f>
        <v/>
      </c>
      <c r="J2986" t="str">
        <f>INDEX(Healthcare_Location[Location],MATCH(CONSOLIDATED_SHEET[[#This Row],[Patient_ID]],Healthcare_Location[Patient_ID],0))</f>
        <v>Phoenix</v>
      </c>
      <c r="K2986" s="7" t="str">
        <f>INDEX(Healthcare_Insurance[Insurance_Type],MATCH(CONSOLIDATED_SHEET[[#This Row],[Patient_ID]],Healthcare_Insurance[Patient_ID],0))</f>
        <v>None</v>
      </c>
      <c r="L2986" s="8">
        <f>INDEX(Healthcare_Insurance[Insurance_Amount],MATCH(CONSOLIDATED_SHEET[[#This Row],[Patient_ID]],Healthcare_Insurance[Patient_ID],0))</f>
        <v>4588</v>
      </c>
    </row>
    <row r="2987" spans="1:12" x14ac:dyDescent="0.25">
      <c r="A2987" t="s">
        <v>2989</v>
      </c>
      <c r="B2987" t="s">
        <v>5932</v>
      </c>
      <c r="C2987">
        <v>57</v>
      </c>
      <c r="D2987" t="s">
        <v>5947</v>
      </c>
      <c r="E2987" t="str">
        <f>IFERROR(INDEX(Healthcare_Transaction[Treatment_Type],MATCH(CONSOLIDATED_SHEET[[#This Row],[Patient_ID]],Healthcare_Transaction[Patient_ID],0)),"")</f>
        <v/>
      </c>
      <c r="F2987" s="8" t="str">
        <f>IFERROR(INDEX(Healthcare_Transaction[Cost],MATCH(CONSOLIDATED_SHEET[[#This Row],[Patient_ID]],Healthcare_Transaction[Patient_ID],0)),"")</f>
        <v/>
      </c>
      <c r="G2987" s="6" t="str">
        <f>IFERROR(INDEX(Healthcare_Transaction[Date],MATCH(CONSOLIDATED_SHEET[[#This Row],[Patient_ID]],Healthcare_Transaction[Patient_ID],0)),"")</f>
        <v/>
      </c>
      <c r="H2987" t="str">
        <f>TEXT(CONSOLIDATED_SHEET[[#This Row],[Date]], "yyyy")</f>
        <v/>
      </c>
      <c r="I2987" t="str">
        <f>TEXT(CONSOLIDATED_SHEET[[#This Row],[Date]], "mmmm")</f>
        <v/>
      </c>
      <c r="J2987" t="str">
        <f>INDEX(Healthcare_Location[Location],MATCH(CONSOLIDATED_SHEET[[#This Row],[Patient_ID]],Healthcare_Location[Patient_ID],0))</f>
        <v>Chicago</v>
      </c>
      <c r="K2987" s="7" t="str">
        <f>INDEX(Healthcare_Insurance[Insurance_Type],MATCH(CONSOLIDATED_SHEET[[#This Row],[Patient_ID]],Healthcare_Insurance[Patient_ID],0))</f>
        <v>Public</v>
      </c>
      <c r="L2987" s="8">
        <f>INDEX(Healthcare_Insurance[Insurance_Amount],MATCH(CONSOLIDATED_SHEET[[#This Row],[Patient_ID]],Healthcare_Insurance[Patient_ID],0))</f>
        <v>4931.41</v>
      </c>
    </row>
    <row r="2988" spans="1:12" x14ac:dyDescent="0.25">
      <c r="A2988" t="s">
        <v>2990</v>
      </c>
      <c r="B2988" t="s">
        <v>5933</v>
      </c>
      <c r="C2988">
        <v>25</v>
      </c>
      <c r="D2988" t="s">
        <v>5948</v>
      </c>
      <c r="E2988" t="str">
        <f>IFERROR(INDEX(Healthcare_Transaction[Treatment_Type],MATCH(CONSOLIDATED_SHEET[[#This Row],[Patient_ID]],Healthcare_Transaction[Patient_ID],0)),"")</f>
        <v/>
      </c>
      <c r="F2988" s="8" t="str">
        <f>IFERROR(INDEX(Healthcare_Transaction[Cost],MATCH(CONSOLIDATED_SHEET[[#This Row],[Patient_ID]],Healthcare_Transaction[Patient_ID],0)),"")</f>
        <v/>
      </c>
      <c r="G2988" s="6" t="str">
        <f>IFERROR(INDEX(Healthcare_Transaction[Date],MATCH(CONSOLIDATED_SHEET[[#This Row],[Patient_ID]],Healthcare_Transaction[Patient_ID],0)),"")</f>
        <v/>
      </c>
      <c r="H2988" t="str">
        <f>TEXT(CONSOLIDATED_SHEET[[#This Row],[Date]], "yyyy")</f>
        <v/>
      </c>
      <c r="I2988" t="str">
        <f>TEXT(CONSOLIDATED_SHEET[[#This Row],[Date]], "mmmm")</f>
        <v/>
      </c>
      <c r="J2988" t="str">
        <f>INDEX(Healthcare_Location[Location],MATCH(CONSOLIDATED_SHEET[[#This Row],[Patient_ID]],Healthcare_Location[Patient_ID],0))</f>
        <v>New York</v>
      </c>
      <c r="K2988" s="7" t="str">
        <f>INDEX(Healthcare_Insurance[Insurance_Type],MATCH(CONSOLIDATED_SHEET[[#This Row],[Patient_ID]],Healthcare_Insurance[Patient_ID],0))</f>
        <v>Private</v>
      </c>
      <c r="L2988" s="8">
        <f>INDEX(Healthcare_Insurance[Insurance_Amount],MATCH(CONSOLIDATED_SHEET[[#This Row],[Patient_ID]],Healthcare_Insurance[Patient_ID],0))</f>
        <v>6026.19</v>
      </c>
    </row>
    <row r="2989" spans="1:12" x14ac:dyDescent="0.25">
      <c r="A2989" t="s">
        <v>2991</v>
      </c>
      <c r="B2989" t="s">
        <v>5934</v>
      </c>
      <c r="C2989">
        <v>24</v>
      </c>
      <c r="D2989" t="s">
        <v>5947</v>
      </c>
      <c r="E2989" t="str">
        <f>IFERROR(INDEX(Healthcare_Transaction[Treatment_Type],MATCH(CONSOLIDATED_SHEET[[#This Row],[Patient_ID]],Healthcare_Transaction[Patient_ID],0)),"")</f>
        <v/>
      </c>
      <c r="F2989" s="8" t="str">
        <f>IFERROR(INDEX(Healthcare_Transaction[Cost],MATCH(CONSOLIDATED_SHEET[[#This Row],[Patient_ID]],Healthcare_Transaction[Patient_ID],0)),"")</f>
        <v/>
      </c>
      <c r="G2989" s="6" t="str">
        <f>IFERROR(INDEX(Healthcare_Transaction[Date],MATCH(CONSOLIDATED_SHEET[[#This Row],[Patient_ID]],Healthcare_Transaction[Patient_ID],0)),"")</f>
        <v/>
      </c>
      <c r="H2989" t="str">
        <f>TEXT(CONSOLIDATED_SHEET[[#This Row],[Date]], "yyyy")</f>
        <v/>
      </c>
      <c r="I2989" t="str">
        <f>TEXT(CONSOLIDATED_SHEET[[#This Row],[Date]], "mmmm")</f>
        <v/>
      </c>
      <c r="J2989" t="str">
        <f>INDEX(Healthcare_Location[Location],MATCH(CONSOLIDATED_SHEET[[#This Row],[Patient_ID]],Healthcare_Location[Patient_ID],0))</f>
        <v>Chicago</v>
      </c>
      <c r="K2989" s="7" t="str">
        <f>INDEX(Healthcare_Insurance[Insurance_Type],MATCH(CONSOLIDATED_SHEET[[#This Row],[Patient_ID]],Healthcare_Insurance[Patient_ID],0))</f>
        <v>Private</v>
      </c>
      <c r="L2989" s="8">
        <f>INDEX(Healthcare_Insurance[Insurance_Amount],MATCH(CONSOLIDATED_SHEET[[#This Row],[Patient_ID]],Healthcare_Insurance[Patient_ID],0))</f>
        <v>7895.82</v>
      </c>
    </row>
    <row r="2990" spans="1:12" x14ac:dyDescent="0.25">
      <c r="A2990" t="s">
        <v>2992</v>
      </c>
      <c r="B2990" t="s">
        <v>5935</v>
      </c>
      <c r="C2990">
        <v>86</v>
      </c>
      <c r="D2990" t="s">
        <v>5947</v>
      </c>
      <c r="E2990" t="str">
        <f>IFERROR(INDEX(Healthcare_Transaction[Treatment_Type],MATCH(CONSOLIDATED_SHEET[[#This Row],[Patient_ID]],Healthcare_Transaction[Patient_ID],0)),"")</f>
        <v/>
      </c>
      <c r="F2990" s="8" t="str">
        <f>IFERROR(INDEX(Healthcare_Transaction[Cost],MATCH(CONSOLIDATED_SHEET[[#This Row],[Patient_ID]],Healthcare_Transaction[Patient_ID],0)),"")</f>
        <v/>
      </c>
      <c r="G2990" s="6" t="str">
        <f>IFERROR(INDEX(Healthcare_Transaction[Date],MATCH(CONSOLIDATED_SHEET[[#This Row],[Patient_ID]],Healthcare_Transaction[Patient_ID],0)),"")</f>
        <v/>
      </c>
      <c r="H2990" t="str">
        <f>TEXT(CONSOLIDATED_SHEET[[#This Row],[Date]], "yyyy")</f>
        <v/>
      </c>
      <c r="I2990" t="str">
        <f>TEXT(CONSOLIDATED_SHEET[[#This Row],[Date]], "mmmm")</f>
        <v/>
      </c>
      <c r="J2990" t="str">
        <f>INDEX(Healthcare_Location[Location],MATCH(CONSOLIDATED_SHEET[[#This Row],[Patient_ID]],Healthcare_Location[Patient_ID],0))</f>
        <v>Houston</v>
      </c>
      <c r="K2990" s="7" t="str">
        <f>INDEX(Healthcare_Insurance[Insurance_Type],MATCH(CONSOLIDATED_SHEET[[#This Row],[Patient_ID]],Healthcare_Insurance[Patient_ID],0))</f>
        <v>Private</v>
      </c>
      <c r="L2990" s="8">
        <f>INDEX(Healthcare_Insurance[Insurance_Amount],MATCH(CONSOLIDATED_SHEET[[#This Row],[Patient_ID]],Healthcare_Insurance[Patient_ID],0))</f>
        <v>303.8</v>
      </c>
    </row>
    <row r="2991" spans="1:12" x14ac:dyDescent="0.25">
      <c r="A2991" t="s">
        <v>2993</v>
      </c>
      <c r="B2991" t="s">
        <v>5936</v>
      </c>
      <c r="C2991">
        <v>19</v>
      </c>
      <c r="D2991" t="s">
        <v>5948</v>
      </c>
      <c r="E2991" t="str">
        <f>IFERROR(INDEX(Healthcare_Transaction[Treatment_Type],MATCH(CONSOLIDATED_SHEET[[#This Row],[Patient_ID]],Healthcare_Transaction[Patient_ID],0)),"")</f>
        <v/>
      </c>
      <c r="F2991" s="8" t="str">
        <f>IFERROR(INDEX(Healthcare_Transaction[Cost],MATCH(CONSOLIDATED_SHEET[[#This Row],[Patient_ID]],Healthcare_Transaction[Patient_ID],0)),"")</f>
        <v/>
      </c>
      <c r="G2991" s="6" t="str">
        <f>IFERROR(INDEX(Healthcare_Transaction[Date],MATCH(CONSOLIDATED_SHEET[[#This Row],[Patient_ID]],Healthcare_Transaction[Patient_ID],0)),"")</f>
        <v/>
      </c>
      <c r="H2991" t="str">
        <f>TEXT(CONSOLIDATED_SHEET[[#This Row],[Date]], "yyyy")</f>
        <v/>
      </c>
      <c r="I2991" t="str">
        <f>TEXT(CONSOLIDATED_SHEET[[#This Row],[Date]], "mmmm")</f>
        <v/>
      </c>
      <c r="J2991" t="str">
        <f>INDEX(Healthcare_Location[Location],MATCH(CONSOLIDATED_SHEET[[#This Row],[Patient_ID]],Healthcare_Location[Patient_ID],0))</f>
        <v>New York</v>
      </c>
      <c r="K2991" s="7" t="str">
        <f>INDEX(Healthcare_Insurance[Insurance_Type],MATCH(CONSOLIDATED_SHEET[[#This Row],[Patient_ID]],Healthcare_Insurance[Patient_ID],0))</f>
        <v>Public</v>
      </c>
      <c r="L2991" s="8">
        <f>INDEX(Healthcare_Insurance[Insurance_Amount],MATCH(CONSOLIDATED_SHEET[[#This Row],[Patient_ID]],Healthcare_Insurance[Patient_ID],0))</f>
        <v>6926.7</v>
      </c>
    </row>
    <row r="2992" spans="1:12" x14ac:dyDescent="0.25">
      <c r="A2992" t="s">
        <v>2994</v>
      </c>
      <c r="B2992" t="s">
        <v>5937</v>
      </c>
      <c r="C2992">
        <v>53</v>
      </c>
      <c r="D2992" t="s">
        <v>5947</v>
      </c>
      <c r="E2992" t="str">
        <f>IFERROR(INDEX(Healthcare_Transaction[Treatment_Type],MATCH(CONSOLIDATED_SHEET[[#This Row],[Patient_ID]],Healthcare_Transaction[Patient_ID],0)),"")</f>
        <v/>
      </c>
      <c r="F2992" s="8" t="str">
        <f>IFERROR(INDEX(Healthcare_Transaction[Cost],MATCH(CONSOLIDATED_SHEET[[#This Row],[Patient_ID]],Healthcare_Transaction[Patient_ID],0)),"")</f>
        <v/>
      </c>
      <c r="G2992" s="6" t="str">
        <f>IFERROR(INDEX(Healthcare_Transaction[Date],MATCH(CONSOLIDATED_SHEET[[#This Row],[Patient_ID]],Healthcare_Transaction[Patient_ID],0)),"")</f>
        <v/>
      </c>
      <c r="H2992" t="str">
        <f>TEXT(CONSOLIDATED_SHEET[[#This Row],[Date]], "yyyy")</f>
        <v/>
      </c>
      <c r="I2992" t="str">
        <f>TEXT(CONSOLIDATED_SHEET[[#This Row],[Date]], "mmmm")</f>
        <v/>
      </c>
      <c r="J2992" t="str">
        <f>INDEX(Healthcare_Location[Location],MATCH(CONSOLIDATED_SHEET[[#This Row],[Patient_ID]],Healthcare_Location[Patient_ID],0))</f>
        <v>New York</v>
      </c>
      <c r="K2992" s="7" t="str">
        <f>INDEX(Healthcare_Insurance[Insurance_Type],MATCH(CONSOLIDATED_SHEET[[#This Row],[Patient_ID]],Healthcare_Insurance[Patient_ID],0))</f>
        <v>None</v>
      </c>
      <c r="L2992" s="8">
        <f>INDEX(Healthcare_Insurance[Insurance_Amount],MATCH(CONSOLIDATED_SHEET[[#This Row],[Patient_ID]],Healthcare_Insurance[Patient_ID],0))</f>
        <v>8955.69</v>
      </c>
    </row>
    <row r="2993" spans="1:12" x14ac:dyDescent="0.25">
      <c r="A2993" t="s">
        <v>2995</v>
      </c>
      <c r="B2993" t="s">
        <v>5938</v>
      </c>
      <c r="C2993">
        <v>80</v>
      </c>
      <c r="D2993" t="s">
        <v>5947</v>
      </c>
      <c r="E2993" t="str">
        <f>IFERROR(INDEX(Healthcare_Transaction[Treatment_Type],MATCH(CONSOLIDATED_SHEET[[#This Row],[Patient_ID]],Healthcare_Transaction[Patient_ID],0)),"")</f>
        <v/>
      </c>
      <c r="F2993" s="8" t="str">
        <f>IFERROR(INDEX(Healthcare_Transaction[Cost],MATCH(CONSOLIDATED_SHEET[[#This Row],[Patient_ID]],Healthcare_Transaction[Patient_ID],0)),"")</f>
        <v/>
      </c>
      <c r="G2993" s="6" t="str">
        <f>IFERROR(INDEX(Healthcare_Transaction[Date],MATCH(CONSOLIDATED_SHEET[[#This Row],[Patient_ID]],Healthcare_Transaction[Patient_ID],0)),"")</f>
        <v/>
      </c>
      <c r="H2993" t="str">
        <f>TEXT(CONSOLIDATED_SHEET[[#This Row],[Date]], "yyyy")</f>
        <v/>
      </c>
      <c r="I2993" t="str">
        <f>TEXT(CONSOLIDATED_SHEET[[#This Row],[Date]], "mmmm")</f>
        <v/>
      </c>
      <c r="J2993" t="str">
        <f>INDEX(Healthcare_Location[Location],MATCH(CONSOLIDATED_SHEET[[#This Row],[Patient_ID]],Healthcare_Location[Patient_ID],0))</f>
        <v>Phoenix</v>
      </c>
      <c r="K2993" s="7" t="str">
        <f>INDEX(Healthcare_Insurance[Insurance_Type],MATCH(CONSOLIDATED_SHEET[[#This Row],[Patient_ID]],Healthcare_Insurance[Patient_ID],0))</f>
        <v>Public</v>
      </c>
      <c r="L2993" s="8">
        <f>INDEX(Healthcare_Insurance[Insurance_Amount],MATCH(CONSOLIDATED_SHEET[[#This Row],[Patient_ID]],Healthcare_Insurance[Patient_ID],0))</f>
        <v>2069.58</v>
      </c>
    </row>
    <row r="2994" spans="1:12" x14ac:dyDescent="0.25">
      <c r="A2994" t="s">
        <v>2996</v>
      </c>
      <c r="B2994" t="s">
        <v>5939</v>
      </c>
      <c r="C2994">
        <v>87</v>
      </c>
      <c r="D2994" t="s">
        <v>5948</v>
      </c>
      <c r="E2994" t="str">
        <f>IFERROR(INDEX(Healthcare_Transaction[Treatment_Type],MATCH(CONSOLIDATED_SHEET[[#This Row],[Patient_ID]],Healthcare_Transaction[Patient_ID],0)),"")</f>
        <v/>
      </c>
      <c r="F2994" s="8" t="str">
        <f>IFERROR(INDEX(Healthcare_Transaction[Cost],MATCH(CONSOLIDATED_SHEET[[#This Row],[Patient_ID]],Healthcare_Transaction[Patient_ID],0)),"")</f>
        <v/>
      </c>
      <c r="G2994" s="6" t="str">
        <f>IFERROR(INDEX(Healthcare_Transaction[Date],MATCH(CONSOLIDATED_SHEET[[#This Row],[Patient_ID]],Healthcare_Transaction[Patient_ID],0)),"")</f>
        <v/>
      </c>
      <c r="H2994" t="str">
        <f>TEXT(CONSOLIDATED_SHEET[[#This Row],[Date]], "yyyy")</f>
        <v/>
      </c>
      <c r="I2994" t="str">
        <f>TEXT(CONSOLIDATED_SHEET[[#This Row],[Date]], "mmmm")</f>
        <v/>
      </c>
      <c r="J2994" t="str">
        <f>INDEX(Healthcare_Location[Location],MATCH(CONSOLIDATED_SHEET[[#This Row],[Patient_ID]],Healthcare_Location[Patient_ID],0))</f>
        <v>New York</v>
      </c>
      <c r="K2994" s="7" t="str">
        <f>INDEX(Healthcare_Insurance[Insurance_Type],MATCH(CONSOLIDATED_SHEET[[#This Row],[Patient_ID]],Healthcare_Insurance[Patient_ID],0))</f>
        <v>Public</v>
      </c>
      <c r="L2994" s="8">
        <f>INDEX(Healthcare_Insurance[Insurance_Amount],MATCH(CONSOLIDATED_SHEET[[#This Row],[Patient_ID]],Healthcare_Insurance[Patient_ID],0))</f>
        <v>5805.77</v>
      </c>
    </row>
    <row r="2995" spans="1:12" x14ac:dyDescent="0.25">
      <c r="A2995" t="s">
        <v>2997</v>
      </c>
      <c r="B2995" t="s">
        <v>5940</v>
      </c>
      <c r="C2995">
        <v>25</v>
      </c>
      <c r="D2995" t="s">
        <v>5948</v>
      </c>
      <c r="E2995" t="str">
        <f>IFERROR(INDEX(Healthcare_Transaction[Treatment_Type],MATCH(CONSOLIDATED_SHEET[[#This Row],[Patient_ID]],Healthcare_Transaction[Patient_ID],0)),"")</f>
        <v/>
      </c>
      <c r="F2995" s="8" t="str">
        <f>IFERROR(INDEX(Healthcare_Transaction[Cost],MATCH(CONSOLIDATED_SHEET[[#This Row],[Patient_ID]],Healthcare_Transaction[Patient_ID],0)),"")</f>
        <v/>
      </c>
      <c r="G2995" s="6" t="str">
        <f>IFERROR(INDEX(Healthcare_Transaction[Date],MATCH(CONSOLIDATED_SHEET[[#This Row],[Patient_ID]],Healthcare_Transaction[Patient_ID],0)),"")</f>
        <v/>
      </c>
      <c r="H2995" t="str">
        <f>TEXT(CONSOLIDATED_SHEET[[#This Row],[Date]], "yyyy")</f>
        <v/>
      </c>
      <c r="I2995" t="str">
        <f>TEXT(CONSOLIDATED_SHEET[[#This Row],[Date]], "mmmm")</f>
        <v/>
      </c>
      <c r="J2995" t="str">
        <f>INDEX(Healthcare_Location[Location],MATCH(CONSOLIDATED_SHEET[[#This Row],[Patient_ID]],Healthcare_Location[Patient_ID],0))</f>
        <v>Phoenix</v>
      </c>
      <c r="K2995" s="7" t="str">
        <f>INDEX(Healthcare_Insurance[Insurance_Type],MATCH(CONSOLIDATED_SHEET[[#This Row],[Patient_ID]],Healthcare_Insurance[Patient_ID],0))</f>
        <v>Public</v>
      </c>
      <c r="L2995" s="8">
        <f>INDEX(Healthcare_Insurance[Insurance_Amount],MATCH(CONSOLIDATED_SHEET[[#This Row],[Patient_ID]],Healthcare_Insurance[Patient_ID],0))</f>
        <v>3308.22</v>
      </c>
    </row>
    <row r="2996" spans="1:12" x14ac:dyDescent="0.25">
      <c r="A2996" t="s">
        <v>2998</v>
      </c>
      <c r="B2996" t="s">
        <v>5941</v>
      </c>
      <c r="C2996">
        <v>44</v>
      </c>
      <c r="D2996" t="s">
        <v>5948</v>
      </c>
      <c r="E2996" t="str">
        <f>IFERROR(INDEX(Healthcare_Transaction[Treatment_Type],MATCH(CONSOLIDATED_SHEET[[#This Row],[Patient_ID]],Healthcare_Transaction[Patient_ID],0)),"")</f>
        <v/>
      </c>
      <c r="F2996" s="8" t="str">
        <f>IFERROR(INDEX(Healthcare_Transaction[Cost],MATCH(CONSOLIDATED_SHEET[[#This Row],[Patient_ID]],Healthcare_Transaction[Patient_ID],0)),"")</f>
        <v/>
      </c>
      <c r="G2996" s="6" t="str">
        <f>IFERROR(INDEX(Healthcare_Transaction[Date],MATCH(CONSOLIDATED_SHEET[[#This Row],[Patient_ID]],Healthcare_Transaction[Patient_ID],0)),"")</f>
        <v/>
      </c>
      <c r="H2996" t="str">
        <f>TEXT(CONSOLIDATED_SHEET[[#This Row],[Date]], "yyyy")</f>
        <v/>
      </c>
      <c r="I2996" t="str">
        <f>TEXT(CONSOLIDATED_SHEET[[#This Row],[Date]], "mmmm")</f>
        <v/>
      </c>
      <c r="J2996" t="str">
        <f>INDEX(Healthcare_Location[Location],MATCH(CONSOLIDATED_SHEET[[#This Row],[Patient_ID]],Healthcare_Location[Patient_ID],0))</f>
        <v>Phoenix</v>
      </c>
      <c r="K2996" s="7" t="str">
        <f>INDEX(Healthcare_Insurance[Insurance_Type],MATCH(CONSOLIDATED_SHEET[[#This Row],[Patient_ID]],Healthcare_Insurance[Patient_ID],0))</f>
        <v>None</v>
      </c>
      <c r="L2996" s="8">
        <f>INDEX(Healthcare_Insurance[Insurance_Amount],MATCH(CONSOLIDATED_SHEET[[#This Row],[Patient_ID]],Healthcare_Insurance[Patient_ID],0))</f>
        <v>3252.51</v>
      </c>
    </row>
    <row r="2997" spans="1:12" x14ac:dyDescent="0.25">
      <c r="A2997" t="s">
        <v>2999</v>
      </c>
      <c r="B2997" t="s">
        <v>5942</v>
      </c>
      <c r="C2997">
        <v>47</v>
      </c>
      <c r="D2997" t="s">
        <v>5948</v>
      </c>
      <c r="E2997" t="str">
        <f>IFERROR(INDEX(Healthcare_Transaction[Treatment_Type],MATCH(CONSOLIDATED_SHEET[[#This Row],[Patient_ID]],Healthcare_Transaction[Patient_ID],0)),"")</f>
        <v/>
      </c>
      <c r="F2997" s="8" t="str">
        <f>IFERROR(INDEX(Healthcare_Transaction[Cost],MATCH(CONSOLIDATED_SHEET[[#This Row],[Patient_ID]],Healthcare_Transaction[Patient_ID],0)),"")</f>
        <v/>
      </c>
      <c r="G2997" s="6" t="str">
        <f>IFERROR(INDEX(Healthcare_Transaction[Date],MATCH(CONSOLIDATED_SHEET[[#This Row],[Patient_ID]],Healthcare_Transaction[Patient_ID],0)),"")</f>
        <v/>
      </c>
      <c r="H2997" t="str">
        <f>TEXT(CONSOLIDATED_SHEET[[#This Row],[Date]], "yyyy")</f>
        <v/>
      </c>
      <c r="I2997" t="str">
        <f>TEXT(CONSOLIDATED_SHEET[[#This Row],[Date]], "mmmm")</f>
        <v/>
      </c>
      <c r="J2997" t="str">
        <f>INDEX(Healthcare_Location[Location],MATCH(CONSOLIDATED_SHEET[[#This Row],[Patient_ID]],Healthcare_Location[Patient_ID],0))</f>
        <v>Los Angeles</v>
      </c>
      <c r="K2997" s="7" t="str">
        <f>INDEX(Healthcare_Insurance[Insurance_Type],MATCH(CONSOLIDATED_SHEET[[#This Row],[Patient_ID]],Healthcare_Insurance[Patient_ID],0))</f>
        <v>Public</v>
      </c>
      <c r="L2997" s="8">
        <f>INDEX(Healthcare_Insurance[Insurance_Amount],MATCH(CONSOLIDATED_SHEET[[#This Row],[Patient_ID]],Healthcare_Insurance[Patient_ID],0))</f>
        <v>2623.48</v>
      </c>
    </row>
    <row r="2998" spans="1:12" x14ac:dyDescent="0.25">
      <c r="A2998" t="s">
        <v>3000</v>
      </c>
      <c r="B2998" t="s">
        <v>5943</v>
      </c>
      <c r="C2998">
        <v>69</v>
      </c>
      <c r="D2998" t="s">
        <v>5948</v>
      </c>
      <c r="E2998" t="str">
        <f>IFERROR(INDEX(Healthcare_Transaction[Treatment_Type],MATCH(CONSOLIDATED_SHEET[[#This Row],[Patient_ID]],Healthcare_Transaction[Patient_ID],0)),"")</f>
        <v/>
      </c>
      <c r="F2998" s="8" t="str">
        <f>IFERROR(INDEX(Healthcare_Transaction[Cost],MATCH(CONSOLIDATED_SHEET[[#This Row],[Patient_ID]],Healthcare_Transaction[Patient_ID],0)),"")</f>
        <v/>
      </c>
      <c r="G2998" s="6" t="str">
        <f>IFERROR(INDEX(Healthcare_Transaction[Date],MATCH(CONSOLIDATED_SHEET[[#This Row],[Patient_ID]],Healthcare_Transaction[Patient_ID],0)),"")</f>
        <v/>
      </c>
      <c r="H2998" t="str">
        <f>TEXT(CONSOLIDATED_SHEET[[#This Row],[Date]], "yyyy")</f>
        <v/>
      </c>
      <c r="I2998" t="str">
        <f>TEXT(CONSOLIDATED_SHEET[[#This Row],[Date]], "mmmm")</f>
        <v/>
      </c>
      <c r="J2998" t="str">
        <f>INDEX(Healthcare_Location[Location],MATCH(CONSOLIDATED_SHEET[[#This Row],[Patient_ID]],Healthcare_Location[Patient_ID],0))</f>
        <v>Houston</v>
      </c>
      <c r="K2998" s="7" t="str">
        <f>INDEX(Healthcare_Insurance[Insurance_Type],MATCH(CONSOLIDATED_SHEET[[#This Row],[Patient_ID]],Healthcare_Insurance[Patient_ID],0))</f>
        <v>Public</v>
      </c>
      <c r="L2998" s="8">
        <f>INDEX(Healthcare_Insurance[Insurance_Amount],MATCH(CONSOLIDATED_SHEET[[#This Row],[Patient_ID]],Healthcare_Insurance[Patient_ID],0))</f>
        <v>8625.25</v>
      </c>
    </row>
    <row r="2999" spans="1:12" x14ac:dyDescent="0.25">
      <c r="A2999" t="s">
        <v>3001</v>
      </c>
      <c r="B2999" t="s">
        <v>5944</v>
      </c>
      <c r="C2999">
        <v>32</v>
      </c>
      <c r="D2999" t="s">
        <v>5947</v>
      </c>
      <c r="E2999" t="str">
        <f>IFERROR(INDEX(Healthcare_Transaction[Treatment_Type],MATCH(CONSOLIDATED_SHEET[[#This Row],[Patient_ID]],Healthcare_Transaction[Patient_ID],0)),"")</f>
        <v/>
      </c>
      <c r="F2999" s="8" t="str">
        <f>IFERROR(INDEX(Healthcare_Transaction[Cost],MATCH(CONSOLIDATED_SHEET[[#This Row],[Patient_ID]],Healthcare_Transaction[Patient_ID],0)),"")</f>
        <v/>
      </c>
      <c r="G2999" s="6" t="str">
        <f>IFERROR(INDEX(Healthcare_Transaction[Date],MATCH(CONSOLIDATED_SHEET[[#This Row],[Patient_ID]],Healthcare_Transaction[Patient_ID],0)),"")</f>
        <v/>
      </c>
      <c r="H2999" t="str">
        <f>TEXT(CONSOLIDATED_SHEET[[#This Row],[Date]], "yyyy")</f>
        <v/>
      </c>
      <c r="I2999" t="str">
        <f>TEXT(CONSOLIDATED_SHEET[[#This Row],[Date]], "mmmm")</f>
        <v/>
      </c>
      <c r="J2999" t="str">
        <f>INDEX(Healthcare_Location[Location],MATCH(CONSOLIDATED_SHEET[[#This Row],[Patient_ID]],Healthcare_Location[Patient_ID],0))</f>
        <v>Los Angeles</v>
      </c>
      <c r="K2999" s="7" t="str">
        <f>INDEX(Healthcare_Insurance[Insurance_Type],MATCH(CONSOLIDATED_SHEET[[#This Row],[Patient_ID]],Healthcare_Insurance[Patient_ID],0))</f>
        <v>Public</v>
      </c>
      <c r="L2999" s="8">
        <f>INDEX(Healthcare_Insurance[Insurance_Amount],MATCH(CONSOLIDATED_SHEET[[#This Row],[Patient_ID]],Healthcare_Insurance[Patient_ID],0))</f>
        <v>4780.68</v>
      </c>
    </row>
    <row r="3000" spans="1:12" x14ac:dyDescent="0.25">
      <c r="A3000" t="s">
        <v>3002</v>
      </c>
      <c r="B3000" t="s">
        <v>5945</v>
      </c>
      <c r="C3000">
        <v>29</v>
      </c>
      <c r="D3000" t="s">
        <v>5947</v>
      </c>
      <c r="E3000" t="str">
        <f>IFERROR(INDEX(Healthcare_Transaction[Treatment_Type],MATCH(CONSOLIDATED_SHEET[[#This Row],[Patient_ID]],Healthcare_Transaction[Patient_ID],0)),"")</f>
        <v/>
      </c>
      <c r="F3000" s="8" t="str">
        <f>IFERROR(INDEX(Healthcare_Transaction[Cost],MATCH(CONSOLIDATED_SHEET[[#This Row],[Patient_ID]],Healthcare_Transaction[Patient_ID],0)),"")</f>
        <v/>
      </c>
      <c r="G3000" s="6" t="str">
        <f>IFERROR(INDEX(Healthcare_Transaction[Date],MATCH(CONSOLIDATED_SHEET[[#This Row],[Patient_ID]],Healthcare_Transaction[Patient_ID],0)),"")</f>
        <v/>
      </c>
      <c r="H3000" t="str">
        <f>TEXT(CONSOLIDATED_SHEET[[#This Row],[Date]], "yyyy")</f>
        <v/>
      </c>
      <c r="I3000" t="str">
        <f>TEXT(CONSOLIDATED_SHEET[[#This Row],[Date]], "mmmm")</f>
        <v/>
      </c>
      <c r="J3000" t="str">
        <f>INDEX(Healthcare_Location[Location],MATCH(CONSOLIDATED_SHEET[[#This Row],[Patient_ID]],Healthcare_Location[Patient_ID],0))</f>
        <v>New York</v>
      </c>
      <c r="K3000" s="7" t="str">
        <f>INDEX(Healthcare_Insurance[Insurance_Type],MATCH(CONSOLIDATED_SHEET[[#This Row],[Patient_ID]],Healthcare_Insurance[Patient_ID],0))</f>
        <v>None</v>
      </c>
      <c r="L3000" s="8">
        <f>INDEX(Healthcare_Insurance[Insurance_Amount],MATCH(CONSOLIDATED_SHEET[[#This Row],[Patient_ID]],Healthcare_Insurance[Patient_ID],0))</f>
        <v>2861.7</v>
      </c>
    </row>
    <row r="3001" spans="1:12" x14ac:dyDescent="0.25">
      <c r="A3001" t="s">
        <v>3003</v>
      </c>
      <c r="B3001" t="s">
        <v>5946</v>
      </c>
      <c r="C3001">
        <v>34</v>
      </c>
      <c r="D3001" t="s">
        <v>5948</v>
      </c>
      <c r="E3001" t="str">
        <f>IFERROR(INDEX(Healthcare_Transaction[Treatment_Type],MATCH(CONSOLIDATED_SHEET[[#This Row],[Patient_ID]],Healthcare_Transaction[Patient_ID],0)),"")</f>
        <v/>
      </c>
      <c r="F3001" s="8" t="str">
        <f>IFERROR(INDEX(Healthcare_Transaction[Cost],MATCH(CONSOLIDATED_SHEET[[#This Row],[Patient_ID]],Healthcare_Transaction[Patient_ID],0)),"")</f>
        <v/>
      </c>
      <c r="G3001" s="6" t="str">
        <f>IFERROR(INDEX(Healthcare_Transaction[Date],MATCH(CONSOLIDATED_SHEET[[#This Row],[Patient_ID]],Healthcare_Transaction[Patient_ID],0)),"")</f>
        <v/>
      </c>
      <c r="H3001" t="str">
        <f>TEXT(CONSOLIDATED_SHEET[[#This Row],[Date]], "yyyy")</f>
        <v/>
      </c>
      <c r="I3001" t="str">
        <f>TEXT(CONSOLIDATED_SHEET[[#This Row],[Date]], "mmmm")</f>
        <v/>
      </c>
      <c r="J3001" t="str">
        <f>INDEX(Healthcare_Location[Location],MATCH(CONSOLIDATED_SHEET[[#This Row],[Patient_ID]],Healthcare_Location[Patient_ID],0))</f>
        <v>New York</v>
      </c>
      <c r="K3001" s="7" t="str">
        <f>INDEX(Healthcare_Insurance[Insurance_Type],MATCH(CONSOLIDATED_SHEET[[#This Row],[Patient_ID]],Healthcare_Insurance[Patient_ID],0))</f>
        <v>Public</v>
      </c>
      <c r="L3001" s="8">
        <f>INDEX(Healthcare_Insurance[Insurance_Amount],MATCH(CONSOLIDATED_SHEET[[#This Row],[Patient_ID]],Healthcare_Insurance[Patient_ID],0))</f>
        <v>5631.18</v>
      </c>
    </row>
  </sheetData>
  <conditionalFormatting sqref="A1:A3001">
    <cfRule type="duplicateValues" dxfId="15" priority="2"/>
    <cfRule type="duplicateValues" dxfId="14" priority="4"/>
    <cfRule type="duplicateValues" dxfId="13" priority="5"/>
  </conditionalFormatting>
  <conditionalFormatting sqref="A2:A3001">
    <cfRule type="duplicateValues" dxfId="12" priority="1"/>
    <cfRule type="duplicateValues" dxfId="11" priority="3"/>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tabSelected="1" zoomScale="70" zoomScaleNormal="70" workbookViewId="0">
      <selection activeCell="Y32" sqref="Y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Transaction_Data</vt:lpstr>
      <vt:lpstr>Patient_Data</vt:lpstr>
      <vt:lpstr>Location_Data</vt:lpstr>
      <vt:lpstr>Insurance_Data</vt:lpstr>
      <vt:lpstr>BUSINESS CASE QUESTIONS</vt:lpstr>
      <vt:lpstr>PivotTable</vt:lpstr>
      <vt:lpstr>CONSOLIDATED SHEET</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Edidiong Essien</cp:lastModifiedBy>
  <dcterms:created xsi:type="dcterms:W3CDTF">2024-10-21T19:33:21Z</dcterms:created>
  <dcterms:modified xsi:type="dcterms:W3CDTF">2026-01-08T23:24:06Z</dcterms:modified>
</cp:coreProperties>
</file>